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n\Desktop\"/>
    </mc:Choice>
  </mc:AlternateContent>
  <bookViews>
    <workbookView xWindow="0" yWindow="0" windowWidth="15600" windowHeight="7695" activeTab="1"/>
  </bookViews>
  <sheets>
    <sheet name="Cadena" sheetId="1" r:id="rId1"/>
    <sheet name="Hoja1" sheetId="9" r:id="rId2"/>
    <sheet name="El Rey" sheetId="2" r:id="rId3"/>
    <sheet name="Hidalgo" sheetId="3" r:id="rId4"/>
    <sheet name="Verduras Jeison" sheetId="4" r:id="rId5"/>
    <sheet name="Dos Pinos" sheetId="5" r:id="rId6"/>
    <sheet name="Diana" sheetId="6" r:id="rId7"/>
    <sheet name="Juan Pan" sheetId="8" r:id="rId8"/>
    <sheet name="Alberto Confites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9" l="1"/>
  <c r="E10" i="9"/>
  <c r="E11" i="9"/>
  <c r="E12" i="9"/>
  <c r="H44" i="9" l="1"/>
  <c r="E44" i="9"/>
  <c r="E43" i="9"/>
  <c r="H43" i="9"/>
  <c r="H42" i="9"/>
  <c r="E4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2" i="9"/>
  <c r="E39" i="9"/>
  <c r="E4" i="9"/>
  <c r="E3" i="9"/>
  <c r="E5" i="9"/>
  <c r="E6" i="9"/>
  <c r="E7" i="9"/>
  <c r="E8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40" i="9"/>
  <c r="E41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2" i="9"/>
  <c r="I2" i="9" l="1"/>
  <c r="G2" i="9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7" i="8"/>
  <c r="D13" i="8"/>
  <c r="D16" i="8"/>
  <c r="D15" i="8"/>
  <c r="D12" i="8"/>
  <c r="D11" i="8"/>
  <c r="D10" i="8"/>
  <c r="D9" i="8"/>
  <c r="D8" i="8"/>
  <c r="D7" i="8"/>
  <c r="D6" i="8"/>
  <c r="D5" i="8"/>
  <c r="D4" i="8"/>
  <c r="D3" i="8"/>
  <c r="D2" i="8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56" i="1" l="1"/>
  <c r="G309" i="1" l="1"/>
  <c r="G310" i="1"/>
  <c r="G311" i="1"/>
  <c r="G312" i="1"/>
  <c r="G308" i="1"/>
  <c r="G306" i="1"/>
  <c r="G289" i="1"/>
  <c r="G288" i="1"/>
  <c r="G284" i="1"/>
  <c r="G283" i="1"/>
  <c r="G280" i="1"/>
  <c r="G279" i="1"/>
  <c r="G278" i="1"/>
  <c r="G275" i="1"/>
  <c r="G274" i="1"/>
  <c r="G273" i="1"/>
  <c r="G272" i="1"/>
  <c r="G270" i="1"/>
  <c r="G271" i="1"/>
  <c r="G269" i="1"/>
  <c r="G268" i="1"/>
  <c r="G267" i="1"/>
  <c r="E267" i="1"/>
  <c r="G265" i="1"/>
  <c r="G264" i="1"/>
  <c r="G261" i="1"/>
  <c r="G255" i="1"/>
  <c r="E251" i="1"/>
  <c r="G250" i="1"/>
  <c r="G249" i="1"/>
  <c r="G248" i="1"/>
  <c r="G245" i="1"/>
  <c r="G241" i="1"/>
  <c r="G240" i="1"/>
  <c r="G239" i="1"/>
  <c r="G238" i="1"/>
  <c r="G237" i="1"/>
  <c r="G234" i="1"/>
  <c r="G235" i="1"/>
  <c r="G236" i="1"/>
  <c r="G233" i="1"/>
  <c r="G231" i="1"/>
  <c r="G230" i="1"/>
  <c r="G229" i="1"/>
  <c r="G232" i="1"/>
  <c r="G242" i="1"/>
  <c r="G243" i="1"/>
  <c r="G244" i="1"/>
  <c r="G246" i="1"/>
  <c r="G247" i="1"/>
  <c r="G251" i="1"/>
  <c r="G252" i="1"/>
  <c r="G253" i="1"/>
  <c r="G254" i="1"/>
  <c r="G256" i="1"/>
  <c r="G257" i="1"/>
  <c r="G258" i="1"/>
  <c r="G259" i="1"/>
  <c r="G260" i="1"/>
  <c r="G262" i="1"/>
  <c r="G263" i="1"/>
  <c r="G266" i="1"/>
  <c r="G276" i="1"/>
  <c r="G277" i="1"/>
  <c r="G281" i="1"/>
  <c r="G282" i="1"/>
  <c r="G285" i="1"/>
  <c r="G286" i="1"/>
  <c r="G287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" i="1"/>
  <c r="G228" i="1" l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71" i="1" l="1"/>
  <c r="G170" i="1"/>
  <c r="G169" i="1"/>
  <c r="G168" i="1"/>
  <c r="G167" i="1"/>
  <c r="G166" i="1"/>
  <c r="G165" i="1"/>
  <c r="G164" i="1"/>
  <c r="G163" i="1"/>
  <c r="G162" i="1"/>
  <c r="G160" i="1"/>
  <c r="G161" i="1"/>
  <c r="G76" i="1" l="1"/>
  <c r="J66" i="1"/>
  <c r="G180" i="1" l="1"/>
  <c r="G181" i="1"/>
  <c r="G182" i="1"/>
  <c r="G192" i="1"/>
  <c r="G191" i="1"/>
  <c r="G190" i="1"/>
  <c r="G187" i="1"/>
  <c r="G188" i="1"/>
  <c r="G189" i="1"/>
  <c r="G186" i="1"/>
  <c r="G185" i="1"/>
  <c r="G179" i="1"/>
  <c r="G177" i="1"/>
  <c r="G178" i="1"/>
  <c r="G175" i="1"/>
  <c r="G176" i="1"/>
  <c r="G174" i="1"/>
  <c r="G183" i="1"/>
  <c r="G184" i="1"/>
  <c r="G193" i="1"/>
  <c r="G194" i="1"/>
  <c r="G195" i="1"/>
  <c r="G196" i="1"/>
  <c r="G197" i="1"/>
  <c r="G198" i="1"/>
  <c r="G154" i="1" l="1"/>
  <c r="G155" i="1"/>
  <c r="G156" i="1"/>
  <c r="G157" i="1"/>
  <c r="G153" i="1"/>
  <c r="G144" i="1"/>
  <c r="G145" i="1"/>
  <c r="G146" i="1"/>
  <c r="G143" i="1"/>
  <c r="G141" i="1"/>
  <c r="G140" i="1"/>
  <c r="G139" i="1"/>
  <c r="G138" i="1"/>
  <c r="G137" i="1"/>
  <c r="G136" i="1"/>
  <c r="G130" i="1"/>
  <c r="G129" i="1"/>
  <c r="G120" i="1"/>
  <c r="G117" i="1"/>
  <c r="G119" i="1"/>
  <c r="G118" i="1"/>
  <c r="G116" i="1"/>
  <c r="G109" i="1"/>
  <c r="G110" i="1"/>
  <c r="G111" i="1"/>
  <c r="G112" i="1"/>
  <c r="G113" i="1"/>
  <c r="G114" i="1"/>
  <c r="G108" i="1"/>
  <c r="G107" i="1"/>
  <c r="G106" i="1"/>
  <c r="G105" i="1"/>
  <c r="G104" i="1"/>
  <c r="G103" i="1"/>
  <c r="G102" i="1"/>
  <c r="G101" i="1"/>
  <c r="G100" i="1"/>
  <c r="G99" i="1"/>
  <c r="G98" i="1"/>
  <c r="G93" i="1"/>
  <c r="G92" i="1"/>
  <c r="G87" i="1"/>
  <c r="G84" i="1"/>
  <c r="G83" i="1"/>
  <c r="G82" i="1"/>
  <c r="G81" i="1"/>
  <c r="G78" i="1"/>
  <c r="G79" i="1"/>
  <c r="G80" i="1"/>
  <c r="G77" i="1"/>
  <c r="G67" i="1"/>
  <c r="G66" i="1"/>
  <c r="G65" i="1"/>
  <c r="G64" i="1"/>
  <c r="G58" i="1"/>
  <c r="G59" i="1"/>
  <c r="G60" i="1"/>
  <c r="G57" i="1"/>
  <c r="G50" i="1"/>
  <c r="G49" i="1"/>
  <c r="G48" i="1"/>
  <c r="G47" i="1"/>
  <c r="G42" i="1"/>
  <c r="G40" i="1"/>
  <c r="G35" i="1"/>
  <c r="G36" i="1"/>
  <c r="G37" i="1"/>
  <c r="G38" i="1"/>
  <c r="G39" i="1"/>
  <c r="G34" i="1"/>
  <c r="G30" i="1"/>
  <c r="G29" i="1"/>
  <c r="G22" i="1"/>
  <c r="G23" i="1"/>
  <c r="G24" i="1"/>
  <c r="G21" i="1"/>
  <c r="G12" i="1"/>
  <c r="G7" i="1"/>
  <c r="G6" i="1"/>
  <c r="G5" i="1"/>
  <c r="G28" i="1"/>
  <c r="G32" i="1" l="1"/>
  <c r="G33" i="1"/>
  <c r="G31" i="1"/>
  <c r="G3" i="1"/>
  <c r="G4" i="1"/>
  <c r="G8" i="1"/>
  <c r="G9" i="1"/>
  <c r="G10" i="1"/>
  <c r="G11" i="1"/>
  <c r="G13" i="1"/>
  <c r="G14" i="1"/>
  <c r="G15" i="1"/>
  <c r="G16" i="1"/>
  <c r="G17" i="1"/>
  <c r="G18" i="1"/>
  <c r="G19" i="1"/>
  <c r="G20" i="1"/>
  <c r="G25" i="1"/>
  <c r="G26" i="1"/>
  <c r="G27" i="1"/>
  <c r="G41" i="1"/>
  <c r="G43" i="1"/>
  <c r="G44" i="1"/>
  <c r="G45" i="1"/>
  <c r="G46" i="1"/>
  <c r="G51" i="1"/>
  <c r="G52" i="1"/>
  <c r="G53" i="1"/>
  <c r="G54" i="1"/>
  <c r="G55" i="1"/>
  <c r="G61" i="1"/>
  <c r="G62" i="1"/>
  <c r="G63" i="1"/>
  <c r="G68" i="1"/>
  <c r="G69" i="1"/>
  <c r="G70" i="1"/>
  <c r="G71" i="1"/>
  <c r="G72" i="1"/>
  <c r="G73" i="1"/>
  <c r="G74" i="1"/>
  <c r="G75" i="1"/>
  <c r="G85" i="1"/>
  <c r="G86" i="1"/>
  <c r="G88" i="1"/>
  <c r="G89" i="1"/>
  <c r="G90" i="1"/>
  <c r="G91" i="1"/>
  <c r="G94" i="1"/>
  <c r="G95" i="1"/>
  <c r="G96" i="1"/>
  <c r="G97" i="1"/>
  <c r="G115" i="1"/>
  <c r="G121" i="1"/>
  <c r="G122" i="1"/>
  <c r="G123" i="1"/>
  <c r="G124" i="1"/>
  <c r="G125" i="1"/>
  <c r="G126" i="1"/>
  <c r="G127" i="1"/>
  <c r="G128" i="1"/>
  <c r="G131" i="1"/>
  <c r="G132" i="1"/>
  <c r="G133" i="1"/>
  <c r="G134" i="1"/>
  <c r="G135" i="1"/>
  <c r="G142" i="1"/>
  <c r="G147" i="1"/>
  <c r="G148" i="1"/>
  <c r="G149" i="1"/>
  <c r="G150" i="1"/>
  <c r="G151" i="1"/>
  <c r="G152" i="1"/>
  <c r="G158" i="1"/>
  <c r="G159" i="1"/>
  <c r="G172" i="1"/>
  <c r="G2" i="1"/>
</calcChain>
</file>

<file path=xl/sharedStrings.xml><?xml version="1.0" encoding="utf-8"?>
<sst xmlns="http://schemas.openxmlformats.org/spreadsheetml/2006/main" count="1003" uniqueCount="534">
  <si>
    <t>Nombre</t>
  </si>
  <si>
    <t>Precio Compra</t>
  </si>
  <si>
    <t>Porcetaje</t>
  </si>
  <si>
    <t>Achiote</t>
  </si>
  <si>
    <t>Cubitos</t>
  </si>
  <si>
    <t>Sal Atlantida</t>
  </si>
  <si>
    <t>Sal Diamante</t>
  </si>
  <si>
    <t>Precio Venta Real</t>
  </si>
  <si>
    <t>Salsa China</t>
  </si>
  <si>
    <t>Naturas</t>
  </si>
  <si>
    <t>Atun Pronto</t>
  </si>
  <si>
    <t>Atun Splash</t>
  </si>
  <si>
    <t>Hongos</t>
  </si>
  <si>
    <t>Maiz</t>
  </si>
  <si>
    <t>Leche Condensada</t>
  </si>
  <si>
    <t xml:space="preserve">Sardina </t>
  </si>
  <si>
    <t>Aceite</t>
  </si>
  <si>
    <t>Arroz</t>
  </si>
  <si>
    <t>Azucar</t>
  </si>
  <si>
    <t>Frijol Negro Cadena</t>
  </si>
  <si>
    <t>Frijol Negro Tio</t>
  </si>
  <si>
    <t>Frijol Rojo Cadena</t>
  </si>
  <si>
    <t>Frijol Rojo Tio</t>
  </si>
  <si>
    <t>Garbanzos</t>
  </si>
  <si>
    <t>Leche Evaporada</t>
  </si>
  <si>
    <t>Lentejas</t>
  </si>
  <si>
    <t>Canela</t>
  </si>
  <si>
    <t>Clavo olor</t>
  </si>
  <si>
    <t>Gelatina</t>
  </si>
  <si>
    <t>Harina</t>
  </si>
  <si>
    <t>Maizena</t>
  </si>
  <si>
    <t>Masa</t>
  </si>
  <si>
    <t>Royal</t>
  </si>
  <si>
    <t>Vainol</t>
  </si>
  <si>
    <t>Vitamaiz</t>
  </si>
  <si>
    <t>Bicarbonato</t>
  </si>
  <si>
    <t>Cocoa</t>
  </si>
  <si>
    <t>Caracolito Milano</t>
  </si>
  <si>
    <t>Spagety Milano</t>
  </si>
  <si>
    <t>Spagety Roma</t>
  </si>
  <si>
    <t>Caracolito Roma</t>
  </si>
  <si>
    <t>Frijol Molido Negro</t>
  </si>
  <si>
    <t>Frijol Molido Rojo</t>
  </si>
  <si>
    <t>Soda</t>
  </si>
  <si>
    <t>Manteca</t>
  </si>
  <si>
    <t>Mantequilla</t>
  </si>
  <si>
    <t>coco Rayado</t>
  </si>
  <si>
    <t>chiky</t>
  </si>
  <si>
    <t>Cremita</t>
  </si>
  <si>
    <t>Mantequilla Pozuelo</t>
  </si>
  <si>
    <t>Maria</t>
  </si>
  <si>
    <t>bokita</t>
  </si>
  <si>
    <t>canasta</t>
  </si>
  <si>
    <t>cocanas</t>
  </si>
  <si>
    <t>Cremita Tubo</t>
  </si>
  <si>
    <t>Vinagre oscuro</t>
  </si>
  <si>
    <t>Vinagre Claro</t>
  </si>
  <si>
    <t>Avena</t>
  </si>
  <si>
    <t>Café 1820</t>
  </si>
  <si>
    <t>Café Volio</t>
  </si>
  <si>
    <t>Concentrado Pollo Engorde</t>
  </si>
  <si>
    <t>Concentrado Pollo inicio</t>
  </si>
  <si>
    <t>Concentrado Perro</t>
  </si>
  <si>
    <t>Concentrado Gato</t>
  </si>
  <si>
    <t>Concentrado Ponedora</t>
  </si>
  <si>
    <t>Jalea Fresa</t>
  </si>
  <si>
    <t>Jalea Guayaba</t>
  </si>
  <si>
    <t>Jalea Mora</t>
  </si>
  <si>
    <t>Jalea Piña</t>
  </si>
  <si>
    <t>Café Rey</t>
  </si>
  <si>
    <t>Café Saso</t>
  </si>
  <si>
    <t>zuko</t>
  </si>
  <si>
    <t>Jugo Kerns</t>
  </si>
  <si>
    <t>Jugo Dos pinos</t>
  </si>
  <si>
    <t>Agua</t>
  </si>
  <si>
    <t>Frescoleche</t>
  </si>
  <si>
    <t>Leche Polvo Coronado</t>
  </si>
  <si>
    <t>Coca y Fanta pequeña</t>
  </si>
  <si>
    <t>Pasta Original pequeña</t>
  </si>
  <si>
    <t>Pasta Original Grande</t>
  </si>
  <si>
    <t>Pasta Total</t>
  </si>
  <si>
    <t>Pasta Tripe</t>
  </si>
  <si>
    <t>Coca y fanta Mediano</t>
  </si>
  <si>
    <t>Milory Pequeño</t>
  </si>
  <si>
    <t>Cloro</t>
  </si>
  <si>
    <t>Detergente Fort3</t>
  </si>
  <si>
    <t>Detergente Rinso</t>
  </si>
  <si>
    <t>negra scot</t>
  </si>
  <si>
    <t>jabon barra azul</t>
  </si>
  <si>
    <t>lavaplatos axion</t>
  </si>
  <si>
    <t>lavaplatos cadena</t>
  </si>
  <si>
    <t>Shampu head &amp; shoulders</t>
  </si>
  <si>
    <t>Shampu Palmolive</t>
  </si>
  <si>
    <t>Desodorante Dove</t>
  </si>
  <si>
    <t>Desodorante Rexona</t>
  </si>
  <si>
    <t>Jabon Palmolive</t>
  </si>
  <si>
    <t>Jabon Protex</t>
  </si>
  <si>
    <t>Prestobarba</t>
  </si>
  <si>
    <t>Suavitel</t>
  </si>
  <si>
    <t>Betun</t>
  </si>
  <si>
    <t>Bolsa Basura</t>
  </si>
  <si>
    <t>Bombillo</t>
  </si>
  <si>
    <t>cera</t>
  </si>
  <si>
    <t>fosforos</t>
  </si>
  <si>
    <t>toalla saba noche</t>
  </si>
  <si>
    <t xml:space="preserve">toalla saba </t>
  </si>
  <si>
    <t xml:space="preserve">Candela </t>
  </si>
  <si>
    <t>Cuchara Desechable</t>
  </si>
  <si>
    <t>alkaselzer</t>
  </si>
  <si>
    <t>acetaminofen</t>
  </si>
  <si>
    <t>Panadol Antigripal</t>
  </si>
  <si>
    <t>Panadol Multisintomas</t>
  </si>
  <si>
    <t>pega pvc</t>
  </si>
  <si>
    <t>plato desechable</t>
  </si>
  <si>
    <t>llave chorro</t>
  </si>
  <si>
    <t>T pvc</t>
  </si>
  <si>
    <t>tenedor desechable</t>
  </si>
  <si>
    <t>vaso desechable</t>
  </si>
  <si>
    <t>escoba</t>
  </si>
  <si>
    <t>gex noche</t>
  </si>
  <si>
    <t>alive</t>
  </si>
  <si>
    <t>sal andrews</t>
  </si>
  <si>
    <t>Tosty</t>
  </si>
  <si>
    <t>tosty papiola</t>
  </si>
  <si>
    <t>Condimento</t>
  </si>
  <si>
    <t>Sal</t>
  </si>
  <si>
    <t>Salsa</t>
  </si>
  <si>
    <t>Atun</t>
  </si>
  <si>
    <t>Enlatado</t>
  </si>
  <si>
    <t>Lech Conde</t>
  </si>
  <si>
    <t>Frijol</t>
  </si>
  <si>
    <t>Granos</t>
  </si>
  <si>
    <t>Lech Eva</t>
  </si>
  <si>
    <t>Especias</t>
  </si>
  <si>
    <t>Bebida Pol</t>
  </si>
  <si>
    <t>Pasta</t>
  </si>
  <si>
    <t>Frijol Moli</t>
  </si>
  <si>
    <t>Galleta</t>
  </si>
  <si>
    <t>manteca</t>
  </si>
  <si>
    <t>Vinagre</t>
  </si>
  <si>
    <t>Café</t>
  </si>
  <si>
    <t>Jalea</t>
  </si>
  <si>
    <t>Concen Ani</t>
  </si>
  <si>
    <t>concen Mas</t>
  </si>
  <si>
    <t>Jugo</t>
  </si>
  <si>
    <t>jugo</t>
  </si>
  <si>
    <t>Leche Sabo</t>
  </si>
  <si>
    <t>Lech Pol</t>
  </si>
  <si>
    <t>Refresco</t>
  </si>
  <si>
    <t>Pasta Dien</t>
  </si>
  <si>
    <t>Detergente</t>
  </si>
  <si>
    <t>jabon</t>
  </si>
  <si>
    <t>Limpieza</t>
  </si>
  <si>
    <t>Lavaplatos</t>
  </si>
  <si>
    <t>Shampu</t>
  </si>
  <si>
    <t>Jabon</t>
  </si>
  <si>
    <t>Desodorante</t>
  </si>
  <si>
    <t>suavisante</t>
  </si>
  <si>
    <t>Presto</t>
  </si>
  <si>
    <t>betun</t>
  </si>
  <si>
    <t>bolsa Ba</t>
  </si>
  <si>
    <t>bombio</t>
  </si>
  <si>
    <t>desechable</t>
  </si>
  <si>
    <t>pastillas</t>
  </si>
  <si>
    <t>pvc</t>
  </si>
  <si>
    <t>snack</t>
  </si>
  <si>
    <t>Fanta 3L</t>
  </si>
  <si>
    <t>moliry 2,5L</t>
  </si>
  <si>
    <t>Coca Retornable 2,5L</t>
  </si>
  <si>
    <t>Mayonesa Galon</t>
  </si>
  <si>
    <t>alcohol</t>
  </si>
  <si>
    <t>Cloro Galon</t>
  </si>
  <si>
    <t>Detergente Surf Sol</t>
  </si>
  <si>
    <t>Detergente Surf Floral</t>
  </si>
  <si>
    <t>Desinfectante Galon</t>
  </si>
  <si>
    <t>Protector Saba</t>
  </si>
  <si>
    <t>Salsa Tomate Galon</t>
  </si>
  <si>
    <t>Vinagre Galon</t>
  </si>
  <si>
    <t>Arroz Saco Castellano</t>
  </si>
  <si>
    <t>Arroz Saco Imperio</t>
  </si>
  <si>
    <t>Arroz Saco Luisiana</t>
  </si>
  <si>
    <t>Arroz Saco Sabanero</t>
  </si>
  <si>
    <t>Café Triangulo</t>
  </si>
  <si>
    <t>Aceite Clover 2L</t>
  </si>
  <si>
    <t>Aceite Clover 3L</t>
  </si>
  <si>
    <t>Canelon</t>
  </si>
  <si>
    <t>Mantequilla tubo</t>
  </si>
  <si>
    <t>Concentrado Perro Zele</t>
  </si>
  <si>
    <t>Maiz entero</t>
  </si>
  <si>
    <t>maiz quebrado</t>
  </si>
  <si>
    <t xml:space="preserve">Ponedora </t>
  </si>
  <si>
    <t>inicio pollo</t>
  </si>
  <si>
    <t>engorde pollo</t>
  </si>
  <si>
    <t>Cepillo Dientes</t>
  </si>
  <si>
    <t>cepillo Rope</t>
  </si>
  <si>
    <t>sani pine</t>
  </si>
  <si>
    <t>desinfectante terror</t>
  </si>
  <si>
    <t>esponja lavaplatos</t>
  </si>
  <si>
    <t>Higienico Flen 4 rollos</t>
  </si>
  <si>
    <t>Higienico Flen rollo</t>
  </si>
  <si>
    <t>Higienico Nevax 4 rollos</t>
  </si>
  <si>
    <t>Higienico Nevax rollo</t>
  </si>
  <si>
    <t>papel alunimio</t>
  </si>
  <si>
    <t xml:space="preserve">servilleta </t>
  </si>
  <si>
    <t>servilleta cocina</t>
  </si>
  <si>
    <t>Super bonder</t>
  </si>
  <si>
    <t>mini yipy</t>
  </si>
  <si>
    <t>Shampo bebe</t>
  </si>
  <si>
    <t>Foco</t>
  </si>
  <si>
    <t>Pañalito</t>
  </si>
  <si>
    <t>Lapiz Carpintero</t>
  </si>
  <si>
    <t>Hoja Segueta</t>
  </si>
  <si>
    <t xml:space="preserve">Pega PVC </t>
  </si>
  <si>
    <t>talco bb</t>
  </si>
  <si>
    <t>Llave jardin chorro</t>
  </si>
  <si>
    <t>llave paso</t>
  </si>
  <si>
    <t>Desodorante West Country</t>
  </si>
  <si>
    <t>desodorante  dulce h</t>
  </si>
  <si>
    <t>Desodorante fraiche</t>
  </si>
  <si>
    <t>quita esmalte</t>
  </si>
  <si>
    <t>union doble rosca pvc</t>
  </si>
  <si>
    <t>union Codo t pvc</t>
  </si>
  <si>
    <t>Algondon</t>
  </si>
  <si>
    <t>Bisagra pequeña</t>
  </si>
  <si>
    <t>Bisagra Grande</t>
  </si>
  <si>
    <t>teipe</t>
  </si>
  <si>
    <t>colonia pekes</t>
  </si>
  <si>
    <t>shampo pekes</t>
  </si>
  <si>
    <t>Terminal Mangera</t>
  </si>
  <si>
    <t>pistola mangera</t>
  </si>
  <si>
    <t>plastimax</t>
  </si>
  <si>
    <t>talco pies</t>
  </si>
  <si>
    <t>Prestobarba dorco</t>
  </si>
  <si>
    <t>goma adorno uñas</t>
  </si>
  <si>
    <t>Sugerido 2</t>
  </si>
  <si>
    <t xml:space="preserve"> </t>
  </si>
  <si>
    <t>Sugerido</t>
  </si>
  <si>
    <t>Dulce tapa</t>
  </si>
  <si>
    <t>dulce Molido</t>
  </si>
  <si>
    <t xml:space="preserve">Empanizador </t>
  </si>
  <si>
    <t>masa juana</t>
  </si>
  <si>
    <t>Masa Maseca</t>
  </si>
  <si>
    <t>Masa Maseca bolsa</t>
  </si>
  <si>
    <t>Masa Rica</t>
  </si>
  <si>
    <t>*</t>
  </si>
  <si>
    <t>Numar Barra</t>
  </si>
  <si>
    <t>Sirope Botella</t>
  </si>
  <si>
    <t>sirope Galon</t>
  </si>
  <si>
    <t>saquita Mr Maximo 95%</t>
  </si>
  <si>
    <t>café naranjo</t>
  </si>
  <si>
    <t>gel pequeño</t>
  </si>
  <si>
    <t>gel bolsita</t>
  </si>
  <si>
    <t>maruchan</t>
  </si>
  <si>
    <t>Ajinomoto</t>
  </si>
  <si>
    <t>toalla kotex esencial</t>
  </si>
  <si>
    <t>bateria AA alkalina</t>
  </si>
  <si>
    <t>detergente surf 500g</t>
  </si>
  <si>
    <t>detergente surf kilo</t>
  </si>
  <si>
    <t>fabuloso</t>
  </si>
  <si>
    <t>mezcla panqueque</t>
  </si>
  <si>
    <t>mezcla queque</t>
  </si>
  <si>
    <t>mezcla tres leches</t>
  </si>
  <si>
    <t>protector kotex day</t>
  </si>
  <si>
    <t xml:space="preserve">bateria AAA </t>
  </si>
  <si>
    <t>bateria AA</t>
  </si>
  <si>
    <t>Bateria D</t>
  </si>
  <si>
    <t>Bateria AAA Alkalina</t>
  </si>
  <si>
    <t>Trident</t>
  </si>
  <si>
    <t>Chile Jalapeño</t>
  </si>
  <si>
    <t>Jet</t>
  </si>
  <si>
    <t>te blanco</t>
  </si>
  <si>
    <t>te frio melocoton</t>
  </si>
  <si>
    <t>cofal crema</t>
  </si>
  <si>
    <t>cofal aceite</t>
  </si>
  <si>
    <t>Snack Diana</t>
  </si>
  <si>
    <t>antifludes</t>
  </si>
  <si>
    <t>Aspirina</t>
  </si>
  <si>
    <t>panadol niño</t>
  </si>
  <si>
    <t>tabcin niño</t>
  </si>
  <si>
    <t>zepol</t>
  </si>
  <si>
    <t>cera pasta</t>
  </si>
  <si>
    <t>jabon barrita pequeño</t>
  </si>
  <si>
    <t>jabon barrita grande</t>
  </si>
  <si>
    <t>jabon vinolia</t>
  </si>
  <si>
    <t>jabon familia</t>
  </si>
  <si>
    <t>bombillo blanco 22W</t>
  </si>
  <si>
    <t>bombillo blanco 24W</t>
  </si>
  <si>
    <t>espiral gala</t>
  </si>
  <si>
    <t>baygon plaquitas</t>
  </si>
  <si>
    <t>raid</t>
  </si>
  <si>
    <t>mr musculo antigrasa</t>
  </si>
  <si>
    <t>mr musculo vidrios</t>
  </si>
  <si>
    <t>alambrina</t>
  </si>
  <si>
    <t>crema dulce</t>
  </si>
  <si>
    <t>jobon bb</t>
  </si>
  <si>
    <t>pañales</t>
  </si>
  <si>
    <t>mantillas</t>
  </si>
  <si>
    <t>romporika</t>
  </si>
  <si>
    <t>ckiky</t>
  </si>
  <si>
    <t>cremitas</t>
  </si>
  <si>
    <t>mantequillas</t>
  </si>
  <si>
    <t>oreo chocolate</t>
  </si>
  <si>
    <t>oreo vainilla</t>
  </si>
  <si>
    <t>tubo bokita</t>
  </si>
  <si>
    <t>soda</t>
  </si>
  <si>
    <t>tubo bokita rellena</t>
  </si>
  <si>
    <t>tubo canasta</t>
  </si>
  <si>
    <t>tubo cocanas</t>
  </si>
  <si>
    <t>tubo cremas</t>
  </si>
  <si>
    <t>tubo mantequilla</t>
  </si>
  <si>
    <t>tubo maria</t>
  </si>
  <si>
    <t>tubo recreo</t>
  </si>
  <si>
    <t>tubo yema</t>
  </si>
  <si>
    <t xml:space="preserve">coca 1,5L </t>
  </si>
  <si>
    <t>power</t>
  </si>
  <si>
    <t>fanta 1,5L</t>
  </si>
  <si>
    <t>pepsi 355ML</t>
  </si>
  <si>
    <t>pepsi 3L</t>
  </si>
  <si>
    <t>pepsi 600ml</t>
  </si>
  <si>
    <t>pepsi 2,5L</t>
  </si>
  <si>
    <t>te manzanilla</t>
  </si>
  <si>
    <t>te colite</t>
  </si>
  <si>
    <t>te negro</t>
  </si>
  <si>
    <t>te otros</t>
  </si>
  <si>
    <t>pajilla</t>
  </si>
  <si>
    <t>Salchichon Criollo</t>
  </si>
  <si>
    <t>Salchichon Especial</t>
  </si>
  <si>
    <t>Salchicha Granel</t>
  </si>
  <si>
    <t>Mortadela 200g</t>
  </si>
  <si>
    <t>Carne Molida Granel</t>
  </si>
  <si>
    <t>Base Cantones</t>
  </si>
  <si>
    <t>Ajo Trenza</t>
  </si>
  <si>
    <t>Ajo Malla</t>
  </si>
  <si>
    <t>Ayote Tierno</t>
  </si>
  <si>
    <t>Brocoli</t>
  </si>
  <si>
    <t>Culantro Castilla</t>
  </si>
  <si>
    <t>Chan</t>
  </si>
  <si>
    <t>Chayote Criollo</t>
  </si>
  <si>
    <t>Frijol Blanco</t>
  </si>
  <si>
    <t>Huevos</t>
  </si>
  <si>
    <t>Lechuga</t>
  </si>
  <si>
    <t>Linaza</t>
  </si>
  <si>
    <t>Natilla Casera</t>
  </si>
  <si>
    <t>Papas</t>
  </si>
  <si>
    <t>Platano Verde</t>
  </si>
  <si>
    <t>piñas</t>
  </si>
  <si>
    <t>sandia</t>
  </si>
  <si>
    <t>tomate</t>
  </si>
  <si>
    <t>tamarindo</t>
  </si>
  <si>
    <t>Bolsa leche</t>
  </si>
  <si>
    <t>Caja Leche Coronado</t>
  </si>
  <si>
    <t>Queso Crema</t>
  </si>
  <si>
    <t>Yogut Lula</t>
  </si>
  <si>
    <t>Natilla Zarcero 300g</t>
  </si>
  <si>
    <t>Natilla Granja 300g</t>
  </si>
  <si>
    <t>Natilla Zarcero 500g</t>
  </si>
  <si>
    <t>Natilla Granja 500g</t>
  </si>
  <si>
    <t>Krunchy</t>
  </si>
  <si>
    <t>Chocoleta</t>
  </si>
  <si>
    <t>Choco Snak</t>
  </si>
  <si>
    <t>Mini Sandwich</t>
  </si>
  <si>
    <t>Ref Lula</t>
  </si>
  <si>
    <t>Caramelo Leche Barra</t>
  </si>
  <si>
    <t>Caramelo Leche Bolsa</t>
  </si>
  <si>
    <t>Gomitas Pequeñas</t>
  </si>
  <si>
    <t>Perla Pequeñas</t>
  </si>
  <si>
    <t>Cereza Super</t>
  </si>
  <si>
    <t>Perla Super</t>
  </si>
  <si>
    <t>Frasco Surtido</t>
  </si>
  <si>
    <t>Alboroto Pequeño</t>
  </si>
  <si>
    <t>Elotito Pequeño</t>
  </si>
  <si>
    <t>Maiz Chino Pequeño</t>
  </si>
  <si>
    <t>Palito Pequeño</t>
  </si>
  <si>
    <t>Quesito Pequeño</t>
  </si>
  <si>
    <t>Jalapeña Pequeño</t>
  </si>
  <si>
    <t>Alboroto Super</t>
  </si>
  <si>
    <t>Jalapeña Super</t>
  </si>
  <si>
    <t>Quesito Super</t>
  </si>
  <si>
    <t>Centavito Super</t>
  </si>
  <si>
    <t>Jalapeña Mediana</t>
  </si>
  <si>
    <t>Quesito Mediano</t>
  </si>
  <si>
    <t>Centavito Mediano</t>
  </si>
  <si>
    <t>Alboroto Mediano</t>
  </si>
  <si>
    <t>Turron Blanco</t>
  </si>
  <si>
    <t>Bolla Blanca</t>
  </si>
  <si>
    <t>Bollito Blanco</t>
  </si>
  <si>
    <t>Queque Gato</t>
  </si>
  <si>
    <t>Arrollado</t>
  </si>
  <si>
    <t>Quesadilla</t>
  </si>
  <si>
    <t>Banano</t>
  </si>
  <si>
    <t>Pañuelos</t>
  </si>
  <si>
    <t>Lengua</t>
  </si>
  <si>
    <t>Julieta</t>
  </si>
  <si>
    <t>Empanadas</t>
  </si>
  <si>
    <t>Palitroque</t>
  </si>
  <si>
    <t>Confites</t>
  </si>
  <si>
    <t>popi coco</t>
  </si>
  <si>
    <t>ilustrado grande</t>
  </si>
  <si>
    <t>Freegless</t>
  </si>
  <si>
    <t>Salchichon Lorena</t>
  </si>
  <si>
    <t>Acipogo</t>
  </si>
  <si>
    <t>AloeVera</t>
  </si>
  <si>
    <t>best</t>
  </si>
  <si>
    <t>bianchi</t>
  </si>
  <si>
    <t>botonetas</t>
  </si>
  <si>
    <t>burbuja shampo</t>
  </si>
  <si>
    <t>chao menta</t>
  </si>
  <si>
    <t>chibolon</t>
  </si>
  <si>
    <t>chicharon tito</t>
  </si>
  <si>
    <t>choco bolas</t>
  </si>
  <si>
    <t>chocolate rico</t>
  </si>
  <si>
    <t>choys</t>
  </si>
  <si>
    <t>confite menta</t>
  </si>
  <si>
    <t>frupy</t>
  </si>
  <si>
    <t>galleta</t>
  </si>
  <si>
    <t>limoncho</t>
  </si>
  <si>
    <t>Nucita</t>
  </si>
  <si>
    <t>2*1</t>
  </si>
  <si>
    <t>paleta</t>
  </si>
  <si>
    <t>palito queso</t>
  </si>
  <si>
    <t>papa kity</t>
  </si>
  <si>
    <t>platano y yuca grande</t>
  </si>
  <si>
    <t>popi</t>
  </si>
  <si>
    <t>platano, yuca, tocino</t>
  </si>
  <si>
    <t>Encendedor</t>
  </si>
  <si>
    <t>tostadas</t>
  </si>
  <si>
    <t>tuto</t>
  </si>
  <si>
    <t xml:space="preserve">Cantidad </t>
  </si>
  <si>
    <t>Consome Pollo / Res</t>
  </si>
  <si>
    <t>Sopa Magi Grande</t>
  </si>
  <si>
    <t>Sopa Magi Pequeña</t>
  </si>
  <si>
    <t>Mayonesa Pequeña</t>
  </si>
  <si>
    <t>Mayonesa Mediana</t>
  </si>
  <si>
    <t>Mayonesa Grande</t>
  </si>
  <si>
    <t>Salsa Lizano Pequeña</t>
  </si>
  <si>
    <t>Salsa Lizano Mediana</t>
  </si>
  <si>
    <t>Salsa Tomate Pequeña</t>
  </si>
  <si>
    <t>Salsa Tomate Mediana</t>
  </si>
  <si>
    <t>Salsa Tomate Grande</t>
  </si>
  <si>
    <t>Total</t>
  </si>
  <si>
    <t>Pedir</t>
  </si>
  <si>
    <t>costo</t>
  </si>
  <si>
    <t>Atun Splash Vegetales Pequeño</t>
  </si>
  <si>
    <t>Atun Splash Trocitos Pequeño</t>
  </si>
  <si>
    <t>Atun Splash Vegetales Grande</t>
  </si>
  <si>
    <t>Mayonesa Banquete 100g</t>
  </si>
  <si>
    <t>Achiote Corona 90g</t>
  </si>
  <si>
    <t>Consome Pollo Maggi 12s</t>
  </si>
  <si>
    <t>Consome Res Maggi 12s</t>
  </si>
  <si>
    <t>Cubitos Maggi 10s</t>
  </si>
  <si>
    <t>Sal Atlantida 500g</t>
  </si>
  <si>
    <t>Sal Diamante 500g</t>
  </si>
  <si>
    <t>Sopa Magi  Costilla 60g</t>
  </si>
  <si>
    <t>Sopa Magi  Olla Carne 60g</t>
  </si>
  <si>
    <t>Sopa Magi  Pollo Arroz 60g</t>
  </si>
  <si>
    <t>Sopa Magi  Pollo Caracol 60g</t>
  </si>
  <si>
    <t>Sopa Magi  Pollo Fideos 60g</t>
  </si>
  <si>
    <t>Sopa Magi Pollo Fideos 28g</t>
  </si>
  <si>
    <t>Mayonesa Banquete 200g</t>
  </si>
  <si>
    <t>Mayonesa Banquete 400g</t>
  </si>
  <si>
    <t>Salsa China Banquete</t>
  </si>
  <si>
    <t>Salsa Lizano 1/4</t>
  </si>
  <si>
    <t>Salsa Lizano 1/2</t>
  </si>
  <si>
    <t>Salsa Tomate Banquete 100g</t>
  </si>
  <si>
    <t>Salsa Tomate Banquete 200g</t>
  </si>
  <si>
    <t>Salsa Tomate Banquete 400g</t>
  </si>
  <si>
    <t>Salsa Naturas Carne 106g</t>
  </si>
  <si>
    <t>Salsa Naturas Ranchera 106g</t>
  </si>
  <si>
    <t>Salsa Naturas Sofrito 106g</t>
  </si>
  <si>
    <t>Salsa Naturas Hongos 106g</t>
  </si>
  <si>
    <t>Atun Pronto Trocitos 105g</t>
  </si>
  <si>
    <t>Atun Pronto Vegetales 105g</t>
  </si>
  <si>
    <t>Atun Pronto Vegetales 140g</t>
  </si>
  <si>
    <t>Atun Pronto Trocitos 140g</t>
  </si>
  <si>
    <t>Atun Splash Trocitos 140g</t>
  </si>
  <si>
    <t>Hongos del Campo 184g</t>
  </si>
  <si>
    <t>Maiz Dulce del Campo 254g</t>
  </si>
  <si>
    <t>Sardina  Pronto Tomate Dulce</t>
  </si>
  <si>
    <t>Sardina  Pronto Tomate Picante</t>
  </si>
  <si>
    <t>Aceite Clover Soya 950ml</t>
  </si>
  <si>
    <t>Aceite Corona 500ml</t>
  </si>
  <si>
    <t>Arroz Sabanero 80%</t>
  </si>
  <si>
    <t>Arroz Sabanero 90%</t>
  </si>
  <si>
    <t>Arroz Sabanero 99%</t>
  </si>
  <si>
    <t>Arroz Luiciana 80%</t>
  </si>
  <si>
    <t>Arroz Castellano 80%</t>
  </si>
  <si>
    <t>Azucar Doña Maria 1K</t>
  </si>
  <si>
    <t>Azucar Doña Maria 2K</t>
  </si>
  <si>
    <t>Frijol Negro Cadena 750g</t>
  </si>
  <si>
    <t>Frijol Rojo Tio Pelon 900g</t>
  </si>
  <si>
    <t>Frijol Rojo Cadena 900g</t>
  </si>
  <si>
    <t>Frijol Negro Tio Pelon</t>
  </si>
  <si>
    <t>Garbanzos Valle Real 400g</t>
  </si>
  <si>
    <t>Leche Evaporada Ideal 315g</t>
  </si>
  <si>
    <t>Lentejas Valle Real 400g</t>
  </si>
  <si>
    <t xml:space="preserve">Canela </t>
  </si>
  <si>
    <t>gallinita color y sabor</t>
  </si>
  <si>
    <t>aspirina</t>
  </si>
  <si>
    <t>cepillo dientes</t>
  </si>
  <si>
    <t>cepillo ropa</t>
  </si>
  <si>
    <t>alvie liquid gels</t>
  </si>
  <si>
    <t>jugo tomate</t>
  </si>
  <si>
    <t>chile</t>
  </si>
  <si>
    <t>cocoa</t>
  </si>
  <si>
    <t>garbanzos</t>
  </si>
  <si>
    <t>panadol alergia</t>
  </si>
  <si>
    <t>filtro café</t>
  </si>
  <si>
    <t>tapadulce</t>
  </si>
  <si>
    <t>Leche Condensada Nestle 395g 2pack</t>
  </si>
  <si>
    <t>aceite 2l</t>
  </si>
  <si>
    <t>corona 1L</t>
  </si>
  <si>
    <t>maseca bolsa</t>
  </si>
  <si>
    <t>harina 1k</t>
  </si>
  <si>
    <t>harina 2k</t>
  </si>
  <si>
    <t>pep 3l</t>
  </si>
  <si>
    <t>coca paquete</t>
  </si>
  <si>
    <t xml:space="preserve">chocolate </t>
  </si>
  <si>
    <t>fresa</t>
  </si>
  <si>
    <t>3 naranja</t>
  </si>
  <si>
    <t>3 kolita</t>
  </si>
  <si>
    <t>3 toronja</t>
  </si>
  <si>
    <t>rinso</t>
  </si>
  <si>
    <t>suf</t>
  </si>
  <si>
    <t>ford3</t>
  </si>
  <si>
    <t>2 azul</t>
  </si>
  <si>
    <t>500g</t>
  </si>
  <si>
    <t>1000g</t>
  </si>
  <si>
    <t>1500g</t>
  </si>
  <si>
    <t>bajon zote</t>
  </si>
  <si>
    <t>3 sin alas</t>
  </si>
  <si>
    <t>protector saba 3</t>
  </si>
  <si>
    <t>4 cucharas</t>
  </si>
  <si>
    <t>2 vasos</t>
  </si>
  <si>
    <t>2 platos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</si>
</sst>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₡&quot;* #,##0.00_);_(&quot;₡&quot;* \(#,##0.00\);_(&quot;₡&quot;* &quot;-&quot;??_);_(@_)"/>
    <numFmt numFmtId="165" formatCode="_(&quot;₡&quot;* #,##0_);_(&quot;₡&quot;* \(#,##0\);_(&quot;₡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" fontId="2" fillId="0" borderId="0" xfId="0" applyNumberFormat="1" applyFont="1"/>
    <xf numFmtId="165" fontId="3" fillId="0" borderId="0" xfId="1" applyNumberFormat="1" applyFont="1"/>
    <xf numFmtId="165" fontId="0" fillId="0" borderId="0" xfId="0" applyNumberFormat="1"/>
    <xf numFmtId="0" fontId="0" fillId="2" borderId="0" xfId="0" applyFill="1"/>
    <xf numFmtId="165" fontId="2" fillId="2" borderId="0" xfId="1" applyNumberFormat="1" applyFont="1" applyFill="1"/>
    <xf numFmtId="165" fontId="0" fillId="2" borderId="0" xfId="1" applyNumberFormat="1" applyFont="1" applyFill="1"/>
    <xf numFmtId="165" fontId="3" fillId="2" borderId="0" xfId="1" applyNumberFormat="1" applyFont="1" applyFill="1"/>
    <xf numFmtId="0" fontId="2" fillId="0" borderId="0" xfId="0" applyFont="1" applyFill="1"/>
    <xf numFmtId="165" fontId="2" fillId="0" borderId="0" xfId="0" applyNumberFormat="1" applyFont="1" applyFill="1"/>
    <xf numFmtId="0" fontId="0" fillId="3" borderId="0" xfId="0" applyFill="1"/>
    <xf numFmtId="165" fontId="2" fillId="3" borderId="0" xfId="1" applyNumberFormat="1" applyFont="1" applyFill="1"/>
    <xf numFmtId="165" fontId="0" fillId="3" borderId="0" xfId="1" applyNumberFormat="1" applyFont="1" applyFill="1"/>
    <xf numFmtId="165" fontId="3" fillId="3" borderId="0" xfId="1" applyNumberFormat="1" applyFont="1" applyFill="1"/>
    <xf numFmtId="165" fontId="3" fillId="0" borderId="0" xfId="1" applyNumberFormat="1" applyFont="1" applyFill="1"/>
    <xf numFmtId="0" fontId="0" fillId="4" borderId="0" xfId="0" applyFill="1"/>
    <xf numFmtId="165" fontId="2" fillId="4" borderId="0" xfId="1" applyNumberFormat="1" applyFont="1" applyFill="1"/>
    <xf numFmtId="165" fontId="0" fillId="4" borderId="0" xfId="1" applyNumberFormat="1" applyFont="1" applyFill="1"/>
    <xf numFmtId="1" fontId="2" fillId="4" borderId="0" xfId="0" applyNumberFormat="1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3"/>
  <sheetViews>
    <sheetView zoomScale="90" zoomScaleNormal="90" workbookViewId="0">
      <pane ySplit="1" topLeftCell="A2" activePane="bottomLeft" state="frozen"/>
      <selection pane="bottomLeft" sqref="A1:C1048576"/>
    </sheetView>
  </sheetViews>
  <sheetFormatPr baseColWidth="10" defaultRowHeight="15" x14ac:dyDescent="0.25"/>
  <cols>
    <col min="1" max="1" width="9" style="22" customWidth="1"/>
    <col min="2" max="2" width="25" customWidth="1"/>
    <col min="3" max="3" width="15.85546875" style="3" customWidth="1"/>
    <col min="4" max="4" width="17.42578125" style="1" customWidth="1"/>
    <col min="5" max="5" width="11.85546875" style="2" customWidth="1"/>
    <col min="6" max="6" width="16.42578125" style="5" customWidth="1"/>
    <col min="7" max="7" width="11.42578125" style="11" customWidth="1"/>
    <col min="8" max="9" width="11.42578125" customWidth="1"/>
  </cols>
  <sheetData>
    <row r="1" spans="1:9" x14ac:dyDescent="0.25">
      <c r="A1" s="22" t="s">
        <v>427</v>
      </c>
      <c r="B1" t="s">
        <v>0</v>
      </c>
      <c r="C1" s="3" t="s">
        <v>1</v>
      </c>
      <c r="D1" s="1" t="s">
        <v>236</v>
      </c>
      <c r="E1" s="2" t="s">
        <v>2</v>
      </c>
      <c r="F1" s="5" t="s">
        <v>7</v>
      </c>
      <c r="G1" s="11" t="s">
        <v>234</v>
      </c>
      <c r="H1" t="s">
        <v>235</v>
      </c>
    </row>
    <row r="2" spans="1:9" x14ac:dyDescent="0.25">
      <c r="A2" s="22">
        <v>4</v>
      </c>
      <c r="B2" t="s">
        <v>3</v>
      </c>
      <c r="C2" s="3">
        <v>244</v>
      </c>
      <c r="D2" s="1">
        <v>330</v>
      </c>
      <c r="E2" s="4">
        <f>(D2-C2)/C2*100</f>
        <v>35.245901639344261</v>
      </c>
      <c r="F2" s="5">
        <v>340</v>
      </c>
      <c r="G2" s="12">
        <f>C2*1.4</f>
        <v>341.59999999999997</v>
      </c>
      <c r="H2" t="s">
        <v>124</v>
      </c>
      <c r="I2">
        <v>1</v>
      </c>
    </row>
    <row r="3" spans="1:9" x14ac:dyDescent="0.25">
      <c r="A3" s="22">
        <v>30</v>
      </c>
      <c r="B3" t="s">
        <v>428</v>
      </c>
      <c r="C3" s="3">
        <v>69</v>
      </c>
      <c r="D3" s="1">
        <v>93</v>
      </c>
      <c r="E3" s="4">
        <f t="shared" ref="E3:E66" si="0">(D3-C3)/C3*100</f>
        <v>34.782608695652172</v>
      </c>
      <c r="F3" s="5">
        <v>100</v>
      </c>
      <c r="G3" s="12">
        <f t="shared" ref="G3:G63" si="1">C3*1.4</f>
        <v>96.6</v>
      </c>
      <c r="H3" t="s">
        <v>124</v>
      </c>
    </row>
    <row r="4" spans="1:9" x14ac:dyDescent="0.25">
      <c r="A4" s="22">
        <v>3</v>
      </c>
      <c r="B4" t="s">
        <v>4</v>
      </c>
      <c r="C4" s="3">
        <v>260</v>
      </c>
      <c r="D4" s="1">
        <v>350</v>
      </c>
      <c r="E4" s="4">
        <f t="shared" si="0"/>
        <v>34.615384615384613</v>
      </c>
      <c r="F4" s="5">
        <v>360</v>
      </c>
      <c r="G4" s="12">
        <f t="shared" si="1"/>
        <v>364</v>
      </c>
      <c r="H4" t="s">
        <v>124</v>
      </c>
    </row>
    <row r="5" spans="1:9" x14ac:dyDescent="0.25">
      <c r="A5" s="22">
        <v>8</v>
      </c>
      <c r="B5" t="s">
        <v>5</v>
      </c>
      <c r="C5" s="3">
        <v>207</v>
      </c>
      <c r="D5" s="1">
        <v>231</v>
      </c>
      <c r="E5" s="4">
        <f t="shared" si="0"/>
        <v>11.594202898550725</v>
      </c>
      <c r="F5" s="5">
        <v>230</v>
      </c>
      <c r="G5" s="12">
        <f>C5*1.17</f>
        <v>242.19</v>
      </c>
      <c r="H5" t="s">
        <v>125</v>
      </c>
      <c r="I5">
        <v>2</v>
      </c>
    </row>
    <row r="6" spans="1:9" x14ac:dyDescent="0.25">
      <c r="A6" s="22">
        <v>15</v>
      </c>
      <c r="B6" t="s">
        <v>6</v>
      </c>
      <c r="C6" s="3">
        <v>167</v>
      </c>
      <c r="D6" s="1">
        <v>187</v>
      </c>
      <c r="E6" s="4">
        <f t="shared" si="0"/>
        <v>11.976047904191617</v>
      </c>
      <c r="F6" s="5">
        <v>190</v>
      </c>
      <c r="G6" s="12">
        <f>C6*1.17</f>
        <v>195.39</v>
      </c>
      <c r="H6" t="s">
        <v>125</v>
      </c>
    </row>
    <row r="7" spans="1:9" x14ac:dyDescent="0.25">
      <c r="B7" t="s">
        <v>429</v>
      </c>
      <c r="C7" s="3">
        <v>286</v>
      </c>
      <c r="D7" s="1">
        <v>349</v>
      </c>
      <c r="E7" s="4">
        <f t="shared" si="0"/>
        <v>22.02797202797203</v>
      </c>
      <c r="F7" s="5">
        <v>360</v>
      </c>
      <c r="G7" s="12">
        <f>C7*1.27</f>
        <v>363.22</v>
      </c>
      <c r="H7" t="s">
        <v>124</v>
      </c>
    </row>
    <row r="8" spans="1:9" x14ac:dyDescent="0.25">
      <c r="B8" t="s">
        <v>430</v>
      </c>
      <c r="C8" s="3">
        <v>150</v>
      </c>
      <c r="D8" s="1">
        <v>204</v>
      </c>
      <c r="E8" s="4">
        <f t="shared" si="0"/>
        <v>36</v>
      </c>
      <c r="F8" s="5">
        <v>210</v>
      </c>
      <c r="G8" s="12">
        <f t="shared" si="1"/>
        <v>210</v>
      </c>
      <c r="H8" t="s">
        <v>124</v>
      </c>
    </row>
    <row r="9" spans="1:9" x14ac:dyDescent="0.25">
      <c r="B9" t="s">
        <v>431</v>
      </c>
      <c r="C9" s="3">
        <v>291</v>
      </c>
      <c r="D9" s="1">
        <v>394</v>
      </c>
      <c r="E9" s="4">
        <f t="shared" si="0"/>
        <v>35.395189003436428</v>
      </c>
      <c r="F9" s="5">
        <v>400</v>
      </c>
      <c r="G9" s="12">
        <f t="shared" si="1"/>
        <v>407.4</v>
      </c>
      <c r="H9" t="s">
        <v>126</v>
      </c>
      <c r="I9">
        <v>3</v>
      </c>
    </row>
    <row r="10" spans="1:9" x14ac:dyDescent="0.25">
      <c r="B10" t="s">
        <v>432</v>
      </c>
      <c r="C10" s="3">
        <v>551</v>
      </c>
      <c r="D10" s="1">
        <v>747</v>
      </c>
      <c r="E10" s="4">
        <f t="shared" si="0"/>
        <v>35.57168784029038</v>
      </c>
      <c r="F10" s="5">
        <v>770</v>
      </c>
      <c r="G10" s="12">
        <f t="shared" si="1"/>
        <v>771.4</v>
      </c>
      <c r="H10" t="s">
        <v>126</v>
      </c>
    </row>
    <row r="11" spans="1:9" x14ac:dyDescent="0.25">
      <c r="B11" t="s">
        <v>433</v>
      </c>
      <c r="C11" s="3">
        <v>984</v>
      </c>
      <c r="D11" s="1">
        <v>1334</v>
      </c>
      <c r="E11" s="4">
        <f t="shared" si="0"/>
        <v>35.569105691056912</v>
      </c>
      <c r="F11" s="5">
        <v>1380</v>
      </c>
      <c r="G11" s="12">
        <f t="shared" si="1"/>
        <v>1377.6</v>
      </c>
      <c r="H11" t="s">
        <v>126</v>
      </c>
    </row>
    <row r="12" spans="1:9" x14ac:dyDescent="0.25">
      <c r="B12" t="s">
        <v>8</v>
      </c>
      <c r="C12" s="3">
        <v>494</v>
      </c>
      <c r="D12" s="1">
        <v>700</v>
      </c>
      <c r="E12" s="4">
        <f t="shared" si="0"/>
        <v>41.700404858299592</v>
      </c>
      <c r="F12" s="5">
        <v>720</v>
      </c>
      <c r="G12" s="12">
        <f>C12*1.45</f>
        <v>716.3</v>
      </c>
      <c r="H12" t="s">
        <v>126</v>
      </c>
    </row>
    <row r="13" spans="1:9" x14ac:dyDescent="0.25">
      <c r="B13" t="s">
        <v>434</v>
      </c>
      <c r="C13" s="3">
        <v>466</v>
      </c>
      <c r="D13" s="1">
        <v>632</v>
      </c>
      <c r="E13" s="4">
        <f t="shared" si="0"/>
        <v>35.622317596566525</v>
      </c>
      <c r="F13" s="5">
        <v>650</v>
      </c>
      <c r="G13" s="12">
        <f t="shared" si="1"/>
        <v>652.4</v>
      </c>
      <c r="H13" t="s">
        <v>126</v>
      </c>
    </row>
    <row r="14" spans="1:9" x14ac:dyDescent="0.25">
      <c r="B14" t="s">
        <v>435</v>
      </c>
      <c r="C14" s="3">
        <v>821</v>
      </c>
      <c r="D14" s="1">
        <v>1113</v>
      </c>
      <c r="E14" s="4">
        <f t="shared" si="0"/>
        <v>35.566382460414133</v>
      </c>
      <c r="F14" s="5">
        <v>1150</v>
      </c>
      <c r="G14" s="12">
        <f t="shared" si="1"/>
        <v>1149.3999999999999</v>
      </c>
      <c r="H14" t="s">
        <v>126</v>
      </c>
    </row>
    <row r="15" spans="1:9" x14ac:dyDescent="0.25">
      <c r="B15" t="s">
        <v>436</v>
      </c>
      <c r="C15" s="3">
        <v>307</v>
      </c>
      <c r="D15" s="1">
        <v>417</v>
      </c>
      <c r="E15" s="4">
        <f t="shared" si="0"/>
        <v>35.830618892508141</v>
      </c>
      <c r="F15" s="5">
        <v>420</v>
      </c>
      <c r="G15" s="12">
        <f t="shared" si="1"/>
        <v>429.79999999999995</v>
      </c>
      <c r="H15" t="s">
        <v>126</v>
      </c>
    </row>
    <row r="16" spans="1:9" x14ac:dyDescent="0.25">
      <c r="B16" t="s">
        <v>437</v>
      </c>
      <c r="C16" s="3">
        <v>568</v>
      </c>
      <c r="D16" s="1">
        <v>770</v>
      </c>
      <c r="E16" s="4">
        <f t="shared" si="0"/>
        <v>35.563380281690144</v>
      </c>
      <c r="F16" s="5">
        <v>800</v>
      </c>
      <c r="G16" s="12">
        <f t="shared" si="1"/>
        <v>795.19999999999993</v>
      </c>
      <c r="H16" t="s">
        <v>126</v>
      </c>
    </row>
    <row r="17" spans="2:9" x14ac:dyDescent="0.25">
      <c r="B17" t="s">
        <v>438</v>
      </c>
      <c r="C17" s="3">
        <v>925</v>
      </c>
      <c r="D17" s="1">
        <v>1254</v>
      </c>
      <c r="E17" s="4">
        <f t="shared" si="0"/>
        <v>35.567567567567565</v>
      </c>
      <c r="F17" s="5">
        <v>1300</v>
      </c>
      <c r="G17" s="12">
        <f t="shared" si="1"/>
        <v>1295</v>
      </c>
      <c r="H17" t="s">
        <v>126</v>
      </c>
    </row>
    <row r="18" spans="2:9" x14ac:dyDescent="0.25">
      <c r="B18" t="s">
        <v>9</v>
      </c>
      <c r="C18" s="3">
        <v>290</v>
      </c>
      <c r="D18" s="1">
        <v>393</v>
      </c>
      <c r="E18" s="4">
        <f t="shared" si="0"/>
        <v>35.517241379310342</v>
      </c>
      <c r="F18" s="5">
        <v>410</v>
      </c>
      <c r="G18" s="12">
        <f t="shared" si="1"/>
        <v>406</v>
      </c>
      <c r="H18" t="s">
        <v>126</v>
      </c>
    </row>
    <row r="19" spans="2:9" x14ac:dyDescent="0.25">
      <c r="B19" t="s">
        <v>9</v>
      </c>
      <c r="C19" s="3">
        <v>305</v>
      </c>
      <c r="D19" s="1">
        <v>414</v>
      </c>
      <c r="E19" s="4">
        <f t="shared" si="0"/>
        <v>35.73770491803279</v>
      </c>
      <c r="F19" s="5">
        <v>430</v>
      </c>
      <c r="G19" s="12">
        <f t="shared" si="1"/>
        <v>427</v>
      </c>
      <c r="H19" t="s">
        <v>126</v>
      </c>
    </row>
    <row r="20" spans="2:9" x14ac:dyDescent="0.25">
      <c r="B20" t="s">
        <v>9</v>
      </c>
      <c r="C20" s="3">
        <v>329</v>
      </c>
      <c r="D20" s="1">
        <v>446</v>
      </c>
      <c r="E20" s="4">
        <f t="shared" si="0"/>
        <v>35.562310030395139</v>
      </c>
      <c r="F20" s="5">
        <v>460</v>
      </c>
      <c r="G20" s="12">
        <f t="shared" si="1"/>
        <v>460.59999999999997</v>
      </c>
      <c r="H20" t="s">
        <v>126</v>
      </c>
    </row>
    <row r="21" spans="2:9" x14ac:dyDescent="0.25">
      <c r="B21" t="s">
        <v>10</v>
      </c>
      <c r="C21" s="3">
        <v>655</v>
      </c>
      <c r="D21" s="1">
        <v>734</v>
      </c>
      <c r="E21" s="4">
        <f t="shared" si="0"/>
        <v>12.061068702290076</v>
      </c>
      <c r="F21" s="5">
        <v>750</v>
      </c>
      <c r="G21" s="12">
        <f>C21*1.17</f>
        <v>766.34999999999991</v>
      </c>
      <c r="H21" t="s">
        <v>127</v>
      </c>
      <c r="I21">
        <v>4</v>
      </c>
    </row>
    <row r="22" spans="2:9" x14ac:dyDescent="0.25">
      <c r="B22" t="s">
        <v>10</v>
      </c>
      <c r="C22" s="3">
        <v>779</v>
      </c>
      <c r="D22" s="1">
        <v>873</v>
      </c>
      <c r="E22" s="4">
        <f t="shared" si="0"/>
        <v>12.066752246469834</v>
      </c>
      <c r="F22" s="5">
        <v>900</v>
      </c>
      <c r="G22" s="12">
        <f>C22*1.17</f>
        <v>911.43</v>
      </c>
      <c r="H22" t="s">
        <v>127</v>
      </c>
    </row>
    <row r="23" spans="2:9" x14ac:dyDescent="0.25">
      <c r="B23" t="s">
        <v>11</v>
      </c>
      <c r="C23" s="3">
        <v>635</v>
      </c>
      <c r="D23" s="1">
        <v>711</v>
      </c>
      <c r="E23" s="4">
        <f t="shared" si="0"/>
        <v>11.968503937007874</v>
      </c>
      <c r="F23" s="5">
        <v>725</v>
      </c>
      <c r="G23" s="12">
        <f>C23*1.17</f>
        <v>742.94999999999993</v>
      </c>
      <c r="H23" t="s">
        <v>127</v>
      </c>
    </row>
    <row r="24" spans="2:9" x14ac:dyDescent="0.25">
      <c r="B24" t="s">
        <v>11</v>
      </c>
      <c r="C24" s="3">
        <v>767</v>
      </c>
      <c r="D24" s="1">
        <v>860</v>
      </c>
      <c r="E24" s="4">
        <f t="shared" si="0"/>
        <v>12.1251629726206</v>
      </c>
      <c r="F24" s="5">
        <v>870</v>
      </c>
      <c r="G24" s="12">
        <f>C24*1.17</f>
        <v>897.39</v>
      </c>
      <c r="H24" t="s">
        <v>127</v>
      </c>
    </row>
    <row r="25" spans="2:9" x14ac:dyDescent="0.25">
      <c r="B25" t="s">
        <v>12</v>
      </c>
      <c r="C25" s="3">
        <v>443</v>
      </c>
      <c r="D25" s="1">
        <v>601</v>
      </c>
      <c r="E25" s="4">
        <f t="shared" si="0"/>
        <v>35.665914221218962</v>
      </c>
      <c r="F25" s="5">
        <v>620</v>
      </c>
      <c r="G25" s="12">
        <f t="shared" si="1"/>
        <v>620.19999999999993</v>
      </c>
      <c r="H25" t="s">
        <v>128</v>
      </c>
      <c r="I25">
        <v>5</v>
      </c>
    </row>
    <row r="26" spans="2:9" x14ac:dyDescent="0.25">
      <c r="B26" t="s">
        <v>13</v>
      </c>
      <c r="C26" s="3">
        <v>414</v>
      </c>
      <c r="D26" s="1">
        <v>561</v>
      </c>
      <c r="E26" s="4">
        <f t="shared" si="0"/>
        <v>35.507246376811594</v>
      </c>
      <c r="F26" s="5">
        <v>580</v>
      </c>
      <c r="G26" s="12">
        <f t="shared" si="1"/>
        <v>579.59999999999991</v>
      </c>
      <c r="H26" t="s">
        <v>128</v>
      </c>
    </row>
    <row r="27" spans="2:9" x14ac:dyDescent="0.25">
      <c r="B27" t="s">
        <v>14</v>
      </c>
      <c r="C27" s="3">
        <v>854</v>
      </c>
      <c r="D27" s="1">
        <v>1158</v>
      </c>
      <c r="E27" s="4">
        <f t="shared" si="0"/>
        <v>35.597189695550355</v>
      </c>
      <c r="F27" s="5">
        <v>1200</v>
      </c>
      <c r="G27" s="12">
        <f t="shared" si="1"/>
        <v>1195.5999999999999</v>
      </c>
      <c r="H27" t="s">
        <v>129</v>
      </c>
      <c r="I27">
        <v>6</v>
      </c>
    </row>
    <row r="28" spans="2:9" x14ac:dyDescent="0.25">
      <c r="B28" t="s">
        <v>15</v>
      </c>
      <c r="C28" s="3">
        <v>430</v>
      </c>
      <c r="D28" s="1">
        <v>545</v>
      </c>
      <c r="E28" s="4">
        <f t="shared" si="0"/>
        <v>26.744186046511626</v>
      </c>
      <c r="F28" s="5">
        <v>560</v>
      </c>
      <c r="G28" s="12">
        <f>C28*1.3</f>
        <v>559</v>
      </c>
      <c r="H28" t="s">
        <v>128</v>
      </c>
    </row>
    <row r="29" spans="2:9" x14ac:dyDescent="0.25">
      <c r="B29" t="s">
        <v>16</v>
      </c>
      <c r="C29" s="3">
        <v>513</v>
      </c>
      <c r="D29" s="1">
        <v>575</v>
      </c>
      <c r="E29" s="4">
        <f t="shared" si="0"/>
        <v>12.085769980506821</v>
      </c>
      <c r="F29" s="5">
        <v>575</v>
      </c>
      <c r="G29" s="12">
        <f>C29*1.17</f>
        <v>600.20999999999992</v>
      </c>
      <c r="H29" t="s">
        <v>16</v>
      </c>
      <c r="I29">
        <v>7</v>
      </c>
    </row>
    <row r="30" spans="2:9" x14ac:dyDescent="0.25">
      <c r="B30" t="s">
        <v>16</v>
      </c>
      <c r="C30" s="3">
        <v>978</v>
      </c>
      <c r="D30" s="1">
        <v>1095</v>
      </c>
      <c r="E30" s="4">
        <f t="shared" si="0"/>
        <v>11.963190184049081</v>
      </c>
      <c r="F30" s="5">
        <v>1100</v>
      </c>
      <c r="G30" s="12">
        <f>C30*1.17</f>
        <v>1144.26</v>
      </c>
      <c r="H30" t="s">
        <v>16</v>
      </c>
    </row>
    <row r="31" spans="2:9" x14ac:dyDescent="0.25">
      <c r="B31" t="s">
        <v>17</v>
      </c>
      <c r="C31" s="3">
        <v>1044</v>
      </c>
      <c r="D31" s="1">
        <v>1117</v>
      </c>
      <c r="E31" s="4">
        <f t="shared" si="0"/>
        <v>6.9923371647509569</v>
      </c>
      <c r="F31" s="5">
        <v>1120</v>
      </c>
      <c r="G31" s="12">
        <f>C31*1.075</f>
        <v>1122.3</v>
      </c>
      <c r="H31" t="s">
        <v>17</v>
      </c>
    </row>
    <row r="32" spans="2:9" x14ac:dyDescent="0.25">
      <c r="B32" t="s">
        <v>17</v>
      </c>
      <c r="C32" s="3">
        <v>1233</v>
      </c>
      <c r="D32" s="1">
        <v>1320</v>
      </c>
      <c r="E32" s="4">
        <f t="shared" si="0"/>
        <v>7.0559610705596105</v>
      </c>
      <c r="F32" s="5">
        <v>1320</v>
      </c>
      <c r="G32" s="12">
        <f>C32*1.075</f>
        <v>1325.4749999999999</v>
      </c>
      <c r="H32" t="s">
        <v>17</v>
      </c>
      <c r="I32">
        <v>8</v>
      </c>
    </row>
    <row r="33" spans="2:9" x14ac:dyDescent="0.25">
      <c r="B33" t="s">
        <v>17</v>
      </c>
      <c r="C33" s="3">
        <v>1451</v>
      </c>
      <c r="D33" s="1">
        <v>1552</v>
      </c>
      <c r="E33" s="4">
        <f t="shared" si="0"/>
        <v>6.9607167470709861</v>
      </c>
      <c r="F33" s="5">
        <v>1550</v>
      </c>
      <c r="G33" s="12">
        <f>C33*1.075</f>
        <v>1559.825</v>
      </c>
      <c r="H33" t="s">
        <v>17</v>
      </c>
    </row>
    <row r="34" spans="2:9" x14ac:dyDescent="0.25">
      <c r="B34" t="s">
        <v>18</v>
      </c>
      <c r="C34" s="3">
        <v>631</v>
      </c>
      <c r="D34" s="1">
        <v>695</v>
      </c>
      <c r="E34" s="4">
        <f t="shared" si="0"/>
        <v>10.142630744849445</v>
      </c>
      <c r="F34" s="5">
        <v>700</v>
      </c>
      <c r="G34" s="12">
        <f t="shared" ref="G34:G39" si="2">C34*1.15</f>
        <v>725.65</v>
      </c>
      <c r="H34" t="s">
        <v>18</v>
      </c>
      <c r="I34">
        <v>9</v>
      </c>
    </row>
    <row r="35" spans="2:9" x14ac:dyDescent="0.25">
      <c r="B35" t="s">
        <v>18</v>
      </c>
      <c r="C35" s="3">
        <v>1245</v>
      </c>
      <c r="D35" s="1">
        <v>1369</v>
      </c>
      <c r="E35" s="4">
        <f t="shared" si="0"/>
        <v>9.9598393574297184</v>
      </c>
      <c r="F35" s="5">
        <v>1375</v>
      </c>
      <c r="G35" s="12">
        <f t="shared" si="2"/>
        <v>1431.75</v>
      </c>
      <c r="H35" t="s">
        <v>18</v>
      </c>
    </row>
    <row r="36" spans="2:9" x14ac:dyDescent="0.25">
      <c r="B36" t="s">
        <v>19</v>
      </c>
      <c r="C36" s="3">
        <v>718</v>
      </c>
      <c r="D36" s="1">
        <v>790</v>
      </c>
      <c r="E36" s="4">
        <f t="shared" si="0"/>
        <v>10.027855153203342</v>
      </c>
      <c r="F36" s="5">
        <v>800</v>
      </c>
      <c r="G36" s="12">
        <f t="shared" si="2"/>
        <v>825.69999999999993</v>
      </c>
      <c r="H36" t="s">
        <v>130</v>
      </c>
      <c r="I36">
        <v>10</v>
      </c>
    </row>
    <row r="37" spans="2:9" x14ac:dyDescent="0.25">
      <c r="B37" t="s">
        <v>20</v>
      </c>
      <c r="C37" s="3">
        <v>1</v>
      </c>
      <c r="D37" s="1">
        <v>1</v>
      </c>
      <c r="E37" s="4">
        <f t="shared" si="0"/>
        <v>0</v>
      </c>
      <c r="F37" s="5">
        <v>1</v>
      </c>
      <c r="G37" s="12">
        <f t="shared" si="2"/>
        <v>1.1499999999999999</v>
      </c>
      <c r="H37" t="s">
        <v>130</v>
      </c>
    </row>
    <row r="38" spans="2:9" x14ac:dyDescent="0.25">
      <c r="B38" t="s">
        <v>21</v>
      </c>
      <c r="C38" s="3">
        <v>918</v>
      </c>
      <c r="D38" s="1">
        <v>1009</v>
      </c>
      <c r="E38" s="4">
        <f t="shared" si="0"/>
        <v>9.912854030501089</v>
      </c>
      <c r="F38" s="5">
        <v>1000</v>
      </c>
      <c r="G38" s="12">
        <f t="shared" si="2"/>
        <v>1055.6999999999998</v>
      </c>
      <c r="H38" t="s">
        <v>130</v>
      </c>
    </row>
    <row r="39" spans="2:9" x14ac:dyDescent="0.25">
      <c r="B39" t="s">
        <v>22</v>
      </c>
      <c r="C39" s="3">
        <v>1200</v>
      </c>
      <c r="D39" s="1">
        <v>1320</v>
      </c>
      <c r="E39" s="4">
        <f t="shared" si="0"/>
        <v>10</v>
      </c>
      <c r="F39" s="5">
        <v>1320</v>
      </c>
      <c r="G39" s="12">
        <f t="shared" si="2"/>
        <v>1380</v>
      </c>
      <c r="H39" t="s">
        <v>130</v>
      </c>
    </row>
    <row r="40" spans="2:9" x14ac:dyDescent="0.25">
      <c r="B40" t="s">
        <v>23</v>
      </c>
      <c r="C40" s="3">
        <v>684</v>
      </c>
      <c r="D40" s="1">
        <v>821</v>
      </c>
      <c r="E40" s="4">
        <f t="shared" si="0"/>
        <v>20.029239766081872</v>
      </c>
      <c r="F40" s="5">
        <v>850</v>
      </c>
      <c r="G40" s="12">
        <f>C40*1.25</f>
        <v>855</v>
      </c>
      <c r="H40" t="s">
        <v>131</v>
      </c>
      <c r="I40">
        <v>11</v>
      </c>
    </row>
    <row r="41" spans="2:9" x14ac:dyDescent="0.25">
      <c r="B41" t="s">
        <v>24</v>
      </c>
      <c r="C41" s="3">
        <v>630</v>
      </c>
      <c r="D41" s="1">
        <v>854</v>
      </c>
      <c r="E41" s="4">
        <f t="shared" si="0"/>
        <v>35.555555555555557</v>
      </c>
      <c r="F41" s="5">
        <v>880</v>
      </c>
      <c r="G41" s="12">
        <f t="shared" si="1"/>
        <v>882</v>
      </c>
      <c r="H41" t="s">
        <v>132</v>
      </c>
      <c r="I41">
        <v>12</v>
      </c>
    </row>
    <row r="42" spans="2:9" x14ac:dyDescent="0.25">
      <c r="B42" t="s">
        <v>25</v>
      </c>
      <c r="C42" s="3">
        <v>575</v>
      </c>
      <c r="D42" s="1">
        <v>690</v>
      </c>
      <c r="E42" s="4">
        <f t="shared" si="0"/>
        <v>20</v>
      </c>
      <c r="F42" s="5">
        <v>720</v>
      </c>
      <c r="G42" s="12">
        <f>C42*1.25</f>
        <v>718.75</v>
      </c>
      <c r="H42" t="s">
        <v>131</v>
      </c>
    </row>
    <row r="43" spans="2:9" x14ac:dyDescent="0.25">
      <c r="B43" t="s">
        <v>26</v>
      </c>
      <c r="C43" s="3">
        <v>131</v>
      </c>
      <c r="D43" s="1">
        <v>178</v>
      </c>
      <c r="E43" s="4">
        <f t="shared" si="0"/>
        <v>35.877862595419849</v>
      </c>
      <c r="F43" s="5">
        <v>185</v>
      </c>
      <c r="G43" s="12">
        <f t="shared" si="1"/>
        <v>183.39999999999998</v>
      </c>
      <c r="H43" t="s">
        <v>133</v>
      </c>
    </row>
    <row r="44" spans="2:9" ht="12.75" customHeight="1" x14ac:dyDescent="0.25">
      <c r="B44" t="s">
        <v>27</v>
      </c>
      <c r="C44" s="3">
        <v>131</v>
      </c>
      <c r="D44" s="1">
        <v>178</v>
      </c>
      <c r="E44" s="4">
        <f t="shared" si="0"/>
        <v>35.877862595419849</v>
      </c>
      <c r="F44" s="5">
        <v>185</v>
      </c>
      <c r="G44" s="12">
        <f t="shared" si="1"/>
        <v>183.39999999999998</v>
      </c>
      <c r="H44" t="s">
        <v>133</v>
      </c>
      <c r="I44">
        <v>13</v>
      </c>
    </row>
    <row r="45" spans="2:9" x14ac:dyDescent="0.25">
      <c r="B45" t="s">
        <v>28</v>
      </c>
      <c r="C45" s="3">
        <v>1358</v>
      </c>
      <c r="D45" s="1">
        <v>1841</v>
      </c>
      <c r="E45" s="4">
        <f t="shared" si="0"/>
        <v>35.567010309278352</v>
      </c>
      <c r="F45" s="5">
        <v>1905</v>
      </c>
      <c r="G45" s="12">
        <f t="shared" si="1"/>
        <v>1901.1999999999998</v>
      </c>
      <c r="H45" t="s">
        <v>28</v>
      </c>
      <c r="I45">
        <v>14</v>
      </c>
    </row>
    <row r="46" spans="2:9" x14ac:dyDescent="0.25">
      <c r="B46" t="s">
        <v>28</v>
      </c>
      <c r="C46" s="3">
        <v>263</v>
      </c>
      <c r="D46" s="1">
        <v>356</v>
      </c>
      <c r="E46" s="4">
        <f t="shared" si="0"/>
        <v>35.361216730038024</v>
      </c>
      <c r="F46" s="5">
        <v>370</v>
      </c>
      <c r="G46" s="12">
        <f t="shared" si="1"/>
        <v>368.2</v>
      </c>
      <c r="H46" t="s">
        <v>28</v>
      </c>
    </row>
    <row r="47" spans="2:9" x14ac:dyDescent="0.25">
      <c r="B47" t="s">
        <v>29</v>
      </c>
      <c r="C47" s="3">
        <v>578</v>
      </c>
      <c r="D47" s="1">
        <v>636</v>
      </c>
      <c r="E47" s="4">
        <f t="shared" si="0"/>
        <v>10.034602076124568</v>
      </c>
      <c r="F47" s="5">
        <v>640</v>
      </c>
      <c r="G47" s="12">
        <f>C47*1.15</f>
        <v>664.69999999999993</v>
      </c>
      <c r="H47" t="s">
        <v>29</v>
      </c>
      <c r="I47">
        <v>15</v>
      </c>
    </row>
    <row r="48" spans="2:9" x14ac:dyDescent="0.25">
      <c r="B48" t="s">
        <v>29</v>
      </c>
      <c r="C48" s="3">
        <v>1095</v>
      </c>
      <c r="D48" s="1">
        <v>1204</v>
      </c>
      <c r="E48" s="4">
        <f t="shared" si="0"/>
        <v>9.9543378995433791</v>
      </c>
      <c r="F48" s="5">
        <v>1200</v>
      </c>
      <c r="G48" s="12">
        <f>C48*1.15</f>
        <v>1259.25</v>
      </c>
      <c r="H48" t="s">
        <v>29</v>
      </c>
    </row>
    <row r="49" spans="2:9" x14ac:dyDescent="0.25">
      <c r="B49" t="s">
        <v>30</v>
      </c>
      <c r="C49" s="3">
        <v>519</v>
      </c>
      <c r="D49" s="1">
        <v>623</v>
      </c>
      <c r="E49" s="4">
        <f t="shared" si="0"/>
        <v>20.038535645472059</v>
      </c>
      <c r="F49" s="5">
        <v>650</v>
      </c>
      <c r="G49" s="12">
        <f>C49*1.25</f>
        <v>648.75</v>
      </c>
      <c r="H49" t="s">
        <v>124</v>
      </c>
    </row>
    <row r="50" spans="2:9" x14ac:dyDescent="0.25">
      <c r="B50" t="s">
        <v>31</v>
      </c>
      <c r="C50" s="3">
        <v>1005</v>
      </c>
      <c r="D50" s="1">
        <v>1106</v>
      </c>
      <c r="E50" s="4">
        <f t="shared" si="0"/>
        <v>10.049751243781095</v>
      </c>
      <c r="F50" s="5">
        <v>1100</v>
      </c>
      <c r="G50" s="12">
        <f>C50*1.15</f>
        <v>1155.75</v>
      </c>
      <c r="H50" t="s">
        <v>31</v>
      </c>
      <c r="I50">
        <v>16</v>
      </c>
    </row>
    <row r="51" spans="2:9" x14ac:dyDescent="0.25">
      <c r="B51" t="s">
        <v>32</v>
      </c>
      <c r="C51" s="3">
        <v>131</v>
      </c>
      <c r="D51" s="1">
        <v>178</v>
      </c>
      <c r="E51" s="4">
        <f t="shared" si="0"/>
        <v>35.877862595419849</v>
      </c>
      <c r="F51" s="5">
        <v>185</v>
      </c>
      <c r="G51" s="12">
        <f t="shared" si="1"/>
        <v>183.39999999999998</v>
      </c>
      <c r="H51" t="s">
        <v>124</v>
      </c>
    </row>
    <row r="52" spans="2:9" x14ac:dyDescent="0.25">
      <c r="B52" t="s">
        <v>33</v>
      </c>
      <c r="C52" s="3">
        <v>555</v>
      </c>
      <c r="D52" s="1">
        <v>753</v>
      </c>
      <c r="E52" s="4">
        <f t="shared" si="0"/>
        <v>35.675675675675677</v>
      </c>
      <c r="F52" s="5">
        <v>760</v>
      </c>
      <c r="G52" s="12">
        <f t="shared" si="1"/>
        <v>777</v>
      </c>
      <c r="H52" t="s">
        <v>124</v>
      </c>
    </row>
    <row r="53" spans="2:9" x14ac:dyDescent="0.25">
      <c r="B53" t="s">
        <v>34</v>
      </c>
      <c r="C53" s="3">
        <v>298</v>
      </c>
      <c r="D53" s="1">
        <v>405</v>
      </c>
      <c r="E53" s="4">
        <f t="shared" si="0"/>
        <v>35.906040268456373</v>
      </c>
      <c r="F53" s="5">
        <v>420</v>
      </c>
      <c r="G53" s="12">
        <f t="shared" si="1"/>
        <v>417.2</v>
      </c>
      <c r="H53" t="s">
        <v>124</v>
      </c>
    </row>
    <row r="54" spans="2:9" x14ac:dyDescent="0.25">
      <c r="B54" t="s">
        <v>35</v>
      </c>
      <c r="C54" s="3">
        <v>131</v>
      </c>
      <c r="D54" s="1">
        <v>178</v>
      </c>
      <c r="E54" s="4">
        <f t="shared" si="0"/>
        <v>35.877862595419849</v>
      </c>
      <c r="F54" s="5">
        <v>185</v>
      </c>
      <c r="G54" s="12">
        <f t="shared" si="1"/>
        <v>183.39999999999998</v>
      </c>
      <c r="H54" t="s">
        <v>124</v>
      </c>
    </row>
    <row r="55" spans="2:9" x14ac:dyDescent="0.25">
      <c r="B55" t="s">
        <v>36</v>
      </c>
      <c r="C55" s="3">
        <v>493</v>
      </c>
      <c r="D55" s="1">
        <v>668</v>
      </c>
      <c r="E55" s="4">
        <f t="shared" si="0"/>
        <v>35.496957403651116</v>
      </c>
      <c r="F55" s="5">
        <v>690</v>
      </c>
      <c r="G55" s="12">
        <f t="shared" si="1"/>
        <v>690.19999999999993</v>
      </c>
      <c r="H55" t="s">
        <v>134</v>
      </c>
      <c r="I55">
        <v>17</v>
      </c>
    </row>
    <row r="56" spans="2:9" x14ac:dyDescent="0.25">
      <c r="B56" t="s">
        <v>185</v>
      </c>
      <c r="C56" s="3">
        <v>629</v>
      </c>
      <c r="D56" s="1">
        <v>724</v>
      </c>
      <c r="E56" s="4">
        <f t="shared" si="0"/>
        <v>15.103338632750399</v>
      </c>
      <c r="F56" s="5">
        <v>750</v>
      </c>
      <c r="G56" s="12">
        <f>C56*1.2</f>
        <v>754.8</v>
      </c>
    </row>
    <row r="57" spans="2:9" x14ac:dyDescent="0.25">
      <c r="B57" t="s">
        <v>37</v>
      </c>
      <c r="C57" s="3">
        <v>191</v>
      </c>
      <c r="D57" s="1">
        <v>220</v>
      </c>
      <c r="E57" s="4">
        <f t="shared" si="0"/>
        <v>15.183246073298429</v>
      </c>
      <c r="F57" s="5">
        <v>230</v>
      </c>
      <c r="G57" s="12">
        <f>C57*1.2</f>
        <v>229.2</v>
      </c>
      <c r="H57" t="s">
        <v>135</v>
      </c>
      <c r="I57">
        <v>18</v>
      </c>
    </row>
    <row r="58" spans="2:9" x14ac:dyDescent="0.25">
      <c r="B58" t="s">
        <v>38</v>
      </c>
      <c r="C58" s="3">
        <v>255</v>
      </c>
      <c r="D58" s="1">
        <v>294</v>
      </c>
      <c r="E58" s="4">
        <f t="shared" si="0"/>
        <v>15.294117647058824</v>
      </c>
      <c r="F58" s="5">
        <v>310</v>
      </c>
      <c r="G58" s="12">
        <f>C58*1.2</f>
        <v>306</v>
      </c>
      <c r="H58" t="s">
        <v>135</v>
      </c>
    </row>
    <row r="59" spans="2:9" x14ac:dyDescent="0.25">
      <c r="B59" t="s">
        <v>39</v>
      </c>
      <c r="C59" s="3">
        <v>455</v>
      </c>
      <c r="D59" s="1">
        <v>524</v>
      </c>
      <c r="E59" s="4">
        <f t="shared" si="0"/>
        <v>15.164835164835164</v>
      </c>
      <c r="F59" s="5">
        <v>550</v>
      </c>
      <c r="G59" s="12">
        <f>C59*1.2</f>
        <v>546</v>
      </c>
      <c r="H59" t="s">
        <v>135</v>
      </c>
    </row>
    <row r="60" spans="2:9" x14ac:dyDescent="0.25">
      <c r="B60" t="s">
        <v>40</v>
      </c>
      <c r="C60" s="3">
        <v>460</v>
      </c>
      <c r="D60" s="1">
        <v>529</v>
      </c>
      <c r="E60" s="4">
        <f t="shared" si="0"/>
        <v>15</v>
      </c>
      <c r="F60" s="5">
        <v>550</v>
      </c>
      <c r="G60" s="12">
        <f>C60*1.2</f>
        <v>552</v>
      </c>
      <c r="H60" t="s">
        <v>135</v>
      </c>
    </row>
    <row r="61" spans="2:9" x14ac:dyDescent="0.25">
      <c r="B61" t="s">
        <v>41</v>
      </c>
      <c r="C61" s="3">
        <v>494</v>
      </c>
      <c r="D61" s="1">
        <v>669</v>
      </c>
      <c r="E61" s="4">
        <f t="shared" si="0"/>
        <v>35.425101214574902</v>
      </c>
      <c r="F61" s="5">
        <v>700</v>
      </c>
      <c r="G61" s="12">
        <f t="shared" si="1"/>
        <v>691.59999999999991</v>
      </c>
      <c r="H61" t="s">
        <v>136</v>
      </c>
      <c r="I61">
        <v>19</v>
      </c>
    </row>
    <row r="62" spans="2:9" x14ac:dyDescent="0.25">
      <c r="B62" t="s">
        <v>42</v>
      </c>
      <c r="C62" s="3">
        <v>494</v>
      </c>
      <c r="D62" s="1">
        <v>669</v>
      </c>
      <c r="E62" s="4">
        <f t="shared" si="0"/>
        <v>35.425101214574902</v>
      </c>
      <c r="F62" s="5">
        <v>700</v>
      </c>
      <c r="G62" s="12">
        <f t="shared" si="1"/>
        <v>691.59999999999991</v>
      </c>
      <c r="H62" t="s">
        <v>136</v>
      </c>
    </row>
    <row r="63" spans="2:9" x14ac:dyDescent="0.25">
      <c r="B63" t="s">
        <v>43</v>
      </c>
      <c r="C63" s="3">
        <v>288</v>
      </c>
      <c r="D63" s="1">
        <v>391</v>
      </c>
      <c r="E63" s="4">
        <f t="shared" si="0"/>
        <v>35.763888888888893</v>
      </c>
      <c r="F63" s="5">
        <v>400</v>
      </c>
      <c r="G63" s="12">
        <f t="shared" si="1"/>
        <v>403.2</v>
      </c>
      <c r="H63" t="s">
        <v>137</v>
      </c>
      <c r="I63">
        <v>20</v>
      </c>
    </row>
    <row r="64" spans="2:9" x14ac:dyDescent="0.25">
      <c r="B64" t="s">
        <v>44</v>
      </c>
      <c r="C64" s="3">
        <v>204</v>
      </c>
      <c r="D64" s="1">
        <v>224</v>
      </c>
      <c r="E64" s="4">
        <f t="shared" si="0"/>
        <v>9.8039215686274517</v>
      </c>
      <c r="F64" s="5">
        <v>225</v>
      </c>
      <c r="G64" s="12">
        <f>C64*1.15</f>
        <v>234.6</v>
      </c>
      <c r="H64" t="s">
        <v>44</v>
      </c>
      <c r="I64">
        <v>21</v>
      </c>
    </row>
    <row r="65" spans="2:10" x14ac:dyDescent="0.25">
      <c r="B65" t="s">
        <v>44</v>
      </c>
      <c r="C65" s="3">
        <v>375</v>
      </c>
      <c r="D65" s="1">
        <v>412</v>
      </c>
      <c r="E65" s="4">
        <f t="shared" si="0"/>
        <v>9.8666666666666671</v>
      </c>
      <c r="F65" s="5">
        <v>415</v>
      </c>
      <c r="G65" s="12">
        <f>C65*1.15</f>
        <v>431.24999999999994</v>
      </c>
      <c r="H65" t="s">
        <v>138</v>
      </c>
    </row>
    <row r="66" spans="2:10" x14ac:dyDescent="0.25">
      <c r="B66" t="s">
        <v>45</v>
      </c>
      <c r="C66" s="3">
        <v>741</v>
      </c>
      <c r="D66" s="1">
        <v>815</v>
      </c>
      <c r="E66" s="4">
        <f t="shared" si="0"/>
        <v>9.9865047233468278</v>
      </c>
      <c r="F66" s="5">
        <v>820</v>
      </c>
      <c r="G66" s="12">
        <f>C66*1.15</f>
        <v>852.15</v>
      </c>
      <c r="H66" t="s">
        <v>45</v>
      </c>
      <c r="I66">
        <v>22</v>
      </c>
      <c r="J66" s="6">
        <f>F66/4</f>
        <v>205</v>
      </c>
    </row>
    <row r="67" spans="2:10" x14ac:dyDescent="0.25">
      <c r="B67" t="s">
        <v>46</v>
      </c>
      <c r="C67" s="3">
        <v>552</v>
      </c>
      <c r="D67" s="1">
        <v>748</v>
      </c>
      <c r="E67" s="4">
        <f t="shared" ref="E67:E130" si="3">(D67-C67)/C67*100</f>
        <v>35.507246376811594</v>
      </c>
      <c r="F67" s="5">
        <v>775</v>
      </c>
      <c r="G67" s="12">
        <f t="shared" ref="G67:G76" si="4">C67*1.4</f>
        <v>772.8</v>
      </c>
      <c r="H67" t="s">
        <v>133</v>
      </c>
    </row>
    <row r="68" spans="2:10" x14ac:dyDescent="0.25">
      <c r="B68" t="s">
        <v>47</v>
      </c>
      <c r="C68" s="3">
        <v>1352</v>
      </c>
      <c r="D68" s="1">
        <v>1833</v>
      </c>
      <c r="E68" s="4">
        <f t="shared" si="3"/>
        <v>35.57692307692308</v>
      </c>
      <c r="F68" s="5">
        <v>1900</v>
      </c>
      <c r="G68" s="12">
        <f t="shared" si="4"/>
        <v>1892.8</v>
      </c>
      <c r="H68" t="s">
        <v>137</v>
      </c>
    </row>
    <row r="69" spans="2:10" x14ac:dyDescent="0.25">
      <c r="B69" t="s">
        <v>48</v>
      </c>
      <c r="C69" s="3">
        <v>464</v>
      </c>
      <c r="D69" s="1">
        <v>630</v>
      </c>
      <c r="E69" s="4">
        <f t="shared" si="3"/>
        <v>35.775862068965516</v>
      </c>
      <c r="F69" s="5">
        <v>650</v>
      </c>
      <c r="G69" s="12">
        <f t="shared" si="4"/>
        <v>649.59999999999991</v>
      </c>
      <c r="H69" t="s">
        <v>137</v>
      </c>
    </row>
    <row r="70" spans="2:10" x14ac:dyDescent="0.25">
      <c r="B70" t="s">
        <v>49</v>
      </c>
      <c r="C70" s="3">
        <v>1212</v>
      </c>
      <c r="D70" s="1">
        <v>1644</v>
      </c>
      <c r="E70" s="4">
        <f t="shared" si="3"/>
        <v>35.64356435643564</v>
      </c>
      <c r="F70" s="5">
        <v>1700</v>
      </c>
      <c r="G70" s="12">
        <f t="shared" si="4"/>
        <v>1696.8</v>
      </c>
      <c r="H70" t="s">
        <v>137</v>
      </c>
    </row>
    <row r="71" spans="2:10" x14ac:dyDescent="0.25">
      <c r="B71" t="s">
        <v>50</v>
      </c>
      <c r="C71" s="3">
        <v>1082</v>
      </c>
      <c r="D71" s="1">
        <v>1468</v>
      </c>
      <c r="E71" s="4">
        <f t="shared" si="3"/>
        <v>35.674676524953789</v>
      </c>
      <c r="F71" s="5">
        <v>1515</v>
      </c>
      <c r="G71" s="12">
        <f t="shared" si="4"/>
        <v>1514.8</v>
      </c>
      <c r="H71" t="s">
        <v>137</v>
      </c>
    </row>
    <row r="72" spans="2:10" x14ac:dyDescent="0.25">
      <c r="B72" t="s">
        <v>51</v>
      </c>
      <c r="C72" s="3">
        <v>305</v>
      </c>
      <c r="D72" s="1">
        <v>414</v>
      </c>
      <c r="E72" s="4">
        <f t="shared" si="3"/>
        <v>35.73770491803279</v>
      </c>
      <c r="F72" s="5">
        <v>430</v>
      </c>
      <c r="G72" s="12">
        <f t="shared" si="4"/>
        <v>427</v>
      </c>
      <c r="H72" t="s">
        <v>137</v>
      </c>
    </row>
    <row r="73" spans="2:10" x14ac:dyDescent="0.25">
      <c r="B73" t="s">
        <v>52</v>
      </c>
      <c r="C73" s="3">
        <v>429</v>
      </c>
      <c r="D73" s="1">
        <v>583</v>
      </c>
      <c r="E73" s="4">
        <f t="shared" si="3"/>
        <v>35.897435897435898</v>
      </c>
      <c r="F73" s="5">
        <v>605</v>
      </c>
      <c r="G73" s="12">
        <f t="shared" si="4"/>
        <v>600.59999999999991</v>
      </c>
      <c r="H73" t="s">
        <v>137</v>
      </c>
    </row>
    <row r="74" spans="2:10" x14ac:dyDescent="0.25">
      <c r="B74" t="s">
        <v>53</v>
      </c>
      <c r="C74" s="3">
        <v>408</v>
      </c>
      <c r="D74" s="1">
        <v>553</v>
      </c>
      <c r="E74" s="4">
        <f t="shared" si="3"/>
        <v>35.53921568627451</v>
      </c>
      <c r="F74" s="5">
        <v>575</v>
      </c>
      <c r="G74" s="12">
        <f t="shared" si="4"/>
        <v>571.19999999999993</v>
      </c>
      <c r="H74" t="s">
        <v>137</v>
      </c>
    </row>
    <row r="75" spans="2:10" x14ac:dyDescent="0.25">
      <c r="B75" t="s">
        <v>54</v>
      </c>
      <c r="C75" s="3">
        <v>339</v>
      </c>
      <c r="D75" s="1">
        <v>460</v>
      </c>
      <c r="E75" s="4">
        <f t="shared" si="3"/>
        <v>35.693215339233035</v>
      </c>
      <c r="F75" s="5">
        <v>475</v>
      </c>
      <c r="G75" s="12">
        <f t="shared" si="4"/>
        <v>474.59999999999997</v>
      </c>
      <c r="H75" t="s">
        <v>137</v>
      </c>
    </row>
    <row r="76" spans="2:10" x14ac:dyDescent="0.25">
      <c r="B76" t="s">
        <v>186</v>
      </c>
      <c r="C76" s="3">
        <v>530</v>
      </c>
      <c r="D76" s="1">
        <v>719</v>
      </c>
      <c r="E76" s="4">
        <f t="shared" si="3"/>
        <v>35.660377358490564</v>
      </c>
      <c r="F76" s="5">
        <v>745</v>
      </c>
      <c r="G76" s="12">
        <f t="shared" si="4"/>
        <v>742</v>
      </c>
    </row>
    <row r="77" spans="2:10" x14ac:dyDescent="0.25">
      <c r="B77" t="s">
        <v>55</v>
      </c>
      <c r="C77" s="3">
        <v>408</v>
      </c>
      <c r="D77" s="1">
        <v>490</v>
      </c>
      <c r="E77" s="4">
        <f t="shared" si="3"/>
        <v>20.098039215686274</v>
      </c>
      <c r="F77" s="5">
        <v>510</v>
      </c>
      <c r="G77" s="12">
        <f>C77*1.25</f>
        <v>510</v>
      </c>
      <c r="H77" t="s">
        <v>139</v>
      </c>
      <c r="I77">
        <v>23</v>
      </c>
    </row>
    <row r="78" spans="2:10" x14ac:dyDescent="0.25">
      <c r="B78" t="s">
        <v>56</v>
      </c>
      <c r="C78" s="3">
        <v>588</v>
      </c>
      <c r="D78" s="1">
        <v>705</v>
      </c>
      <c r="E78" s="4">
        <f t="shared" si="3"/>
        <v>19.897959183673468</v>
      </c>
      <c r="F78" s="5">
        <v>720</v>
      </c>
      <c r="G78" s="12">
        <f>C78*1.25</f>
        <v>735</v>
      </c>
      <c r="H78" t="s">
        <v>139</v>
      </c>
    </row>
    <row r="79" spans="2:10" x14ac:dyDescent="0.25">
      <c r="B79" t="s">
        <v>57</v>
      </c>
      <c r="C79" s="3">
        <v>374</v>
      </c>
      <c r="D79" s="1">
        <v>449</v>
      </c>
      <c r="E79" s="4">
        <f t="shared" si="3"/>
        <v>20.053475935828878</v>
      </c>
      <c r="F79" s="5">
        <v>450</v>
      </c>
      <c r="G79" s="12">
        <f>C79*1.25</f>
        <v>467.5</v>
      </c>
      <c r="H79" t="s">
        <v>134</v>
      </c>
    </row>
    <row r="80" spans="2:10" x14ac:dyDescent="0.25">
      <c r="B80" t="s">
        <v>57</v>
      </c>
      <c r="C80" s="3">
        <v>707</v>
      </c>
      <c r="D80" s="1">
        <v>849</v>
      </c>
      <c r="E80" s="4">
        <f t="shared" si="3"/>
        <v>20.084865629420083</v>
      </c>
      <c r="F80" s="5">
        <v>850</v>
      </c>
      <c r="G80" s="12">
        <f>C80*1.25</f>
        <v>883.75</v>
      </c>
      <c r="H80" t="s">
        <v>134</v>
      </c>
    </row>
    <row r="81" spans="2:9" x14ac:dyDescent="0.25">
      <c r="B81" t="s">
        <v>58</v>
      </c>
      <c r="C81" s="3">
        <v>1162</v>
      </c>
      <c r="D81" s="1">
        <v>1278</v>
      </c>
      <c r="E81" s="4">
        <f t="shared" si="3"/>
        <v>9.9827882960413081</v>
      </c>
      <c r="F81" s="5">
        <v>1280</v>
      </c>
      <c r="G81" s="12">
        <f>C81*1.15</f>
        <v>1336.3</v>
      </c>
      <c r="H81" t="s">
        <v>140</v>
      </c>
      <c r="I81">
        <v>24</v>
      </c>
    </row>
    <row r="82" spans="2:9" x14ac:dyDescent="0.25">
      <c r="B82" t="s">
        <v>59</v>
      </c>
      <c r="C82" s="3">
        <v>1190</v>
      </c>
      <c r="D82" s="1">
        <v>1309</v>
      </c>
      <c r="E82" s="4">
        <f t="shared" si="3"/>
        <v>10</v>
      </c>
      <c r="F82" s="5">
        <v>1310</v>
      </c>
      <c r="G82" s="12">
        <f>C82*1.15</f>
        <v>1368.5</v>
      </c>
      <c r="H82" t="s">
        <v>140</v>
      </c>
    </row>
    <row r="83" spans="2:9" x14ac:dyDescent="0.25">
      <c r="B83" t="s">
        <v>60</v>
      </c>
      <c r="C83" s="3">
        <v>757</v>
      </c>
      <c r="D83" s="1">
        <v>908</v>
      </c>
      <c r="E83" s="4">
        <f t="shared" si="3"/>
        <v>19.947159841479525</v>
      </c>
      <c r="F83" s="5">
        <v>950</v>
      </c>
      <c r="G83" s="12">
        <f>C83*1.25</f>
        <v>946.25</v>
      </c>
      <c r="H83" t="s">
        <v>142</v>
      </c>
      <c r="I83">
        <v>25</v>
      </c>
    </row>
    <row r="84" spans="2:9" x14ac:dyDescent="0.25">
      <c r="B84" t="s">
        <v>61</v>
      </c>
      <c r="C84" s="3">
        <v>931</v>
      </c>
      <c r="D84" s="1">
        <v>1118</v>
      </c>
      <c r="E84" s="4">
        <f t="shared" si="3"/>
        <v>20.085929108485502</v>
      </c>
      <c r="F84" s="5">
        <v>1150</v>
      </c>
      <c r="G84" s="12">
        <f>C84*1.25</f>
        <v>1163.75</v>
      </c>
      <c r="H84" t="s">
        <v>142</v>
      </c>
    </row>
    <row r="85" spans="2:9" x14ac:dyDescent="0.25">
      <c r="B85" t="s">
        <v>62</v>
      </c>
      <c r="C85" s="3">
        <v>1099</v>
      </c>
      <c r="D85" s="1">
        <v>1491</v>
      </c>
      <c r="E85" s="4">
        <f t="shared" si="3"/>
        <v>35.668789808917197</v>
      </c>
      <c r="F85" s="5">
        <v>1540</v>
      </c>
      <c r="G85" s="12">
        <f>C85*1.4</f>
        <v>1538.6</v>
      </c>
      <c r="H85" t="s">
        <v>143</v>
      </c>
      <c r="I85">
        <v>26</v>
      </c>
    </row>
    <row r="86" spans="2:9" x14ac:dyDescent="0.25">
      <c r="B86" t="s">
        <v>63</v>
      </c>
      <c r="C86" s="3">
        <v>748</v>
      </c>
      <c r="D86" s="1">
        <v>1014</v>
      </c>
      <c r="E86" s="4">
        <f t="shared" si="3"/>
        <v>35.561497326203209</v>
      </c>
      <c r="F86" s="5">
        <v>1050</v>
      </c>
      <c r="G86" s="12">
        <f>C86*1.4</f>
        <v>1047.2</v>
      </c>
      <c r="H86" t="s">
        <v>143</v>
      </c>
    </row>
    <row r="87" spans="2:9" x14ac:dyDescent="0.25">
      <c r="B87" t="s">
        <v>64</v>
      </c>
      <c r="C87" s="3">
        <v>791</v>
      </c>
      <c r="D87" s="1">
        <v>950</v>
      </c>
      <c r="E87" s="4">
        <f t="shared" si="3"/>
        <v>20.101137800252843</v>
      </c>
      <c r="F87" s="5">
        <v>1000</v>
      </c>
      <c r="G87" s="12">
        <f>C87*1.25</f>
        <v>988.75</v>
      </c>
      <c r="H87" t="s">
        <v>142</v>
      </c>
    </row>
    <row r="88" spans="2:9" x14ac:dyDescent="0.25">
      <c r="B88" t="s">
        <v>65</v>
      </c>
      <c r="C88" s="3">
        <v>592</v>
      </c>
      <c r="D88" s="1">
        <v>803</v>
      </c>
      <c r="E88" s="4">
        <f t="shared" si="3"/>
        <v>35.641891891891895</v>
      </c>
      <c r="F88" s="5">
        <v>830</v>
      </c>
      <c r="G88" s="12">
        <f>C88*1.4</f>
        <v>828.8</v>
      </c>
      <c r="H88" t="s">
        <v>141</v>
      </c>
      <c r="I88">
        <v>27</v>
      </c>
    </row>
    <row r="89" spans="2:9" x14ac:dyDescent="0.25">
      <c r="B89" t="s">
        <v>66</v>
      </c>
      <c r="C89" s="3">
        <v>463</v>
      </c>
      <c r="D89" s="1">
        <v>628</v>
      </c>
      <c r="E89" s="4">
        <f t="shared" si="3"/>
        <v>35.637149028077751</v>
      </c>
      <c r="F89" s="5">
        <v>830</v>
      </c>
      <c r="G89" s="12">
        <f>C89*1.4</f>
        <v>648.19999999999993</v>
      </c>
      <c r="H89" t="s">
        <v>141</v>
      </c>
    </row>
    <row r="90" spans="2:9" x14ac:dyDescent="0.25">
      <c r="B90" t="s">
        <v>67</v>
      </c>
      <c r="C90" s="3">
        <v>592</v>
      </c>
      <c r="D90" s="1">
        <v>803</v>
      </c>
      <c r="E90" s="4">
        <f t="shared" si="3"/>
        <v>35.641891891891895</v>
      </c>
      <c r="F90" s="5">
        <v>830</v>
      </c>
      <c r="G90" s="12">
        <f>C90*1.4</f>
        <v>828.8</v>
      </c>
      <c r="H90" t="s">
        <v>141</v>
      </c>
    </row>
    <row r="91" spans="2:9" x14ac:dyDescent="0.25">
      <c r="B91" t="s">
        <v>68</v>
      </c>
      <c r="C91" s="3">
        <v>463</v>
      </c>
      <c r="D91" s="1">
        <v>628</v>
      </c>
      <c r="E91" s="4">
        <f t="shared" si="3"/>
        <v>35.637149028077751</v>
      </c>
      <c r="F91" s="5">
        <v>830</v>
      </c>
      <c r="G91" s="12">
        <f>C91*1.4</f>
        <v>648.19999999999993</v>
      </c>
      <c r="H91" t="s">
        <v>141</v>
      </c>
    </row>
    <row r="92" spans="2:9" x14ac:dyDescent="0.25">
      <c r="B92" t="s">
        <v>69</v>
      </c>
      <c r="C92" s="3">
        <v>910</v>
      </c>
      <c r="D92" s="1">
        <v>1001</v>
      </c>
      <c r="E92" s="4">
        <f t="shared" si="3"/>
        <v>10</v>
      </c>
      <c r="F92" s="5">
        <v>1000</v>
      </c>
      <c r="G92" s="12">
        <f>C92*1.15</f>
        <v>1046.5</v>
      </c>
      <c r="H92" t="s">
        <v>140</v>
      </c>
    </row>
    <row r="93" spans="2:9" x14ac:dyDescent="0.25">
      <c r="B93" t="s">
        <v>70</v>
      </c>
      <c r="C93" s="3">
        <v>505</v>
      </c>
      <c r="D93" s="1">
        <v>556</v>
      </c>
      <c r="E93" s="4">
        <f t="shared" si="3"/>
        <v>10.099009900990099</v>
      </c>
      <c r="F93" s="5">
        <v>560</v>
      </c>
      <c r="G93" s="12">
        <f>C93*1.15</f>
        <v>580.75</v>
      </c>
      <c r="H93" t="s">
        <v>140</v>
      </c>
    </row>
    <row r="94" spans="2:9" x14ac:dyDescent="0.25">
      <c r="B94" t="s">
        <v>71</v>
      </c>
      <c r="C94" s="3">
        <v>136</v>
      </c>
      <c r="D94" s="1">
        <v>184</v>
      </c>
      <c r="E94" s="4">
        <f t="shared" si="3"/>
        <v>35.294117647058826</v>
      </c>
      <c r="F94" s="5">
        <v>200</v>
      </c>
      <c r="G94" s="12">
        <f>C94*1.4</f>
        <v>190.39999999999998</v>
      </c>
      <c r="H94" t="s">
        <v>134</v>
      </c>
    </row>
    <row r="95" spans="2:9" x14ac:dyDescent="0.25">
      <c r="B95" t="s">
        <v>72</v>
      </c>
      <c r="C95" s="3">
        <v>293</v>
      </c>
      <c r="D95" s="1">
        <v>397</v>
      </c>
      <c r="E95" s="4">
        <f t="shared" si="3"/>
        <v>35.494880546075088</v>
      </c>
      <c r="F95" s="5">
        <v>450</v>
      </c>
      <c r="G95" s="12">
        <f>C95*1.4</f>
        <v>410.2</v>
      </c>
      <c r="H95" t="s">
        <v>144</v>
      </c>
      <c r="I95">
        <v>28</v>
      </c>
    </row>
    <row r="96" spans="2:9" x14ac:dyDescent="0.25">
      <c r="B96" t="s">
        <v>73</v>
      </c>
      <c r="C96" s="3">
        <v>222</v>
      </c>
      <c r="D96" s="1">
        <v>304</v>
      </c>
      <c r="E96" s="4">
        <f t="shared" si="3"/>
        <v>36.936936936936938</v>
      </c>
      <c r="F96" s="5">
        <v>350</v>
      </c>
      <c r="G96" s="12">
        <f>C96*1.4</f>
        <v>310.79999999999995</v>
      </c>
      <c r="H96" t="s">
        <v>145</v>
      </c>
    </row>
    <row r="97" spans="2:9" x14ac:dyDescent="0.25">
      <c r="B97" t="s">
        <v>74</v>
      </c>
      <c r="C97" s="3">
        <v>474</v>
      </c>
      <c r="D97" s="1">
        <v>643</v>
      </c>
      <c r="E97" s="4">
        <f t="shared" si="3"/>
        <v>35.654008438818565</v>
      </c>
      <c r="F97" s="5">
        <v>660</v>
      </c>
      <c r="G97" s="12">
        <f>C97*1.4</f>
        <v>663.59999999999991</v>
      </c>
      <c r="H97" t="s">
        <v>74</v>
      </c>
      <c r="I97">
        <v>29</v>
      </c>
    </row>
    <row r="98" spans="2:9" x14ac:dyDescent="0.25">
      <c r="B98" t="s">
        <v>75</v>
      </c>
      <c r="C98" s="3">
        <v>290</v>
      </c>
      <c r="D98" s="1">
        <v>361</v>
      </c>
      <c r="E98" s="4">
        <f t="shared" si="3"/>
        <v>24.482758620689655</v>
      </c>
      <c r="F98" s="5">
        <v>400</v>
      </c>
      <c r="G98" s="12">
        <f>C98*1.3</f>
        <v>377</v>
      </c>
      <c r="H98" t="s">
        <v>146</v>
      </c>
      <c r="I98">
        <v>30</v>
      </c>
    </row>
    <row r="99" spans="2:9" x14ac:dyDescent="0.25">
      <c r="B99" t="s">
        <v>76</v>
      </c>
      <c r="C99" s="3">
        <v>621</v>
      </c>
      <c r="D99" s="1">
        <v>683</v>
      </c>
      <c r="E99" s="4">
        <f t="shared" si="3"/>
        <v>9.9838969404186795</v>
      </c>
      <c r="F99" s="5">
        <v>690</v>
      </c>
      <c r="G99" s="12">
        <f>C99*1.15</f>
        <v>714.15</v>
      </c>
      <c r="H99" t="s">
        <v>147</v>
      </c>
      <c r="I99">
        <v>31</v>
      </c>
    </row>
    <row r="100" spans="2:9" x14ac:dyDescent="0.25">
      <c r="B100" t="s">
        <v>76</v>
      </c>
      <c r="C100" s="3">
        <v>1569</v>
      </c>
      <c r="D100" s="1">
        <v>1726</v>
      </c>
      <c r="E100" s="4">
        <f t="shared" si="3"/>
        <v>10.006373486297004</v>
      </c>
      <c r="F100" s="5">
        <v>1730</v>
      </c>
      <c r="G100" s="12">
        <f>C100*1.15</f>
        <v>1804.35</v>
      </c>
      <c r="H100" t="s">
        <v>147</v>
      </c>
    </row>
    <row r="101" spans="2:9" x14ac:dyDescent="0.25">
      <c r="B101" t="s">
        <v>77</v>
      </c>
      <c r="C101" s="3">
        <v>355</v>
      </c>
      <c r="D101" s="1">
        <v>402</v>
      </c>
      <c r="E101" s="4">
        <f t="shared" si="3"/>
        <v>13.239436619718308</v>
      </c>
      <c r="F101" s="5">
        <v>450</v>
      </c>
      <c r="G101" s="12">
        <f>C101*1.2</f>
        <v>426</v>
      </c>
      <c r="H101" t="s">
        <v>148</v>
      </c>
      <c r="I101">
        <v>32</v>
      </c>
    </row>
    <row r="102" spans="2:9" x14ac:dyDescent="0.25">
      <c r="B102" t="s">
        <v>78</v>
      </c>
      <c r="C102" s="3">
        <v>760</v>
      </c>
      <c r="D102" s="1">
        <v>912</v>
      </c>
      <c r="E102" s="4">
        <f t="shared" si="3"/>
        <v>20</v>
      </c>
      <c r="F102" s="5">
        <v>915</v>
      </c>
      <c r="G102" s="12">
        <f t="shared" ref="G102:G107" si="5">C102*1.25</f>
        <v>950</v>
      </c>
      <c r="H102" t="s">
        <v>149</v>
      </c>
      <c r="I102">
        <v>33</v>
      </c>
    </row>
    <row r="103" spans="2:9" x14ac:dyDescent="0.25">
      <c r="B103" t="s">
        <v>79</v>
      </c>
      <c r="C103" s="3">
        <v>1388</v>
      </c>
      <c r="D103" s="1">
        <v>1665</v>
      </c>
      <c r="E103" s="4">
        <f t="shared" si="3"/>
        <v>19.956772334293948</v>
      </c>
      <c r="F103" s="5">
        <v>1670</v>
      </c>
      <c r="G103" s="12">
        <f t="shared" si="5"/>
        <v>1735</v>
      </c>
      <c r="H103" t="s">
        <v>149</v>
      </c>
    </row>
    <row r="104" spans="2:9" x14ac:dyDescent="0.25">
      <c r="B104" t="s">
        <v>80</v>
      </c>
      <c r="C104" s="3">
        <v>1585</v>
      </c>
      <c r="D104" s="1">
        <v>1903</v>
      </c>
      <c r="E104" s="4">
        <f t="shared" si="3"/>
        <v>20.063091482649842</v>
      </c>
      <c r="F104" s="5">
        <v>1910</v>
      </c>
      <c r="G104" s="12">
        <f t="shared" si="5"/>
        <v>1981.25</v>
      </c>
      <c r="H104" t="s">
        <v>149</v>
      </c>
    </row>
    <row r="105" spans="2:9" x14ac:dyDescent="0.25">
      <c r="B105" t="s">
        <v>81</v>
      </c>
      <c r="C105" s="3">
        <v>1003</v>
      </c>
      <c r="D105" s="1">
        <v>1204</v>
      </c>
      <c r="E105" s="4">
        <f t="shared" si="3"/>
        <v>20.039880358923231</v>
      </c>
      <c r="F105" s="5">
        <v>1210</v>
      </c>
      <c r="G105" s="12">
        <f t="shared" si="5"/>
        <v>1253.75</v>
      </c>
      <c r="H105" t="s">
        <v>149</v>
      </c>
    </row>
    <row r="106" spans="2:9" x14ac:dyDescent="0.25">
      <c r="B106" t="s">
        <v>82</v>
      </c>
      <c r="C106" s="3">
        <v>670</v>
      </c>
      <c r="D106" s="1">
        <v>804</v>
      </c>
      <c r="E106" s="4">
        <f t="shared" si="3"/>
        <v>20</v>
      </c>
      <c r="F106" s="5">
        <v>850</v>
      </c>
      <c r="G106" s="12">
        <f t="shared" si="5"/>
        <v>837.5</v>
      </c>
      <c r="H106" t="s">
        <v>148</v>
      </c>
    </row>
    <row r="107" spans="2:9" x14ac:dyDescent="0.25">
      <c r="B107" t="s">
        <v>83</v>
      </c>
      <c r="C107" s="3">
        <v>291</v>
      </c>
      <c r="D107" s="1">
        <v>350</v>
      </c>
      <c r="E107" s="4">
        <f t="shared" si="3"/>
        <v>20.274914089347078</v>
      </c>
      <c r="F107" s="5">
        <v>380</v>
      </c>
      <c r="G107" s="12">
        <f t="shared" si="5"/>
        <v>363.75</v>
      </c>
      <c r="H107" t="s">
        <v>148</v>
      </c>
    </row>
    <row r="108" spans="2:9" x14ac:dyDescent="0.25">
      <c r="B108" t="s">
        <v>84</v>
      </c>
      <c r="C108" s="3">
        <v>132</v>
      </c>
      <c r="D108" s="1">
        <v>172</v>
      </c>
      <c r="E108" s="4">
        <f t="shared" si="3"/>
        <v>30.303030303030305</v>
      </c>
      <c r="F108" s="5">
        <v>180</v>
      </c>
      <c r="G108" s="12">
        <f>C108*1.35</f>
        <v>178.20000000000002</v>
      </c>
      <c r="H108" t="s">
        <v>84</v>
      </c>
      <c r="I108">
        <v>34</v>
      </c>
    </row>
    <row r="109" spans="2:9" x14ac:dyDescent="0.25">
      <c r="B109" t="s">
        <v>84</v>
      </c>
      <c r="C109" s="3">
        <v>365</v>
      </c>
      <c r="D109" s="1">
        <v>474</v>
      </c>
      <c r="E109" s="4">
        <f t="shared" si="3"/>
        <v>29.863013698630137</v>
      </c>
      <c r="F109" s="5">
        <v>500</v>
      </c>
      <c r="G109" s="12">
        <f t="shared" ref="G109:G114" si="6">C109*1.35</f>
        <v>492.75000000000006</v>
      </c>
      <c r="H109" t="s">
        <v>84</v>
      </c>
    </row>
    <row r="110" spans="2:9" x14ac:dyDescent="0.25">
      <c r="B110" t="s">
        <v>84</v>
      </c>
      <c r="C110" s="3">
        <v>220</v>
      </c>
      <c r="D110" s="1">
        <v>286</v>
      </c>
      <c r="E110" s="4">
        <f t="shared" si="3"/>
        <v>30</v>
      </c>
      <c r="F110" s="5">
        <v>300</v>
      </c>
      <c r="G110" s="12">
        <f t="shared" si="6"/>
        <v>297</v>
      </c>
      <c r="H110" t="s">
        <v>84</v>
      </c>
    </row>
    <row r="111" spans="2:9" x14ac:dyDescent="0.25">
      <c r="B111" t="s">
        <v>85</v>
      </c>
      <c r="C111" s="3">
        <v>553</v>
      </c>
      <c r="D111" s="1">
        <v>719</v>
      </c>
      <c r="E111" s="4">
        <f t="shared" si="3"/>
        <v>30.018083182640144</v>
      </c>
      <c r="F111" s="5">
        <v>750</v>
      </c>
      <c r="G111" s="12">
        <f t="shared" si="6"/>
        <v>746.55000000000007</v>
      </c>
      <c r="H111" t="s">
        <v>150</v>
      </c>
      <c r="I111">
        <v>35</v>
      </c>
    </row>
    <row r="112" spans="2:9" x14ac:dyDescent="0.25">
      <c r="B112" t="s">
        <v>85</v>
      </c>
      <c r="C112" s="3">
        <v>1048</v>
      </c>
      <c r="D112" s="1">
        <v>1363</v>
      </c>
      <c r="E112" s="4">
        <f t="shared" si="3"/>
        <v>30.05725190839695</v>
      </c>
      <c r="F112" s="5">
        <v>1420</v>
      </c>
      <c r="G112" s="12">
        <f t="shared" si="6"/>
        <v>1414.8000000000002</v>
      </c>
      <c r="H112" t="s">
        <v>150</v>
      </c>
    </row>
    <row r="113" spans="2:9" x14ac:dyDescent="0.25">
      <c r="B113" t="s">
        <v>86</v>
      </c>
      <c r="C113" s="3">
        <v>648</v>
      </c>
      <c r="D113" s="1">
        <v>842</v>
      </c>
      <c r="E113" s="4">
        <f t="shared" si="3"/>
        <v>29.938271604938272</v>
      </c>
      <c r="F113" s="5">
        <v>900</v>
      </c>
      <c r="G113" s="12">
        <f t="shared" si="6"/>
        <v>874.80000000000007</v>
      </c>
      <c r="H113" t="s">
        <v>150</v>
      </c>
    </row>
    <row r="114" spans="2:9" x14ac:dyDescent="0.25">
      <c r="B114" t="s">
        <v>86</v>
      </c>
      <c r="C114" s="3">
        <v>1235</v>
      </c>
      <c r="D114" s="1">
        <v>1605</v>
      </c>
      <c r="E114" s="4">
        <f t="shared" si="3"/>
        <v>29.959514170040485</v>
      </c>
      <c r="F114" s="5">
        <v>1700</v>
      </c>
      <c r="G114" s="12">
        <f t="shared" si="6"/>
        <v>1667.25</v>
      </c>
      <c r="H114" t="s">
        <v>150</v>
      </c>
    </row>
    <row r="115" spans="2:9" x14ac:dyDescent="0.25">
      <c r="B115" t="s">
        <v>87</v>
      </c>
      <c r="C115" s="3">
        <v>296</v>
      </c>
      <c r="D115" s="1">
        <v>402</v>
      </c>
      <c r="E115" s="4">
        <f t="shared" si="3"/>
        <v>35.810810810810814</v>
      </c>
      <c r="F115" s="5">
        <v>410</v>
      </c>
      <c r="G115" s="12">
        <f>C115*1.4</f>
        <v>414.4</v>
      </c>
      <c r="H115" t="s">
        <v>152</v>
      </c>
      <c r="I115">
        <v>36</v>
      </c>
    </row>
    <row r="116" spans="2:9" x14ac:dyDescent="0.25">
      <c r="B116" t="s">
        <v>88</v>
      </c>
      <c r="C116" s="3">
        <v>399</v>
      </c>
      <c r="D116" s="1">
        <v>459</v>
      </c>
      <c r="E116" s="4">
        <f t="shared" si="3"/>
        <v>15.037593984962406</v>
      </c>
      <c r="F116" s="5">
        <v>480</v>
      </c>
      <c r="G116" s="12">
        <f>C116*1.2</f>
        <v>478.79999999999995</v>
      </c>
      <c r="H116" t="s">
        <v>155</v>
      </c>
    </row>
    <row r="117" spans="2:9" x14ac:dyDescent="0.25">
      <c r="B117" t="s">
        <v>89</v>
      </c>
      <c r="C117" s="3">
        <v>420</v>
      </c>
      <c r="D117" s="1">
        <v>545</v>
      </c>
      <c r="E117" s="4">
        <f t="shared" si="3"/>
        <v>29.761904761904763</v>
      </c>
      <c r="F117" s="5">
        <v>570</v>
      </c>
      <c r="G117" s="12">
        <f>C117*1.35</f>
        <v>567</v>
      </c>
      <c r="H117" t="s">
        <v>153</v>
      </c>
      <c r="I117">
        <v>37</v>
      </c>
    </row>
    <row r="118" spans="2:9" x14ac:dyDescent="0.25">
      <c r="B118" t="s">
        <v>89</v>
      </c>
      <c r="C118" s="3">
        <v>791</v>
      </c>
      <c r="D118" s="1">
        <v>1028</v>
      </c>
      <c r="E118" s="4">
        <f t="shared" si="3"/>
        <v>29.96207332490518</v>
      </c>
      <c r="F118" s="5">
        <v>1070</v>
      </c>
      <c r="G118" s="12">
        <f>C118*1.35</f>
        <v>1067.8500000000001</v>
      </c>
      <c r="H118" t="s">
        <v>153</v>
      </c>
    </row>
    <row r="119" spans="2:9" x14ac:dyDescent="0.25">
      <c r="B119" t="s">
        <v>90</v>
      </c>
      <c r="C119" s="3">
        <v>707</v>
      </c>
      <c r="D119" s="1">
        <v>920</v>
      </c>
      <c r="E119" s="4">
        <f t="shared" si="3"/>
        <v>30.12729844413013</v>
      </c>
      <c r="F119" s="5">
        <v>1000</v>
      </c>
      <c r="G119" s="12">
        <f>C119*1.35</f>
        <v>954.45</v>
      </c>
      <c r="H119" t="s">
        <v>153</v>
      </c>
    </row>
    <row r="120" spans="2:9" x14ac:dyDescent="0.25">
      <c r="B120" t="s">
        <v>91</v>
      </c>
      <c r="C120" s="3">
        <v>1435</v>
      </c>
      <c r="D120" s="1">
        <v>1946</v>
      </c>
      <c r="E120" s="4">
        <f t="shared" si="3"/>
        <v>35.609756097560975</v>
      </c>
      <c r="F120" s="5">
        <v>2000</v>
      </c>
      <c r="G120" s="12">
        <f t="shared" ref="G120:G128" si="7">C120*1.4</f>
        <v>2008.9999999999998</v>
      </c>
      <c r="H120" t="s">
        <v>154</v>
      </c>
      <c r="I120">
        <v>38</v>
      </c>
    </row>
    <row r="121" spans="2:9" x14ac:dyDescent="0.25">
      <c r="B121" t="s">
        <v>91</v>
      </c>
      <c r="C121" s="3">
        <v>3617</v>
      </c>
      <c r="D121" s="1">
        <v>4905</v>
      </c>
      <c r="E121" s="4">
        <f t="shared" si="3"/>
        <v>35.609621233066072</v>
      </c>
      <c r="F121" s="5">
        <v>5000</v>
      </c>
      <c r="G121" s="12">
        <f t="shared" si="7"/>
        <v>5063.7999999999993</v>
      </c>
      <c r="H121" t="s">
        <v>154</v>
      </c>
    </row>
    <row r="122" spans="2:9" x14ac:dyDescent="0.25">
      <c r="B122" t="s">
        <v>92</v>
      </c>
      <c r="C122" s="3">
        <v>895</v>
      </c>
      <c r="D122" s="1">
        <v>1214</v>
      </c>
      <c r="E122" s="4">
        <f t="shared" si="3"/>
        <v>35.642458100558663</v>
      </c>
      <c r="F122" s="5">
        <v>1250</v>
      </c>
      <c r="G122" s="12">
        <f t="shared" si="7"/>
        <v>1253</v>
      </c>
      <c r="H122" t="s">
        <v>154</v>
      </c>
    </row>
    <row r="123" spans="2:9" x14ac:dyDescent="0.25">
      <c r="B123" t="s">
        <v>92</v>
      </c>
      <c r="C123" s="3">
        <v>1350</v>
      </c>
      <c r="D123" s="1">
        <v>1831</v>
      </c>
      <c r="E123" s="4">
        <f t="shared" si="3"/>
        <v>35.629629629629626</v>
      </c>
      <c r="F123" s="5">
        <v>1900</v>
      </c>
      <c r="G123" s="12">
        <f t="shared" si="7"/>
        <v>1889.9999999999998</v>
      </c>
      <c r="H123" t="s">
        <v>154</v>
      </c>
    </row>
    <row r="124" spans="2:9" x14ac:dyDescent="0.25">
      <c r="B124" t="s">
        <v>93</v>
      </c>
      <c r="C124" s="3">
        <v>2081</v>
      </c>
      <c r="D124" s="1">
        <v>2822</v>
      </c>
      <c r="E124" s="4">
        <f t="shared" si="3"/>
        <v>35.607880826525708</v>
      </c>
      <c r="F124" s="5">
        <v>2900</v>
      </c>
      <c r="G124" s="12">
        <f t="shared" si="7"/>
        <v>2913.3999999999996</v>
      </c>
      <c r="H124" t="s">
        <v>156</v>
      </c>
      <c r="I124">
        <v>39</v>
      </c>
    </row>
    <row r="125" spans="2:9" x14ac:dyDescent="0.25">
      <c r="B125" t="s">
        <v>94</v>
      </c>
      <c r="C125" s="3">
        <v>1652</v>
      </c>
      <c r="D125" s="1">
        <v>2241</v>
      </c>
      <c r="E125" s="4">
        <f t="shared" si="3"/>
        <v>35.653753026634384</v>
      </c>
      <c r="F125" s="5">
        <v>2300</v>
      </c>
      <c r="G125" s="12">
        <f t="shared" si="7"/>
        <v>2312.7999999999997</v>
      </c>
      <c r="H125" t="s">
        <v>156</v>
      </c>
    </row>
    <row r="126" spans="2:9" x14ac:dyDescent="0.25">
      <c r="B126" t="s">
        <v>95</v>
      </c>
      <c r="C126" s="3">
        <v>1191</v>
      </c>
      <c r="D126" s="1">
        <v>1615</v>
      </c>
      <c r="E126" s="4">
        <f t="shared" si="3"/>
        <v>35.600335852225022</v>
      </c>
      <c r="F126" s="5">
        <v>1670</v>
      </c>
      <c r="G126" s="12">
        <f t="shared" si="7"/>
        <v>1667.3999999999999</v>
      </c>
      <c r="H126" t="s">
        <v>155</v>
      </c>
    </row>
    <row r="127" spans="2:9" x14ac:dyDescent="0.25">
      <c r="B127" t="s">
        <v>96</v>
      </c>
      <c r="C127" s="3">
        <v>1329</v>
      </c>
      <c r="D127" s="1">
        <v>1802</v>
      </c>
      <c r="E127" s="4">
        <f t="shared" si="3"/>
        <v>35.590669676448456</v>
      </c>
      <c r="F127" s="5">
        <v>1860</v>
      </c>
      <c r="G127" s="12">
        <f t="shared" si="7"/>
        <v>1860.6</v>
      </c>
      <c r="H127" t="s">
        <v>151</v>
      </c>
    </row>
    <row r="128" spans="2:9" x14ac:dyDescent="0.25">
      <c r="B128" t="s">
        <v>97</v>
      </c>
      <c r="C128" s="3">
        <v>382</v>
      </c>
      <c r="D128" s="1">
        <v>518</v>
      </c>
      <c r="E128" s="4">
        <f t="shared" si="3"/>
        <v>35.602094240837694</v>
      </c>
      <c r="F128" s="5">
        <v>550</v>
      </c>
      <c r="G128" s="12">
        <f t="shared" si="7"/>
        <v>534.79999999999995</v>
      </c>
      <c r="H128" t="s">
        <v>158</v>
      </c>
      <c r="I128">
        <v>41</v>
      </c>
    </row>
    <row r="129" spans="2:9" x14ac:dyDescent="0.25">
      <c r="B129" t="s">
        <v>98</v>
      </c>
      <c r="C129" s="3">
        <v>406</v>
      </c>
      <c r="D129" s="1">
        <v>528</v>
      </c>
      <c r="E129" s="4">
        <f t="shared" si="3"/>
        <v>30.049261083743843</v>
      </c>
      <c r="F129" s="5">
        <v>550</v>
      </c>
      <c r="G129" s="12">
        <f>C129*1.35</f>
        <v>548.1</v>
      </c>
      <c r="H129" t="s">
        <v>157</v>
      </c>
      <c r="I129">
        <v>40</v>
      </c>
    </row>
    <row r="130" spans="2:9" x14ac:dyDescent="0.25">
      <c r="B130" t="s">
        <v>98</v>
      </c>
      <c r="C130" s="3">
        <v>768</v>
      </c>
      <c r="D130" s="1">
        <v>998</v>
      </c>
      <c r="E130" s="4">
        <f t="shared" si="3"/>
        <v>29.947916666666668</v>
      </c>
      <c r="F130" s="5">
        <v>1040</v>
      </c>
      <c r="G130" s="12">
        <f>C130*1.35</f>
        <v>1036.8000000000002</v>
      </c>
      <c r="H130" t="s">
        <v>157</v>
      </c>
    </row>
    <row r="131" spans="2:9" x14ac:dyDescent="0.25">
      <c r="B131" t="s">
        <v>99</v>
      </c>
      <c r="C131" s="3">
        <v>262</v>
      </c>
      <c r="D131" s="1">
        <v>356</v>
      </c>
      <c r="E131" s="4">
        <f t="shared" ref="E131:E194" si="8">(D131-C131)/C131*100</f>
        <v>35.877862595419849</v>
      </c>
      <c r="F131" s="5">
        <v>370</v>
      </c>
      <c r="G131" s="12">
        <f>C131*1.4</f>
        <v>366.79999999999995</v>
      </c>
      <c r="H131" t="s">
        <v>159</v>
      </c>
      <c r="I131">
        <v>42</v>
      </c>
    </row>
    <row r="132" spans="2:9" x14ac:dyDescent="0.25">
      <c r="B132" t="s">
        <v>99</v>
      </c>
      <c r="C132" s="3">
        <v>655</v>
      </c>
      <c r="D132" s="1">
        <v>889</v>
      </c>
      <c r="E132" s="4">
        <f t="shared" si="8"/>
        <v>35.725190839694655</v>
      </c>
      <c r="F132" s="5">
        <v>920</v>
      </c>
      <c r="G132" s="12">
        <f>C132*1.4</f>
        <v>916.99999999999989</v>
      </c>
      <c r="H132" t="s">
        <v>159</v>
      </c>
    </row>
    <row r="133" spans="2:9" x14ac:dyDescent="0.25">
      <c r="B133" t="s">
        <v>100</v>
      </c>
      <c r="C133" s="3">
        <v>256</v>
      </c>
      <c r="D133" s="1">
        <v>347</v>
      </c>
      <c r="E133" s="4">
        <f t="shared" si="8"/>
        <v>35.546875</v>
      </c>
      <c r="F133" s="5">
        <v>360</v>
      </c>
      <c r="G133" s="12">
        <f>C133*1.4</f>
        <v>358.4</v>
      </c>
      <c r="H133" t="s">
        <v>160</v>
      </c>
      <c r="I133">
        <v>43</v>
      </c>
    </row>
    <row r="134" spans="2:9" x14ac:dyDescent="0.25">
      <c r="B134" t="s">
        <v>100</v>
      </c>
      <c r="C134" s="3">
        <v>192</v>
      </c>
      <c r="D134" s="1">
        <v>261</v>
      </c>
      <c r="E134" s="4">
        <f t="shared" si="8"/>
        <v>35.9375</v>
      </c>
      <c r="F134" s="5">
        <v>270</v>
      </c>
      <c r="G134" s="12">
        <f>C134*1.4</f>
        <v>268.79999999999995</v>
      </c>
    </row>
    <row r="135" spans="2:9" x14ac:dyDescent="0.25">
      <c r="B135" t="s">
        <v>100</v>
      </c>
      <c r="C135" s="3">
        <v>705</v>
      </c>
      <c r="D135" s="1">
        <v>956</v>
      </c>
      <c r="E135" s="4">
        <f t="shared" si="8"/>
        <v>35.602836879432623</v>
      </c>
      <c r="F135" s="5">
        <v>990</v>
      </c>
      <c r="G135" s="12">
        <f>C135*1.4</f>
        <v>986.99999999999989</v>
      </c>
    </row>
    <row r="136" spans="2:9" x14ac:dyDescent="0.25">
      <c r="B136" t="s">
        <v>101</v>
      </c>
      <c r="C136" s="3">
        <v>343</v>
      </c>
      <c r="D136" s="1">
        <v>412</v>
      </c>
      <c r="E136" s="4">
        <f t="shared" si="8"/>
        <v>20.11661807580175</v>
      </c>
      <c r="F136" s="5">
        <v>450</v>
      </c>
      <c r="G136" s="12">
        <f>C136*1.25</f>
        <v>428.75</v>
      </c>
      <c r="H136" t="s">
        <v>161</v>
      </c>
      <c r="I136">
        <v>44</v>
      </c>
    </row>
    <row r="137" spans="2:9" x14ac:dyDescent="0.25">
      <c r="B137" t="s">
        <v>102</v>
      </c>
      <c r="C137" s="3">
        <v>1067</v>
      </c>
      <c r="D137" s="1">
        <v>1386</v>
      </c>
      <c r="E137" s="4">
        <f t="shared" si="8"/>
        <v>29.896907216494846</v>
      </c>
      <c r="F137" s="5">
        <v>1440</v>
      </c>
      <c r="G137" s="12">
        <f>C137*1.35</f>
        <v>1440.45</v>
      </c>
      <c r="H137" t="s">
        <v>102</v>
      </c>
      <c r="I137">
        <v>45</v>
      </c>
    </row>
    <row r="138" spans="2:9" x14ac:dyDescent="0.25">
      <c r="B138" t="s">
        <v>103</v>
      </c>
      <c r="C138" s="3">
        <v>15</v>
      </c>
      <c r="D138" s="1">
        <v>18</v>
      </c>
      <c r="E138" s="4">
        <f t="shared" si="8"/>
        <v>20</v>
      </c>
      <c r="F138" s="5">
        <v>50</v>
      </c>
      <c r="G138" s="12">
        <f>C138*1.25</f>
        <v>18.75</v>
      </c>
      <c r="I138">
        <v>46</v>
      </c>
    </row>
    <row r="139" spans="2:9" x14ac:dyDescent="0.25">
      <c r="B139" t="s">
        <v>104</v>
      </c>
      <c r="C139" s="3">
        <v>1069</v>
      </c>
      <c r="D139" s="1">
        <v>1283</v>
      </c>
      <c r="E139" s="4">
        <f t="shared" si="8"/>
        <v>20.018709073900844</v>
      </c>
      <c r="F139" s="5">
        <v>1300</v>
      </c>
      <c r="G139" s="12">
        <f>C139*1.25</f>
        <v>1336.25</v>
      </c>
      <c r="I139">
        <v>47</v>
      </c>
    </row>
    <row r="140" spans="2:9" x14ac:dyDescent="0.25">
      <c r="B140" t="s">
        <v>105</v>
      </c>
      <c r="C140" s="3">
        <v>602</v>
      </c>
      <c r="D140" s="1">
        <v>723</v>
      </c>
      <c r="E140" s="4">
        <f t="shared" si="8"/>
        <v>20.099667774086381</v>
      </c>
      <c r="F140" s="5">
        <v>725</v>
      </c>
      <c r="G140" s="12">
        <f>C140*1.25</f>
        <v>752.5</v>
      </c>
    </row>
    <row r="141" spans="2:9" x14ac:dyDescent="0.25">
      <c r="B141" t="s">
        <v>106</v>
      </c>
      <c r="C141" s="3">
        <v>4148</v>
      </c>
      <c r="D141" s="1">
        <v>4978</v>
      </c>
      <c r="E141" s="4">
        <f t="shared" si="8"/>
        <v>20.009643201542911</v>
      </c>
      <c r="F141" s="5">
        <v>5185</v>
      </c>
      <c r="G141" s="12">
        <f>C141*1.25</f>
        <v>5185</v>
      </c>
      <c r="I141">
        <v>48</v>
      </c>
    </row>
    <row r="142" spans="2:9" x14ac:dyDescent="0.25">
      <c r="B142" t="s">
        <v>107</v>
      </c>
      <c r="C142" s="3">
        <v>200</v>
      </c>
      <c r="D142" s="1">
        <v>271</v>
      </c>
      <c r="E142" s="4">
        <f t="shared" si="8"/>
        <v>35.5</v>
      </c>
      <c r="F142" s="5">
        <v>280</v>
      </c>
      <c r="G142" s="12">
        <f>C142*1.4</f>
        <v>280</v>
      </c>
      <c r="H142" t="s">
        <v>162</v>
      </c>
      <c r="I142">
        <v>49</v>
      </c>
    </row>
    <row r="143" spans="2:9" x14ac:dyDescent="0.25">
      <c r="B143" t="s">
        <v>108</v>
      </c>
      <c r="C143" s="3">
        <v>104</v>
      </c>
      <c r="D143" s="1">
        <v>125</v>
      </c>
      <c r="E143" s="4">
        <f t="shared" si="8"/>
        <v>20.192307692307693</v>
      </c>
      <c r="F143" s="5">
        <v>130</v>
      </c>
      <c r="G143" s="12">
        <f>C143*1.25</f>
        <v>130</v>
      </c>
      <c r="H143" t="s">
        <v>163</v>
      </c>
      <c r="I143">
        <v>50</v>
      </c>
    </row>
    <row r="144" spans="2:9" x14ac:dyDescent="0.25">
      <c r="B144" t="s">
        <v>109</v>
      </c>
      <c r="C144" s="3">
        <v>21</v>
      </c>
      <c r="D144" s="1">
        <v>25</v>
      </c>
      <c r="E144" s="4">
        <f t="shared" si="8"/>
        <v>19.047619047619047</v>
      </c>
      <c r="F144" s="5">
        <v>30</v>
      </c>
      <c r="G144" s="12">
        <f>C144*1.25</f>
        <v>26.25</v>
      </c>
    </row>
    <row r="145" spans="2:9" x14ac:dyDescent="0.25">
      <c r="B145" t="s">
        <v>110</v>
      </c>
      <c r="C145" s="3">
        <v>125</v>
      </c>
      <c r="D145" s="1">
        <v>150</v>
      </c>
      <c r="E145" s="4">
        <f t="shared" si="8"/>
        <v>20</v>
      </c>
      <c r="F145" s="5">
        <v>160</v>
      </c>
      <c r="G145" s="12">
        <f>C145*1.25</f>
        <v>156.25</v>
      </c>
    </row>
    <row r="146" spans="2:9" x14ac:dyDescent="0.25">
      <c r="B146" t="s">
        <v>111</v>
      </c>
      <c r="C146" s="3">
        <v>152</v>
      </c>
      <c r="D146" s="1">
        <v>182</v>
      </c>
      <c r="E146" s="4">
        <f t="shared" si="8"/>
        <v>19.736842105263158</v>
      </c>
      <c r="F146" s="5">
        <v>190</v>
      </c>
      <c r="G146" s="12">
        <f>C146*1.25</f>
        <v>190</v>
      </c>
    </row>
    <row r="147" spans="2:9" x14ac:dyDescent="0.25">
      <c r="B147" t="s">
        <v>112</v>
      </c>
      <c r="C147" s="3">
        <v>1270</v>
      </c>
      <c r="D147" s="1">
        <v>1722</v>
      </c>
      <c r="E147" s="4">
        <f t="shared" si="8"/>
        <v>35.590551181102363</v>
      </c>
      <c r="F147" s="5">
        <v>1730</v>
      </c>
      <c r="G147" s="12">
        <f t="shared" ref="G147:G152" si="9">C147*1.4</f>
        <v>1778</v>
      </c>
      <c r="H147" t="s">
        <v>164</v>
      </c>
      <c r="I147">
        <v>51</v>
      </c>
    </row>
    <row r="148" spans="2:9" x14ac:dyDescent="0.25">
      <c r="B148" t="s">
        <v>113</v>
      </c>
      <c r="C148" s="3">
        <v>302</v>
      </c>
      <c r="D148" s="1">
        <v>409</v>
      </c>
      <c r="E148" s="4">
        <f t="shared" si="8"/>
        <v>35.430463576158935</v>
      </c>
      <c r="F148" s="5">
        <v>425</v>
      </c>
      <c r="G148" s="12">
        <f t="shared" si="9"/>
        <v>422.79999999999995</v>
      </c>
    </row>
    <row r="149" spans="2:9" x14ac:dyDescent="0.25">
      <c r="B149" t="s">
        <v>114</v>
      </c>
      <c r="C149" s="3">
        <v>1926</v>
      </c>
      <c r="D149" s="1">
        <v>2612</v>
      </c>
      <c r="E149" s="4">
        <f t="shared" si="8"/>
        <v>35.617860851505711</v>
      </c>
      <c r="F149" s="5">
        <v>2700</v>
      </c>
      <c r="G149" s="12">
        <f t="shared" si="9"/>
        <v>2696.3999999999996</v>
      </c>
    </row>
    <row r="150" spans="2:9" x14ac:dyDescent="0.25">
      <c r="B150" t="s">
        <v>115</v>
      </c>
      <c r="C150" s="3">
        <v>154</v>
      </c>
      <c r="D150" s="1">
        <v>209</v>
      </c>
      <c r="E150" s="4">
        <f t="shared" si="8"/>
        <v>35.714285714285715</v>
      </c>
      <c r="F150" s="5">
        <v>220</v>
      </c>
      <c r="G150" s="12">
        <f t="shared" si="9"/>
        <v>215.6</v>
      </c>
    </row>
    <row r="151" spans="2:9" x14ac:dyDescent="0.25">
      <c r="B151" t="s">
        <v>116</v>
      </c>
      <c r="C151" s="3">
        <v>200</v>
      </c>
      <c r="D151" s="1">
        <v>271</v>
      </c>
      <c r="E151" s="4">
        <f t="shared" si="8"/>
        <v>35.5</v>
      </c>
      <c r="F151" s="5">
        <v>280</v>
      </c>
      <c r="G151" s="12">
        <f t="shared" si="9"/>
        <v>280</v>
      </c>
    </row>
    <row r="152" spans="2:9" x14ac:dyDescent="0.25">
      <c r="B152" t="s">
        <v>117</v>
      </c>
      <c r="C152" s="3">
        <v>234</v>
      </c>
      <c r="D152" s="1">
        <v>318</v>
      </c>
      <c r="E152" s="4">
        <f t="shared" si="8"/>
        <v>35.897435897435898</v>
      </c>
      <c r="F152" s="5">
        <v>330</v>
      </c>
      <c r="G152" s="12">
        <f t="shared" si="9"/>
        <v>327.59999999999997</v>
      </c>
    </row>
    <row r="153" spans="2:9" x14ac:dyDescent="0.25">
      <c r="B153" t="s">
        <v>118</v>
      </c>
      <c r="C153" s="3">
        <v>1192</v>
      </c>
      <c r="D153" s="1">
        <v>1431</v>
      </c>
      <c r="E153" s="4">
        <f t="shared" si="8"/>
        <v>20.050335570469798</v>
      </c>
      <c r="F153" s="5">
        <v>1500</v>
      </c>
      <c r="G153" s="12">
        <f>C153*1.25</f>
        <v>1490</v>
      </c>
    </row>
    <row r="154" spans="2:9" x14ac:dyDescent="0.25">
      <c r="B154" t="s">
        <v>118</v>
      </c>
      <c r="C154" s="3">
        <v>1544</v>
      </c>
      <c r="D154" s="1">
        <v>1853</v>
      </c>
      <c r="E154" s="4">
        <f t="shared" si="8"/>
        <v>20.012953367875646</v>
      </c>
      <c r="F154" s="5">
        <v>1950</v>
      </c>
      <c r="G154" s="12">
        <f>C154*1.25</f>
        <v>1930</v>
      </c>
    </row>
    <row r="155" spans="2:9" x14ac:dyDescent="0.25">
      <c r="B155" t="s">
        <v>119</v>
      </c>
      <c r="C155" s="3">
        <v>166</v>
      </c>
      <c r="D155" s="1">
        <v>200</v>
      </c>
      <c r="E155" s="4">
        <f t="shared" si="8"/>
        <v>20.481927710843372</v>
      </c>
      <c r="F155" s="5">
        <v>210</v>
      </c>
      <c r="G155" s="12">
        <f>C155*1.25</f>
        <v>207.5</v>
      </c>
    </row>
    <row r="156" spans="2:9" x14ac:dyDescent="0.25">
      <c r="B156" t="s">
        <v>120</v>
      </c>
      <c r="C156" s="3">
        <v>128</v>
      </c>
      <c r="D156" s="1">
        <v>153</v>
      </c>
      <c r="E156" s="4">
        <f t="shared" si="8"/>
        <v>19.53125</v>
      </c>
      <c r="F156" s="5">
        <v>160</v>
      </c>
      <c r="G156" s="12">
        <f>C156*1.25</f>
        <v>160</v>
      </c>
    </row>
    <row r="157" spans="2:9" x14ac:dyDescent="0.25">
      <c r="B157" t="s">
        <v>121</v>
      </c>
      <c r="C157" s="3">
        <v>116</v>
      </c>
      <c r="D157" s="1">
        <v>139</v>
      </c>
      <c r="E157" s="4">
        <f t="shared" si="8"/>
        <v>19.827586206896552</v>
      </c>
      <c r="F157" s="5">
        <v>145</v>
      </c>
      <c r="G157" s="12">
        <f>C157*1.25</f>
        <v>145</v>
      </c>
    </row>
    <row r="158" spans="2:9" x14ac:dyDescent="0.25">
      <c r="B158" t="s">
        <v>122</v>
      </c>
      <c r="C158" s="3">
        <v>155</v>
      </c>
      <c r="D158" s="1">
        <v>211</v>
      </c>
      <c r="E158" s="4">
        <f t="shared" si="8"/>
        <v>36.129032258064512</v>
      </c>
      <c r="F158" s="5">
        <v>250</v>
      </c>
      <c r="G158" s="12">
        <f>C158*1.4</f>
        <v>217</v>
      </c>
      <c r="H158" t="s">
        <v>165</v>
      </c>
      <c r="I158">
        <v>52</v>
      </c>
    </row>
    <row r="159" spans="2:9" x14ac:dyDescent="0.25">
      <c r="B159" t="s">
        <v>122</v>
      </c>
      <c r="C159" s="3">
        <v>70</v>
      </c>
      <c r="D159" s="1">
        <v>95</v>
      </c>
      <c r="E159" s="4">
        <f t="shared" si="8"/>
        <v>35.714285714285715</v>
      </c>
      <c r="F159" s="5">
        <v>100</v>
      </c>
      <c r="G159" s="12">
        <f>C159*1.4</f>
        <v>98</v>
      </c>
    </row>
    <row r="160" spans="2:9" x14ac:dyDescent="0.25">
      <c r="B160" t="s">
        <v>194</v>
      </c>
      <c r="C160" s="3">
        <v>556</v>
      </c>
      <c r="D160" s="1">
        <v>755</v>
      </c>
      <c r="E160" s="4">
        <f t="shared" si="8"/>
        <v>35.791366906474821</v>
      </c>
      <c r="F160" s="5">
        <v>780</v>
      </c>
      <c r="G160" s="12">
        <f>C160*1.4</f>
        <v>778.4</v>
      </c>
    </row>
    <row r="161" spans="1:7" x14ac:dyDescent="0.25">
      <c r="B161" t="s">
        <v>193</v>
      </c>
      <c r="C161" s="3">
        <v>372</v>
      </c>
      <c r="D161" s="1">
        <v>446</v>
      </c>
      <c r="E161" s="4">
        <f t="shared" si="8"/>
        <v>19.892473118279568</v>
      </c>
      <c r="F161" s="5">
        <v>460</v>
      </c>
      <c r="G161" s="12">
        <f>C161*1.25</f>
        <v>465</v>
      </c>
    </row>
    <row r="162" spans="1:7" x14ac:dyDescent="0.25">
      <c r="B162" t="s">
        <v>195</v>
      </c>
      <c r="C162" s="3">
        <v>449</v>
      </c>
      <c r="D162" s="1">
        <v>584</v>
      </c>
      <c r="E162" s="4">
        <f t="shared" si="8"/>
        <v>30.066815144766146</v>
      </c>
      <c r="F162" s="5">
        <v>600</v>
      </c>
      <c r="G162" s="12">
        <f>C162*1.35</f>
        <v>606.15000000000009</v>
      </c>
    </row>
    <row r="163" spans="1:7" x14ac:dyDescent="0.25">
      <c r="B163" t="s">
        <v>196</v>
      </c>
      <c r="C163" s="3">
        <v>208</v>
      </c>
      <c r="D163" s="1">
        <v>271</v>
      </c>
      <c r="E163" s="4">
        <f t="shared" si="8"/>
        <v>30.288461538461537</v>
      </c>
      <c r="F163" s="5">
        <v>275</v>
      </c>
      <c r="G163" s="12">
        <f>C163*1.25</f>
        <v>260</v>
      </c>
    </row>
    <row r="164" spans="1:7" x14ac:dyDescent="0.25">
      <c r="B164" t="s">
        <v>197</v>
      </c>
      <c r="C164" s="3">
        <v>403</v>
      </c>
      <c r="D164" s="1">
        <v>547</v>
      </c>
      <c r="E164" s="4">
        <f t="shared" si="8"/>
        <v>35.732009925558309</v>
      </c>
      <c r="F164" s="5">
        <v>560</v>
      </c>
      <c r="G164" s="12">
        <f>C164*1.4</f>
        <v>564.19999999999993</v>
      </c>
    </row>
    <row r="165" spans="1:7" x14ac:dyDescent="0.25">
      <c r="B165" t="s">
        <v>198</v>
      </c>
      <c r="C165" s="3">
        <v>861</v>
      </c>
      <c r="D165" s="1">
        <v>1016</v>
      </c>
      <c r="E165" s="4">
        <f t="shared" si="8"/>
        <v>18.002322880371661</v>
      </c>
      <c r="F165" s="5">
        <v>1020</v>
      </c>
      <c r="G165" s="12">
        <f>C165*1.23</f>
        <v>1059.03</v>
      </c>
    </row>
    <row r="166" spans="1:7" x14ac:dyDescent="0.25">
      <c r="B166" t="s">
        <v>199</v>
      </c>
      <c r="C166" s="3">
        <v>219</v>
      </c>
      <c r="D166" s="1">
        <v>258</v>
      </c>
      <c r="E166" s="4">
        <f t="shared" si="8"/>
        <v>17.80821917808219</v>
      </c>
      <c r="F166" s="5">
        <v>260</v>
      </c>
      <c r="G166" s="12">
        <f>C166*1.23</f>
        <v>269.37</v>
      </c>
    </row>
    <row r="167" spans="1:7" x14ac:dyDescent="0.25">
      <c r="B167" t="s">
        <v>200</v>
      </c>
      <c r="C167" s="3">
        <v>1933</v>
      </c>
      <c r="D167" s="1">
        <v>2282</v>
      </c>
      <c r="E167" s="4">
        <f t="shared" si="8"/>
        <v>18.054837040869113</v>
      </c>
      <c r="F167" s="5">
        <v>2300</v>
      </c>
      <c r="G167" s="12">
        <f>C167*1.23</f>
        <v>2377.59</v>
      </c>
    </row>
    <row r="168" spans="1:7" x14ac:dyDescent="0.25">
      <c r="B168" t="s">
        <v>201</v>
      </c>
      <c r="C168" s="3">
        <v>436</v>
      </c>
      <c r="D168" s="1">
        <v>515</v>
      </c>
      <c r="E168" s="4">
        <f t="shared" si="8"/>
        <v>18.11926605504587</v>
      </c>
      <c r="F168" s="5">
        <v>520</v>
      </c>
      <c r="G168" s="12">
        <f>C168*1.23</f>
        <v>536.28</v>
      </c>
    </row>
    <row r="169" spans="1:7" x14ac:dyDescent="0.25">
      <c r="B169" t="s">
        <v>202</v>
      </c>
      <c r="C169" s="3">
        <v>423</v>
      </c>
      <c r="D169" s="1">
        <v>574</v>
      </c>
      <c r="E169" s="4">
        <f t="shared" si="8"/>
        <v>35.697399527186761</v>
      </c>
      <c r="F169" s="5">
        <v>600</v>
      </c>
      <c r="G169" s="12">
        <f>C169*1.4</f>
        <v>592.19999999999993</v>
      </c>
    </row>
    <row r="170" spans="1:7" x14ac:dyDescent="0.25">
      <c r="B170" t="s">
        <v>203</v>
      </c>
      <c r="C170" s="3">
        <v>269</v>
      </c>
      <c r="D170" s="1">
        <v>365</v>
      </c>
      <c r="E170" s="4">
        <f t="shared" si="8"/>
        <v>35.687732342007436</v>
      </c>
      <c r="F170" s="5">
        <v>380</v>
      </c>
      <c r="G170" s="12">
        <f>C170*1.4</f>
        <v>376.59999999999997</v>
      </c>
    </row>
    <row r="171" spans="1:7" x14ac:dyDescent="0.25">
      <c r="B171" t="s">
        <v>204</v>
      </c>
      <c r="C171" s="3">
        <v>447</v>
      </c>
      <c r="D171" s="1">
        <v>607</v>
      </c>
      <c r="E171" s="4">
        <f t="shared" si="8"/>
        <v>35.794183445190157</v>
      </c>
      <c r="F171" s="5">
        <v>630</v>
      </c>
      <c r="G171" s="12">
        <f>C171*1.4</f>
        <v>625.79999999999995</v>
      </c>
    </row>
    <row r="172" spans="1:7" x14ac:dyDescent="0.25">
      <c r="B172" t="s">
        <v>123</v>
      </c>
      <c r="C172" s="3">
        <v>174</v>
      </c>
      <c r="D172" s="1">
        <v>236</v>
      </c>
      <c r="E172" s="4">
        <f t="shared" si="8"/>
        <v>35.632183908045981</v>
      </c>
      <c r="F172" s="5">
        <v>275</v>
      </c>
      <c r="G172" s="12">
        <f>C172*1.4</f>
        <v>243.6</v>
      </c>
    </row>
    <row r="173" spans="1:7" s="7" customFormat="1" x14ac:dyDescent="0.25">
      <c r="A173" s="23"/>
      <c r="C173" s="8"/>
      <c r="D173" s="9"/>
      <c r="E173" s="4"/>
      <c r="F173" s="10"/>
      <c r="G173" s="12"/>
    </row>
    <row r="174" spans="1:7" x14ac:dyDescent="0.25">
      <c r="B174" t="s">
        <v>166</v>
      </c>
      <c r="C174" s="3">
        <v>1465</v>
      </c>
      <c r="D174" s="1">
        <v>1758</v>
      </c>
      <c r="E174" s="4">
        <f t="shared" si="8"/>
        <v>20</v>
      </c>
      <c r="F174" s="5">
        <v>1850</v>
      </c>
      <c r="G174" s="12">
        <f>C174*1.25</f>
        <v>1831.25</v>
      </c>
    </row>
    <row r="175" spans="1:7" x14ac:dyDescent="0.25">
      <c r="B175" t="s">
        <v>167</v>
      </c>
      <c r="C175" s="3">
        <v>933</v>
      </c>
      <c r="D175" s="1">
        <v>1120</v>
      </c>
      <c r="E175" s="4">
        <f t="shared" si="8"/>
        <v>20.042872454448016</v>
      </c>
      <c r="F175" s="5">
        <v>1200</v>
      </c>
      <c r="G175" s="12">
        <f>C175*1.25</f>
        <v>1166.25</v>
      </c>
    </row>
    <row r="176" spans="1:7" x14ac:dyDescent="0.25">
      <c r="B176" t="s">
        <v>168</v>
      </c>
      <c r="C176" s="3">
        <v>825</v>
      </c>
      <c r="D176" s="1">
        <v>990</v>
      </c>
      <c r="E176" s="4">
        <f t="shared" si="8"/>
        <v>20</v>
      </c>
      <c r="F176" s="5">
        <v>1000</v>
      </c>
      <c r="G176" s="12">
        <f>C176*1.25</f>
        <v>1031.25</v>
      </c>
    </row>
    <row r="177" spans="2:7" x14ac:dyDescent="0.25">
      <c r="B177" t="s">
        <v>169</v>
      </c>
      <c r="C177" s="3">
        <v>2230</v>
      </c>
      <c r="D177" s="1">
        <v>3024</v>
      </c>
      <c r="E177" s="4">
        <f t="shared" si="8"/>
        <v>35.605381165919283</v>
      </c>
      <c r="F177" s="5">
        <v>3125</v>
      </c>
      <c r="G177" s="12">
        <f>C177*1.4</f>
        <v>3122</v>
      </c>
    </row>
    <row r="178" spans="2:7" x14ac:dyDescent="0.25">
      <c r="B178" t="s">
        <v>170</v>
      </c>
      <c r="C178" s="3">
        <v>385</v>
      </c>
      <c r="D178" s="1">
        <v>462</v>
      </c>
      <c r="E178" s="4">
        <f t="shared" si="8"/>
        <v>20</v>
      </c>
      <c r="F178" s="5">
        <v>485</v>
      </c>
      <c r="G178" s="12">
        <f>C178*1.25</f>
        <v>481.25</v>
      </c>
    </row>
    <row r="179" spans="2:7" x14ac:dyDescent="0.25">
      <c r="B179" t="s">
        <v>171</v>
      </c>
      <c r="C179" s="3">
        <v>650</v>
      </c>
      <c r="D179" s="1">
        <v>844</v>
      </c>
      <c r="E179" s="4">
        <f t="shared" si="8"/>
        <v>29.846153846153843</v>
      </c>
      <c r="F179" s="5">
        <v>1000</v>
      </c>
      <c r="G179" s="12">
        <f>C179*1.35</f>
        <v>877.50000000000011</v>
      </c>
    </row>
    <row r="180" spans="2:7" x14ac:dyDescent="0.25">
      <c r="B180" t="s">
        <v>172</v>
      </c>
      <c r="C180" s="3">
        <v>4174</v>
      </c>
      <c r="D180" s="1">
        <v>5424</v>
      </c>
      <c r="E180" s="4">
        <f t="shared" si="8"/>
        <v>29.947292764734069</v>
      </c>
      <c r="F180" s="5">
        <v>5650</v>
      </c>
      <c r="G180" s="12">
        <f>C180*1.35</f>
        <v>5634.9000000000005</v>
      </c>
    </row>
    <row r="181" spans="2:7" x14ac:dyDescent="0.25">
      <c r="B181" t="s">
        <v>173</v>
      </c>
      <c r="C181" s="3">
        <v>3975</v>
      </c>
      <c r="D181" s="1">
        <v>5166</v>
      </c>
      <c r="E181" s="4">
        <f t="shared" si="8"/>
        <v>29.962264150943398</v>
      </c>
      <c r="F181" s="5">
        <v>5400</v>
      </c>
      <c r="G181" s="12">
        <f>C181*1.35</f>
        <v>5366.25</v>
      </c>
    </row>
    <row r="182" spans="2:7" x14ac:dyDescent="0.25">
      <c r="B182" t="s">
        <v>174</v>
      </c>
      <c r="C182" s="3">
        <v>1156</v>
      </c>
      <c r="D182" s="1">
        <v>1502</v>
      </c>
      <c r="E182" s="4">
        <f t="shared" si="8"/>
        <v>29.930795847750861</v>
      </c>
      <c r="F182" s="5">
        <v>1565</v>
      </c>
      <c r="G182" s="12">
        <f>C182*1.35</f>
        <v>1560.6000000000001</v>
      </c>
    </row>
    <row r="183" spans="2:7" x14ac:dyDescent="0.25">
      <c r="B183" t="s">
        <v>175</v>
      </c>
      <c r="C183" s="3">
        <v>370</v>
      </c>
      <c r="D183" s="1">
        <v>502</v>
      </c>
      <c r="E183" s="4">
        <f t="shared" si="8"/>
        <v>35.675675675675677</v>
      </c>
      <c r="F183" s="5">
        <v>520</v>
      </c>
      <c r="G183" s="12">
        <f>C183*1.4</f>
        <v>518</v>
      </c>
    </row>
    <row r="184" spans="2:7" x14ac:dyDescent="0.25">
      <c r="B184" t="s">
        <v>176</v>
      </c>
      <c r="C184" s="3">
        <v>1405</v>
      </c>
      <c r="D184" s="1">
        <v>1905</v>
      </c>
      <c r="E184" s="4">
        <f t="shared" si="8"/>
        <v>35.587188612099645</v>
      </c>
      <c r="F184" s="5">
        <v>1970</v>
      </c>
      <c r="G184" s="12">
        <f>C184*1.4</f>
        <v>1966.9999999999998</v>
      </c>
    </row>
    <row r="185" spans="2:7" x14ac:dyDescent="0.25">
      <c r="B185" t="s">
        <v>177</v>
      </c>
      <c r="C185" s="3">
        <v>792</v>
      </c>
      <c r="D185" s="1">
        <v>950</v>
      </c>
      <c r="E185" s="4">
        <f t="shared" si="8"/>
        <v>19.949494949494952</v>
      </c>
      <c r="F185" s="5">
        <v>1000</v>
      </c>
      <c r="G185" s="12">
        <f>C185*1.25</f>
        <v>990</v>
      </c>
    </row>
    <row r="186" spans="2:7" x14ac:dyDescent="0.25">
      <c r="B186" t="s">
        <v>178</v>
      </c>
      <c r="C186" s="3">
        <v>4643</v>
      </c>
      <c r="D186" s="1">
        <v>4968</v>
      </c>
      <c r="E186" s="4">
        <f t="shared" si="8"/>
        <v>6.9997846220116307</v>
      </c>
      <c r="F186" s="5">
        <v>4970</v>
      </c>
      <c r="G186" s="12">
        <f>C186*1.075</f>
        <v>4991.2249999999995</v>
      </c>
    </row>
    <row r="187" spans="2:7" x14ac:dyDescent="0.25">
      <c r="B187" t="s">
        <v>179</v>
      </c>
      <c r="C187" s="3">
        <v>4335</v>
      </c>
      <c r="D187" s="1">
        <v>4660</v>
      </c>
      <c r="E187" s="4">
        <f t="shared" si="8"/>
        <v>7.4971164936562857</v>
      </c>
      <c r="F187" s="5">
        <v>4660</v>
      </c>
      <c r="G187" s="12">
        <f>C187*1.075</f>
        <v>4660.125</v>
      </c>
    </row>
    <row r="188" spans="2:7" x14ac:dyDescent="0.25">
      <c r="B188" t="s">
        <v>180</v>
      </c>
      <c r="C188" s="3">
        <v>4646</v>
      </c>
      <c r="D188" s="1">
        <v>4971</v>
      </c>
      <c r="E188" s="4">
        <f t="shared" si="8"/>
        <v>6.9952647438656905</v>
      </c>
      <c r="F188" s="5">
        <v>4970</v>
      </c>
      <c r="G188" s="12">
        <f>C188*1.075</f>
        <v>4994.45</v>
      </c>
    </row>
    <row r="189" spans="2:7" x14ac:dyDescent="0.25">
      <c r="B189" t="s">
        <v>181</v>
      </c>
      <c r="C189" s="3">
        <v>5481</v>
      </c>
      <c r="D189" s="1">
        <v>5864</v>
      </c>
      <c r="E189" s="4">
        <f t="shared" si="8"/>
        <v>6.9877759532931947</v>
      </c>
      <c r="F189" s="5">
        <v>5870</v>
      </c>
      <c r="G189" s="12">
        <f>C189*1.075</f>
        <v>5892.0749999999998</v>
      </c>
    </row>
    <row r="190" spans="2:7" x14ac:dyDescent="0.25">
      <c r="B190" t="s">
        <v>182</v>
      </c>
      <c r="C190" s="3">
        <v>1195</v>
      </c>
      <c r="D190" s="1">
        <v>1315</v>
      </c>
      <c r="E190" s="4">
        <f t="shared" si="8"/>
        <v>10.0418410041841</v>
      </c>
      <c r="F190" s="5">
        <v>1320</v>
      </c>
      <c r="G190" s="12">
        <f>C190*1.15</f>
        <v>1374.25</v>
      </c>
    </row>
    <row r="191" spans="2:7" x14ac:dyDescent="0.25">
      <c r="B191" t="s">
        <v>183</v>
      </c>
      <c r="C191" s="3">
        <v>1951</v>
      </c>
      <c r="D191" s="1">
        <v>2185</v>
      </c>
      <c r="E191" s="4">
        <f t="shared" si="8"/>
        <v>11.993849308047155</v>
      </c>
      <c r="F191" s="5">
        <v>2200</v>
      </c>
      <c r="G191" s="12">
        <f>C191*1.17</f>
        <v>2282.67</v>
      </c>
    </row>
    <row r="192" spans="2:7" x14ac:dyDescent="0.25">
      <c r="B192" t="s">
        <v>184</v>
      </c>
      <c r="C192" s="3">
        <v>2770</v>
      </c>
      <c r="D192" s="1">
        <v>3102</v>
      </c>
      <c r="E192" s="4">
        <f t="shared" si="8"/>
        <v>11.985559566787003</v>
      </c>
      <c r="F192" s="5">
        <v>3100</v>
      </c>
      <c r="G192" s="12">
        <f>C192*1.17</f>
        <v>3240.8999999999996</v>
      </c>
    </row>
    <row r="193" spans="1:8" x14ac:dyDescent="0.25">
      <c r="B193" t="s">
        <v>187</v>
      </c>
      <c r="C193" s="3">
        <v>996</v>
      </c>
      <c r="D193" s="1">
        <v>1250</v>
      </c>
      <c r="E193" s="4">
        <f t="shared" si="8"/>
        <v>25.502008032128515</v>
      </c>
      <c r="F193" s="5">
        <v>1400</v>
      </c>
      <c r="G193" s="12">
        <f t="shared" ref="G193:G205" si="10">C193*1.4</f>
        <v>1394.3999999999999</v>
      </c>
    </row>
    <row r="194" spans="1:8" x14ac:dyDescent="0.25">
      <c r="B194" t="s">
        <v>188</v>
      </c>
      <c r="C194" s="3">
        <v>409</v>
      </c>
      <c r="D194" s="1">
        <v>510</v>
      </c>
      <c r="E194" s="4">
        <f t="shared" si="8"/>
        <v>24.69437652811736</v>
      </c>
      <c r="F194" s="5">
        <v>650</v>
      </c>
      <c r="G194" s="12">
        <f t="shared" si="10"/>
        <v>572.59999999999991</v>
      </c>
    </row>
    <row r="195" spans="1:8" x14ac:dyDescent="0.25">
      <c r="B195" t="s">
        <v>189</v>
      </c>
      <c r="C195" s="3">
        <v>409</v>
      </c>
      <c r="D195" s="1">
        <v>510</v>
      </c>
      <c r="E195" s="4">
        <f t="shared" ref="E195:E258" si="11">(D195-C195)/C195*100</f>
        <v>24.69437652811736</v>
      </c>
      <c r="F195" s="5">
        <v>650</v>
      </c>
      <c r="G195" s="12">
        <f t="shared" si="10"/>
        <v>572.59999999999991</v>
      </c>
    </row>
    <row r="196" spans="1:8" x14ac:dyDescent="0.25">
      <c r="B196" t="s">
        <v>190</v>
      </c>
      <c r="C196" s="3">
        <v>525</v>
      </c>
      <c r="D196" s="1">
        <v>660</v>
      </c>
      <c r="E196" s="4">
        <f t="shared" si="11"/>
        <v>25.714285714285712</v>
      </c>
      <c r="F196" s="5">
        <v>850</v>
      </c>
      <c r="G196" s="12">
        <f t="shared" si="10"/>
        <v>735</v>
      </c>
    </row>
    <row r="197" spans="1:8" x14ac:dyDescent="0.25">
      <c r="B197" t="s">
        <v>191</v>
      </c>
      <c r="C197" s="3">
        <v>654</v>
      </c>
      <c r="D197" s="1">
        <v>820</v>
      </c>
      <c r="E197" s="4">
        <f t="shared" si="11"/>
        <v>25.382262996941897</v>
      </c>
      <c r="F197" s="5">
        <v>1100</v>
      </c>
      <c r="G197" s="12">
        <f t="shared" si="10"/>
        <v>915.59999999999991</v>
      </c>
    </row>
    <row r="198" spans="1:8" x14ac:dyDescent="0.25">
      <c r="B198" t="s">
        <v>192</v>
      </c>
      <c r="C198" s="3">
        <v>623</v>
      </c>
      <c r="D198" s="1">
        <v>780</v>
      </c>
      <c r="E198" s="4">
        <f t="shared" si="11"/>
        <v>25.20064205457464</v>
      </c>
      <c r="F198" s="5">
        <v>1000</v>
      </c>
      <c r="G198" s="12">
        <f t="shared" si="10"/>
        <v>872.19999999999993</v>
      </c>
    </row>
    <row r="199" spans="1:8" s="7" customFormat="1" x14ac:dyDescent="0.25">
      <c r="A199" s="23"/>
      <c r="C199" s="8"/>
      <c r="D199" s="9"/>
      <c r="E199" s="4"/>
      <c r="F199" s="10"/>
      <c r="G199" s="12"/>
    </row>
    <row r="200" spans="1:8" x14ac:dyDescent="0.25">
      <c r="B200" t="s">
        <v>205</v>
      </c>
      <c r="C200" s="3">
        <v>75</v>
      </c>
      <c r="D200" s="1">
        <v>101</v>
      </c>
      <c r="E200" s="4">
        <f t="shared" si="11"/>
        <v>34.666666666666671</v>
      </c>
      <c r="F200" s="3">
        <v>110</v>
      </c>
      <c r="G200" s="12">
        <f t="shared" si="10"/>
        <v>105</v>
      </c>
      <c r="H200" s="6"/>
    </row>
    <row r="201" spans="1:8" x14ac:dyDescent="0.25">
      <c r="B201" t="s">
        <v>206</v>
      </c>
      <c r="C201" s="3">
        <v>83</v>
      </c>
      <c r="D201" s="1">
        <v>112</v>
      </c>
      <c r="E201" s="4">
        <f t="shared" si="11"/>
        <v>34.939759036144579</v>
      </c>
      <c r="F201" s="3">
        <v>115</v>
      </c>
      <c r="G201" s="12">
        <f t="shared" si="10"/>
        <v>116.19999999999999</v>
      </c>
      <c r="H201" s="6"/>
    </row>
    <row r="202" spans="1:8" x14ac:dyDescent="0.25">
      <c r="B202" t="s">
        <v>207</v>
      </c>
      <c r="C202" s="3">
        <v>450</v>
      </c>
      <c r="D202" s="1">
        <v>607</v>
      </c>
      <c r="E202" s="4">
        <f t="shared" si="11"/>
        <v>34.888888888888893</v>
      </c>
      <c r="F202" s="3">
        <v>610</v>
      </c>
      <c r="G202" s="12">
        <f t="shared" si="10"/>
        <v>630</v>
      </c>
      <c r="H202" s="6"/>
    </row>
    <row r="203" spans="1:8" x14ac:dyDescent="0.25">
      <c r="B203" t="s">
        <v>208</v>
      </c>
      <c r="C203" s="3">
        <v>1925</v>
      </c>
      <c r="D203" s="1">
        <v>2598</v>
      </c>
      <c r="E203" s="4">
        <f t="shared" si="11"/>
        <v>34.961038961038959</v>
      </c>
      <c r="F203" s="3">
        <v>2600</v>
      </c>
      <c r="G203" s="12">
        <f t="shared" si="10"/>
        <v>2695</v>
      </c>
      <c r="H203" s="6"/>
    </row>
    <row r="204" spans="1:8" x14ac:dyDescent="0.25">
      <c r="B204" t="s">
        <v>209</v>
      </c>
      <c r="C204" s="3">
        <v>750</v>
      </c>
      <c r="D204" s="1">
        <v>1012</v>
      </c>
      <c r="E204" s="4">
        <f t="shared" si="11"/>
        <v>34.93333333333333</v>
      </c>
      <c r="F204" s="3">
        <v>1020</v>
      </c>
      <c r="G204" s="12">
        <f t="shared" si="10"/>
        <v>1050</v>
      </c>
      <c r="H204" s="6"/>
    </row>
    <row r="205" spans="1:8" x14ac:dyDescent="0.25">
      <c r="B205" t="s">
        <v>210</v>
      </c>
      <c r="C205" s="3">
        <v>350</v>
      </c>
      <c r="D205" s="1">
        <v>472</v>
      </c>
      <c r="E205" s="4">
        <f t="shared" si="11"/>
        <v>34.857142857142861</v>
      </c>
      <c r="F205" s="3">
        <v>480</v>
      </c>
      <c r="G205" s="12">
        <f t="shared" si="10"/>
        <v>489.99999999999994</v>
      </c>
      <c r="H205" s="6"/>
    </row>
    <row r="206" spans="1:8" x14ac:dyDescent="0.25">
      <c r="B206" t="s">
        <v>211</v>
      </c>
      <c r="C206" s="3">
        <v>425</v>
      </c>
      <c r="D206" s="1">
        <v>573</v>
      </c>
      <c r="E206" s="4">
        <f t="shared" si="11"/>
        <v>34.823529411764703</v>
      </c>
      <c r="F206" s="3">
        <v>580</v>
      </c>
      <c r="G206" s="12">
        <f t="shared" ref="G206:G266" si="12">C206*1.4</f>
        <v>595</v>
      </c>
      <c r="H206" s="6"/>
    </row>
    <row r="207" spans="1:8" x14ac:dyDescent="0.25">
      <c r="B207" t="s">
        <v>212</v>
      </c>
      <c r="C207" s="3">
        <v>700</v>
      </c>
      <c r="D207" s="1">
        <v>945</v>
      </c>
      <c r="E207" s="4">
        <f t="shared" si="11"/>
        <v>35</v>
      </c>
      <c r="F207" s="3">
        <v>950</v>
      </c>
      <c r="G207" s="12">
        <f t="shared" si="12"/>
        <v>979.99999999999989</v>
      </c>
      <c r="H207" s="6"/>
    </row>
    <row r="208" spans="1:8" x14ac:dyDescent="0.25">
      <c r="B208" t="s">
        <v>213</v>
      </c>
      <c r="C208" s="3">
        <v>325</v>
      </c>
      <c r="D208" s="1">
        <v>438</v>
      </c>
      <c r="E208" s="4">
        <f t="shared" si="11"/>
        <v>34.769230769230766</v>
      </c>
      <c r="F208" s="3">
        <v>445</v>
      </c>
      <c r="G208" s="12">
        <f t="shared" si="12"/>
        <v>454.99999999999994</v>
      </c>
      <c r="H208" s="6"/>
    </row>
    <row r="209" spans="2:8" x14ac:dyDescent="0.25">
      <c r="B209" t="s">
        <v>214</v>
      </c>
      <c r="C209" s="3">
        <v>400</v>
      </c>
      <c r="D209" s="1">
        <v>540</v>
      </c>
      <c r="E209" s="4">
        <f t="shared" si="11"/>
        <v>35</v>
      </c>
      <c r="F209" s="3">
        <v>550</v>
      </c>
      <c r="G209" s="12">
        <f t="shared" si="12"/>
        <v>560</v>
      </c>
      <c r="H209" s="6"/>
    </row>
    <row r="210" spans="2:8" x14ac:dyDescent="0.25">
      <c r="B210" t="s">
        <v>215</v>
      </c>
      <c r="C210" s="3">
        <v>250</v>
      </c>
      <c r="D210" s="1">
        <v>337</v>
      </c>
      <c r="E210" s="4">
        <f t="shared" si="11"/>
        <v>34.799999999999997</v>
      </c>
      <c r="F210" s="3">
        <v>340</v>
      </c>
      <c r="G210" s="12">
        <f t="shared" si="12"/>
        <v>350</v>
      </c>
      <c r="H210" s="6"/>
    </row>
    <row r="211" spans="2:8" x14ac:dyDescent="0.25">
      <c r="B211" t="s">
        <v>216</v>
      </c>
      <c r="C211" s="3">
        <v>350</v>
      </c>
      <c r="D211" s="1">
        <v>500</v>
      </c>
      <c r="E211" s="4">
        <f t="shared" si="11"/>
        <v>42.857142857142854</v>
      </c>
      <c r="F211" s="3">
        <v>475</v>
      </c>
      <c r="G211" s="12">
        <f t="shared" si="12"/>
        <v>489.99999999999994</v>
      </c>
      <c r="H211" s="6"/>
    </row>
    <row r="212" spans="2:8" x14ac:dyDescent="0.25">
      <c r="B212" t="s">
        <v>217</v>
      </c>
      <c r="C212" s="3">
        <v>350</v>
      </c>
      <c r="D212" s="1">
        <v>500</v>
      </c>
      <c r="E212" s="4">
        <f t="shared" si="11"/>
        <v>42.857142857142854</v>
      </c>
      <c r="F212" s="3">
        <v>475</v>
      </c>
      <c r="G212" s="12">
        <f t="shared" si="12"/>
        <v>489.99999999999994</v>
      </c>
      <c r="H212" s="6"/>
    </row>
    <row r="213" spans="2:8" x14ac:dyDescent="0.25">
      <c r="B213" t="s">
        <v>218</v>
      </c>
      <c r="C213" s="3">
        <v>1275</v>
      </c>
      <c r="D213" s="1">
        <v>1700</v>
      </c>
      <c r="E213" s="4">
        <f t="shared" si="11"/>
        <v>33.333333333333329</v>
      </c>
      <c r="F213" s="3">
        <v>1730</v>
      </c>
      <c r="G213" s="12">
        <f t="shared" si="12"/>
        <v>1785</v>
      </c>
      <c r="H213" s="6"/>
    </row>
    <row r="214" spans="2:8" x14ac:dyDescent="0.25">
      <c r="B214" t="s">
        <v>219</v>
      </c>
      <c r="C214" s="3">
        <v>200</v>
      </c>
      <c r="D214" s="1">
        <v>270</v>
      </c>
      <c r="E214" s="4">
        <f t="shared" si="11"/>
        <v>35</v>
      </c>
      <c r="F214" s="3">
        <v>275</v>
      </c>
      <c r="G214" s="12">
        <f t="shared" si="12"/>
        <v>280</v>
      </c>
      <c r="H214" s="6"/>
    </row>
    <row r="215" spans="2:8" x14ac:dyDescent="0.25">
      <c r="B215" t="s">
        <v>220</v>
      </c>
      <c r="C215" s="3">
        <v>100</v>
      </c>
      <c r="D215" s="1">
        <v>135</v>
      </c>
      <c r="E215" s="4">
        <f t="shared" si="11"/>
        <v>35</v>
      </c>
      <c r="F215" s="3">
        <v>140</v>
      </c>
      <c r="G215" s="12">
        <f t="shared" si="12"/>
        <v>140</v>
      </c>
      <c r="H215" s="6"/>
    </row>
    <row r="216" spans="2:8" x14ac:dyDescent="0.25">
      <c r="B216" t="s">
        <v>221</v>
      </c>
      <c r="C216" s="3">
        <v>125</v>
      </c>
      <c r="D216" s="1">
        <v>168</v>
      </c>
      <c r="E216" s="4">
        <f t="shared" si="11"/>
        <v>34.4</v>
      </c>
      <c r="F216" s="3">
        <v>175</v>
      </c>
      <c r="G216" s="12">
        <f t="shared" si="12"/>
        <v>175</v>
      </c>
      <c r="H216" s="6"/>
    </row>
    <row r="217" spans="2:8" x14ac:dyDescent="0.25">
      <c r="B217" t="s">
        <v>222</v>
      </c>
      <c r="C217" s="3">
        <v>250</v>
      </c>
      <c r="D217" s="1">
        <v>337</v>
      </c>
      <c r="E217" s="4">
        <f t="shared" si="11"/>
        <v>34.799999999999997</v>
      </c>
      <c r="F217" s="3">
        <v>340</v>
      </c>
      <c r="G217" s="12">
        <f t="shared" si="12"/>
        <v>350</v>
      </c>
      <c r="H217" s="6"/>
    </row>
    <row r="218" spans="2:8" x14ac:dyDescent="0.25">
      <c r="B218" t="s">
        <v>223</v>
      </c>
      <c r="C218" s="3">
        <v>600</v>
      </c>
      <c r="D218" s="1">
        <v>810</v>
      </c>
      <c r="E218" s="4">
        <f t="shared" si="11"/>
        <v>35</v>
      </c>
      <c r="F218" s="3">
        <v>815</v>
      </c>
      <c r="G218" s="12">
        <f t="shared" si="12"/>
        <v>840</v>
      </c>
      <c r="H218" s="6"/>
    </row>
    <row r="219" spans="2:8" x14ac:dyDescent="0.25">
      <c r="B219" t="s">
        <v>224</v>
      </c>
      <c r="C219" s="3">
        <v>1650</v>
      </c>
      <c r="D219" s="1">
        <v>2227</v>
      </c>
      <c r="E219" s="4">
        <f t="shared" si="11"/>
        <v>34.969696969696969</v>
      </c>
      <c r="F219" s="3">
        <v>2235</v>
      </c>
      <c r="G219" s="12">
        <f t="shared" si="12"/>
        <v>2310</v>
      </c>
      <c r="H219" s="6"/>
    </row>
    <row r="220" spans="2:8" x14ac:dyDescent="0.25">
      <c r="B220" t="s">
        <v>225</v>
      </c>
      <c r="C220" s="3">
        <v>100</v>
      </c>
      <c r="D220" s="1">
        <v>135</v>
      </c>
      <c r="E220" s="4">
        <f t="shared" si="11"/>
        <v>35</v>
      </c>
      <c r="F220" s="3">
        <v>140</v>
      </c>
      <c r="G220" s="12">
        <f t="shared" si="12"/>
        <v>140</v>
      </c>
      <c r="H220" s="6"/>
    </row>
    <row r="221" spans="2:8" x14ac:dyDescent="0.25">
      <c r="B221" t="s">
        <v>226</v>
      </c>
      <c r="C221" s="3">
        <v>650</v>
      </c>
      <c r="D221" s="1">
        <v>877</v>
      </c>
      <c r="E221" s="4">
        <f t="shared" si="11"/>
        <v>34.92307692307692</v>
      </c>
      <c r="F221" s="3">
        <v>885</v>
      </c>
      <c r="G221" s="12">
        <f t="shared" si="12"/>
        <v>909.99999999999989</v>
      </c>
      <c r="H221" s="6"/>
    </row>
    <row r="222" spans="2:8" x14ac:dyDescent="0.25">
      <c r="B222" t="s">
        <v>227</v>
      </c>
      <c r="C222" s="3">
        <v>650</v>
      </c>
      <c r="D222" s="1">
        <v>877</v>
      </c>
      <c r="E222" s="4">
        <f t="shared" si="11"/>
        <v>34.92307692307692</v>
      </c>
      <c r="F222" s="3">
        <v>885</v>
      </c>
      <c r="G222" s="12">
        <f t="shared" si="12"/>
        <v>909.99999999999989</v>
      </c>
      <c r="H222" s="6"/>
    </row>
    <row r="223" spans="2:8" x14ac:dyDescent="0.25">
      <c r="B223" t="s">
        <v>228</v>
      </c>
      <c r="C223" s="3">
        <v>500</v>
      </c>
      <c r="D223" s="1">
        <v>675</v>
      </c>
      <c r="E223" s="4">
        <f t="shared" si="11"/>
        <v>35</v>
      </c>
      <c r="F223" s="3">
        <v>680</v>
      </c>
      <c r="G223" s="12">
        <f t="shared" si="12"/>
        <v>700</v>
      </c>
      <c r="H223" s="6"/>
    </row>
    <row r="224" spans="2:8" x14ac:dyDescent="0.25">
      <c r="B224" t="s">
        <v>229</v>
      </c>
      <c r="C224" s="3">
        <v>600</v>
      </c>
      <c r="D224" s="1">
        <v>810</v>
      </c>
      <c r="E224" s="4">
        <f t="shared" si="11"/>
        <v>35</v>
      </c>
      <c r="F224" s="3">
        <v>815</v>
      </c>
      <c r="G224" s="12">
        <f t="shared" si="12"/>
        <v>840</v>
      </c>
      <c r="H224" s="6"/>
    </row>
    <row r="225" spans="1:8" x14ac:dyDescent="0.25">
      <c r="B225" t="s">
        <v>230</v>
      </c>
      <c r="C225" s="3">
        <v>575</v>
      </c>
      <c r="D225" s="1">
        <v>776</v>
      </c>
      <c r="E225" s="4">
        <f t="shared" si="11"/>
        <v>34.956521739130437</v>
      </c>
      <c r="F225" s="3">
        <v>785</v>
      </c>
      <c r="G225" s="12">
        <f t="shared" si="12"/>
        <v>805</v>
      </c>
      <c r="H225" s="6"/>
    </row>
    <row r="226" spans="1:8" x14ac:dyDescent="0.25">
      <c r="B226" t="s">
        <v>231</v>
      </c>
      <c r="C226" s="3">
        <v>675</v>
      </c>
      <c r="D226" s="1">
        <v>843</v>
      </c>
      <c r="E226" s="4">
        <f t="shared" si="11"/>
        <v>24.888888888888889</v>
      </c>
      <c r="F226" s="3">
        <v>1</v>
      </c>
      <c r="G226" s="12">
        <f t="shared" si="12"/>
        <v>944.99999999999989</v>
      </c>
      <c r="H226" s="6"/>
    </row>
    <row r="227" spans="1:8" x14ac:dyDescent="0.25">
      <c r="B227" t="s">
        <v>232</v>
      </c>
      <c r="C227" s="3">
        <v>60</v>
      </c>
      <c r="D227" s="1">
        <v>81</v>
      </c>
      <c r="E227" s="4">
        <f t="shared" si="11"/>
        <v>35</v>
      </c>
      <c r="F227" s="3">
        <v>90</v>
      </c>
      <c r="G227" s="12">
        <f t="shared" si="12"/>
        <v>84</v>
      </c>
      <c r="H227" s="6"/>
    </row>
    <row r="228" spans="1:8" x14ac:dyDescent="0.25">
      <c r="B228" t="s">
        <v>233</v>
      </c>
      <c r="C228" s="3">
        <v>300</v>
      </c>
      <c r="D228" s="1">
        <v>405</v>
      </c>
      <c r="E228" s="4">
        <f t="shared" si="11"/>
        <v>35</v>
      </c>
      <c r="F228" s="3">
        <v>410</v>
      </c>
      <c r="G228" s="12">
        <f t="shared" si="12"/>
        <v>420</v>
      </c>
      <c r="H228" s="6"/>
    </row>
    <row r="229" spans="1:8" s="13" customFormat="1" x14ac:dyDescent="0.25">
      <c r="A229" s="24"/>
      <c r="C229" s="14"/>
      <c r="D229" s="15"/>
      <c r="E229" s="4" t="e">
        <f t="shared" si="11"/>
        <v>#DIV/0!</v>
      </c>
      <c r="F229" s="16"/>
      <c r="G229" s="12">
        <f t="shared" si="12"/>
        <v>0</v>
      </c>
    </row>
    <row r="230" spans="1:8" x14ac:dyDescent="0.25">
      <c r="B230" t="s">
        <v>237</v>
      </c>
      <c r="C230" s="3">
        <v>768</v>
      </c>
      <c r="D230" s="1">
        <v>921</v>
      </c>
      <c r="E230" s="4">
        <f t="shared" si="11"/>
        <v>19.921875</v>
      </c>
      <c r="F230" s="5">
        <v>920</v>
      </c>
      <c r="G230" s="12">
        <f>C230*1.25</f>
        <v>960</v>
      </c>
      <c r="H230" t="s">
        <v>244</v>
      </c>
    </row>
    <row r="231" spans="1:8" x14ac:dyDescent="0.25">
      <c r="B231" t="s">
        <v>238</v>
      </c>
      <c r="C231" s="3">
        <v>947</v>
      </c>
      <c r="D231" s="1">
        <v>1137</v>
      </c>
      <c r="E231" s="4">
        <f t="shared" si="11"/>
        <v>20.063357972544878</v>
      </c>
      <c r="F231" s="5">
        <v>1150</v>
      </c>
      <c r="G231" s="12">
        <f>C231*1.25</f>
        <v>1183.75</v>
      </c>
      <c r="H231" t="s">
        <v>244</v>
      </c>
    </row>
    <row r="232" spans="1:8" x14ac:dyDescent="0.25">
      <c r="B232" t="s">
        <v>239</v>
      </c>
      <c r="C232" s="3">
        <v>322</v>
      </c>
      <c r="D232" s="1">
        <v>437</v>
      </c>
      <c r="E232" s="4">
        <f t="shared" si="11"/>
        <v>35.714285714285715</v>
      </c>
      <c r="F232" s="5">
        <v>450</v>
      </c>
      <c r="G232" s="12">
        <f t="shared" si="12"/>
        <v>450.79999999999995</v>
      </c>
    </row>
    <row r="233" spans="1:8" x14ac:dyDescent="0.25">
      <c r="B233" t="s">
        <v>240</v>
      </c>
      <c r="C233" s="3">
        <v>1204</v>
      </c>
      <c r="D233" s="1">
        <v>1324</v>
      </c>
      <c r="E233" s="4">
        <f t="shared" si="11"/>
        <v>9.9667774086378742</v>
      </c>
      <c r="F233" s="5">
        <v>1325</v>
      </c>
      <c r="G233" s="12">
        <f>C233*1.15</f>
        <v>1384.6</v>
      </c>
      <c r="H233" t="s">
        <v>244</v>
      </c>
    </row>
    <row r="234" spans="1:8" x14ac:dyDescent="0.25">
      <c r="B234" t="s">
        <v>242</v>
      </c>
      <c r="C234" s="3">
        <v>1116</v>
      </c>
      <c r="D234" s="1">
        <v>1227</v>
      </c>
      <c r="E234" s="4">
        <f t="shared" si="11"/>
        <v>9.9462365591397841</v>
      </c>
      <c r="F234" s="5">
        <v>1225</v>
      </c>
      <c r="G234" s="12">
        <f t="shared" ref="G234:G236" si="13">C234*1.15</f>
        <v>1283.3999999999999</v>
      </c>
      <c r="H234" t="s">
        <v>244</v>
      </c>
    </row>
    <row r="235" spans="1:8" x14ac:dyDescent="0.25">
      <c r="B235" t="s">
        <v>241</v>
      </c>
      <c r="C235" s="3">
        <v>1436</v>
      </c>
      <c r="D235" s="1">
        <v>1580</v>
      </c>
      <c r="E235" s="4">
        <f t="shared" si="11"/>
        <v>10.027855153203342</v>
      </c>
      <c r="F235" s="5">
        <v>1580</v>
      </c>
      <c r="G235" s="12">
        <f t="shared" si="13"/>
        <v>1651.3999999999999</v>
      </c>
      <c r="H235" t="s">
        <v>244</v>
      </c>
    </row>
    <row r="236" spans="1:8" x14ac:dyDescent="0.25">
      <c r="B236" t="s">
        <v>243</v>
      </c>
      <c r="C236" s="3">
        <v>1497</v>
      </c>
      <c r="D236" s="1">
        <v>1647</v>
      </c>
      <c r="E236" s="4">
        <f t="shared" si="11"/>
        <v>10.020040080160321</v>
      </c>
      <c r="F236" s="5">
        <v>1650</v>
      </c>
      <c r="G236" s="12">
        <f t="shared" si="13"/>
        <v>1721.55</v>
      </c>
      <c r="H236" t="s">
        <v>244</v>
      </c>
    </row>
    <row r="237" spans="1:8" x14ac:dyDescent="0.25">
      <c r="B237" t="s">
        <v>245</v>
      </c>
      <c r="C237" s="3">
        <v>188</v>
      </c>
      <c r="D237" s="1">
        <v>206</v>
      </c>
      <c r="E237" s="4">
        <f t="shared" si="11"/>
        <v>9.5744680851063837</v>
      </c>
      <c r="F237" s="5">
        <v>210</v>
      </c>
      <c r="G237" s="12">
        <f>C237*1.15</f>
        <v>216.2</v>
      </c>
    </row>
    <row r="238" spans="1:8" x14ac:dyDescent="0.25">
      <c r="B238" t="s">
        <v>246</v>
      </c>
      <c r="C238" s="3">
        <v>606</v>
      </c>
      <c r="D238" s="1">
        <v>727</v>
      </c>
      <c r="E238" s="4">
        <f t="shared" si="11"/>
        <v>19.966996699669966</v>
      </c>
      <c r="F238" s="5">
        <v>730</v>
      </c>
      <c r="G238" s="12">
        <f>C238*1.25</f>
        <v>757.5</v>
      </c>
    </row>
    <row r="239" spans="1:8" x14ac:dyDescent="0.25">
      <c r="B239" t="s">
        <v>247</v>
      </c>
      <c r="C239" s="3">
        <v>2693</v>
      </c>
      <c r="D239" s="1">
        <v>3232</v>
      </c>
      <c r="E239" s="4">
        <f t="shared" si="11"/>
        <v>20.014853323431119</v>
      </c>
      <c r="F239" s="5">
        <v>3250</v>
      </c>
      <c r="G239" s="12">
        <f>C239*1.25</f>
        <v>3366.25</v>
      </c>
    </row>
    <row r="240" spans="1:8" x14ac:dyDescent="0.25">
      <c r="B240" t="s">
        <v>248</v>
      </c>
      <c r="C240" s="3">
        <v>6352</v>
      </c>
      <c r="D240" s="1">
        <v>6797</v>
      </c>
      <c r="E240" s="4">
        <f t="shared" si="11"/>
        <v>7.0056675062972289</v>
      </c>
      <c r="F240" s="5">
        <v>6800</v>
      </c>
      <c r="G240" s="12">
        <f>C240*1.075</f>
        <v>6828.4</v>
      </c>
    </row>
    <row r="241" spans="2:7" x14ac:dyDescent="0.25">
      <c r="B241" t="s">
        <v>249</v>
      </c>
      <c r="C241" s="3">
        <v>1090</v>
      </c>
      <c r="D241" s="1">
        <v>1199</v>
      </c>
      <c r="E241" s="4">
        <f t="shared" si="11"/>
        <v>10</v>
      </c>
      <c r="F241" s="5">
        <v>1200</v>
      </c>
      <c r="G241" s="12">
        <f>C241*1.15</f>
        <v>1253.5</v>
      </c>
    </row>
    <row r="242" spans="2:7" x14ac:dyDescent="0.25">
      <c r="B242" t="s">
        <v>250</v>
      </c>
      <c r="C242" s="3">
        <v>667</v>
      </c>
      <c r="D242" s="1">
        <v>904</v>
      </c>
      <c r="E242" s="4">
        <f t="shared" si="11"/>
        <v>35.532233883058474</v>
      </c>
      <c r="F242" s="5">
        <v>930</v>
      </c>
      <c r="G242" s="12">
        <f t="shared" si="12"/>
        <v>933.8</v>
      </c>
    </row>
    <row r="243" spans="2:7" x14ac:dyDescent="0.25">
      <c r="B243" t="s">
        <v>251</v>
      </c>
      <c r="C243" s="3">
        <v>73</v>
      </c>
      <c r="D243" s="1">
        <v>99</v>
      </c>
      <c r="E243" s="4">
        <f t="shared" si="11"/>
        <v>35.61643835616438</v>
      </c>
      <c r="F243" s="5">
        <v>100</v>
      </c>
      <c r="G243" s="12">
        <f t="shared" si="12"/>
        <v>102.19999999999999</v>
      </c>
    </row>
    <row r="244" spans="2:7" x14ac:dyDescent="0.25">
      <c r="B244" t="s">
        <v>252</v>
      </c>
      <c r="C244" s="3">
        <v>232</v>
      </c>
      <c r="D244" s="1">
        <v>327</v>
      </c>
      <c r="E244" s="4">
        <f t="shared" si="11"/>
        <v>40.948275862068968</v>
      </c>
      <c r="F244" s="5">
        <v>325</v>
      </c>
      <c r="G244" s="12">
        <f t="shared" si="12"/>
        <v>324.79999999999995</v>
      </c>
    </row>
    <row r="245" spans="2:7" x14ac:dyDescent="0.25">
      <c r="B245" t="s">
        <v>254</v>
      </c>
      <c r="C245" s="3">
        <v>666</v>
      </c>
      <c r="D245" s="1">
        <v>799</v>
      </c>
      <c r="E245" s="4">
        <f t="shared" si="11"/>
        <v>19.96996996996997</v>
      </c>
      <c r="F245" s="5">
        <v>800</v>
      </c>
      <c r="G245" s="12">
        <f>C245*1.25</f>
        <v>832.5</v>
      </c>
    </row>
    <row r="246" spans="2:7" x14ac:dyDescent="0.25">
      <c r="B246" t="s">
        <v>253</v>
      </c>
      <c r="C246" s="3">
        <v>990</v>
      </c>
      <c r="D246" s="1">
        <v>1342</v>
      </c>
      <c r="E246" s="4">
        <f t="shared" si="11"/>
        <v>35.555555555555557</v>
      </c>
      <c r="F246" s="5">
        <v>1380</v>
      </c>
      <c r="G246" s="12">
        <f t="shared" si="12"/>
        <v>1386</v>
      </c>
    </row>
    <row r="247" spans="2:7" x14ac:dyDescent="0.25">
      <c r="B247" t="s">
        <v>255</v>
      </c>
      <c r="C247" s="3">
        <v>733</v>
      </c>
      <c r="D247" s="1">
        <v>995</v>
      </c>
      <c r="E247" s="4">
        <f t="shared" si="11"/>
        <v>35.743519781718966</v>
      </c>
      <c r="F247" s="5">
        <v>1000</v>
      </c>
      <c r="G247" s="12">
        <f t="shared" si="12"/>
        <v>1026.2</v>
      </c>
    </row>
    <row r="248" spans="2:7" x14ac:dyDescent="0.25">
      <c r="B248" t="s">
        <v>256</v>
      </c>
      <c r="C248" s="3">
        <v>454</v>
      </c>
      <c r="D248" s="1">
        <v>591</v>
      </c>
      <c r="E248" s="4">
        <f t="shared" si="11"/>
        <v>30.176211453744493</v>
      </c>
      <c r="F248" s="5">
        <v>610</v>
      </c>
      <c r="G248" s="12">
        <f>C248*1.35</f>
        <v>612.90000000000009</v>
      </c>
    </row>
    <row r="249" spans="2:7" x14ac:dyDescent="0.25">
      <c r="B249" t="s">
        <v>257</v>
      </c>
      <c r="C249" s="3">
        <v>948</v>
      </c>
      <c r="D249" s="1">
        <v>1232</v>
      </c>
      <c r="E249" s="4">
        <f t="shared" si="11"/>
        <v>29.957805907172997</v>
      </c>
      <c r="F249" s="5">
        <v>1280</v>
      </c>
      <c r="G249" s="12">
        <f>C249*1.35</f>
        <v>1279.8000000000002</v>
      </c>
    </row>
    <row r="250" spans="2:7" x14ac:dyDescent="0.25">
      <c r="B250" t="s">
        <v>258</v>
      </c>
      <c r="C250" s="3">
        <v>489</v>
      </c>
      <c r="D250" s="1">
        <v>635</v>
      </c>
      <c r="E250" s="4">
        <f t="shared" si="11"/>
        <v>29.856850715746418</v>
      </c>
      <c r="F250" s="5">
        <v>660</v>
      </c>
      <c r="G250" s="12">
        <f>C250*1.35</f>
        <v>660.15000000000009</v>
      </c>
    </row>
    <row r="251" spans="2:7" x14ac:dyDescent="0.25">
      <c r="B251" t="s">
        <v>259</v>
      </c>
      <c r="C251" s="3">
        <v>699</v>
      </c>
      <c r="D251" s="1">
        <v>948</v>
      </c>
      <c r="E251" s="4">
        <f>(D251-C251)/C251*100</f>
        <v>35.622317596566525</v>
      </c>
      <c r="F251" s="5">
        <v>980</v>
      </c>
      <c r="G251" s="12">
        <f t="shared" si="12"/>
        <v>978.59999999999991</v>
      </c>
    </row>
    <row r="252" spans="2:7" x14ac:dyDescent="0.25">
      <c r="B252" t="s">
        <v>260</v>
      </c>
      <c r="C252" s="3">
        <v>1032</v>
      </c>
      <c r="D252" s="1">
        <v>1400</v>
      </c>
      <c r="E252" s="4">
        <f t="shared" si="11"/>
        <v>35.65891472868217</v>
      </c>
      <c r="F252" s="5">
        <v>1450</v>
      </c>
      <c r="G252" s="12">
        <f t="shared" si="12"/>
        <v>1444.8</v>
      </c>
    </row>
    <row r="253" spans="2:7" x14ac:dyDescent="0.25">
      <c r="B253" t="s">
        <v>261</v>
      </c>
      <c r="C253" s="3">
        <v>1201</v>
      </c>
      <c r="D253" s="1">
        <v>1628</v>
      </c>
      <c r="E253" s="4">
        <f t="shared" si="11"/>
        <v>35.553705245628642</v>
      </c>
      <c r="F253" s="5">
        <v>1680</v>
      </c>
      <c r="G253" s="12">
        <f t="shared" si="12"/>
        <v>1681.3999999999999</v>
      </c>
    </row>
    <row r="254" spans="2:7" x14ac:dyDescent="0.25">
      <c r="B254" t="s">
        <v>262</v>
      </c>
      <c r="C254" s="3">
        <v>528</v>
      </c>
      <c r="D254" s="1">
        <v>716</v>
      </c>
      <c r="E254" s="4">
        <f t="shared" si="11"/>
        <v>35.606060606060609</v>
      </c>
      <c r="F254" s="5">
        <v>740</v>
      </c>
      <c r="G254" s="12">
        <f t="shared" si="12"/>
        <v>739.19999999999993</v>
      </c>
    </row>
    <row r="255" spans="2:7" x14ac:dyDescent="0.25">
      <c r="B255" t="s">
        <v>263</v>
      </c>
      <c r="C255" s="3">
        <v>145</v>
      </c>
      <c r="D255" s="1">
        <v>197</v>
      </c>
      <c r="E255" s="4">
        <f t="shared" si="11"/>
        <v>35.862068965517238</v>
      </c>
      <c r="F255" s="5">
        <v>200</v>
      </c>
      <c r="G255" s="12">
        <f>C255*1.4</f>
        <v>203</v>
      </c>
    </row>
    <row r="256" spans="2:7" x14ac:dyDescent="0.25">
      <c r="B256" t="s">
        <v>264</v>
      </c>
      <c r="C256" s="3">
        <v>138</v>
      </c>
      <c r="D256" s="1">
        <v>187</v>
      </c>
      <c r="E256" s="4">
        <f t="shared" si="11"/>
        <v>35.507246376811594</v>
      </c>
      <c r="F256" s="5">
        <v>190</v>
      </c>
      <c r="G256" s="12">
        <f t="shared" si="12"/>
        <v>193.2</v>
      </c>
    </row>
    <row r="257" spans="2:9" x14ac:dyDescent="0.25">
      <c r="B257" t="s">
        <v>265</v>
      </c>
      <c r="C257" s="3">
        <v>318</v>
      </c>
      <c r="D257" s="1">
        <v>431</v>
      </c>
      <c r="E257" s="4">
        <f t="shared" si="11"/>
        <v>35.534591194968549</v>
      </c>
      <c r="F257" s="5">
        <v>450</v>
      </c>
      <c r="G257" s="12">
        <f t="shared" si="12"/>
        <v>445.2</v>
      </c>
    </row>
    <row r="258" spans="2:9" x14ac:dyDescent="0.25">
      <c r="B258" t="s">
        <v>266</v>
      </c>
      <c r="C258" s="3">
        <v>733</v>
      </c>
      <c r="D258" s="1">
        <v>995</v>
      </c>
      <c r="E258" s="4">
        <f t="shared" si="11"/>
        <v>35.743519781718966</v>
      </c>
      <c r="F258" s="5">
        <v>1000</v>
      </c>
      <c r="G258" s="12">
        <f t="shared" si="12"/>
        <v>1026.2</v>
      </c>
    </row>
    <row r="259" spans="2:9" x14ac:dyDescent="0.25">
      <c r="B259" t="s">
        <v>267</v>
      </c>
      <c r="C259" s="3">
        <v>213</v>
      </c>
      <c r="D259" s="1">
        <v>289</v>
      </c>
      <c r="E259" s="4">
        <f t="shared" ref="E259:E322" si="14">(D259-C259)/C259*100</f>
        <v>35.68075117370892</v>
      </c>
      <c r="F259" s="5">
        <v>300</v>
      </c>
      <c r="G259" s="12">
        <f t="shared" si="12"/>
        <v>298.2</v>
      </c>
    </row>
    <row r="260" spans="2:9" x14ac:dyDescent="0.25">
      <c r="B260" t="s">
        <v>268</v>
      </c>
      <c r="C260" s="3">
        <v>349</v>
      </c>
      <c r="D260" s="1">
        <v>474</v>
      </c>
      <c r="E260" s="4">
        <f t="shared" si="14"/>
        <v>35.816618911174785</v>
      </c>
      <c r="F260" s="5">
        <v>500</v>
      </c>
      <c r="G260" s="12">
        <f t="shared" si="12"/>
        <v>488.59999999999997</v>
      </c>
    </row>
    <row r="261" spans="2:9" x14ac:dyDescent="0.25">
      <c r="B261" t="s">
        <v>269</v>
      </c>
      <c r="C261" s="3">
        <v>513</v>
      </c>
      <c r="D261" s="1">
        <v>575</v>
      </c>
      <c r="E261" s="4">
        <f t="shared" si="14"/>
        <v>12.085769980506821</v>
      </c>
      <c r="F261" s="5">
        <v>600</v>
      </c>
      <c r="G261" s="12">
        <f>C261*1.17</f>
        <v>600.20999999999992</v>
      </c>
    </row>
    <row r="262" spans="2:9" x14ac:dyDescent="0.25">
      <c r="B262" t="s">
        <v>270</v>
      </c>
      <c r="C262" s="3">
        <v>557</v>
      </c>
      <c r="D262" s="1">
        <v>756</v>
      </c>
      <c r="E262" s="4">
        <f t="shared" si="14"/>
        <v>35.727109515260324</v>
      </c>
      <c r="F262" s="5">
        <v>780</v>
      </c>
      <c r="G262" s="12">
        <f t="shared" si="12"/>
        <v>779.8</v>
      </c>
    </row>
    <row r="263" spans="2:9" x14ac:dyDescent="0.25">
      <c r="B263" t="s">
        <v>271</v>
      </c>
      <c r="C263" s="3">
        <v>557</v>
      </c>
      <c r="D263" s="1">
        <v>756</v>
      </c>
      <c r="E263" s="4">
        <f t="shared" si="14"/>
        <v>35.727109515260324</v>
      </c>
      <c r="F263" s="5">
        <v>780</v>
      </c>
      <c r="G263" s="12">
        <f t="shared" si="12"/>
        <v>779.8</v>
      </c>
    </row>
    <row r="264" spans="2:9" x14ac:dyDescent="0.25">
      <c r="B264" t="s">
        <v>272</v>
      </c>
      <c r="C264" s="3">
        <v>1383</v>
      </c>
      <c r="D264" s="1">
        <v>1659</v>
      </c>
      <c r="E264" s="4">
        <f t="shared" si="14"/>
        <v>19.956616052060738</v>
      </c>
      <c r="F264" s="5">
        <v>1660</v>
      </c>
      <c r="G264" s="12">
        <f>C264*1.25</f>
        <v>1728.75</v>
      </c>
    </row>
    <row r="265" spans="2:9" x14ac:dyDescent="0.25">
      <c r="B265" t="s">
        <v>273</v>
      </c>
      <c r="C265" s="3">
        <v>3001</v>
      </c>
      <c r="D265" s="1">
        <v>3601</v>
      </c>
      <c r="E265" s="4">
        <f t="shared" si="14"/>
        <v>19.993335554815062</v>
      </c>
      <c r="F265" s="5">
        <v>3600</v>
      </c>
      <c r="G265" s="12">
        <f>C265*1.25</f>
        <v>3751.25</v>
      </c>
    </row>
    <row r="266" spans="2:9" x14ac:dyDescent="0.25">
      <c r="B266" t="s">
        <v>274</v>
      </c>
      <c r="C266" s="3">
        <v>90</v>
      </c>
      <c r="D266" s="1">
        <v>122</v>
      </c>
      <c r="E266" s="4">
        <f t="shared" si="14"/>
        <v>35.555555555555557</v>
      </c>
      <c r="F266" s="5">
        <v>150</v>
      </c>
      <c r="G266" s="12">
        <f t="shared" si="12"/>
        <v>125.99999999999999</v>
      </c>
    </row>
    <row r="267" spans="2:9" x14ac:dyDescent="0.25">
      <c r="B267" t="s">
        <v>108</v>
      </c>
      <c r="C267" s="3">
        <v>104</v>
      </c>
      <c r="D267" s="1">
        <v>125</v>
      </c>
      <c r="E267" s="4">
        <f t="shared" si="14"/>
        <v>20.192307692307693</v>
      </c>
      <c r="F267" s="5">
        <v>130</v>
      </c>
      <c r="G267" s="12">
        <f>C267*1.25</f>
        <v>130</v>
      </c>
      <c r="H267" t="s">
        <v>163</v>
      </c>
      <c r="I267">
        <v>50</v>
      </c>
    </row>
    <row r="268" spans="2:9" x14ac:dyDescent="0.25">
      <c r="B268" t="s">
        <v>275</v>
      </c>
      <c r="C268" s="3">
        <v>218</v>
      </c>
      <c r="D268" s="1">
        <v>262</v>
      </c>
      <c r="E268" s="4">
        <f t="shared" si="14"/>
        <v>20.183486238532112</v>
      </c>
      <c r="F268" s="5">
        <v>275</v>
      </c>
      <c r="G268" s="12">
        <f>C268*1.25</f>
        <v>272.5</v>
      </c>
    </row>
    <row r="269" spans="2:9" x14ac:dyDescent="0.25">
      <c r="B269" t="s">
        <v>276</v>
      </c>
      <c r="C269" s="3">
        <v>70</v>
      </c>
      <c r="D269" s="1">
        <v>84</v>
      </c>
      <c r="E269" s="4">
        <f t="shared" si="14"/>
        <v>20</v>
      </c>
      <c r="F269" s="5">
        <v>100</v>
      </c>
      <c r="G269" s="12">
        <f>C269*1.25</f>
        <v>87.5</v>
      </c>
    </row>
    <row r="270" spans="2:9" x14ac:dyDescent="0.25">
      <c r="B270" t="s">
        <v>277</v>
      </c>
      <c r="C270" s="3">
        <v>65</v>
      </c>
      <c r="D270" s="1">
        <v>79</v>
      </c>
      <c r="E270" s="4">
        <f t="shared" si="14"/>
        <v>21.53846153846154</v>
      </c>
      <c r="F270" s="5">
        <v>80</v>
      </c>
      <c r="G270" s="12">
        <f t="shared" ref="G270:G272" si="15">C270*1.25</f>
        <v>81.25</v>
      </c>
    </row>
    <row r="271" spans="2:9" x14ac:dyDescent="0.25">
      <c r="B271" t="s">
        <v>278</v>
      </c>
      <c r="C271" s="3">
        <v>77</v>
      </c>
      <c r="D271" s="1">
        <v>93</v>
      </c>
      <c r="E271" s="4">
        <f t="shared" si="14"/>
        <v>20.779220779220779</v>
      </c>
      <c r="F271" s="5">
        <v>100</v>
      </c>
      <c r="G271" s="12">
        <f t="shared" si="15"/>
        <v>96.25</v>
      </c>
    </row>
    <row r="272" spans="2:9" x14ac:dyDescent="0.25">
      <c r="B272" t="s">
        <v>279</v>
      </c>
      <c r="C272" s="3">
        <v>1000</v>
      </c>
      <c r="D272" s="1">
        <v>1200</v>
      </c>
      <c r="E272" s="4">
        <f t="shared" si="14"/>
        <v>20</v>
      </c>
      <c r="F272" s="5">
        <v>1200</v>
      </c>
      <c r="G272" s="12">
        <f t="shared" si="15"/>
        <v>1250</v>
      </c>
    </row>
    <row r="273" spans="2:7" x14ac:dyDescent="0.25">
      <c r="B273" t="s">
        <v>280</v>
      </c>
      <c r="C273" s="3">
        <v>880</v>
      </c>
      <c r="D273" s="1">
        <v>1144</v>
      </c>
      <c r="E273" s="4">
        <f t="shared" si="14"/>
        <v>30</v>
      </c>
      <c r="F273" s="5">
        <v>1200</v>
      </c>
      <c r="G273" s="12">
        <f>C273*1.35</f>
        <v>1188</v>
      </c>
    </row>
    <row r="274" spans="2:7" x14ac:dyDescent="0.25">
      <c r="B274" t="s">
        <v>281</v>
      </c>
      <c r="C274" s="3">
        <v>401</v>
      </c>
      <c r="D274" s="1">
        <v>522</v>
      </c>
      <c r="E274" s="4">
        <f t="shared" si="14"/>
        <v>30.174563591022448</v>
      </c>
      <c r="F274" s="5">
        <v>540</v>
      </c>
      <c r="G274" s="12">
        <f>C274*1.35</f>
        <v>541.35</v>
      </c>
    </row>
    <row r="275" spans="2:7" x14ac:dyDescent="0.25">
      <c r="B275" t="s">
        <v>282</v>
      </c>
      <c r="C275" s="3">
        <v>577</v>
      </c>
      <c r="D275" s="1">
        <v>750</v>
      </c>
      <c r="E275" s="4">
        <f t="shared" si="14"/>
        <v>29.982668977469672</v>
      </c>
      <c r="F275" s="5">
        <v>780</v>
      </c>
      <c r="G275" s="12">
        <f>C275*1.35</f>
        <v>778.95</v>
      </c>
    </row>
    <row r="276" spans="2:7" x14ac:dyDescent="0.25">
      <c r="B276" t="s">
        <v>283</v>
      </c>
      <c r="C276" s="3">
        <v>429</v>
      </c>
      <c r="D276" s="1">
        <v>582</v>
      </c>
      <c r="E276" s="4">
        <f t="shared" si="14"/>
        <v>35.664335664335667</v>
      </c>
      <c r="F276" s="5">
        <v>600</v>
      </c>
      <c r="G276" s="12">
        <f t="shared" ref="G276:G333" si="16">C276*1.4</f>
        <v>600.59999999999991</v>
      </c>
    </row>
    <row r="277" spans="2:7" x14ac:dyDescent="0.25">
      <c r="B277" t="s">
        <v>284</v>
      </c>
      <c r="C277" s="3">
        <v>671</v>
      </c>
      <c r="D277" s="1">
        <v>909</v>
      </c>
      <c r="E277" s="4">
        <f t="shared" si="14"/>
        <v>35.469448584202681</v>
      </c>
      <c r="F277" s="5">
        <v>940</v>
      </c>
      <c r="G277" s="12">
        <f t="shared" si="16"/>
        <v>939.4</v>
      </c>
    </row>
    <row r="278" spans="2:7" x14ac:dyDescent="0.25">
      <c r="B278" t="s">
        <v>285</v>
      </c>
      <c r="C278" s="3">
        <v>2781</v>
      </c>
      <c r="D278" s="1">
        <v>3337</v>
      </c>
      <c r="E278" s="4">
        <f t="shared" si="14"/>
        <v>19.992808342322903</v>
      </c>
      <c r="F278" s="5">
        <v>3470</v>
      </c>
      <c r="G278" s="12">
        <f>C278*1.25</f>
        <v>3476.25</v>
      </c>
    </row>
    <row r="279" spans="2:7" x14ac:dyDescent="0.25">
      <c r="B279" t="s">
        <v>286</v>
      </c>
      <c r="C279" s="3">
        <v>2216</v>
      </c>
      <c r="D279" s="1">
        <v>2659</v>
      </c>
      <c r="E279" s="4">
        <f t="shared" si="14"/>
        <v>19.990974729241877</v>
      </c>
      <c r="F279" s="5">
        <v>2770</v>
      </c>
      <c r="G279" s="12">
        <f>C279*1.25</f>
        <v>2770</v>
      </c>
    </row>
    <row r="280" spans="2:7" x14ac:dyDescent="0.25">
      <c r="B280" t="s">
        <v>287</v>
      </c>
      <c r="C280" s="3">
        <v>385</v>
      </c>
      <c r="D280" s="1">
        <v>463</v>
      </c>
      <c r="E280" s="4">
        <f t="shared" si="14"/>
        <v>20.259740259740262</v>
      </c>
      <c r="F280" s="5">
        <v>480</v>
      </c>
      <c r="G280" s="12">
        <f>C280*1.25</f>
        <v>481.25</v>
      </c>
    </row>
    <row r="281" spans="2:7" x14ac:dyDescent="0.25">
      <c r="B281" t="s">
        <v>288</v>
      </c>
      <c r="C281" s="3">
        <v>1705</v>
      </c>
      <c r="D281" s="1">
        <v>2300</v>
      </c>
      <c r="E281" s="4">
        <f t="shared" si="14"/>
        <v>34.897360703812318</v>
      </c>
      <c r="F281" s="5">
        <v>1380</v>
      </c>
      <c r="G281" s="12">
        <f t="shared" si="16"/>
        <v>2387</v>
      </c>
    </row>
    <row r="282" spans="2:7" x14ac:dyDescent="0.25">
      <c r="B282" t="s">
        <v>289</v>
      </c>
      <c r="C282" s="3">
        <v>3107</v>
      </c>
      <c r="D282" s="1">
        <v>4214</v>
      </c>
      <c r="E282" s="4">
        <f t="shared" si="14"/>
        <v>35.6292243321532</v>
      </c>
      <c r="F282" s="5">
        <v>4350</v>
      </c>
      <c r="G282" s="12">
        <f t="shared" si="16"/>
        <v>4349.7999999999993</v>
      </c>
    </row>
    <row r="283" spans="2:7" x14ac:dyDescent="0.25">
      <c r="B283" t="s">
        <v>290</v>
      </c>
      <c r="C283" s="3">
        <v>1045</v>
      </c>
      <c r="D283" s="1">
        <v>1358</v>
      </c>
      <c r="E283" s="4">
        <f t="shared" si="14"/>
        <v>29.952153110047846</v>
      </c>
      <c r="F283" s="5">
        <v>1400</v>
      </c>
      <c r="G283" s="12">
        <f>C283*1.35</f>
        <v>1410.75</v>
      </c>
    </row>
    <row r="284" spans="2:7" x14ac:dyDescent="0.25">
      <c r="B284" t="s">
        <v>291</v>
      </c>
      <c r="C284" s="3">
        <v>912</v>
      </c>
      <c r="D284" s="1">
        <v>1185</v>
      </c>
      <c r="E284" s="4">
        <f t="shared" si="14"/>
        <v>29.934210526315791</v>
      </c>
      <c r="F284" s="5">
        <v>1230</v>
      </c>
      <c r="G284" s="12">
        <f>C284*1.35</f>
        <v>1231.2</v>
      </c>
    </row>
    <row r="285" spans="2:7" x14ac:dyDescent="0.25">
      <c r="B285" t="s">
        <v>292</v>
      </c>
      <c r="C285" s="3">
        <v>115</v>
      </c>
      <c r="D285" s="1">
        <v>150</v>
      </c>
      <c r="E285" s="4">
        <f t="shared" si="14"/>
        <v>30.434782608695656</v>
      </c>
      <c r="F285" s="5">
        <v>160</v>
      </c>
      <c r="G285" s="12">
        <f t="shared" si="16"/>
        <v>161</v>
      </c>
    </row>
    <row r="286" spans="2:7" x14ac:dyDescent="0.25">
      <c r="B286" t="s">
        <v>293</v>
      </c>
      <c r="C286" s="3">
        <v>875</v>
      </c>
      <c r="D286" s="1">
        <v>1187</v>
      </c>
      <c r="E286" s="4">
        <f t="shared" si="14"/>
        <v>35.657142857142858</v>
      </c>
      <c r="F286" s="5">
        <v>1225</v>
      </c>
      <c r="G286" s="12">
        <f t="shared" si="16"/>
        <v>1225</v>
      </c>
    </row>
    <row r="287" spans="2:7" x14ac:dyDescent="0.25">
      <c r="B287" t="s">
        <v>294</v>
      </c>
      <c r="C287" s="3">
        <v>480</v>
      </c>
      <c r="D287" s="1">
        <v>651</v>
      </c>
      <c r="E287" s="4">
        <f t="shared" si="14"/>
        <v>35.625</v>
      </c>
      <c r="F287" s="5">
        <v>670</v>
      </c>
      <c r="G287" s="12">
        <f t="shared" si="16"/>
        <v>672</v>
      </c>
    </row>
    <row r="288" spans="2:7" x14ac:dyDescent="0.25">
      <c r="B288" t="s">
        <v>295</v>
      </c>
      <c r="C288" s="3">
        <v>1528</v>
      </c>
      <c r="D288" s="1">
        <v>1834</v>
      </c>
      <c r="E288" s="4">
        <f t="shared" si="14"/>
        <v>20.026178010471206</v>
      </c>
      <c r="F288" s="5">
        <v>1900</v>
      </c>
      <c r="G288" s="12">
        <f>C288*1.25</f>
        <v>1910</v>
      </c>
    </row>
    <row r="289" spans="2:7" x14ac:dyDescent="0.25">
      <c r="B289" t="s">
        <v>296</v>
      </c>
      <c r="C289" s="3">
        <v>4286</v>
      </c>
      <c r="D289" s="1">
        <v>5144</v>
      </c>
      <c r="E289" s="4">
        <f t="shared" si="14"/>
        <v>20.01866542230518</v>
      </c>
      <c r="F289" s="5">
        <v>5360</v>
      </c>
      <c r="G289" s="12">
        <f>C289*1.25</f>
        <v>5357.5</v>
      </c>
    </row>
    <row r="290" spans="2:7" x14ac:dyDescent="0.25">
      <c r="B290" t="s">
        <v>297</v>
      </c>
      <c r="C290" s="3">
        <v>189</v>
      </c>
      <c r="D290" s="1">
        <v>256</v>
      </c>
      <c r="E290" s="4">
        <f t="shared" si="14"/>
        <v>35.449735449735449</v>
      </c>
      <c r="F290" s="5">
        <v>260</v>
      </c>
      <c r="G290" s="12">
        <f t="shared" si="16"/>
        <v>264.59999999999997</v>
      </c>
    </row>
    <row r="291" spans="2:7" x14ac:dyDescent="0.25">
      <c r="B291" t="s">
        <v>298</v>
      </c>
      <c r="C291" s="3">
        <v>1352</v>
      </c>
      <c r="D291" s="1">
        <v>1833</v>
      </c>
      <c r="E291" s="4">
        <f t="shared" si="14"/>
        <v>35.57692307692308</v>
      </c>
      <c r="F291" s="5">
        <v>1900</v>
      </c>
      <c r="G291" s="12">
        <f t="shared" si="16"/>
        <v>1892.8</v>
      </c>
    </row>
    <row r="292" spans="2:7" x14ac:dyDescent="0.25">
      <c r="B292" t="s">
        <v>299</v>
      </c>
      <c r="C292" s="3">
        <v>1394</v>
      </c>
      <c r="D292" s="1">
        <v>1890</v>
      </c>
      <c r="E292" s="4">
        <f t="shared" si="14"/>
        <v>35.581061692969875</v>
      </c>
      <c r="F292" s="5">
        <v>1950</v>
      </c>
      <c r="G292" s="12">
        <f t="shared" si="16"/>
        <v>1951.6</v>
      </c>
    </row>
    <row r="293" spans="2:7" x14ac:dyDescent="0.25">
      <c r="B293" t="s">
        <v>300</v>
      </c>
      <c r="C293" s="3">
        <v>1212</v>
      </c>
      <c r="D293" s="1">
        <v>1644</v>
      </c>
      <c r="E293" s="4">
        <f t="shared" si="14"/>
        <v>35.64356435643564</v>
      </c>
      <c r="F293" s="5">
        <v>1700</v>
      </c>
      <c r="G293" s="12">
        <f t="shared" si="16"/>
        <v>1696.8</v>
      </c>
    </row>
    <row r="294" spans="2:7" x14ac:dyDescent="0.25">
      <c r="B294" t="s">
        <v>301</v>
      </c>
      <c r="C294" s="3">
        <v>902</v>
      </c>
      <c r="D294" s="1">
        <v>1223</v>
      </c>
      <c r="E294" s="4">
        <f t="shared" si="14"/>
        <v>35.587583148558757</v>
      </c>
      <c r="F294" s="5">
        <v>1250</v>
      </c>
      <c r="G294" s="12">
        <f t="shared" si="16"/>
        <v>1262.8</v>
      </c>
    </row>
    <row r="295" spans="2:7" x14ac:dyDescent="0.25">
      <c r="B295" t="s">
        <v>302</v>
      </c>
      <c r="C295" s="3">
        <v>1517</v>
      </c>
      <c r="D295" s="1">
        <v>2057</v>
      </c>
      <c r="E295" s="4">
        <f t="shared" si="14"/>
        <v>35.596572181938036</v>
      </c>
      <c r="F295" s="5">
        <v>2150</v>
      </c>
      <c r="G295" s="12">
        <f t="shared" si="16"/>
        <v>2123.7999999999997</v>
      </c>
    </row>
    <row r="296" spans="2:7" x14ac:dyDescent="0.25">
      <c r="B296" t="s">
        <v>304</v>
      </c>
      <c r="C296" s="3">
        <v>865</v>
      </c>
      <c r="D296" s="1">
        <v>1173</v>
      </c>
      <c r="E296" s="4">
        <f t="shared" si="14"/>
        <v>35.606936416184972</v>
      </c>
      <c r="F296" s="5">
        <v>1200</v>
      </c>
      <c r="G296" s="12">
        <f t="shared" si="16"/>
        <v>1211</v>
      </c>
    </row>
    <row r="297" spans="2:7" x14ac:dyDescent="0.25">
      <c r="B297" t="s">
        <v>303</v>
      </c>
      <c r="C297" s="3">
        <v>305</v>
      </c>
      <c r="D297" s="1">
        <v>414</v>
      </c>
      <c r="E297" s="4">
        <f t="shared" si="14"/>
        <v>35.73770491803279</v>
      </c>
      <c r="F297" s="5">
        <v>430</v>
      </c>
      <c r="G297" s="12">
        <f t="shared" si="16"/>
        <v>427</v>
      </c>
    </row>
    <row r="298" spans="2:7" x14ac:dyDescent="0.25">
      <c r="B298" t="s">
        <v>305</v>
      </c>
      <c r="C298" s="3">
        <v>477</v>
      </c>
      <c r="D298" s="1">
        <v>647</v>
      </c>
      <c r="E298" s="4">
        <f t="shared" si="14"/>
        <v>35.639412997903563</v>
      </c>
      <c r="F298" s="5">
        <v>670</v>
      </c>
      <c r="G298" s="12">
        <f t="shared" si="16"/>
        <v>667.8</v>
      </c>
    </row>
    <row r="299" spans="2:7" x14ac:dyDescent="0.25">
      <c r="B299" t="s">
        <v>306</v>
      </c>
      <c r="C299" s="3">
        <v>429</v>
      </c>
      <c r="D299" s="1">
        <v>583</v>
      </c>
      <c r="E299" s="4">
        <f t="shared" si="14"/>
        <v>35.897435897435898</v>
      </c>
      <c r="F299" s="5">
        <v>600</v>
      </c>
      <c r="G299" s="12">
        <f t="shared" si="16"/>
        <v>600.59999999999991</v>
      </c>
    </row>
    <row r="300" spans="2:7" x14ac:dyDescent="0.25">
      <c r="B300" t="s">
        <v>307</v>
      </c>
      <c r="C300" s="3">
        <v>408</v>
      </c>
      <c r="D300" s="1">
        <v>553</v>
      </c>
      <c r="E300" s="4">
        <f t="shared" si="14"/>
        <v>35.53921568627451</v>
      </c>
      <c r="F300" s="5">
        <v>570</v>
      </c>
      <c r="G300" s="12">
        <f t="shared" si="16"/>
        <v>571.19999999999993</v>
      </c>
    </row>
    <row r="301" spans="2:7" x14ac:dyDescent="0.25">
      <c r="B301" t="s">
        <v>308</v>
      </c>
      <c r="C301" s="3">
        <v>339</v>
      </c>
      <c r="D301" s="1">
        <v>460</v>
      </c>
      <c r="E301" s="4">
        <f t="shared" si="14"/>
        <v>35.693215339233035</v>
      </c>
      <c r="F301" s="5">
        <v>475</v>
      </c>
      <c r="G301" s="12">
        <f t="shared" si="16"/>
        <v>474.59999999999997</v>
      </c>
    </row>
    <row r="302" spans="2:7" x14ac:dyDescent="0.25">
      <c r="B302" t="s">
        <v>309</v>
      </c>
      <c r="C302" s="3">
        <v>530</v>
      </c>
      <c r="D302" s="1">
        <v>719</v>
      </c>
      <c r="E302" s="4">
        <f t="shared" si="14"/>
        <v>35.660377358490564</v>
      </c>
      <c r="F302" s="5">
        <v>740</v>
      </c>
      <c r="G302" s="12">
        <f t="shared" si="16"/>
        <v>742</v>
      </c>
    </row>
    <row r="303" spans="2:7" x14ac:dyDescent="0.25">
      <c r="B303" t="s">
        <v>310</v>
      </c>
      <c r="C303" s="3">
        <v>568</v>
      </c>
      <c r="D303" s="1">
        <v>771</v>
      </c>
      <c r="E303" s="4">
        <f t="shared" si="14"/>
        <v>35.739436619718312</v>
      </c>
      <c r="F303" s="5">
        <v>800</v>
      </c>
      <c r="G303" s="12">
        <f t="shared" si="16"/>
        <v>795.19999999999993</v>
      </c>
    </row>
    <row r="304" spans="2:7" x14ac:dyDescent="0.25">
      <c r="B304" t="s">
        <v>311</v>
      </c>
      <c r="C304" s="3">
        <v>443</v>
      </c>
      <c r="D304" s="1">
        <v>601</v>
      </c>
      <c r="E304" s="4">
        <f t="shared" si="14"/>
        <v>35.665914221218962</v>
      </c>
      <c r="F304" s="5">
        <v>620</v>
      </c>
      <c r="G304" s="12">
        <f t="shared" si="16"/>
        <v>620.19999999999993</v>
      </c>
    </row>
    <row r="305" spans="2:7" x14ac:dyDescent="0.25">
      <c r="B305" t="s">
        <v>312</v>
      </c>
      <c r="C305" s="3">
        <v>437</v>
      </c>
      <c r="D305" s="1">
        <v>593</v>
      </c>
      <c r="E305" s="4">
        <f t="shared" si="14"/>
        <v>35.697940503432498</v>
      </c>
      <c r="F305" s="5">
        <v>600</v>
      </c>
      <c r="G305" s="12">
        <f t="shared" si="16"/>
        <v>611.79999999999995</v>
      </c>
    </row>
    <row r="306" spans="2:7" x14ac:dyDescent="0.25">
      <c r="B306" t="s">
        <v>313</v>
      </c>
      <c r="C306" s="3">
        <v>1088</v>
      </c>
      <c r="D306" s="1">
        <v>1306</v>
      </c>
      <c r="E306" s="4">
        <f t="shared" si="14"/>
        <v>20.036764705882355</v>
      </c>
      <c r="F306" s="5">
        <v>1350</v>
      </c>
      <c r="G306" s="12">
        <f>C306*1.25</f>
        <v>1360</v>
      </c>
    </row>
    <row r="307" spans="2:7" x14ac:dyDescent="0.25">
      <c r="B307" t="s">
        <v>314</v>
      </c>
      <c r="C307" s="3">
        <v>620</v>
      </c>
      <c r="D307" s="1">
        <v>841</v>
      </c>
      <c r="E307" s="4">
        <f t="shared" si="14"/>
        <v>35.645161290322577</v>
      </c>
      <c r="F307" s="5">
        <v>870</v>
      </c>
      <c r="G307" s="12">
        <f t="shared" si="16"/>
        <v>868</v>
      </c>
    </row>
    <row r="308" spans="2:7" x14ac:dyDescent="0.25">
      <c r="B308" t="s">
        <v>315</v>
      </c>
      <c r="C308" s="3">
        <v>1101</v>
      </c>
      <c r="D308" s="1">
        <v>1320</v>
      </c>
      <c r="E308" s="4">
        <f t="shared" si="14"/>
        <v>19.891008174386922</v>
      </c>
      <c r="F308" s="5">
        <v>1350</v>
      </c>
      <c r="G308" s="12">
        <f>C308*1.25</f>
        <v>1376.25</v>
      </c>
    </row>
    <row r="309" spans="2:7" x14ac:dyDescent="0.25">
      <c r="B309" t="s">
        <v>316</v>
      </c>
      <c r="C309" s="3">
        <v>307</v>
      </c>
      <c r="D309" s="1">
        <v>369</v>
      </c>
      <c r="E309" s="4">
        <f t="shared" si="14"/>
        <v>20.195439739413683</v>
      </c>
      <c r="F309" s="5">
        <v>400</v>
      </c>
      <c r="G309" s="12">
        <f t="shared" ref="G309:G312" si="17">C309*1.25</f>
        <v>383.75</v>
      </c>
    </row>
    <row r="310" spans="2:7" x14ac:dyDescent="0.25">
      <c r="B310" t="s">
        <v>317</v>
      </c>
      <c r="C310" s="3">
        <v>1445</v>
      </c>
      <c r="D310" s="1">
        <v>1734</v>
      </c>
      <c r="E310" s="4">
        <f t="shared" si="14"/>
        <v>20</v>
      </c>
      <c r="F310" s="5">
        <v>1800</v>
      </c>
      <c r="G310" s="12">
        <f t="shared" si="17"/>
        <v>1806.25</v>
      </c>
    </row>
    <row r="311" spans="2:7" x14ac:dyDescent="0.25">
      <c r="B311" t="s">
        <v>318</v>
      </c>
      <c r="C311" s="3">
        <v>590</v>
      </c>
      <c r="D311" s="1">
        <v>708</v>
      </c>
      <c r="E311" s="4">
        <f t="shared" si="14"/>
        <v>20</v>
      </c>
      <c r="F311" s="5">
        <v>750</v>
      </c>
      <c r="G311" s="12">
        <f t="shared" si="17"/>
        <v>737.5</v>
      </c>
    </row>
    <row r="312" spans="2:7" x14ac:dyDescent="0.25">
      <c r="B312" t="s">
        <v>319</v>
      </c>
      <c r="C312" s="3">
        <v>963</v>
      </c>
      <c r="D312" s="1">
        <v>1156</v>
      </c>
      <c r="E312" s="4">
        <f t="shared" si="14"/>
        <v>20.041536863966773</v>
      </c>
      <c r="F312" s="5">
        <v>1200</v>
      </c>
      <c r="G312" s="12">
        <f t="shared" si="17"/>
        <v>1203.75</v>
      </c>
    </row>
    <row r="313" spans="2:7" x14ac:dyDescent="0.25">
      <c r="B313" t="s">
        <v>320</v>
      </c>
      <c r="C313" s="3">
        <v>805</v>
      </c>
      <c r="D313" s="1">
        <v>1091</v>
      </c>
      <c r="E313" s="4">
        <f t="shared" si="14"/>
        <v>35.527950310559007</v>
      </c>
      <c r="F313" s="5">
        <v>1150</v>
      </c>
      <c r="G313" s="12">
        <f t="shared" si="16"/>
        <v>1127</v>
      </c>
    </row>
    <row r="314" spans="2:7" x14ac:dyDescent="0.25">
      <c r="B314" t="s">
        <v>321</v>
      </c>
      <c r="C314" s="3">
        <v>1082</v>
      </c>
      <c r="D314" s="1">
        <v>1467</v>
      </c>
      <c r="E314" s="4">
        <f t="shared" si="14"/>
        <v>35.582255083179298</v>
      </c>
      <c r="F314" s="5">
        <v>1500</v>
      </c>
      <c r="G314" s="12">
        <f t="shared" si="16"/>
        <v>1514.8</v>
      </c>
    </row>
    <row r="315" spans="2:7" x14ac:dyDescent="0.25">
      <c r="B315" t="s">
        <v>322</v>
      </c>
      <c r="C315" s="3">
        <v>457</v>
      </c>
      <c r="D315" s="1">
        <v>620</v>
      </c>
      <c r="E315" s="4">
        <f t="shared" si="14"/>
        <v>35.667396061269145</v>
      </c>
      <c r="F315" s="5">
        <v>640</v>
      </c>
      <c r="G315" s="12">
        <f t="shared" si="16"/>
        <v>639.79999999999995</v>
      </c>
    </row>
    <row r="316" spans="2:7" x14ac:dyDescent="0.25">
      <c r="B316" t="s">
        <v>323</v>
      </c>
      <c r="C316" s="3">
        <v>988</v>
      </c>
      <c r="D316" s="1">
        <v>1340</v>
      </c>
      <c r="E316" s="4">
        <f t="shared" si="14"/>
        <v>35.627530364372468</v>
      </c>
      <c r="F316" s="5">
        <v>1400</v>
      </c>
      <c r="G316" s="12">
        <f t="shared" si="16"/>
        <v>1383.1999999999998</v>
      </c>
    </row>
    <row r="317" spans="2:7" x14ac:dyDescent="0.25">
      <c r="B317" t="s">
        <v>324</v>
      </c>
      <c r="C317" s="3">
        <v>298</v>
      </c>
      <c r="D317" s="1">
        <v>404</v>
      </c>
      <c r="E317" s="4">
        <f t="shared" si="14"/>
        <v>35.570469798657719</v>
      </c>
      <c r="F317" s="5">
        <v>420</v>
      </c>
      <c r="G317" s="12">
        <f t="shared" si="16"/>
        <v>417.2</v>
      </c>
    </row>
    <row r="318" spans="2:7" x14ac:dyDescent="0.25">
      <c r="E318" s="4" t="e">
        <f t="shared" si="14"/>
        <v>#DIV/0!</v>
      </c>
      <c r="G318" s="12">
        <f t="shared" si="16"/>
        <v>0</v>
      </c>
    </row>
    <row r="319" spans="2:7" x14ac:dyDescent="0.25">
      <c r="E319" s="4" t="e">
        <f t="shared" si="14"/>
        <v>#DIV/0!</v>
      </c>
      <c r="G319" s="12">
        <f t="shared" si="16"/>
        <v>0</v>
      </c>
    </row>
    <row r="320" spans="2:7" x14ac:dyDescent="0.25">
      <c r="E320" s="4" t="e">
        <f t="shared" si="14"/>
        <v>#DIV/0!</v>
      </c>
      <c r="G320" s="12">
        <f t="shared" si="16"/>
        <v>0</v>
      </c>
    </row>
    <row r="321" spans="5:7" x14ac:dyDescent="0.25">
      <c r="E321" s="4" t="e">
        <f t="shared" si="14"/>
        <v>#DIV/0!</v>
      </c>
      <c r="G321" s="12">
        <f t="shared" si="16"/>
        <v>0</v>
      </c>
    </row>
    <row r="322" spans="5:7" x14ac:dyDescent="0.25">
      <c r="E322" s="4" t="e">
        <f t="shared" si="14"/>
        <v>#DIV/0!</v>
      </c>
      <c r="G322" s="12">
        <f t="shared" si="16"/>
        <v>0</v>
      </c>
    </row>
    <row r="323" spans="5:7" x14ac:dyDescent="0.25">
      <c r="E323" s="4" t="e">
        <f t="shared" ref="E323:E386" si="18">(D323-C323)/C323*100</f>
        <v>#DIV/0!</v>
      </c>
      <c r="G323" s="12">
        <f t="shared" si="16"/>
        <v>0</v>
      </c>
    </row>
    <row r="324" spans="5:7" x14ac:dyDescent="0.25">
      <c r="E324" s="4" t="e">
        <f t="shared" si="18"/>
        <v>#DIV/0!</v>
      </c>
      <c r="G324" s="12">
        <f t="shared" si="16"/>
        <v>0</v>
      </c>
    </row>
    <row r="325" spans="5:7" x14ac:dyDescent="0.25">
      <c r="E325" s="4" t="e">
        <f t="shared" si="18"/>
        <v>#DIV/0!</v>
      </c>
      <c r="G325" s="12">
        <f t="shared" si="16"/>
        <v>0</v>
      </c>
    </row>
    <row r="326" spans="5:7" x14ac:dyDescent="0.25">
      <c r="E326" s="4" t="e">
        <f t="shared" si="18"/>
        <v>#DIV/0!</v>
      </c>
      <c r="G326" s="12">
        <f t="shared" si="16"/>
        <v>0</v>
      </c>
    </row>
    <row r="327" spans="5:7" x14ac:dyDescent="0.25">
      <c r="E327" s="4" t="e">
        <f t="shared" si="18"/>
        <v>#DIV/0!</v>
      </c>
      <c r="G327" s="12">
        <f t="shared" si="16"/>
        <v>0</v>
      </c>
    </row>
    <row r="328" spans="5:7" x14ac:dyDescent="0.25">
      <c r="E328" s="4" t="e">
        <f t="shared" si="18"/>
        <v>#DIV/0!</v>
      </c>
      <c r="G328" s="12">
        <f t="shared" si="16"/>
        <v>0</v>
      </c>
    </row>
    <row r="329" spans="5:7" x14ac:dyDescent="0.25">
      <c r="E329" s="4" t="e">
        <f t="shared" si="18"/>
        <v>#DIV/0!</v>
      </c>
      <c r="G329" s="12">
        <f t="shared" si="16"/>
        <v>0</v>
      </c>
    </row>
    <row r="330" spans="5:7" x14ac:dyDescent="0.25">
      <c r="E330" s="4" t="e">
        <f t="shared" si="18"/>
        <v>#DIV/0!</v>
      </c>
      <c r="G330" s="12">
        <f t="shared" si="16"/>
        <v>0</v>
      </c>
    </row>
    <row r="331" spans="5:7" x14ac:dyDescent="0.25">
      <c r="E331" s="4" t="e">
        <f t="shared" si="18"/>
        <v>#DIV/0!</v>
      </c>
      <c r="G331" s="12">
        <f t="shared" si="16"/>
        <v>0</v>
      </c>
    </row>
    <row r="332" spans="5:7" x14ac:dyDescent="0.25">
      <c r="E332" s="4" t="e">
        <f t="shared" si="18"/>
        <v>#DIV/0!</v>
      </c>
      <c r="G332" s="12">
        <f t="shared" si="16"/>
        <v>0</v>
      </c>
    </row>
    <row r="333" spans="5:7" x14ac:dyDescent="0.25">
      <c r="E333" s="4" t="e">
        <f t="shared" si="18"/>
        <v>#DIV/0!</v>
      </c>
      <c r="G333" s="12">
        <f t="shared" si="16"/>
        <v>0</v>
      </c>
    </row>
    <row r="334" spans="5:7" x14ac:dyDescent="0.25">
      <c r="E334" s="4" t="e">
        <f t="shared" si="18"/>
        <v>#DIV/0!</v>
      </c>
      <c r="G334" s="12">
        <f t="shared" ref="G334:G397" si="19">C334*1.4</f>
        <v>0</v>
      </c>
    </row>
    <row r="335" spans="5:7" x14ac:dyDescent="0.25">
      <c r="E335" s="4" t="e">
        <f t="shared" si="18"/>
        <v>#DIV/0!</v>
      </c>
      <c r="G335" s="12">
        <f t="shared" si="19"/>
        <v>0</v>
      </c>
    </row>
    <row r="336" spans="5:7" x14ac:dyDescent="0.25">
      <c r="E336" s="4" t="e">
        <f t="shared" si="18"/>
        <v>#DIV/0!</v>
      </c>
      <c r="G336" s="12">
        <f t="shared" si="19"/>
        <v>0</v>
      </c>
    </row>
    <row r="337" spans="5:7" x14ac:dyDescent="0.25">
      <c r="E337" s="4" t="e">
        <f t="shared" si="18"/>
        <v>#DIV/0!</v>
      </c>
      <c r="G337" s="12">
        <f t="shared" si="19"/>
        <v>0</v>
      </c>
    </row>
    <row r="338" spans="5:7" x14ac:dyDescent="0.25">
      <c r="E338" s="4" t="e">
        <f t="shared" si="18"/>
        <v>#DIV/0!</v>
      </c>
      <c r="G338" s="12">
        <f t="shared" si="19"/>
        <v>0</v>
      </c>
    </row>
    <row r="339" spans="5:7" x14ac:dyDescent="0.25">
      <c r="E339" s="4" t="e">
        <f t="shared" si="18"/>
        <v>#DIV/0!</v>
      </c>
      <c r="G339" s="12">
        <f t="shared" si="19"/>
        <v>0</v>
      </c>
    </row>
    <row r="340" spans="5:7" x14ac:dyDescent="0.25">
      <c r="E340" s="4" t="e">
        <f t="shared" si="18"/>
        <v>#DIV/0!</v>
      </c>
      <c r="G340" s="12">
        <f t="shared" si="19"/>
        <v>0</v>
      </c>
    </row>
    <row r="341" spans="5:7" x14ac:dyDescent="0.25">
      <c r="E341" s="4" t="e">
        <f t="shared" si="18"/>
        <v>#DIV/0!</v>
      </c>
      <c r="G341" s="12">
        <f t="shared" si="19"/>
        <v>0</v>
      </c>
    </row>
    <row r="342" spans="5:7" x14ac:dyDescent="0.25">
      <c r="E342" s="4" t="e">
        <f t="shared" si="18"/>
        <v>#DIV/0!</v>
      </c>
      <c r="G342" s="12">
        <f t="shared" si="19"/>
        <v>0</v>
      </c>
    </row>
    <row r="343" spans="5:7" x14ac:dyDescent="0.25">
      <c r="E343" s="4" t="e">
        <f t="shared" si="18"/>
        <v>#DIV/0!</v>
      </c>
      <c r="G343" s="12">
        <f t="shared" si="19"/>
        <v>0</v>
      </c>
    </row>
    <row r="344" spans="5:7" x14ac:dyDescent="0.25">
      <c r="E344" s="4" t="e">
        <f t="shared" si="18"/>
        <v>#DIV/0!</v>
      </c>
      <c r="G344" s="12">
        <f t="shared" si="19"/>
        <v>0</v>
      </c>
    </row>
    <row r="345" spans="5:7" x14ac:dyDescent="0.25">
      <c r="E345" s="4" t="e">
        <f t="shared" si="18"/>
        <v>#DIV/0!</v>
      </c>
      <c r="G345" s="12">
        <f t="shared" si="19"/>
        <v>0</v>
      </c>
    </row>
    <row r="346" spans="5:7" x14ac:dyDescent="0.25">
      <c r="E346" s="4" t="e">
        <f t="shared" si="18"/>
        <v>#DIV/0!</v>
      </c>
      <c r="G346" s="12">
        <f t="shared" si="19"/>
        <v>0</v>
      </c>
    </row>
    <row r="347" spans="5:7" x14ac:dyDescent="0.25">
      <c r="E347" s="4" t="e">
        <f t="shared" si="18"/>
        <v>#DIV/0!</v>
      </c>
      <c r="G347" s="12">
        <f t="shared" si="19"/>
        <v>0</v>
      </c>
    </row>
    <row r="348" spans="5:7" x14ac:dyDescent="0.25">
      <c r="E348" s="4" t="e">
        <f t="shared" si="18"/>
        <v>#DIV/0!</v>
      </c>
      <c r="G348" s="12">
        <f t="shared" si="19"/>
        <v>0</v>
      </c>
    </row>
    <row r="349" spans="5:7" x14ac:dyDescent="0.25">
      <c r="E349" s="4" t="e">
        <f t="shared" si="18"/>
        <v>#DIV/0!</v>
      </c>
      <c r="G349" s="12">
        <f t="shared" si="19"/>
        <v>0</v>
      </c>
    </row>
    <row r="350" spans="5:7" x14ac:dyDescent="0.25">
      <c r="E350" s="4" t="e">
        <f t="shared" si="18"/>
        <v>#DIV/0!</v>
      </c>
      <c r="G350" s="12">
        <f t="shared" si="19"/>
        <v>0</v>
      </c>
    </row>
    <row r="351" spans="5:7" x14ac:dyDescent="0.25">
      <c r="E351" s="4" t="e">
        <f t="shared" si="18"/>
        <v>#DIV/0!</v>
      </c>
      <c r="G351" s="12">
        <f t="shared" si="19"/>
        <v>0</v>
      </c>
    </row>
    <row r="352" spans="5:7" x14ac:dyDescent="0.25">
      <c r="E352" s="4" t="e">
        <f t="shared" si="18"/>
        <v>#DIV/0!</v>
      </c>
      <c r="G352" s="12">
        <f t="shared" si="19"/>
        <v>0</v>
      </c>
    </row>
    <row r="353" spans="5:7" x14ac:dyDescent="0.25">
      <c r="E353" s="4" t="e">
        <f t="shared" si="18"/>
        <v>#DIV/0!</v>
      </c>
      <c r="G353" s="12">
        <f t="shared" si="19"/>
        <v>0</v>
      </c>
    </row>
    <row r="354" spans="5:7" x14ac:dyDescent="0.25">
      <c r="E354" s="4" t="e">
        <f t="shared" si="18"/>
        <v>#DIV/0!</v>
      </c>
      <c r="G354" s="12">
        <f t="shared" si="19"/>
        <v>0</v>
      </c>
    </row>
    <row r="355" spans="5:7" x14ac:dyDescent="0.25">
      <c r="E355" s="4" t="e">
        <f t="shared" si="18"/>
        <v>#DIV/0!</v>
      </c>
      <c r="G355" s="12">
        <f t="shared" si="19"/>
        <v>0</v>
      </c>
    </row>
    <row r="356" spans="5:7" x14ac:dyDescent="0.25">
      <c r="E356" s="4" t="e">
        <f t="shared" si="18"/>
        <v>#DIV/0!</v>
      </c>
      <c r="G356" s="12">
        <f t="shared" si="19"/>
        <v>0</v>
      </c>
    </row>
    <row r="357" spans="5:7" x14ac:dyDescent="0.25">
      <c r="E357" s="4" t="e">
        <f t="shared" si="18"/>
        <v>#DIV/0!</v>
      </c>
      <c r="G357" s="12">
        <f t="shared" si="19"/>
        <v>0</v>
      </c>
    </row>
    <row r="358" spans="5:7" x14ac:dyDescent="0.25">
      <c r="E358" s="4" t="e">
        <f t="shared" si="18"/>
        <v>#DIV/0!</v>
      </c>
      <c r="G358" s="12">
        <f t="shared" si="19"/>
        <v>0</v>
      </c>
    </row>
    <row r="359" spans="5:7" x14ac:dyDescent="0.25">
      <c r="E359" s="4" t="e">
        <f t="shared" si="18"/>
        <v>#DIV/0!</v>
      </c>
      <c r="G359" s="12">
        <f t="shared" si="19"/>
        <v>0</v>
      </c>
    </row>
    <row r="360" spans="5:7" x14ac:dyDescent="0.25">
      <c r="E360" s="4" t="e">
        <f t="shared" si="18"/>
        <v>#DIV/0!</v>
      </c>
      <c r="G360" s="12">
        <f t="shared" si="19"/>
        <v>0</v>
      </c>
    </row>
    <row r="361" spans="5:7" x14ac:dyDescent="0.25">
      <c r="E361" s="4" t="e">
        <f t="shared" si="18"/>
        <v>#DIV/0!</v>
      </c>
      <c r="G361" s="12">
        <f t="shared" si="19"/>
        <v>0</v>
      </c>
    </row>
    <row r="362" spans="5:7" x14ac:dyDescent="0.25">
      <c r="E362" s="4" t="e">
        <f t="shared" si="18"/>
        <v>#DIV/0!</v>
      </c>
      <c r="G362" s="12">
        <f t="shared" si="19"/>
        <v>0</v>
      </c>
    </row>
    <row r="363" spans="5:7" x14ac:dyDescent="0.25">
      <c r="E363" s="4" t="e">
        <f t="shared" si="18"/>
        <v>#DIV/0!</v>
      </c>
      <c r="G363" s="12">
        <f t="shared" si="19"/>
        <v>0</v>
      </c>
    </row>
    <row r="364" spans="5:7" x14ac:dyDescent="0.25">
      <c r="E364" s="4" t="e">
        <f t="shared" si="18"/>
        <v>#DIV/0!</v>
      </c>
      <c r="G364" s="12">
        <f t="shared" si="19"/>
        <v>0</v>
      </c>
    </row>
    <row r="365" spans="5:7" x14ac:dyDescent="0.25">
      <c r="E365" s="4" t="e">
        <f t="shared" si="18"/>
        <v>#DIV/0!</v>
      </c>
      <c r="G365" s="12">
        <f t="shared" si="19"/>
        <v>0</v>
      </c>
    </row>
    <row r="366" spans="5:7" x14ac:dyDescent="0.25">
      <c r="E366" s="4" t="e">
        <f t="shared" si="18"/>
        <v>#DIV/0!</v>
      </c>
      <c r="G366" s="12">
        <f t="shared" si="19"/>
        <v>0</v>
      </c>
    </row>
    <row r="367" spans="5:7" x14ac:dyDescent="0.25">
      <c r="E367" s="4" t="e">
        <f t="shared" si="18"/>
        <v>#DIV/0!</v>
      </c>
      <c r="G367" s="12">
        <f t="shared" si="19"/>
        <v>0</v>
      </c>
    </row>
    <row r="368" spans="5:7" x14ac:dyDescent="0.25">
      <c r="E368" s="4" t="e">
        <f t="shared" si="18"/>
        <v>#DIV/0!</v>
      </c>
      <c r="G368" s="12">
        <f t="shared" si="19"/>
        <v>0</v>
      </c>
    </row>
    <row r="369" spans="5:7" x14ac:dyDescent="0.25">
      <c r="E369" s="4" t="e">
        <f t="shared" si="18"/>
        <v>#DIV/0!</v>
      </c>
      <c r="G369" s="12">
        <f t="shared" si="19"/>
        <v>0</v>
      </c>
    </row>
    <row r="370" spans="5:7" x14ac:dyDescent="0.25">
      <c r="E370" s="4" t="e">
        <f t="shared" si="18"/>
        <v>#DIV/0!</v>
      </c>
      <c r="G370" s="12">
        <f t="shared" si="19"/>
        <v>0</v>
      </c>
    </row>
    <row r="371" spans="5:7" x14ac:dyDescent="0.25">
      <c r="E371" s="4" t="e">
        <f t="shared" si="18"/>
        <v>#DIV/0!</v>
      </c>
      <c r="G371" s="12">
        <f t="shared" si="19"/>
        <v>0</v>
      </c>
    </row>
    <row r="372" spans="5:7" x14ac:dyDescent="0.25">
      <c r="E372" s="4" t="e">
        <f t="shared" si="18"/>
        <v>#DIV/0!</v>
      </c>
      <c r="G372" s="12">
        <f t="shared" si="19"/>
        <v>0</v>
      </c>
    </row>
    <row r="373" spans="5:7" x14ac:dyDescent="0.25">
      <c r="E373" s="4" t="e">
        <f t="shared" si="18"/>
        <v>#DIV/0!</v>
      </c>
      <c r="G373" s="12">
        <f t="shared" si="19"/>
        <v>0</v>
      </c>
    </row>
    <row r="374" spans="5:7" x14ac:dyDescent="0.25">
      <c r="E374" s="4" t="e">
        <f t="shared" si="18"/>
        <v>#DIV/0!</v>
      </c>
      <c r="G374" s="12">
        <f t="shared" si="19"/>
        <v>0</v>
      </c>
    </row>
    <row r="375" spans="5:7" x14ac:dyDescent="0.25">
      <c r="E375" s="4" t="e">
        <f t="shared" si="18"/>
        <v>#DIV/0!</v>
      </c>
      <c r="G375" s="12">
        <f t="shared" si="19"/>
        <v>0</v>
      </c>
    </row>
    <row r="376" spans="5:7" x14ac:dyDescent="0.25">
      <c r="E376" s="4" t="e">
        <f t="shared" si="18"/>
        <v>#DIV/0!</v>
      </c>
      <c r="G376" s="12">
        <f t="shared" si="19"/>
        <v>0</v>
      </c>
    </row>
    <row r="377" spans="5:7" x14ac:dyDescent="0.25">
      <c r="E377" s="4" t="e">
        <f t="shared" si="18"/>
        <v>#DIV/0!</v>
      </c>
      <c r="G377" s="12">
        <f t="shared" si="19"/>
        <v>0</v>
      </c>
    </row>
    <row r="378" spans="5:7" x14ac:dyDescent="0.25">
      <c r="E378" s="4" t="e">
        <f t="shared" si="18"/>
        <v>#DIV/0!</v>
      </c>
      <c r="G378" s="12">
        <f t="shared" si="19"/>
        <v>0</v>
      </c>
    </row>
    <row r="379" spans="5:7" x14ac:dyDescent="0.25">
      <c r="E379" s="4" t="e">
        <f t="shared" si="18"/>
        <v>#DIV/0!</v>
      </c>
      <c r="G379" s="12">
        <f t="shared" si="19"/>
        <v>0</v>
      </c>
    </row>
    <row r="380" spans="5:7" x14ac:dyDescent="0.25">
      <c r="E380" s="4" t="e">
        <f t="shared" si="18"/>
        <v>#DIV/0!</v>
      </c>
      <c r="G380" s="12">
        <f t="shared" si="19"/>
        <v>0</v>
      </c>
    </row>
    <row r="381" spans="5:7" x14ac:dyDescent="0.25">
      <c r="E381" s="4" t="e">
        <f t="shared" si="18"/>
        <v>#DIV/0!</v>
      </c>
      <c r="G381" s="12">
        <f t="shared" si="19"/>
        <v>0</v>
      </c>
    </row>
    <row r="382" spans="5:7" x14ac:dyDescent="0.25">
      <c r="E382" s="4" t="e">
        <f t="shared" si="18"/>
        <v>#DIV/0!</v>
      </c>
      <c r="G382" s="12">
        <f t="shared" si="19"/>
        <v>0</v>
      </c>
    </row>
    <row r="383" spans="5:7" x14ac:dyDescent="0.25">
      <c r="E383" s="4" t="e">
        <f t="shared" si="18"/>
        <v>#DIV/0!</v>
      </c>
      <c r="G383" s="12">
        <f t="shared" si="19"/>
        <v>0</v>
      </c>
    </row>
    <row r="384" spans="5:7" x14ac:dyDescent="0.25">
      <c r="E384" s="4" t="e">
        <f t="shared" si="18"/>
        <v>#DIV/0!</v>
      </c>
      <c r="G384" s="12">
        <f t="shared" si="19"/>
        <v>0</v>
      </c>
    </row>
    <row r="385" spans="5:7" x14ac:dyDescent="0.25">
      <c r="E385" s="4" t="e">
        <f t="shared" si="18"/>
        <v>#DIV/0!</v>
      </c>
      <c r="G385" s="12">
        <f t="shared" si="19"/>
        <v>0</v>
      </c>
    </row>
    <row r="386" spans="5:7" x14ac:dyDescent="0.25">
      <c r="E386" s="4" t="e">
        <f t="shared" si="18"/>
        <v>#DIV/0!</v>
      </c>
      <c r="G386" s="12">
        <f t="shared" si="19"/>
        <v>0</v>
      </c>
    </row>
    <row r="387" spans="5:7" x14ac:dyDescent="0.25">
      <c r="E387" s="4" t="e">
        <f t="shared" ref="E387:E450" si="20">(D387-C387)/C387*100</f>
        <v>#DIV/0!</v>
      </c>
      <c r="G387" s="12">
        <f t="shared" si="19"/>
        <v>0</v>
      </c>
    </row>
    <row r="388" spans="5:7" x14ac:dyDescent="0.25">
      <c r="E388" s="4" t="e">
        <f t="shared" si="20"/>
        <v>#DIV/0!</v>
      </c>
      <c r="G388" s="12">
        <f t="shared" si="19"/>
        <v>0</v>
      </c>
    </row>
    <row r="389" spans="5:7" x14ac:dyDescent="0.25">
      <c r="E389" s="4" t="e">
        <f t="shared" si="20"/>
        <v>#DIV/0!</v>
      </c>
      <c r="G389" s="12">
        <f t="shared" si="19"/>
        <v>0</v>
      </c>
    </row>
    <row r="390" spans="5:7" x14ac:dyDescent="0.25">
      <c r="E390" s="4" t="e">
        <f t="shared" si="20"/>
        <v>#DIV/0!</v>
      </c>
      <c r="G390" s="12">
        <f t="shared" si="19"/>
        <v>0</v>
      </c>
    </row>
    <row r="391" spans="5:7" x14ac:dyDescent="0.25">
      <c r="E391" s="4" t="e">
        <f t="shared" si="20"/>
        <v>#DIV/0!</v>
      </c>
      <c r="G391" s="12">
        <f t="shared" si="19"/>
        <v>0</v>
      </c>
    </row>
    <row r="392" spans="5:7" x14ac:dyDescent="0.25">
      <c r="E392" s="4" t="e">
        <f t="shared" si="20"/>
        <v>#DIV/0!</v>
      </c>
      <c r="G392" s="12">
        <f t="shared" si="19"/>
        <v>0</v>
      </c>
    </row>
    <row r="393" spans="5:7" x14ac:dyDescent="0.25">
      <c r="E393" s="4" t="e">
        <f t="shared" si="20"/>
        <v>#DIV/0!</v>
      </c>
      <c r="G393" s="12">
        <f t="shared" si="19"/>
        <v>0</v>
      </c>
    </row>
    <row r="394" spans="5:7" x14ac:dyDescent="0.25">
      <c r="E394" s="4" t="e">
        <f t="shared" si="20"/>
        <v>#DIV/0!</v>
      </c>
      <c r="G394" s="12">
        <f t="shared" si="19"/>
        <v>0</v>
      </c>
    </row>
    <row r="395" spans="5:7" x14ac:dyDescent="0.25">
      <c r="E395" s="4" t="e">
        <f t="shared" si="20"/>
        <v>#DIV/0!</v>
      </c>
      <c r="G395" s="12">
        <f t="shared" si="19"/>
        <v>0</v>
      </c>
    </row>
    <row r="396" spans="5:7" x14ac:dyDescent="0.25">
      <c r="E396" s="4" t="e">
        <f t="shared" si="20"/>
        <v>#DIV/0!</v>
      </c>
      <c r="G396" s="12">
        <f t="shared" si="19"/>
        <v>0</v>
      </c>
    </row>
    <row r="397" spans="5:7" x14ac:dyDescent="0.25">
      <c r="E397" s="4" t="e">
        <f t="shared" si="20"/>
        <v>#DIV/0!</v>
      </c>
      <c r="G397" s="12">
        <f t="shared" si="19"/>
        <v>0</v>
      </c>
    </row>
    <row r="398" spans="5:7" x14ac:dyDescent="0.25">
      <c r="E398" s="4" t="e">
        <f t="shared" si="20"/>
        <v>#DIV/0!</v>
      </c>
      <c r="G398" s="12">
        <f t="shared" ref="G398:G461" si="21">C398*1.4</f>
        <v>0</v>
      </c>
    </row>
    <row r="399" spans="5:7" x14ac:dyDescent="0.25">
      <c r="E399" s="4" t="e">
        <f t="shared" si="20"/>
        <v>#DIV/0!</v>
      </c>
      <c r="G399" s="12">
        <f t="shared" si="21"/>
        <v>0</v>
      </c>
    </row>
    <row r="400" spans="5:7" x14ac:dyDescent="0.25">
      <c r="E400" s="4" t="e">
        <f t="shared" si="20"/>
        <v>#DIV/0!</v>
      </c>
      <c r="G400" s="12">
        <f t="shared" si="21"/>
        <v>0</v>
      </c>
    </row>
    <row r="401" spans="5:7" x14ac:dyDescent="0.25">
      <c r="E401" s="4" t="e">
        <f t="shared" si="20"/>
        <v>#DIV/0!</v>
      </c>
      <c r="G401" s="12">
        <f t="shared" si="21"/>
        <v>0</v>
      </c>
    </row>
    <row r="402" spans="5:7" x14ac:dyDescent="0.25">
      <c r="E402" s="4" t="e">
        <f t="shared" si="20"/>
        <v>#DIV/0!</v>
      </c>
      <c r="G402" s="12">
        <f t="shared" si="21"/>
        <v>0</v>
      </c>
    </row>
    <row r="403" spans="5:7" x14ac:dyDescent="0.25">
      <c r="E403" s="4" t="e">
        <f t="shared" si="20"/>
        <v>#DIV/0!</v>
      </c>
      <c r="G403" s="12">
        <f t="shared" si="21"/>
        <v>0</v>
      </c>
    </row>
    <row r="404" spans="5:7" x14ac:dyDescent="0.25">
      <c r="E404" s="4" t="e">
        <f t="shared" si="20"/>
        <v>#DIV/0!</v>
      </c>
      <c r="G404" s="12">
        <f t="shared" si="21"/>
        <v>0</v>
      </c>
    </row>
    <row r="405" spans="5:7" x14ac:dyDescent="0.25">
      <c r="E405" s="4" t="e">
        <f t="shared" si="20"/>
        <v>#DIV/0!</v>
      </c>
      <c r="G405" s="12">
        <f t="shared" si="21"/>
        <v>0</v>
      </c>
    </row>
    <row r="406" spans="5:7" x14ac:dyDescent="0.25">
      <c r="E406" s="4" t="e">
        <f t="shared" si="20"/>
        <v>#DIV/0!</v>
      </c>
      <c r="G406" s="12">
        <f t="shared" si="21"/>
        <v>0</v>
      </c>
    </row>
    <row r="407" spans="5:7" x14ac:dyDescent="0.25">
      <c r="E407" s="4" t="e">
        <f t="shared" si="20"/>
        <v>#DIV/0!</v>
      </c>
      <c r="G407" s="12">
        <f t="shared" si="21"/>
        <v>0</v>
      </c>
    </row>
    <row r="408" spans="5:7" x14ac:dyDescent="0.25">
      <c r="E408" s="4" t="e">
        <f t="shared" si="20"/>
        <v>#DIV/0!</v>
      </c>
      <c r="G408" s="12">
        <f t="shared" si="21"/>
        <v>0</v>
      </c>
    </row>
    <row r="409" spans="5:7" x14ac:dyDescent="0.25">
      <c r="E409" s="4" t="e">
        <f t="shared" si="20"/>
        <v>#DIV/0!</v>
      </c>
      <c r="G409" s="12">
        <f t="shared" si="21"/>
        <v>0</v>
      </c>
    </row>
    <row r="410" spans="5:7" x14ac:dyDescent="0.25">
      <c r="E410" s="4" t="e">
        <f t="shared" si="20"/>
        <v>#DIV/0!</v>
      </c>
      <c r="G410" s="12">
        <f t="shared" si="21"/>
        <v>0</v>
      </c>
    </row>
    <row r="411" spans="5:7" x14ac:dyDescent="0.25">
      <c r="E411" s="4" t="e">
        <f t="shared" si="20"/>
        <v>#DIV/0!</v>
      </c>
      <c r="G411" s="12">
        <f t="shared" si="21"/>
        <v>0</v>
      </c>
    </row>
    <row r="412" spans="5:7" x14ac:dyDescent="0.25">
      <c r="E412" s="4" t="e">
        <f t="shared" si="20"/>
        <v>#DIV/0!</v>
      </c>
      <c r="G412" s="12">
        <f t="shared" si="21"/>
        <v>0</v>
      </c>
    </row>
    <row r="413" spans="5:7" x14ac:dyDescent="0.25">
      <c r="E413" s="4" t="e">
        <f t="shared" si="20"/>
        <v>#DIV/0!</v>
      </c>
      <c r="G413" s="12">
        <f t="shared" si="21"/>
        <v>0</v>
      </c>
    </row>
    <row r="414" spans="5:7" x14ac:dyDescent="0.25">
      <c r="E414" s="4" t="e">
        <f t="shared" si="20"/>
        <v>#DIV/0!</v>
      </c>
      <c r="G414" s="12">
        <f t="shared" si="21"/>
        <v>0</v>
      </c>
    </row>
    <row r="415" spans="5:7" x14ac:dyDescent="0.25">
      <c r="E415" s="4" t="e">
        <f t="shared" si="20"/>
        <v>#DIV/0!</v>
      </c>
      <c r="G415" s="12">
        <f t="shared" si="21"/>
        <v>0</v>
      </c>
    </row>
    <row r="416" spans="5:7" x14ac:dyDescent="0.25">
      <c r="E416" s="4" t="e">
        <f t="shared" si="20"/>
        <v>#DIV/0!</v>
      </c>
      <c r="G416" s="12">
        <f t="shared" si="21"/>
        <v>0</v>
      </c>
    </row>
    <row r="417" spans="5:7" x14ac:dyDescent="0.25">
      <c r="E417" s="4" t="e">
        <f t="shared" si="20"/>
        <v>#DIV/0!</v>
      </c>
      <c r="G417" s="12">
        <f t="shared" si="21"/>
        <v>0</v>
      </c>
    </row>
    <row r="418" spans="5:7" x14ac:dyDescent="0.25">
      <c r="E418" s="4" t="e">
        <f t="shared" si="20"/>
        <v>#DIV/0!</v>
      </c>
      <c r="G418" s="12">
        <f t="shared" si="21"/>
        <v>0</v>
      </c>
    </row>
    <row r="419" spans="5:7" x14ac:dyDescent="0.25">
      <c r="E419" s="4" t="e">
        <f t="shared" si="20"/>
        <v>#DIV/0!</v>
      </c>
      <c r="G419" s="12">
        <f t="shared" si="21"/>
        <v>0</v>
      </c>
    </row>
    <row r="420" spans="5:7" x14ac:dyDescent="0.25">
      <c r="E420" s="4" t="e">
        <f t="shared" si="20"/>
        <v>#DIV/0!</v>
      </c>
      <c r="G420" s="12">
        <f t="shared" si="21"/>
        <v>0</v>
      </c>
    </row>
    <row r="421" spans="5:7" x14ac:dyDescent="0.25">
      <c r="E421" s="4" t="e">
        <f t="shared" si="20"/>
        <v>#DIV/0!</v>
      </c>
      <c r="G421" s="12">
        <f t="shared" si="21"/>
        <v>0</v>
      </c>
    </row>
    <row r="422" spans="5:7" x14ac:dyDescent="0.25">
      <c r="E422" s="4" t="e">
        <f t="shared" si="20"/>
        <v>#DIV/0!</v>
      </c>
      <c r="G422" s="12">
        <f t="shared" si="21"/>
        <v>0</v>
      </c>
    </row>
    <row r="423" spans="5:7" x14ac:dyDescent="0.25">
      <c r="E423" s="4" t="e">
        <f t="shared" si="20"/>
        <v>#DIV/0!</v>
      </c>
      <c r="G423" s="12">
        <f t="shared" si="21"/>
        <v>0</v>
      </c>
    </row>
    <row r="424" spans="5:7" x14ac:dyDescent="0.25">
      <c r="E424" s="4" t="e">
        <f t="shared" si="20"/>
        <v>#DIV/0!</v>
      </c>
      <c r="G424" s="12">
        <f t="shared" si="21"/>
        <v>0</v>
      </c>
    </row>
    <row r="425" spans="5:7" x14ac:dyDescent="0.25">
      <c r="E425" s="4" t="e">
        <f t="shared" si="20"/>
        <v>#DIV/0!</v>
      </c>
      <c r="G425" s="12">
        <f t="shared" si="21"/>
        <v>0</v>
      </c>
    </row>
    <row r="426" spans="5:7" x14ac:dyDescent="0.25">
      <c r="E426" s="4" t="e">
        <f t="shared" si="20"/>
        <v>#DIV/0!</v>
      </c>
      <c r="G426" s="12">
        <f t="shared" si="21"/>
        <v>0</v>
      </c>
    </row>
    <row r="427" spans="5:7" x14ac:dyDescent="0.25">
      <c r="E427" s="4" t="e">
        <f t="shared" si="20"/>
        <v>#DIV/0!</v>
      </c>
      <c r="G427" s="12">
        <f t="shared" si="21"/>
        <v>0</v>
      </c>
    </row>
    <row r="428" spans="5:7" x14ac:dyDescent="0.25">
      <c r="E428" s="4" t="e">
        <f t="shared" si="20"/>
        <v>#DIV/0!</v>
      </c>
      <c r="G428" s="12">
        <f t="shared" si="21"/>
        <v>0</v>
      </c>
    </row>
    <row r="429" spans="5:7" x14ac:dyDescent="0.25">
      <c r="E429" s="4" t="e">
        <f t="shared" si="20"/>
        <v>#DIV/0!</v>
      </c>
      <c r="G429" s="12">
        <f t="shared" si="21"/>
        <v>0</v>
      </c>
    </row>
    <row r="430" spans="5:7" x14ac:dyDescent="0.25">
      <c r="E430" s="4" t="e">
        <f t="shared" si="20"/>
        <v>#DIV/0!</v>
      </c>
      <c r="G430" s="12">
        <f t="shared" si="21"/>
        <v>0</v>
      </c>
    </row>
    <row r="431" spans="5:7" x14ac:dyDescent="0.25">
      <c r="E431" s="4" t="e">
        <f t="shared" si="20"/>
        <v>#DIV/0!</v>
      </c>
      <c r="G431" s="12">
        <f t="shared" si="21"/>
        <v>0</v>
      </c>
    </row>
    <row r="432" spans="5:7" x14ac:dyDescent="0.25">
      <c r="E432" s="4" t="e">
        <f t="shared" si="20"/>
        <v>#DIV/0!</v>
      </c>
      <c r="G432" s="12">
        <f t="shared" si="21"/>
        <v>0</v>
      </c>
    </row>
    <row r="433" spans="5:7" x14ac:dyDescent="0.25">
      <c r="E433" s="4" t="e">
        <f t="shared" si="20"/>
        <v>#DIV/0!</v>
      </c>
      <c r="G433" s="12">
        <f t="shared" si="21"/>
        <v>0</v>
      </c>
    </row>
    <row r="434" spans="5:7" x14ac:dyDescent="0.25">
      <c r="E434" s="4" t="e">
        <f t="shared" si="20"/>
        <v>#DIV/0!</v>
      </c>
      <c r="G434" s="12">
        <f t="shared" si="21"/>
        <v>0</v>
      </c>
    </row>
    <row r="435" spans="5:7" x14ac:dyDescent="0.25">
      <c r="E435" s="4" t="e">
        <f t="shared" si="20"/>
        <v>#DIV/0!</v>
      </c>
      <c r="G435" s="12">
        <f t="shared" si="21"/>
        <v>0</v>
      </c>
    </row>
    <row r="436" spans="5:7" x14ac:dyDescent="0.25">
      <c r="E436" s="4" t="e">
        <f t="shared" si="20"/>
        <v>#DIV/0!</v>
      </c>
      <c r="G436" s="12">
        <f t="shared" si="21"/>
        <v>0</v>
      </c>
    </row>
    <row r="437" spans="5:7" x14ac:dyDescent="0.25">
      <c r="E437" s="4" t="e">
        <f t="shared" si="20"/>
        <v>#DIV/0!</v>
      </c>
      <c r="G437" s="12">
        <f t="shared" si="21"/>
        <v>0</v>
      </c>
    </row>
    <row r="438" spans="5:7" x14ac:dyDescent="0.25">
      <c r="E438" s="4" t="e">
        <f t="shared" si="20"/>
        <v>#DIV/0!</v>
      </c>
      <c r="G438" s="12">
        <f t="shared" si="21"/>
        <v>0</v>
      </c>
    </row>
    <row r="439" spans="5:7" x14ac:dyDescent="0.25">
      <c r="E439" s="4" t="e">
        <f t="shared" si="20"/>
        <v>#DIV/0!</v>
      </c>
      <c r="G439" s="12">
        <f t="shared" si="21"/>
        <v>0</v>
      </c>
    </row>
    <row r="440" spans="5:7" x14ac:dyDescent="0.25">
      <c r="E440" s="4" t="e">
        <f t="shared" si="20"/>
        <v>#DIV/0!</v>
      </c>
      <c r="G440" s="12">
        <f t="shared" si="21"/>
        <v>0</v>
      </c>
    </row>
    <row r="441" spans="5:7" x14ac:dyDescent="0.25">
      <c r="E441" s="4" t="e">
        <f t="shared" si="20"/>
        <v>#DIV/0!</v>
      </c>
      <c r="G441" s="12">
        <f t="shared" si="21"/>
        <v>0</v>
      </c>
    </row>
    <row r="442" spans="5:7" x14ac:dyDescent="0.25">
      <c r="E442" s="4" t="e">
        <f t="shared" si="20"/>
        <v>#DIV/0!</v>
      </c>
      <c r="G442" s="12">
        <f t="shared" si="21"/>
        <v>0</v>
      </c>
    </row>
    <row r="443" spans="5:7" x14ac:dyDescent="0.25">
      <c r="E443" s="4" t="e">
        <f t="shared" si="20"/>
        <v>#DIV/0!</v>
      </c>
      <c r="G443" s="12">
        <f t="shared" si="21"/>
        <v>0</v>
      </c>
    </row>
    <row r="444" spans="5:7" x14ac:dyDescent="0.25">
      <c r="E444" s="4" t="e">
        <f t="shared" si="20"/>
        <v>#DIV/0!</v>
      </c>
      <c r="G444" s="12">
        <f t="shared" si="21"/>
        <v>0</v>
      </c>
    </row>
    <row r="445" spans="5:7" x14ac:dyDescent="0.25">
      <c r="E445" s="4" t="e">
        <f t="shared" si="20"/>
        <v>#DIV/0!</v>
      </c>
      <c r="G445" s="12">
        <f t="shared" si="21"/>
        <v>0</v>
      </c>
    </row>
    <row r="446" spans="5:7" x14ac:dyDescent="0.25">
      <c r="E446" s="4" t="e">
        <f t="shared" si="20"/>
        <v>#DIV/0!</v>
      </c>
      <c r="G446" s="12">
        <f t="shared" si="21"/>
        <v>0</v>
      </c>
    </row>
    <row r="447" spans="5:7" x14ac:dyDescent="0.25">
      <c r="E447" s="4" t="e">
        <f t="shared" si="20"/>
        <v>#DIV/0!</v>
      </c>
      <c r="G447" s="12">
        <f t="shared" si="21"/>
        <v>0</v>
      </c>
    </row>
    <row r="448" spans="5:7" x14ac:dyDescent="0.25">
      <c r="E448" s="4" t="e">
        <f t="shared" si="20"/>
        <v>#DIV/0!</v>
      </c>
      <c r="G448" s="12">
        <f t="shared" si="21"/>
        <v>0</v>
      </c>
    </row>
    <row r="449" spans="5:7" x14ac:dyDescent="0.25">
      <c r="E449" s="4" t="e">
        <f t="shared" si="20"/>
        <v>#DIV/0!</v>
      </c>
      <c r="G449" s="12">
        <f t="shared" si="21"/>
        <v>0</v>
      </c>
    </row>
    <row r="450" spans="5:7" x14ac:dyDescent="0.25">
      <c r="E450" s="4" t="e">
        <f t="shared" si="20"/>
        <v>#DIV/0!</v>
      </c>
      <c r="G450" s="12">
        <f t="shared" si="21"/>
        <v>0</v>
      </c>
    </row>
    <row r="451" spans="5:7" x14ac:dyDescent="0.25">
      <c r="E451" s="4" t="e">
        <f t="shared" ref="E451:E503" si="22">(D451-C451)/C451*100</f>
        <v>#DIV/0!</v>
      </c>
      <c r="G451" s="12">
        <f t="shared" si="21"/>
        <v>0</v>
      </c>
    </row>
    <row r="452" spans="5:7" x14ac:dyDescent="0.25">
      <c r="E452" s="4" t="e">
        <f t="shared" si="22"/>
        <v>#DIV/0!</v>
      </c>
      <c r="G452" s="12">
        <f t="shared" si="21"/>
        <v>0</v>
      </c>
    </row>
    <row r="453" spans="5:7" x14ac:dyDescent="0.25">
      <c r="E453" s="4" t="e">
        <f t="shared" si="22"/>
        <v>#DIV/0!</v>
      </c>
      <c r="G453" s="12">
        <f t="shared" si="21"/>
        <v>0</v>
      </c>
    </row>
    <row r="454" spans="5:7" x14ac:dyDescent="0.25">
      <c r="E454" s="4" t="e">
        <f t="shared" si="22"/>
        <v>#DIV/0!</v>
      </c>
      <c r="G454" s="12">
        <f t="shared" si="21"/>
        <v>0</v>
      </c>
    </row>
    <row r="455" spans="5:7" x14ac:dyDescent="0.25">
      <c r="E455" s="4" t="e">
        <f t="shared" si="22"/>
        <v>#DIV/0!</v>
      </c>
      <c r="G455" s="12">
        <f t="shared" si="21"/>
        <v>0</v>
      </c>
    </row>
    <row r="456" spans="5:7" x14ac:dyDescent="0.25">
      <c r="E456" s="4" t="e">
        <f t="shared" si="22"/>
        <v>#DIV/0!</v>
      </c>
      <c r="G456" s="12">
        <f t="shared" si="21"/>
        <v>0</v>
      </c>
    </row>
    <row r="457" spans="5:7" x14ac:dyDescent="0.25">
      <c r="E457" s="4" t="e">
        <f t="shared" si="22"/>
        <v>#DIV/0!</v>
      </c>
      <c r="G457" s="12">
        <f t="shared" si="21"/>
        <v>0</v>
      </c>
    </row>
    <row r="458" spans="5:7" x14ac:dyDescent="0.25">
      <c r="E458" s="4" t="e">
        <f t="shared" si="22"/>
        <v>#DIV/0!</v>
      </c>
      <c r="G458" s="12">
        <f t="shared" si="21"/>
        <v>0</v>
      </c>
    </row>
    <row r="459" spans="5:7" x14ac:dyDescent="0.25">
      <c r="E459" s="4" t="e">
        <f t="shared" si="22"/>
        <v>#DIV/0!</v>
      </c>
      <c r="G459" s="12">
        <f t="shared" si="21"/>
        <v>0</v>
      </c>
    </row>
    <row r="460" spans="5:7" x14ac:dyDescent="0.25">
      <c r="E460" s="4" t="e">
        <f t="shared" si="22"/>
        <v>#DIV/0!</v>
      </c>
      <c r="G460" s="12">
        <f t="shared" si="21"/>
        <v>0</v>
      </c>
    </row>
    <row r="461" spans="5:7" x14ac:dyDescent="0.25">
      <c r="E461" s="4" t="e">
        <f t="shared" si="22"/>
        <v>#DIV/0!</v>
      </c>
      <c r="G461" s="12">
        <f t="shared" si="21"/>
        <v>0</v>
      </c>
    </row>
    <row r="462" spans="5:7" x14ac:dyDescent="0.25">
      <c r="E462" s="4" t="e">
        <f t="shared" si="22"/>
        <v>#DIV/0!</v>
      </c>
      <c r="G462" s="12">
        <f t="shared" ref="G462:G503" si="23">C462*1.4</f>
        <v>0</v>
      </c>
    </row>
    <row r="463" spans="5:7" x14ac:dyDescent="0.25">
      <c r="E463" s="4" t="e">
        <f t="shared" si="22"/>
        <v>#DIV/0!</v>
      </c>
      <c r="G463" s="12">
        <f t="shared" si="23"/>
        <v>0</v>
      </c>
    </row>
    <row r="464" spans="5:7" x14ac:dyDescent="0.25">
      <c r="E464" s="4" t="e">
        <f t="shared" si="22"/>
        <v>#DIV/0!</v>
      </c>
      <c r="G464" s="12">
        <f t="shared" si="23"/>
        <v>0</v>
      </c>
    </row>
    <row r="465" spans="5:7" x14ac:dyDescent="0.25">
      <c r="E465" s="4" t="e">
        <f t="shared" si="22"/>
        <v>#DIV/0!</v>
      </c>
      <c r="G465" s="12">
        <f t="shared" si="23"/>
        <v>0</v>
      </c>
    </row>
    <row r="466" spans="5:7" x14ac:dyDescent="0.25">
      <c r="E466" s="4" t="e">
        <f t="shared" si="22"/>
        <v>#DIV/0!</v>
      </c>
      <c r="G466" s="12">
        <f t="shared" si="23"/>
        <v>0</v>
      </c>
    </row>
    <row r="467" spans="5:7" x14ac:dyDescent="0.25">
      <c r="E467" s="4" t="e">
        <f t="shared" si="22"/>
        <v>#DIV/0!</v>
      </c>
      <c r="G467" s="12">
        <f t="shared" si="23"/>
        <v>0</v>
      </c>
    </row>
    <row r="468" spans="5:7" x14ac:dyDescent="0.25">
      <c r="E468" s="4" t="e">
        <f t="shared" si="22"/>
        <v>#DIV/0!</v>
      </c>
      <c r="G468" s="12">
        <f t="shared" si="23"/>
        <v>0</v>
      </c>
    </row>
    <row r="469" spans="5:7" x14ac:dyDescent="0.25">
      <c r="E469" s="4" t="e">
        <f t="shared" si="22"/>
        <v>#DIV/0!</v>
      </c>
      <c r="G469" s="12">
        <f t="shared" si="23"/>
        <v>0</v>
      </c>
    </row>
    <row r="470" spans="5:7" x14ac:dyDescent="0.25">
      <c r="E470" s="4" t="e">
        <f t="shared" si="22"/>
        <v>#DIV/0!</v>
      </c>
      <c r="G470" s="12">
        <f t="shared" si="23"/>
        <v>0</v>
      </c>
    </row>
    <row r="471" spans="5:7" x14ac:dyDescent="0.25">
      <c r="E471" s="4" t="e">
        <f t="shared" si="22"/>
        <v>#DIV/0!</v>
      </c>
      <c r="G471" s="12">
        <f t="shared" si="23"/>
        <v>0</v>
      </c>
    </row>
    <row r="472" spans="5:7" x14ac:dyDescent="0.25">
      <c r="E472" s="4" t="e">
        <f t="shared" si="22"/>
        <v>#DIV/0!</v>
      </c>
      <c r="G472" s="12">
        <f t="shared" si="23"/>
        <v>0</v>
      </c>
    </row>
    <row r="473" spans="5:7" x14ac:dyDescent="0.25">
      <c r="E473" s="4" t="e">
        <f t="shared" si="22"/>
        <v>#DIV/0!</v>
      </c>
      <c r="G473" s="12">
        <f t="shared" si="23"/>
        <v>0</v>
      </c>
    </row>
    <row r="474" spans="5:7" x14ac:dyDescent="0.25">
      <c r="E474" s="4" t="e">
        <f t="shared" si="22"/>
        <v>#DIV/0!</v>
      </c>
      <c r="G474" s="12">
        <f t="shared" si="23"/>
        <v>0</v>
      </c>
    </row>
    <row r="475" spans="5:7" x14ac:dyDescent="0.25">
      <c r="E475" s="4" t="e">
        <f t="shared" si="22"/>
        <v>#DIV/0!</v>
      </c>
      <c r="G475" s="12">
        <f t="shared" si="23"/>
        <v>0</v>
      </c>
    </row>
    <row r="476" spans="5:7" x14ac:dyDescent="0.25">
      <c r="E476" s="4" t="e">
        <f t="shared" si="22"/>
        <v>#DIV/0!</v>
      </c>
      <c r="G476" s="12">
        <f t="shared" si="23"/>
        <v>0</v>
      </c>
    </row>
    <row r="477" spans="5:7" x14ac:dyDescent="0.25">
      <c r="E477" s="4" t="e">
        <f t="shared" si="22"/>
        <v>#DIV/0!</v>
      </c>
      <c r="G477" s="12">
        <f t="shared" si="23"/>
        <v>0</v>
      </c>
    </row>
    <row r="478" spans="5:7" x14ac:dyDescent="0.25">
      <c r="E478" s="4" t="e">
        <f t="shared" si="22"/>
        <v>#DIV/0!</v>
      </c>
      <c r="G478" s="12">
        <f t="shared" si="23"/>
        <v>0</v>
      </c>
    </row>
    <row r="479" spans="5:7" x14ac:dyDescent="0.25">
      <c r="E479" s="4" t="e">
        <f t="shared" si="22"/>
        <v>#DIV/0!</v>
      </c>
      <c r="G479" s="12">
        <f t="shared" si="23"/>
        <v>0</v>
      </c>
    </row>
    <row r="480" spans="5:7" x14ac:dyDescent="0.25">
      <c r="E480" s="4" t="e">
        <f t="shared" si="22"/>
        <v>#DIV/0!</v>
      </c>
      <c r="G480" s="12">
        <f t="shared" si="23"/>
        <v>0</v>
      </c>
    </row>
    <row r="481" spans="5:7" x14ac:dyDescent="0.25">
      <c r="E481" s="4" t="e">
        <f t="shared" si="22"/>
        <v>#DIV/0!</v>
      </c>
      <c r="G481" s="12">
        <f t="shared" si="23"/>
        <v>0</v>
      </c>
    </row>
    <row r="482" spans="5:7" x14ac:dyDescent="0.25">
      <c r="E482" s="4" t="e">
        <f t="shared" si="22"/>
        <v>#DIV/0!</v>
      </c>
      <c r="G482" s="12">
        <f t="shared" si="23"/>
        <v>0</v>
      </c>
    </row>
    <row r="483" spans="5:7" x14ac:dyDescent="0.25">
      <c r="E483" s="4" t="e">
        <f t="shared" si="22"/>
        <v>#DIV/0!</v>
      </c>
      <c r="G483" s="12">
        <f t="shared" si="23"/>
        <v>0</v>
      </c>
    </row>
    <row r="484" spans="5:7" x14ac:dyDescent="0.25">
      <c r="E484" s="4" t="e">
        <f t="shared" si="22"/>
        <v>#DIV/0!</v>
      </c>
      <c r="G484" s="12">
        <f t="shared" si="23"/>
        <v>0</v>
      </c>
    </row>
    <row r="485" spans="5:7" x14ac:dyDescent="0.25">
      <c r="E485" s="4" t="e">
        <f t="shared" si="22"/>
        <v>#DIV/0!</v>
      </c>
      <c r="G485" s="12">
        <f t="shared" si="23"/>
        <v>0</v>
      </c>
    </row>
    <row r="486" spans="5:7" x14ac:dyDescent="0.25">
      <c r="E486" s="4" t="e">
        <f t="shared" si="22"/>
        <v>#DIV/0!</v>
      </c>
      <c r="G486" s="12">
        <f t="shared" si="23"/>
        <v>0</v>
      </c>
    </row>
    <row r="487" spans="5:7" x14ac:dyDescent="0.25">
      <c r="E487" s="4" t="e">
        <f t="shared" si="22"/>
        <v>#DIV/0!</v>
      </c>
      <c r="G487" s="12">
        <f t="shared" si="23"/>
        <v>0</v>
      </c>
    </row>
    <row r="488" spans="5:7" x14ac:dyDescent="0.25">
      <c r="E488" s="4" t="e">
        <f t="shared" si="22"/>
        <v>#DIV/0!</v>
      </c>
      <c r="G488" s="12">
        <f t="shared" si="23"/>
        <v>0</v>
      </c>
    </row>
    <row r="489" spans="5:7" x14ac:dyDescent="0.25">
      <c r="E489" s="4" t="e">
        <f t="shared" si="22"/>
        <v>#DIV/0!</v>
      </c>
      <c r="G489" s="12">
        <f t="shared" si="23"/>
        <v>0</v>
      </c>
    </row>
    <row r="490" spans="5:7" x14ac:dyDescent="0.25">
      <c r="E490" s="4" t="e">
        <f t="shared" si="22"/>
        <v>#DIV/0!</v>
      </c>
      <c r="G490" s="12">
        <f t="shared" si="23"/>
        <v>0</v>
      </c>
    </row>
    <row r="491" spans="5:7" x14ac:dyDescent="0.25">
      <c r="E491" s="4" t="e">
        <f t="shared" si="22"/>
        <v>#DIV/0!</v>
      </c>
      <c r="G491" s="12">
        <f t="shared" si="23"/>
        <v>0</v>
      </c>
    </row>
    <row r="492" spans="5:7" x14ac:dyDescent="0.25">
      <c r="E492" s="4" t="e">
        <f t="shared" si="22"/>
        <v>#DIV/0!</v>
      </c>
      <c r="G492" s="12">
        <f t="shared" si="23"/>
        <v>0</v>
      </c>
    </row>
    <row r="493" spans="5:7" x14ac:dyDescent="0.25">
      <c r="E493" s="4" t="e">
        <f t="shared" si="22"/>
        <v>#DIV/0!</v>
      </c>
      <c r="G493" s="12">
        <f t="shared" si="23"/>
        <v>0</v>
      </c>
    </row>
    <row r="494" spans="5:7" x14ac:dyDescent="0.25">
      <c r="E494" s="4" t="e">
        <f t="shared" si="22"/>
        <v>#DIV/0!</v>
      </c>
      <c r="G494" s="12">
        <f t="shared" si="23"/>
        <v>0</v>
      </c>
    </row>
    <row r="495" spans="5:7" x14ac:dyDescent="0.25">
      <c r="E495" s="4" t="e">
        <f t="shared" si="22"/>
        <v>#DIV/0!</v>
      </c>
      <c r="G495" s="12">
        <f t="shared" si="23"/>
        <v>0</v>
      </c>
    </row>
    <row r="496" spans="5:7" x14ac:dyDescent="0.25">
      <c r="E496" s="4" t="e">
        <f t="shared" si="22"/>
        <v>#DIV/0!</v>
      </c>
      <c r="G496" s="12">
        <f t="shared" si="23"/>
        <v>0</v>
      </c>
    </row>
    <row r="497" spans="5:7" x14ac:dyDescent="0.25">
      <c r="E497" s="4" t="e">
        <f t="shared" si="22"/>
        <v>#DIV/0!</v>
      </c>
      <c r="G497" s="12">
        <f t="shared" si="23"/>
        <v>0</v>
      </c>
    </row>
    <row r="498" spans="5:7" x14ac:dyDescent="0.25">
      <c r="E498" s="4" t="e">
        <f t="shared" si="22"/>
        <v>#DIV/0!</v>
      </c>
      <c r="G498" s="12">
        <f t="shared" si="23"/>
        <v>0</v>
      </c>
    </row>
    <row r="499" spans="5:7" x14ac:dyDescent="0.25">
      <c r="E499" s="4" t="e">
        <f t="shared" si="22"/>
        <v>#DIV/0!</v>
      </c>
      <c r="G499" s="12">
        <f t="shared" si="23"/>
        <v>0</v>
      </c>
    </row>
    <row r="500" spans="5:7" x14ac:dyDescent="0.25">
      <c r="E500" s="4" t="e">
        <f t="shared" si="22"/>
        <v>#DIV/0!</v>
      </c>
      <c r="G500" s="12">
        <f t="shared" si="23"/>
        <v>0</v>
      </c>
    </row>
    <row r="501" spans="5:7" x14ac:dyDescent="0.25">
      <c r="E501" s="4" t="e">
        <f t="shared" si="22"/>
        <v>#DIV/0!</v>
      </c>
      <c r="G501" s="12">
        <f t="shared" si="23"/>
        <v>0</v>
      </c>
    </row>
    <row r="502" spans="5:7" x14ac:dyDescent="0.25">
      <c r="E502" s="4" t="e">
        <f t="shared" si="22"/>
        <v>#DIV/0!</v>
      </c>
      <c r="G502" s="12">
        <f t="shared" si="23"/>
        <v>0</v>
      </c>
    </row>
    <row r="503" spans="5:7" x14ac:dyDescent="0.25">
      <c r="E503" s="4" t="e">
        <f t="shared" si="22"/>
        <v>#DIV/0!</v>
      </c>
      <c r="G503" s="12">
        <f t="shared" si="2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5"/>
  <sheetViews>
    <sheetView tabSelected="1" topLeftCell="A37" workbookViewId="0">
      <selection activeCell="B56" sqref="B56"/>
    </sheetView>
  </sheetViews>
  <sheetFormatPr baseColWidth="10" defaultRowHeight="15" x14ac:dyDescent="0.25"/>
  <cols>
    <col min="1" max="1" width="9" style="22" customWidth="1"/>
    <col min="2" max="2" width="40.7109375" customWidth="1"/>
    <col min="3" max="3" width="15.85546875" style="3" customWidth="1"/>
    <col min="9" max="9" width="12.28515625" customWidth="1"/>
  </cols>
  <sheetData>
    <row r="1" spans="1:13" x14ac:dyDescent="0.25">
      <c r="A1" s="22" t="s">
        <v>427</v>
      </c>
      <c r="B1" t="s">
        <v>0</v>
      </c>
      <c r="C1" s="3" t="s">
        <v>1</v>
      </c>
      <c r="D1" t="s">
        <v>440</v>
      </c>
      <c r="E1" t="s">
        <v>441</v>
      </c>
    </row>
    <row r="2" spans="1:13" x14ac:dyDescent="0.25">
      <c r="A2" s="22">
        <v>5</v>
      </c>
      <c r="B2" t="s">
        <v>446</v>
      </c>
      <c r="C2" s="3">
        <v>244</v>
      </c>
      <c r="D2">
        <v>4</v>
      </c>
      <c r="E2" s="6">
        <f>D2*C2</f>
        <v>976</v>
      </c>
      <c r="F2" t="s">
        <v>439</v>
      </c>
      <c r="G2" s="6">
        <f>SUM(E2:E405)</f>
        <v>19217</v>
      </c>
      <c r="H2" s="6">
        <f>C2*A2</f>
        <v>1220</v>
      </c>
      <c r="I2" s="6">
        <f>SUM(H2:H365)</f>
        <v>203666</v>
      </c>
    </row>
    <row r="3" spans="1:13" x14ac:dyDescent="0.25">
      <c r="A3" s="22">
        <v>36</v>
      </c>
      <c r="B3" t="s">
        <v>447</v>
      </c>
      <c r="C3" s="3">
        <v>824</v>
      </c>
      <c r="E3" s="6">
        <f t="shared" ref="E3:E74" si="0">D3*C3</f>
        <v>0</v>
      </c>
      <c r="H3" s="6">
        <f t="shared" ref="H3:H68" si="1">C3*A3</f>
        <v>29664</v>
      </c>
    </row>
    <row r="4" spans="1:13" x14ac:dyDescent="0.25">
      <c r="A4" s="22">
        <v>24</v>
      </c>
      <c r="B4" t="s">
        <v>448</v>
      </c>
      <c r="C4" s="3">
        <v>824</v>
      </c>
      <c r="E4" s="6">
        <f t="shared" si="0"/>
        <v>0</v>
      </c>
      <c r="H4" s="6">
        <f t="shared" si="1"/>
        <v>19776</v>
      </c>
      <c r="J4" t="s">
        <v>496</v>
      </c>
      <c r="L4">
        <v>1</v>
      </c>
    </row>
    <row r="5" spans="1:13" x14ac:dyDescent="0.25">
      <c r="A5" s="22">
        <v>3</v>
      </c>
      <c r="B5" t="s">
        <v>449</v>
      </c>
      <c r="C5" s="3">
        <v>260</v>
      </c>
      <c r="E5" s="6">
        <f t="shared" si="0"/>
        <v>0</v>
      </c>
      <c r="H5" s="6">
        <f t="shared" si="1"/>
        <v>780</v>
      </c>
      <c r="J5" t="s">
        <v>497</v>
      </c>
      <c r="L5">
        <v>1</v>
      </c>
    </row>
    <row r="6" spans="1:13" x14ac:dyDescent="0.25">
      <c r="A6" s="22">
        <v>6</v>
      </c>
      <c r="B6" t="s">
        <v>450</v>
      </c>
      <c r="C6" s="3">
        <v>207</v>
      </c>
      <c r="E6" s="6">
        <f t="shared" si="0"/>
        <v>0</v>
      </c>
      <c r="H6" s="6">
        <f t="shared" si="1"/>
        <v>1242</v>
      </c>
      <c r="J6" t="s">
        <v>498</v>
      </c>
      <c r="L6">
        <v>6</v>
      </c>
    </row>
    <row r="7" spans="1:13" x14ac:dyDescent="0.25">
      <c r="A7" s="22">
        <v>10</v>
      </c>
      <c r="B7" t="s">
        <v>451</v>
      </c>
      <c r="C7" s="3">
        <v>167</v>
      </c>
      <c r="D7">
        <v>7</v>
      </c>
      <c r="E7" s="6">
        <f t="shared" si="0"/>
        <v>1169</v>
      </c>
      <c r="H7" s="6">
        <f t="shared" si="1"/>
        <v>1670</v>
      </c>
      <c r="J7" t="s">
        <v>499</v>
      </c>
      <c r="L7">
        <v>2</v>
      </c>
    </row>
    <row r="8" spans="1:13" x14ac:dyDescent="0.25">
      <c r="A8" s="22">
        <v>3</v>
      </c>
      <c r="B8" t="s">
        <v>452</v>
      </c>
      <c r="C8" s="3">
        <v>287</v>
      </c>
      <c r="E8" s="6">
        <f t="shared" si="0"/>
        <v>0</v>
      </c>
      <c r="H8" s="6">
        <f t="shared" si="1"/>
        <v>861</v>
      </c>
      <c r="J8" t="s">
        <v>500</v>
      </c>
      <c r="L8">
        <v>1</v>
      </c>
    </row>
    <row r="9" spans="1:13" x14ac:dyDescent="0.25">
      <c r="A9" s="22">
        <v>3</v>
      </c>
      <c r="B9" t="s">
        <v>453</v>
      </c>
      <c r="C9" s="3">
        <v>287</v>
      </c>
      <c r="E9" s="6">
        <f t="shared" si="0"/>
        <v>0</v>
      </c>
      <c r="H9" s="6">
        <f t="shared" si="1"/>
        <v>861</v>
      </c>
      <c r="J9" t="s">
        <v>501</v>
      </c>
      <c r="K9" t="s">
        <v>502</v>
      </c>
      <c r="L9">
        <v>4</v>
      </c>
      <c r="M9">
        <v>3</v>
      </c>
    </row>
    <row r="10" spans="1:13" x14ac:dyDescent="0.25">
      <c r="A10" s="22">
        <v>3</v>
      </c>
      <c r="B10" t="s">
        <v>454</v>
      </c>
      <c r="C10" s="3">
        <v>287</v>
      </c>
      <c r="E10" s="6">
        <f t="shared" si="0"/>
        <v>0</v>
      </c>
      <c r="H10" s="6">
        <f t="shared" si="1"/>
        <v>861</v>
      </c>
      <c r="J10" t="s">
        <v>503</v>
      </c>
      <c r="K10">
        <v>2</v>
      </c>
    </row>
    <row r="11" spans="1:13" x14ac:dyDescent="0.25">
      <c r="A11" s="22">
        <v>3</v>
      </c>
      <c r="B11" t="s">
        <v>455</v>
      </c>
      <c r="C11" s="3">
        <v>287</v>
      </c>
      <c r="E11" s="6">
        <f t="shared" si="0"/>
        <v>0</v>
      </c>
      <c r="H11" s="6">
        <f t="shared" si="1"/>
        <v>861</v>
      </c>
      <c r="J11" t="s">
        <v>504</v>
      </c>
      <c r="K11">
        <v>3</v>
      </c>
    </row>
    <row r="12" spans="1:13" x14ac:dyDescent="0.25">
      <c r="A12" s="22">
        <v>3</v>
      </c>
      <c r="B12" t="s">
        <v>456</v>
      </c>
      <c r="C12" s="3">
        <v>287</v>
      </c>
      <c r="E12" s="6">
        <f t="shared" si="0"/>
        <v>0</v>
      </c>
      <c r="H12" s="6">
        <f t="shared" si="1"/>
        <v>861</v>
      </c>
      <c r="J12" t="s">
        <v>505</v>
      </c>
      <c r="K12">
        <v>1</v>
      </c>
    </row>
    <row r="13" spans="1:13" x14ac:dyDescent="0.25">
      <c r="A13" s="22">
        <v>4</v>
      </c>
      <c r="B13" t="s">
        <v>457</v>
      </c>
      <c r="C13" s="3">
        <v>151</v>
      </c>
      <c r="E13" s="6">
        <f t="shared" si="0"/>
        <v>0</v>
      </c>
      <c r="H13" s="6">
        <f t="shared" si="1"/>
        <v>604</v>
      </c>
      <c r="J13" t="s">
        <v>506</v>
      </c>
      <c r="K13">
        <v>2</v>
      </c>
    </row>
    <row r="14" spans="1:13" x14ac:dyDescent="0.25">
      <c r="A14" s="22">
        <v>3</v>
      </c>
      <c r="B14" t="s">
        <v>445</v>
      </c>
      <c r="C14" s="3">
        <v>291</v>
      </c>
      <c r="D14">
        <v>3</v>
      </c>
      <c r="E14" s="6">
        <f t="shared" si="0"/>
        <v>873</v>
      </c>
      <c r="H14" s="6">
        <f t="shared" si="1"/>
        <v>873</v>
      </c>
      <c r="J14" t="s">
        <v>507</v>
      </c>
      <c r="K14">
        <v>4</v>
      </c>
    </row>
    <row r="15" spans="1:13" x14ac:dyDescent="0.25">
      <c r="A15" s="22">
        <v>4</v>
      </c>
      <c r="B15" t="s">
        <v>458</v>
      </c>
      <c r="C15" s="3">
        <v>551</v>
      </c>
      <c r="E15" s="6">
        <f t="shared" si="0"/>
        <v>0</v>
      </c>
      <c r="H15" s="6">
        <f t="shared" si="1"/>
        <v>2204</v>
      </c>
      <c r="J15" t="s">
        <v>509</v>
      </c>
      <c r="K15">
        <v>2</v>
      </c>
    </row>
    <row r="16" spans="1:13" x14ac:dyDescent="0.25">
      <c r="A16" s="22">
        <v>3</v>
      </c>
      <c r="B16" t="s">
        <v>459</v>
      </c>
      <c r="C16" s="3">
        <v>985</v>
      </c>
      <c r="E16" s="6">
        <f t="shared" si="0"/>
        <v>0</v>
      </c>
      <c r="H16" s="6">
        <f t="shared" si="1"/>
        <v>2955</v>
      </c>
      <c r="J16" t="s">
        <v>510</v>
      </c>
      <c r="K16">
        <v>3</v>
      </c>
    </row>
    <row r="17" spans="1:11" x14ac:dyDescent="0.25">
      <c r="A17" s="22">
        <v>3</v>
      </c>
      <c r="B17" t="s">
        <v>460</v>
      </c>
      <c r="C17" s="3">
        <v>494</v>
      </c>
      <c r="D17">
        <v>1</v>
      </c>
      <c r="E17" s="6">
        <f t="shared" si="0"/>
        <v>494</v>
      </c>
      <c r="H17" s="6">
        <f t="shared" si="1"/>
        <v>1482</v>
      </c>
      <c r="J17" t="s">
        <v>511</v>
      </c>
      <c r="K17">
        <v>2</v>
      </c>
    </row>
    <row r="18" spans="1:11" x14ac:dyDescent="0.25">
      <c r="A18" s="22">
        <v>3</v>
      </c>
      <c r="B18" t="s">
        <v>461</v>
      </c>
      <c r="C18" s="3">
        <v>466</v>
      </c>
      <c r="E18" s="6">
        <f t="shared" si="0"/>
        <v>0</v>
      </c>
      <c r="H18" s="6">
        <f t="shared" si="1"/>
        <v>1398</v>
      </c>
      <c r="J18" t="s">
        <v>512</v>
      </c>
      <c r="K18">
        <v>1</v>
      </c>
    </row>
    <row r="19" spans="1:11" x14ac:dyDescent="0.25">
      <c r="A19" s="22">
        <v>4</v>
      </c>
      <c r="B19" t="s">
        <v>462</v>
      </c>
      <c r="C19" s="3">
        <v>821</v>
      </c>
      <c r="E19" s="6">
        <f t="shared" si="0"/>
        <v>0</v>
      </c>
      <c r="H19" s="6">
        <f t="shared" si="1"/>
        <v>3284</v>
      </c>
      <c r="J19" t="s">
        <v>513</v>
      </c>
      <c r="K19">
        <v>3</v>
      </c>
    </row>
    <row r="20" spans="1:11" x14ac:dyDescent="0.25">
      <c r="A20" s="22">
        <v>3</v>
      </c>
      <c r="B20" t="s">
        <v>463</v>
      </c>
      <c r="C20" s="3">
        <v>308</v>
      </c>
      <c r="E20" s="6">
        <f t="shared" si="0"/>
        <v>0</v>
      </c>
      <c r="H20" s="6">
        <f t="shared" si="1"/>
        <v>924</v>
      </c>
      <c r="J20" t="s">
        <v>514</v>
      </c>
      <c r="K20">
        <v>5</v>
      </c>
    </row>
    <row r="21" spans="1:11" x14ac:dyDescent="0.25">
      <c r="A21" s="22">
        <v>4</v>
      </c>
      <c r="B21" t="s">
        <v>464</v>
      </c>
      <c r="C21" s="3">
        <v>568</v>
      </c>
      <c r="E21" s="6">
        <f t="shared" si="0"/>
        <v>0</v>
      </c>
      <c r="H21" s="6">
        <f t="shared" si="1"/>
        <v>2272</v>
      </c>
      <c r="J21" t="s">
        <v>515</v>
      </c>
      <c r="K21">
        <v>1</v>
      </c>
    </row>
    <row r="22" spans="1:11" x14ac:dyDescent="0.25">
      <c r="A22" s="22">
        <v>3</v>
      </c>
      <c r="B22" t="s">
        <v>465</v>
      </c>
      <c r="C22" s="3">
        <v>926</v>
      </c>
      <c r="E22" s="6">
        <f t="shared" si="0"/>
        <v>0</v>
      </c>
      <c r="H22" s="6">
        <f t="shared" si="1"/>
        <v>2778</v>
      </c>
    </row>
    <row r="23" spans="1:11" x14ac:dyDescent="0.25">
      <c r="A23" s="22">
        <v>4</v>
      </c>
      <c r="B23" t="s">
        <v>466</v>
      </c>
      <c r="C23" s="3">
        <v>291</v>
      </c>
      <c r="E23" s="6">
        <f t="shared" si="0"/>
        <v>0</v>
      </c>
      <c r="H23" s="6">
        <f t="shared" si="1"/>
        <v>1164</v>
      </c>
    </row>
    <row r="24" spans="1:11" x14ac:dyDescent="0.25">
      <c r="A24" s="22">
        <v>4</v>
      </c>
      <c r="B24" t="s">
        <v>467</v>
      </c>
      <c r="C24" s="3">
        <v>306</v>
      </c>
      <c r="E24" s="6">
        <f t="shared" si="0"/>
        <v>0</v>
      </c>
      <c r="H24" s="6">
        <f t="shared" si="1"/>
        <v>1224</v>
      </c>
    </row>
    <row r="25" spans="1:11" x14ac:dyDescent="0.25">
      <c r="A25" s="22">
        <v>4</v>
      </c>
      <c r="B25" t="s">
        <v>468</v>
      </c>
      <c r="C25" s="3">
        <v>330</v>
      </c>
      <c r="E25" s="6">
        <f t="shared" si="0"/>
        <v>0</v>
      </c>
      <c r="H25" s="6">
        <f t="shared" si="1"/>
        <v>1320</v>
      </c>
    </row>
    <row r="26" spans="1:11" x14ac:dyDescent="0.25">
      <c r="A26" s="22">
        <v>4</v>
      </c>
      <c r="B26" t="s">
        <v>469</v>
      </c>
      <c r="E26" s="6">
        <f t="shared" si="0"/>
        <v>0</v>
      </c>
      <c r="H26" s="6">
        <f t="shared" si="1"/>
        <v>0</v>
      </c>
    </row>
    <row r="27" spans="1:11" x14ac:dyDescent="0.25">
      <c r="A27" s="22">
        <v>8</v>
      </c>
      <c r="B27" t="s">
        <v>471</v>
      </c>
      <c r="C27" s="3">
        <v>656</v>
      </c>
      <c r="D27">
        <v>2</v>
      </c>
      <c r="E27" s="6">
        <f t="shared" si="0"/>
        <v>1312</v>
      </c>
      <c r="H27" s="6">
        <f t="shared" si="1"/>
        <v>5248</v>
      </c>
    </row>
    <row r="28" spans="1:11" x14ac:dyDescent="0.25">
      <c r="A28" s="22">
        <v>8</v>
      </c>
      <c r="B28" t="s">
        <v>470</v>
      </c>
      <c r="C28" s="3">
        <v>656</v>
      </c>
      <c r="E28" s="6">
        <f t="shared" si="0"/>
        <v>0</v>
      </c>
      <c r="H28" s="6">
        <f t="shared" si="1"/>
        <v>5248</v>
      </c>
    </row>
    <row r="29" spans="1:11" x14ac:dyDescent="0.25">
      <c r="A29" s="22">
        <v>6</v>
      </c>
      <c r="B29" t="s">
        <v>472</v>
      </c>
      <c r="C29" s="3">
        <v>780</v>
      </c>
      <c r="E29" s="6">
        <f t="shared" si="0"/>
        <v>0</v>
      </c>
      <c r="H29" s="6">
        <f t="shared" si="1"/>
        <v>4680</v>
      </c>
    </row>
    <row r="30" spans="1:11" x14ac:dyDescent="0.25">
      <c r="A30" s="22">
        <v>6</v>
      </c>
      <c r="B30" t="s">
        <v>473</v>
      </c>
      <c r="C30" s="3">
        <v>780</v>
      </c>
      <c r="E30" s="6">
        <f t="shared" si="0"/>
        <v>0</v>
      </c>
      <c r="H30" s="6">
        <f t="shared" si="1"/>
        <v>4680</v>
      </c>
    </row>
    <row r="31" spans="1:11" x14ac:dyDescent="0.25">
      <c r="A31" s="22">
        <v>8</v>
      </c>
      <c r="B31" t="s">
        <v>443</v>
      </c>
      <c r="C31" s="3">
        <v>636</v>
      </c>
      <c r="E31" s="6">
        <f t="shared" si="0"/>
        <v>0</v>
      </c>
      <c r="H31" s="6">
        <f t="shared" si="1"/>
        <v>5088</v>
      </c>
    </row>
    <row r="32" spans="1:11" x14ac:dyDescent="0.25">
      <c r="A32" s="22">
        <v>8</v>
      </c>
      <c r="B32" t="s">
        <v>442</v>
      </c>
      <c r="C32" s="3">
        <v>633</v>
      </c>
      <c r="E32" s="6">
        <f t="shared" si="0"/>
        <v>0</v>
      </c>
      <c r="H32" s="6">
        <f t="shared" si="1"/>
        <v>5064</v>
      </c>
    </row>
    <row r="33" spans="1:8" x14ac:dyDescent="0.25">
      <c r="A33" s="22">
        <v>6</v>
      </c>
      <c r="B33" t="s">
        <v>474</v>
      </c>
      <c r="C33" s="3">
        <v>768</v>
      </c>
      <c r="E33" s="6">
        <f t="shared" si="0"/>
        <v>0</v>
      </c>
      <c r="H33" s="6">
        <f t="shared" si="1"/>
        <v>4608</v>
      </c>
    </row>
    <row r="34" spans="1:8" x14ac:dyDescent="0.25">
      <c r="A34" s="22">
        <v>6</v>
      </c>
      <c r="B34" t="s">
        <v>444</v>
      </c>
      <c r="C34" s="3">
        <v>768</v>
      </c>
      <c r="E34" s="6">
        <f t="shared" si="0"/>
        <v>0</v>
      </c>
      <c r="H34" s="6">
        <f t="shared" si="1"/>
        <v>4608</v>
      </c>
    </row>
    <row r="35" spans="1:8" x14ac:dyDescent="0.25">
      <c r="A35" s="22">
        <v>2</v>
      </c>
      <c r="B35" t="s">
        <v>475</v>
      </c>
      <c r="C35" s="3">
        <v>444</v>
      </c>
      <c r="E35" s="6">
        <f t="shared" si="0"/>
        <v>0</v>
      </c>
      <c r="H35" s="6">
        <f t="shared" si="1"/>
        <v>888</v>
      </c>
    </row>
    <row r="36" spans="1:8" x14ac:dyDescent="0.25">
      <c r="A36" s="22">
        <v>2</v>
      </c>
      <c r="B36" t="s">
        <v>476</v>
      </c>
      <c r="C36" s="3">
        <v>415</v>
      </c>
      <c r="E36" s="6">
        <f t="shared" si="0"/>
        <v>0</v>
      </c>
      <c r="H36" s="6">
        <f t="shared" si="1"/>
        <v>830</v>
      </c>
    </row>
    <row r="37" spans="1:8" x14ac:dyDescent="0.25">
      <c r="A37" s="22">
        <v>2</v>
      </c>
      <c r="B37" t="s">
        <v>508</v>
      </c>
      <c r="C37" s="3">
        <v>1708</v>
      </c>
      <c r="E37" s="6">
        <f t="shared" si="0"/>
        <v>0</v>
      </c>
      <c r="H37" s="6">
        <f t="shared" si="1"/>
        <v>3416</v>
      </c>
    </row>
    <row r="38" spans="1:8" x14ac:dyDescent="0.25">
      <c r="A38" s="22">
        <v>5</v>
      </c>
      <c r="B38" t="s">
        <v>477</v>
      </c>
      <c r="C38" s="3">
        <v>431</v>
      </c>
      <c r="E38" s="6">
        <f t="shared" si="0"/>
        <v>0</v>
      </c>
      <c r="H38" s="6">
        <f t="shared" si="1"/>
        <v>2155</v>
      </c>
    </row>
    <row r="39" spans="1:8" x14ac:dyDescent="0.25">
      <c r="A39" s="22">
        <v>5</v>
      </c>
      <c r="B39" t="s">
        <v>478</v>
      </c>
      <c r="C39" s="3">
        <v>431</v>
      </c>
      <c r="E39" s="6">
        <f t="shared" si="0"/>
        <v>0</v>
      </c>
      <c r="H39" s="6">
        <f t="shared" si="1"/>
        <v>2155</v>
      </c>
    </row>
    <row r="40" spans="1:8" x14ac:dyDescent="0.25">
      <c r="A40" s="22">
        <v>3</v>
      </c>
      <c r="B40" t="s">
        <v>479</v>
      </c>
      <c r="C40" s="3">
        <v>979</v>
      </c>
      <c r="E40" s="6">
        <f t="shared" si="0"/>
        <v>0</v>
      </c>
      <c r="H40" s="6">
        <f t="shared" si="1"/>
        <v>2937</v>
      </c>
    </row>
    <row r="41" spans="1:8" x14ac:dyDescent="0.25">
      <c r="A41" s="22">
        <v>6</v>
      </c>
      <c r="B41" t="s">
        <v>480</v>
      </c>
      <c r="C41" s="3">
        <v>514</v>
      </c>
      <c r="E41" s="6">
        <f t="shared" si="0"/>
        <v>0</v>
      </c>
      <c r="H41" s="6">
        <f t="shared" si="1"/>
        <v>3084</v>
      </c>
    </row>
    <row r="42" spans="1:8" x14ac:dyDescent="0.25">
      <c r="A42" s="22">
        <v>6</v>
      </c>
      <c r="B42" t="s">
        <v>481</v>
      </c>
      <c r="C42" s="3">
        <v>1045</v>
      </c>
      <c r="E42" s="6">
        <f t="shared" si="0"/>
        <v>0</v>
      </c>
      <c r="H42" s="6">
        <f t="shared" si="1"/>
        <v>6270</v>
      </c>
    </row>
    <row r="43" spans="1:8" x14ac:dyDescent="0.25">
      <c r="A43" s="22">
        <v>6</v>
      </c>
      <c r="B43" t="s">
        <v>482</v>
      </c>
      <c r="C43" s="3">
        <v>1234</v>
      </c>
      <c r="E43" s="6">
        <f t="shared" si="0"/>
        <v>0</v>
      </c>
      <c r="H43" s="6">
        <f t="shared" si="1"/>
        <v>7404</v>
      </c>
    </row>
    <row r="44" spans="1:8" x14ac:dyDescent="0.25">
      <c r="A44" s="22">
        <v>6</v>
      </c>
      <c r="B44" t="s">
        <v>483</v>
      </c>
      <c r="C44" s="3">
        <v>1451</v>
      </c>
      <c r="E44" s="6">
        <f t="shared" si="0"/>
        <v>0</v>
      </c>
      <c r="H44" s="6">
        <f t="shared" si="1"/>
        <v>8706</v>
      </c>
    </row>
    <row r="45" spans="1:8" x14ac:dyDescent="0.25">
      <c r="A45" s="22">
        <v>6</v>
      </c>
      <c r="B45" t="s">
        <v>484</v>
      </c>
      <c r="C45" s="3">
        <v>1044</v>
      </c>
      <c r="E45" s="6">
        <f t="shared" si="0"/>
        <v>0</v>
      </c>
      <c r="H45" s="6">
        <f t="shared" si="1"/>
        <v>6264</v>
      </c>
    </row>
    <row r="46" spans="1:8" x14ac:dyDescent="0.25">
      <c r="A46" s="22">
        <v>6</v>
      </c>
      <c r="B46" t="s">
        <v>485</v>
      </c>
      <c r="C46" s="3">
        <v>1233</v>
      </c>
      <c r="E46" s="6">
        <f t="shared" si="0"/>
        <v>0</v>
      </c>
      <c r="H46" s="6">
        <f t="shared" si="1"/>
        <v>7398</v>
      </c>
    </row>
    <row r="47" spans="1:8" x14ac:dyDescent="0.25">
      <c r="A47" s="22">
        <v>8</v>
      </c>
      <c r="B47" t="s">
        <v>486</v>
      </c>
      <c r="C47" s="3">
        <v>632</v>
      </c>
      <c r="E47" s="6">
        <f t="shared" si="0"/>
        <v>0</v>
      </c>
      <c r="H47" s="6">
        <f t="shared" si="1"/>
        <v>5056</v>
      </c>
    </row>
    <row r="48" spans="1:8" x14ac:dyDescent="0.25">
      <c r="A48" s="22">
        <v>6</v>
      </c>
      <c r="B48" t="s">
        <v>487</v>
      </c>
      <c r="C48" s="3">
        <v>1245</v>
      </c>
      <c r="E48" s="6">
        <f t="shared" si="0"/>
        <v>0</v>
      </c>
      <c r="H48" s="6">
        <f t="shared" si="1"/>
        <v>7470</v>
      </c>
    </row>
    <row r="49" spans="1:8" x14ac:dyDescent="0.25">
      <c r="A49" s="22">
        <v>8</v>
      </c>
      <c r="B49" t="s">
        <v>488</v>
      </c>
      <c r="C49" s="3">
        <v>719</v>
      </c>
      <c r="E49" s="6">
        <f t="shared" si="0"/>
        <v>0</v>
      </c>
      <c r="H49" s="6">
        <f t="shared" si="1"/>
        <v>5752</v>
      </c>
    </row>
    <row r="50" spans="1:8" x14ac:dyDescent="0.25">
      <c r="B50" t="s">
        <v>491</v>
      </c>
      <c r="C50" s="3">
        <v>1</v>
      </c>
      <c r="E50" s="6">
        <f t="shared" si="0"/>
        <v>0</v>
      </c>
      <c r="H50" s="6">
        <f t="shared" si="1"/>
        <v>0</v>
      </c>
    </row>
    <row r="51" spans="1:8" x14ac:dyDescent="0.25">
      <c r="A51" s="22">
        <v>4</v>
      </c>
      <c r="B51" t="s">
        <v>490</v>
      </c>
      <c r="C51" s="3">
        <v>918</v>
      </c>
      <c r="E51" s="6">
        <f t="shared" si="0"/>
        <v>0</v>
      </c>
      <c r="H51" s="6">
        <f t="shared" si="1"/>
        <v>3672</v>
      </c>
    </row>
    <row r="52" spans="1:8" x14ac:dyDescent="0.25">
      <c r="A52" s="22">
        <v>4</v>
      </c>
      <c r="B52" t="s">
        <v>489</v>
      </c>
      <c r="C52" s="3">
        <v>1201</v>
      </c>
      <c r="E52" s="6">
        <f t="shared" si="0"/>
        <v>0</v>
      </c>
      <c r="H52" s="6">
        <f t="shared" si="1"/>
        <v>4804</v>
      </c>
    </row>
    <row r="53" spans="1:8" x14ac:dyDescent="0.25">
      <c r="A53" s="22">
        <v>2</v>
      </c>
      <c r="B53" t="s">
        <v>492</v>
      </c>
      <c r="C53" s="3">
        <v>685</v>
      </c>
      <c r="D53">
        <v>3</v>
      </c>
      <c r="E53" s="6">
        <f t="shared" si="0"/>
        <v>2055</v>
      </c>
      <c r="H53" s="6">
        <f t="shared" si="1"/>
        <v>1370</v>
      </c>
    </row>
    <row r="54" spans="1:8" x14ac:dyDescent="0.25">
      <c r="A54" s="22">
        <v>4</v>
      </c>
      <c r="B54" t="s">
        <v>493</v>
      </c>
      <c r="C54" s="3">
        <v>630</v>
      </c>
      <c r="E54" s="6">
        <f t="shared" si="0"/>
        <v>0</v>
      </c>
      <c r="H54" s="6">
        <f t="shared" si="1"/>
        <v>2520</v>
      </c>
    </row>
    <row r="55" spans="1:8" x14ac:dyDescent="0.25">
      <c r="A55" s="22">
        <v>2</v>
      </c>
      <c r="B55" t="s">
        <v>494</v>
      </c>
      <c r="C55" s="3">
        <v>576</v>
      </c>
      <c r="E55" s="6">
        <f t="shared" si="0"/>
        <v>0</v>
      </c>
      <c r="H55" s="6">
        <f t="shared" si="1"/>
        <v>1152</v>
      </c>
    </row>
    <row r="56" spans="1:8" x14ac:dyDescent="0.25">
      <c r="B56" t="s">
        <v>495</v>
      </c>
      <c r="C56" s="3">
        <v>131</v>
      </c>
      <c r="E56" s="6">
        <f t="shared" si="0"/>
        <v>0</v>
      </c>
      <c r="H56" s="6">
        <f t="shared" si="1"/>
        <v>0</v>
      </c>
    </row>
    <row r="57" spans="1:8" x14ac:dyDescent="0.25">
      <c r="B57" t="s">
        <v>27</v>
      </c>
      <c r="C57" s="3">
        <v>131</v>
      </c>
      <c r="E57" s="6">
        <f t="shared" si="0"/>
        <v>0</v>
      </c>
      <c r="H57" s="6">
        <f t="shared" si="1"/>
        <v>0</v>
      </c>
    </row>
    <row r="58" spans="1:8" x14ac:dyDescent="0.25">
      <c r="B58" t="s">
        <v>28</v>
      </c>
      <c r="C58" s="3">
        <v>1358</v>
      </c>
      <c r="E58" s="6">
        <f t="shared" si="0"/>
        <v>0</v>
      </c>
      <c r="H58" s="6">
        <f t="shared" si="1"/>
        <v>0</v>
      </c>
    </row>
    <row r="59" spans="1:8" x14ac:dyDescent="0.25">
      <c r="B59" t="s">
        <v>28</v>
      </c>
      <c r="C59" s="3">
        <v>263</v>
      </c>
      <c r="E59" s="6">
        <f t="shared" si="0"/>
        <v>0</v>
      </c>
      <c r="H59" s="6">
        <f t="shared" si="1"/>
        <v>0</v>
      </c>
    </row>
    <row r="60" spans="1:8" x14ac:dyDescent="0.25">
      <c r="B60" t="s">
        <v>29</v>
      </c>
      <c r="C60" s="3">
        <v>578</v>
      </c>
      <c r="E60" s="6">
        <f t="shared" si="0"/>
        <v>0</v>
      </c>
      <c r="H60" s="6">
        <f t="shared" si="1"/>
        <v>0</v>
      </c>
    </row>
    <row r="61" spans="1:8" x14ac:dyDescent="0.25">
      <c r="B61" t="s">
        <v>29</v>
      </c>
      <c r="C61" s="3">
        <v>1095</v>
      </c>
      <c r="E61" s="6">
        <f t="shared" si="0"/>
        <v>0</v>
      </c>
      <c r="H61" s="6">
        <f t="shared" si="1"/>
        <v>0</v>
      </c>
    </row>
    <row r="62" spans="1:8" x14ac:dyDescent="0.25">
      <c r="B62" t="s">
        <v>30</v>
      </c>
      <c r="C62" s="3">
        <v>519</v>
      </c>
      <c r="E62" s="6">
        <f t="shared" si="0"/>
        <v>0</v>
      </c>
      <c r="H62" s="6">
        <f t="shared" si="1"/>
        <v>0</v>
      </c>
    </row>
    <row r="63" spans="1:8" x14ac:dyDescent="0.25">
      <c r="B63" t="s">
        <v>31</v>
      </c>
      <c r="C63" s="3">
        <v>1005</v>
      </c>
      <c r="E63" s="6">
        <f t="shared" si="0"/>
        <v>0</v>
      </c>
      <c r="H63" s="6">
        <f t="shared" si="1"/>
        <v>0</v>
      </c>
    </row>
    <row r="64" spans="1:8" x14ac:dyDescent="0.25">
      <c r="B64" t="s">
        <v>32</v>
      </c>
      <c r="C64" s="3">
        <v>131</v>
      </c>
      <c r="E64" s="6">
        <f t="shared" si="0"/>
        <v>0</v>
      </c>
      <c r="H64" s="6">
        <f t="shared" si="1"/>
        <v>0</v>
      </c>
    </row>
    <row r="65" spans="2:8" x14ac:dyDescent="0.25">
      <c r="B65" t="s">
        <v>33</v>
      </c>
      <c r="C65" s="3">
        <v>555</v>
      </c>
      <c r="E65" s="6">
        <f t="shared" si="0"/>
        <v>0</v>
      </c>
      <c r="H65" s="6">
        <f t="shared" si="1"/>
        <v>0</v>
      </c>
    </row>
    <row r="66" spans="2:8" x14ac:dyDescent="0.25">
      <c r="B66" t="s">
        <v>34</v>
      </c>
      <c r="C66" s="3">
        <v>298</v>
      </c>
      <c r="E66" s="6">
        <f t="shared" si="0"/>
        <v>0</v>
      </c>
      <c r="H66" s="6">
        <f t="shared" si="1"/>
        <v>0</v>
      </c>
    </row>
    <row r="67" spans="2:8" x14ac:dyDescent="0.25">
      <c r="B67" t="s">
        <v>35</v>
      </c>
      <c r="C67" s="3">
        <v>131</v>
      </c>
      <c r="E67" s="6">
        <f t="shared" si="0"/>
        <v>0</v>
      </c>
      <c r="H67" s="6">
        <f t="shared" si="1"/>
        <v>0</v>
      </c>
    </row>
    <row r="68" spans="2:8" x14ac:dyDescent="0.25">
      <c r="B68" t="s">
        <v>36</v>
      </c>
      <c r="C68" s="3">
        <v>493</v>
      </c>
      <c r="D68">
        <v>2</v>
      </c>
      <c r="E68" s="6">
        <f t="shared" si="0"/>
        <v>986</v>
      </c>
      <c r="H68" s="6">
        <f t="shared" si="1"/>
        <v>0</v>
      </c>
    </row>
    <row r="69" spans="2:8" x14ac:dyDescent="0.25">
      <c r="B69" t="s">
        <v>185</v>
      </c>
      <c r="C69" s="3">
        <v>629</v>
      </c>
      <c r="E69" s="6">
        <f t="shared" si="0"/>
        <v>0</v>
      </c>
      <c r="H69" s="6">
        <f t="shared" ref="H69:H132" si="2">C69*A69</f>
        <v>0</v>
      </c>
    </row>
    <row r="70" spans="2:8" x14ac:dyDescent="0.25">
      <c r="B70" t="s">
        <v>37</v>
      </c>
      <c r="C70" s="3">
        <v>191</v>
      </c>
      <c r="E70" s="6">
        <f t="shared" si="0"/>
        <v>0</v>
      </c>
      <c r="H70" s="6">
        <f t="shared" si="2"/>
        <v>0</v>
      </c>
    </row>
    <row r="71" spans="2:8" x14ac:dyDescent="0.25">
      <c r="B71" t="s">
        <v>38</v>
      </c>
      <c r="C71" s="3">
        <v>255</v>
      </c>
      <c r="E71" s="6">
        <f t="shared" si="0"/>
        <v>0</v>
      </c>
      <c r="H71" s="6">
        <f t="shared" si="2"/>
        <v>0</v>
      </c>
    </row>
    <row r="72" spans="2:8" x14ac:dyDescent="0.25">
      <c r="B72" t="s">
        <v>39</v>
      </c>
      <c r="C72" s="3">
        <v>455</v>
      </c>
      <c r="E72" s="6">
        <f t="shared" si="0"/>
        <v>0</v>
      </c>
      <c r="H72" s="6">
        <f t="shared" si="2"/>
        <v>0</v>
      </c>
    </row>
    <row r="73" spans="2:8" x14ac:dyDescent="0.25">
      <c r="B73" t="s">
        <v>40</v>
      </c>
      <c r="C73" s="3">
        <v>460</v>
      </c>
      <c r="E73" s="6">
        <f t="shared" si="0"/>
        <v>0</v>
      </c>
      <c r="H73" s="6">
        <f t="shared" si="2"/>
        <v>0</v>
      </c>
    </row>
    <row r="74" spans="2:8" x14ac:dyDescent="0.25">
      <c r="B74" t="s">
        <v>41</v>
      </c>
      <c r="C74" s="3">
        <v>494</v>
      </c>
      <c r="D74">
        <v>4</v>
      </c>
      <c r="E74" s="6">
        <f t="shared" si="0"/>
        <v>1976</v>
      </c>
      <c r="H74" s="6">
        <f t="shared" si="2"/>
        <v>0</v>
      </c>
    </row>
    <row r="75" spans="2:8" x14ac:dyDescent="0.25">
      <c r="B75" t="s">
        <v>42</v>
      </c>
      <c r="C75" s="3">
        <v>494</v>
      </c>
      <c r="E75" s="6">
        <f t="shared" ref="E75:E138" si="3">D75*C75</f>
        <v>0</v>
      </c>
      <c r="H75" s="6">
        <f t="shared" si="2"/>
        <v>0</v>
      </c>
    </row>
    <row r="76" spans="2:8" x14ac:dyDescent="0.25">
      <c r="B76" t="s">
        <v>43</v>
      </c>
      <c r="C76" s="3">
        <v>288</v>
      </c>
      <c r="E76" s="6">
        <f t="shared" si="3"/>
        <v>0</v>
      </c>
      <c r="H76" s="6">
        <f t="shared" si="2"/>
        <v>0</v>
      </c>
    </row>
    <row r="77" spans="2:8" x14ac:dyDescent="0.25">
      <c r="B77" t="s">
        <v>44</v>
      </c>
      <c r="C77" s="3">
        <v>204</v>
      </c>
      <c r="E77" s="6">
        <f t="shared" si="3"/>
        <v>0</v>
      </c>
      <c r="H77" s="6">
        <f t="shared" si="2"/>
        <v>0</v>
      </c>
    </row>
    <row r="78" spans="2:8" x14ac:dyDescent="0.25">
      <c r="B78" t="s">
        <v>44</v>
      </c>
      <c r="C78" s="3">
        <v>375</v>
      </c>
      <c r="E78" s="6">
        <f t="shared" si="3"/>
        <v>0</v>
      </c>
      <c r="H78" s="6">
        <f t="shared" si="2"/>
        <v>0</v>
      </c>
    </row>
    <row r="79" spans="2:8" x14ac:dyDescent="0.25">
      <c r="B79" t="s">
        <v>45</v>
      </c>
      <c r="C79" s="3">
        <v>741</v>
      </c>
      <c r="E79" s="6">
        <f t="shared" si="3"/>
        <v>0</v>
      </c>
      <c r="H79" s="6">
        <f t="shared" si="2"/>
        <v>0</v>
      </c>
    </row>
    <row r="80" spans="2:8" x14ac:dyDescent="0.25">
      <c r="B80" t="s">
        <v>46</v>
      </c>
      <c r="C80" s="3">
        <v>552</v>
      </c>
      <c r="E80" s="6">
        <f t="shared" si="3"/>
        <v>0</v>
      </c>
      <c r="H80" s="6">
        <f t="shared" si="2"/>
        <v>0</v>
      </c>
    </row>
    <row r="81" spans="2:8" x14ac:dyDescent="0.25">
      <c r="B81" t="s">
        <v>47</v>
      </c>
      <c r="C81" s="3">
        <v>1352</v>
      </c>
      <c r="E81" s="6">
        <f t="shared" si="3"/>
        <v>0</v>
      </c>
      <c r="H81" s="6">
        <f t="shared" si="2"/>
        <v>0</v>
      </c>
    </row>
    <row r="82" spans="2:8" x14ac:dyDescent="0.25">
      <c r="B82" t="s">
        <v>48</v>
      </c>
      <c r="C82" s="3">
        <v>464</v>
      </c>
      <c r="E82" s="6">
        <f t="shared" si="3"/>
        <v>0</v>
      </c>
      <c r="H82" s="6">
        <f t="shared" si="2"/>
        <v>0</v>
      </c>
    </row>
    <row r="83" spans="2:8" x14ac:dyDescent="0.25">
      <c r="B83" t="s">
        <v>49</v>
      </c>
      <c r="C83" s="3">
        <v>1212</v>
      </c>
      <c r="E83" s="6">
        <f t="shared" si="3"/>
        <v>0</v>
      </c>
      <c r="H83" s="6">
        <f t="shared" si="2"/>
        <v>0</v>
      </c>
    </row>
    <row r="84" spans="2:8" x14ac:dyDescent="0.25">
      <c r="B84" t="s">
        <v>50</v>
      </c>
      <c r="C84" s="3">
        <v>1082</v>
      </c>
      <c r="E84" s="6">
        <f t="shared" si="3"/>
        <v>0</v>
      </c>
      <c r="H84" s="6">
        <f t="shared" si="2"/>
        <v>0</v>
      </c>
    </row>
    <row r="85" spans="2:8" x14ac:dyDescent="0.25">
      <c r="B85" t="s">
        <v>51</v>
      </c>
      <c r="C85" s="3">
        <v>305</v>
      </c>
      <c r="E85" s="6">
        <f t="shared" si="3"/>
        <v>0</v>
      </c>
      <c r="H85" s="6">
        <f t="shared" si="2"/>
        <v>0</v>
      </c>
    </row>
    <row r="86" spans="2:8" x14ac:dyDescent="0.25">
      <c r="B86" t="s">
        <v>52</v>
      </c>
      <c r="C86" s="3">
        <v>429</v>
      </c>
      <c r="E86" s="6">
        <f t="shared" si="3"/>
        <v>0</v>
      </c>
      <c r="H86" s="6">
        <f t="shared" si="2"/>
        <v>0</v>
      </c>
    </row>
    <row r="87" spans="2:8" x14ac:dyDescent="0.25">
      <c r="B87" t="s">
        <v>53</v>
      </c>
      <c r="C87" s="3">
        <v>408</v>
      </c>
      <c r="E87" s="6">
        <f t="shared" si="3"/>
        <v>0</v>
      </c>
      <c r="H87" s="6">
        <f t="shared" si="2"/>
        <v>0</v>
      </c>
    </row>
    <row r="88" spans="2:8" x14ac:dyDescent="0.25">
      <c r="B88" t="s">
        <v>54</v>
      </c>
      <c r="C88" s="3">
        <v>339</v>
      </c>
      <c r="E88" s="6">
        <f t="shared" si="3"/>
        <v>0</v>
      </c>
      <c r="H88" s="6">
        <f t="shared" si="2"/>
        <v>0</v>
      </c>
    </row>
    <row r="89" spans="2:8" x14ac:dyDescent="0.25">
      <c r="B89" t="s">
        <v>186</v>
      </c>
      <c r="C89" s="3">
        <v>530</v>
      </c>
      <c r="E89" s="6">
        <f t="shared" si="3"/>
        <v>0</v>
      </c>
      <c r="H89" s="6">
        <f t="shared" si="2"/>
        <v>0</v>
      </c>
    </row>
    <row r="90" spans="2:8" x14ac:dyDescent="0.25">
      <c r="B90" t="s">
        <v>55</v>
      </c>
      <c r="C90" s="3">
        <v>408</v>
      </c>
      <c r="E90" s="6">
        <f t="shared" si="3"/>
        <v>0</v>
      </c>
      <c r="H90" s="6">
        <f t="shared" si="2"/>
        <v>0</v>
      </c>
    </row>
    <row r="91" spans="2:8" x14ac:dyDescent="0.25">
      <c r="B91" t="s">
        <v>56</v>
      </c>
      <c r="C91" s="3">
        <v>588</v>
      </c>
      <c r="E91" s="6">
        <f t="shared" si="3"/>
        <v>0</v>
      </c>
      <c r="H91" s="6">
        <f t="shared" si="2"/>
        <v>0</v>
      </c>
    </row>
    <row r="92" spans="2:8" x14ac:dyDescent="0.25">
      <c r="B92" t="s">
        <v>57</v>
      </c>
      <c r="C92" s="3">
        <v>374</v>
      </c>
      <c r="E92" s="6">
        <f t="shared" si="3"/>
        <v>0</v>
      </c>
      <c r="H92" s="6">
        <f t="shared" si="2"/>
        <v>0</v>
      </c>
    </row>
    <row r="93" spans="2:8" x14ac:dyDescent="0.25">
      <c r="B93" t="s">
        <v>57</v>
      </c>
      <c r="C93" s="3">
        <v>707</v>
      </c>
      <c r="E93" s="6">
        <f t="shared" si="3"/>
        <v>0</v>
      </c>
      <c r="H93" s="6">
        <f t="shared" si="2"/>
        <v>0</v>
      </c>
    </row>
    <row r="94" spans="2:8" x14ac:dyDescent="0.25">
      <c r="B94" t="s">
        <v>58</v>
      </c>
      <c r="C94" s="3">
        <v>1162</v>
      </c>
      <c r="D94">
        <v>1</v>
      </c>
      <c r="E94" s="6">
        <f t="shared" si="3"/>
        <v>1162</v>
      </c>
      <c r="H94" s="6">
        <f t="shared" si="2"/>
        <v>0</v>
      </c>
    </row>
    <row r="95" spans="2:8" x14ac:dyDescent="0.25">
      <c r="B95" t="s">
        <v>59</v>
      </c>
      <c r="C95" s="3">
        <v>1190</v>
      </c>
      <c r="D95">
        <v>1</v>
      </c>
      <c r="E95" s="6">
        <f t="shared" si="3"/>
        <v>1190</v>
      </c>
      <c r="H95" s="6">
        <f t="shared" si="2"/>
        <v>0</v>
      </c>
    </row>
    <row r="96" spans="2:8" x14ac:dyDescent="0.25">
      <c r="B96" t="s">
        <v>60</v>
      </c>
      <c r="C96" s="3">
        <v>757</v>
      </c>
      <c r="E96" s="6">
        <f t="shared" si="3"/>
        <v>0</v>
      </c>
      <c r="H96" s="6">
        <f t="shared" si="2"/>
        <v>0</v>
      </c>
    </row>
    <row r="97" spans="2:10" x14ac:dyDescent="0.25">
      <c r="B97" t="s">
        <v>61</v>
      </c>
      <c r="C97" s="3">
        <v>931</v>
      </c>
      <c r="E97" s="6">
        <f t="shared" si="3"/>
        <v>0</v>
      </c>
      <c r="H97" s="6">
        <f t="shared" si="2"/>
        <v>0</v>
      </c>
    </row>
    <row r="98" spans="2:10" x14ac:dyDescent="0.25">
      <c r="B98" t="s">
        <v>62</v>
      </c>
      <c r="C98" s="3">
        <v>1099</v>
      </c>
      <c r="E98" s="6">
        <f t="shared" si="3"/>
        <v>0</v>
      </c>
      <c r="H98" s="6">
        <f t="shared" si="2"/>
        <v>0</v>
      </c>
    </row>
    <row r="99" spans="2:10" x14ac:dyDescent="0.25">
      <c r="B99" t="s">
        <v>63</v>
      </c>
      <c r="C99" s="3">
        <v>748</v>
      </c>
      <c r="E99" s="6">
        <f t="shared" si="3"/>
        <v>0</v>
      </c>
      <c r="H99" s="6">
        <f t="shared" si="2"/>
        <v>0</v>
      </c>
    </row>
    <row r="100" spans="2:10" x14ac:dyDescent="0.25">
      <c r="B100" t="s">
        <v>64</v>
      </c>
      <c r="C100" s="3">
        <v>791</v>
      </c>
      <c r="E100" s="6">
        <f t="shared" si="3"/>
        <v>0</v>
      </c>
      <c r="H100" s="6">
        <f t="shared" si="2"/>
        <v>0</v>
      </c>
    </row>
    <row r="101" spans="2:10" x14ac:dyDescent="0.25">
      <c r="B101" t="s">
        <v>65</v>
      </c>
      <c r="C101" s="3">
        <v>592</v>
      </c>
      <c r="E101" s="6">
        <f t="shared" si="3"/>
        <v>0</v>
      </c>
      <c r="H101" s="6">
        <f t="shared" si="2"/>
        <v>0</v>
      </c>
    </row>
    <row r="102" spans="2:10" x14ac:dyDescent="0.25">
      <c r="B102" t="s">
        <v>66</v>
      </c>
      <c r="C102" s="3">
        <v>463</v>
      </c>
      <c r="E102" s="6">
        <f t="shared" si="3"/>
        <v>0</v>
      </c>
      <c r="H102" s="6">
        <f t="shared" si="2"/>
        <v>0</v>
      </c>
    </row>
    <row r="103" spans="2:10" x14ac:dyDescent="0.25">
      <c r="B103" t="s">
        <v>67</v>
      </c>
      <c r="C103" s="3">
        <v>592</v>
      </c>
      <c r="E103" s="6">
        <f t="shared" si="3"/>
        <v>0</v>
      </c>
      <c r="H103" s="6">
        <f t="shared" si="2"/>
        <v>0</v>
      </c>
    </row>
    <row r="104" spans="2:10" x14ac:dyDescent="0.25">
      <c r="B104" t="s">
        <v>68</v>
      </c>
      <c r="C104" s="3">
        <v>463</v>
      </c>
      <c r="E104" s="6">
        <f t="shared" si="3"/>
        <v>0</v>
      </c>
      <c r="H104" s="6">
        <f t="shared" si="2"/>
        <v>0</v>
      </c>
    </row>
    <row r="105" spans="2:10" x14ac:dyDescent="0.25">
      <c r="B105" t="s">
        <v>69</v>
      </c>
      <c r="C105" s="3">
        <v>910</v>
      </c>
      <c r="D105">
        <v>3</v>
      </c>
      <c r="E105" s="6">
        <f t="shared" si="3"/>
        <v>2730</v>
      </c>
      <c r="H105" s="6">
        <f t="shared" si="2"/>
        <v>0</v>
      </c>
    </row>
    <row r="106" spans="2:10" x14ac:dyDescent="0.25">
      <c r="B106" t="s">
        <v>70</v>
      </c>
      <c r="C106" s="3">
        <v>505</v>
      </c>
      <c r="E106" s="6">
        <f t="shared" si="3"/>
        <v>0</v>
      </c>
      <c r="H106" s="6">
        <f t="shared" si="2"/>
        <v>0</v>
      </c>
    </row>
    <row r="107" spans="2:10" x14ac:dyDescent="0.25">
      <c r="B107" t="s">
        <v>71</v>
      </c>
      <c r="C107" s="3">
        <v>136</v>
      </c>
      <c r="E107" s="6">
        <f t="shared" si="3"/>
        <v>0</v>
      </c>
      <c r="H107" s="6">
        <f t="shared" si="2"/>
        <v>0</v>
      </c>
    </row>
    <row r="108" spans="2:10" x14ac:dyDescent="0.25">
      <c r="B108" t="s">
        <v>72</v>
      </c>
      <c r="C108" s="3">
        <v>293</v>
      </c>
      <c r="E108" s="6">
        <f t="shared" si="3"/>
        <v>0</v>
      </c>
      <c r="H108" s="6">
        <f t="shared" si="2"/>
        <v>0</v>
      </c>
    </row>
    <row r="109" spans="2:10" x14ac:dyDescent="0.25">
      <c r="B109" t="s">
        <v>73</v>
      </c>
      <c r="C109" s="3">
        <v>222</v>
      </c>
      <c r="E109" s="6">
        <f t="shared" si="3"/>
        <v>0</v>
      </c>
      <c r="H109" s="6">
        <f t="shared" si="2"/>
        <v>0</v>
      </c>
    </row>
    <row r="110" spans="2:10" x14ac:dyDescent="0.25">
      <c r="B110" t="s">
        <v>74</v>
      </c>
      <c r="C110" s="3">
        <v>474</v>
      </c>
      <c r="E110" s="6">
        <f t="shared" si="3"/>
        <v>0</v>
      </c>
      <c r="H110" s="6">
        <f t="shared" si="2"/>
        <v>0</v>
      </c>
    </row>
    <row r="111" spans="2:10" x14ac:dyDescent="0.25">
      <c r="B111" t="s">
        <v>75</v>
      </c>
      <c r="C111" s="3">
        <v>290</v>
      </c>
      <c r="E111" s="6">
        <f t="shared" si="3"/>
        <v>0</v>
      </c>
      <c r="H111" s="6">
        <f t="shared" si="2"/>
        <v>0</v>
      </c>
      <c r="I111" t="s">
        <v>516</v>
      </c>
      <c r="J111">
        <v>3</v>
      </c>
    </row>
    <row r="112" spans="2:10" x14ac:dyDescent="0.25">
      <c r="B112" t="s">
        <v>76</v>
      </c>
      <c r="C112" s="3">
        <v>621</v>
      </c>
      <c r="E112" s="6">
        <f t="shared" si="3"/>
        <v>0</v>
      </c>
      <c r="H112" s="6">
        <f t="shared" si="2"/>
        <v>0</v>
      </c>
      <c r="I112" t="s">
        <v>517</v>
      </c>
    </row>
    <row r="113" spans="2:12" x14ac:dyDescent="0.25">
      <c r="B113" t="s">
        <v>76</v>
      </c>
      <c r="C113" s="3">
        <v>1569</v>
      </c>
      <c r="E113" s="6">
        <f t="shared" si="3"/>
        <v>0</v>
      </c>
      <c r="H113" s="6">
        <f t="shared" si="2"/>
        <v>0</v>
      </c>
    </row>
    <row r="114" spans="2:12" x14ac:dyDescent="0.25">
      <c r="B114" t="s">
        <v>77</v>
      </c>
      <c r="C114" s="3">
        <v>355</v>
      </c>
      <c r="E114" s="6">
        <f t="shared" si="3"/>
        <v>0</v>
      </c>
      <c r="H114" s="6">
        <f t="shared" si="2"/>
        <v>0</v>
      </c>
    </row>
    <row r="115" spans="2:12" x14ac:dyDescent="0.25">
      <c r="B115" t="s">
        <v>78</v>
      </c>
      <c r="C115" s="3">
        <v>760</v>
      </c>
      <c r="D115">
        <v>3</v>
      </c>
      <c r="E115" s="6">
        <f t="shared" si="3"/>
        <v>2280</v>
      </c>
      <c r="H115" s="6">
        <f t="shared" si="2"/>
        <v>0</v>
      </c>
    </row>
    <row r="116" spans="2:12" x14ac:dyDescent="0.25">
      <c r="B116" t="s">
        <v>79</v>
      </c>
      <c r="C116" s="3">
        <v>1388</v>
      </c>
      <c r="E116" s="6">
        <f t="shared" si="3"/>
        <v>0</v>
      </c>
      <c r="H116" s="6">
        <f t="shared" si="2"/>
        <v>0</v>
      </c>
    </row>
    <row r="117" spans="2:12" x14ac:dyDescent="0.25">
      <c r="B117" t="s">
        <v>80</v>
      </c>
      <c r="C117" s="3">
        <v>1585</v>
      </c>
      <c r="E117" s="6">
        <f t="shared" si="3"/>
        <v>0</v>
      </c>
      <c r="H117" s="6">
        <f t="shared" si="2"/>
        <v>0</v>
      </c>
    </row>
    <row r="118" spans="2:12" x14ac:dyDescent="0.25">
      <c r="B118" t="s">
        <v>81</v>
      </c>
      <c r="C118" s="3">
        <v>1003</v>
      </c>
      <c r="E118" s="6">
        <f t="shared" si="3"/>
        <v>0</v>
      </c>
      <c r="H118" s="6">
        <f t="shared" si="2"/>
        <v>0</v>
      </c>
    </row>
    <row r="119" spans="2:12" x14ac:dyDescent="0.25">
      <c r="B119" t="s">
        <v>82</v>
      </c>
      <c r="C119" s="3">
        <v>670</v>
      </c>
      <c r="E119" s="6">
        <f t="shared" si="3"/>
        <v>0</v>
      </c>
      <c r="H119" s="6">
        <f t="shared" si="2"/>
        <v>0</v>
      </c>
    </row>
    <row r="120" spans="2:12" x14ac:dyDescent="0.25">
      <c r="B120" t="s">
        <v>83</v>
      </c>
      <c r="C120" s="3">
        <v>291</v>
      </c>
      <c r="E120" s="6">
        <f t="shared" si="3"/>
        <v>0</v>
      </c>
      <c r="H120" s="6">
        <f t="shared" si="2"/>
        <v>0</v>
      </c>
      <c r="I120" t="s">
        <v>518</v>
      </c>
      <c r="J120" t="s">
        <v>519</v>
      </c>
      <c r="K120" t="s">
        <v>520</v>
      </c>
    </row>
    <row r="121" spans="2:12" x14ac:dyDescent="0.25">
      <c r="B121" t="s">
        <v>84</v>
      </c>
      <c r="C121" s="3">
        <v>132</v>
      </c>
      <c r="E121" s="6">
        <f t="shared" si="3"/>
        <v>0</v>
      </c>
      <c r="H121" s="6">
        <f t="shared" si="2"/>
        <v>0</v>
      </c>
    </row>
    <row r="122" spans="2:12" x14ac:dyDescent="0.25">
      <c r="B122" t="s">
        <v>84</v>
      </c>
      <c r="C122" s="3">
        <v>365</v>
      </c>
      <c r="E122" s="6">
        <f t="shared" si="3"/>
        <v>0</v>
      </c>
      <c r="H122" s="6">
        <f t="shared" si="2"/>
        <v>0</v>
      </c>
    </row>
    <row r="123" spans="2:12" x14ac:dyDescent="0.25">
      <c r="B123" t="s">
        <v>84</v>
      </c>
      <c r="C123" s="3">
        <v>220</v>
      </c>
      <c r="E123" s="6">
        <f t="shared" si="3"/>
        <v>0</v>
      </c>
      <c r="H123" s="6">
        <f t="shared" si="2"/>
        <v>0</v>
      </c>
      <c r="J123" t="s">
        <v>525</v>
      </c>
      <c r="K123" t="s">
        <v>526</v>
      </c>
      <c r="L123" t="s">
        <v>527</v>
      </c>
    </row>
    <row r="124" spans="2:12" x14ac:dyDescent="0.25">
      <c r="B124" t="s">
        <v>85</v>
      </c>
      <c r="C124" s="3">
        <v>553</v>
      </c>
      <c r="E124" s="6">
        <f t="shared" si="3"/>
        <v>0</v>
      </c>
      <c r="H124" s="6">
        <f t="shared" si="2"/>
        <v>0</v>
      </c>
      <c r="I124" t="s">
        <v>521</v>
      </c>
      <c r="J124">
        <v>1</v>
      </c>
      <c r="K124">
        <v>2</v>
      </c>
      <c r="L124">
        <v>2</v>
      </c>
    </row>
    <row r="125" spans="2:12" x14ac:dyDescent="0.25">
      <c r="B125" t="s">
        <v>85</v>
      </c>
      <c r="C125" s="3">
        <v>1048</v>
      </c>
      <c r="E125" s="6">
        <f t="shared" si="3"/>
        <v>0</v>
      </c>
      <c r="H125" s="6">
        <f t="shared" si="2"/>
        <v>0</v>
      </c>
      <c r="I125" t="s">
        <v>522</v>
      </c>
      <c r="J125" t="s">
        <v>524</v>
      </c>
      <c r="K125">
        <v>3</v>
      </c>
      <c r="L125">
        <v>2</v>
      </c>
    </row>
    <row r="126" spans="2:12" x14ac:dyDescent="0.25">
      <c r="B126" t="s">
        <v>86</v>
      </c>
      <c r="C126" s="3">
        <v>648</v>
      </c>
      <c r="E126" s="6">
        <f t="shared" si="3"/>
        <v>0</v>
      </c>
      <c r="H126" s="6">
        <f t="shared" si="2"/>
        <v>0</v>
      </c>
      <c r="I126" t="s">
        <v>523</v>
      </c>
      <c r="J126">
        <v>2</v>
      </c>
      <c r="K126">
        <v>3</v>
      </c>
      <c r="L126">
        <v>2</v>
      </c>
    </row>
    <row r="127" spans="2:12" x14ac:dyDescent="0.25">
      <c r="B127" t="s">
        <v>86</v>
      </c>
      <c r="C127" s="3">
        <v>1235</v>
      </c>
      <c r="E127" s="6">
        <f t="shared" si="3"/>
        <v>0</v>
      </c>
      <c r="H127" s="6">
        <f t="shared" si="2"/>
        <v>0</v>
      </c>
    </row>
    <row r="128" spans="2:12" x14ac:dyDescent="0.25">
      <c r="B128" t="s">
        <v>87</v>
      </c>
      <c r="C128" s="3">
        <v>296</v>
      </c>
      <c r="E128" s="6">
        <f t="shared" si="3"/>
        <v>0</v>
      </c>
      <c r="H128" s="6">
        <f t="shared" si="2"/>
        <v>0</v>
      </c>
    </row>
    <row r="129" spans="2:9" x14ac:dyDescent="0.25">
      <c r="B129" t="s">
        <v>88</v>
      </c>
      <c r="C129" s="3">
        <v>399</v>
      </c>
      <c r="E129" s="6">
        <f t="shared" si="3"/>
        <v>0</v>
      </c>
      <c r="H129" s="6">
        <f t="shared" si="2"/>
        <v>0</v>
      </c>
      <c r="I129" t="s">
        <v>528</v>
      </c>
    </row>
    <row r="130" spans="2:9" x14ac:dyDescent="0.25">
      <c r="B130" t="s">
        <v>89</v>
      </c>
      <c r="C130" s="3">
        <v>420</v>
      </c>
      <c r="D130">
        <v>2</v>
      </c>
      <c r="E130" s="6">
        <f t="shared" si="3"/>
        <v>840</v>
      </c>
      <c r="H130" s="6">
        <f t="shared" si="2"/>
        <v>0</v>
      </c>
    </row>
    <row r="131" spans="2:9" x14ac:dyDescent="0.25">
      <c r="B131" t="s">
        <v>89</v>
      </c>
      <c r="C131" s="3">
        <v>791</v>
      </c>
      <c r="E131" s="6">
        <f t="shared" si="3"/>
        <v>0</v>
      </c>
      <c r="H131" s="6">
        <f t="shared" si="2"/>
        <v>0</v>
      </c>
    </row>
    <row r="132" spans="2:9" x14ac:dyDescent="0.25">
      <c r="B132" t="s">
        <v>90</v>
      </c>
      <c r="C132" s="3">
        <v>707</v>
      </c>
      <c r="E132" s="6">
        <f t="shared" si="3"/>
        <v>0</v>
      </c>
      <c r="H132" s="6">
        <f t="shared" si="2"/>
        <v>0</v>
      </c>
    </row>
    <row r="133" spans="2:9" x14ac:dyDescent="0.25">
      <c r="B133" t="s">
        <v>91</v>
      </c>
      <c r="C133" s="3">
        <v>1435</v>
      </c>
      <c r="E133" s="6">
        <f t="shared" si="3"/>
        <v>0</v>
      </c>
      <c r="H133" s="6">
        <f t="shared" ref="H133:H196" si="4">C133*A133</f>
        <v>0</v>
      </c>
    </row>
    <row r="134" spans="2:9" x14ac:dyDescent="0.25">
      <c r="B134" t="s">
        <v>91</v>
      </c>
      <c r="C134" s="3">
        <v>3617</v>
      </c>
      <c r="E134" s="6">
        <f t="shared" si="3"/>
        <v>0</v>
      </c>
      <c r="H134" s="6">
        <f t="shared" si="4"/>
        <v>0</v>
      </c>
    </row>
    <row r="135" spans="2:9" x14ac:dyDescent="0.25">
      <c r="B135" t="s">
        <v>92</v>
      </c>
      <c r="C135" s="3">
        <v>895</v>
      </c>
      <c r="E135" s="6">
        <f t="shared" si="3"/>
        <v>0</v>
      </c>
      <c r="H135" s="6">
        <f t="shared" si="4"/>
        <v>0</v>
      </c>
    </row>
    <row r="136" spans="2:9" x14ac:dyDescent="0.25">
      <c r="B136" t="s">
        <v>92</v>
      </c>
      <c r="C136" s="3">
        <v>1350</v>
      </c>
      <c r="E136" s="6">
        <f t="shared" si="3"/>
        <v>0</v>
      </c>
      <c r="H136" s="6">
        <f t="shared" si="4"/>
        <v>0</v>
      </c>
    </row>
    <row r="137" spans="2:9" x14ac:dyDescent="0.25">
      <c r="B137" t="s">
        <v>93</v>
      </c>
      <c r="C137" s="3">
        <v>2081</v>
      </c>
      <c r="E137" s="6">
        <f t="shared" si="3"/>
        <v>0</v>
      </c>
      <c r="H137" s="6">
        <f t="shared" si="4"/>
        <v>0</v>
      </c>
    </row>
    <row r="138" spans="2:9" x14ac:dyDescent="0.25">
      <c r="B138" t="s">
        <v>94</v>
      </c>
      <c r="C138" s="3">
        <v>1652</v>
      </c>
      <c r="E138" s="6">
        <f t="shared" si="3"/>
        <v>0</v>
      </c>
      <c r="H138" s="6">
        <f t="shared" si="4"/>
        <v>0</v>
      </c>
    </row>
    <row r="139" spans="2:9" x14ac:dyDescent="0.25">
      <c r="B139" t="s">
        <v>95</v>
      </c>
      <c r="C139" s="3">
        <v>1191</v>
      </c>
      <c r="E139" s="6">
        <f t="shared" ref="E139:E202" si="5">D139*C139</f>
        <v>0</v>
      </c>
      <c r="H139" s="6">
        <f t="shared" si="4"/>
        <v>0</v>
      </c>
    </row>
    <row r="140" spans="2:9" x14ac:dyDescent="0.25">
      <c r="B140" t="s">
        <v>96</v>
      </c>
      <c r="C140" s="3">
        <v>1329</v>
      </c>
      <c r="E140" s="6">
        <f t="shared" si="5"/>
        <v>0</v>
      </c>
      <c r="H140" s="6">
        <f t="shared" si="4"/>
        <v>0</v>
      </c>
    </row>
    <row r="141" spans="2:9" x14ac:dyDescent="0.25">
      <c r="B141" t="s">
        <v>97</v>
      </c>
      <c r="C141" s="3">
        <v>382</v>
      </c>
      <c r="E141" s="6">
        <f t="shared" si="5"/>
        <v>0</v>
      </c>
      <c r="H141" s="6">
        <f t="shared" si="4"/>
        <v>0</v>
      </c>
    </row>
    <row r="142" spans="2:9" x14ac:dyDescent="0.25">
      <c r="B142" t="s">
        <v>98</v>
      </c>
      <c r="C142" s="3">
        <v>406</v>
      </c>
      <c r="D142">
        <v>1</v>
      </c>
      <c r="E142" s="6">
        <f t="shared" si="5"/>
        <v>406</v>
      </c>
      <c r="H142" s="6">
        <f t="shared" si="4"/>
        <v>0</v>
      </c>
    </row>
    <row r="143" spans="2:9" x14ac:dyDescent="0.25">
      <c r="B143" t="s">
        <v>98</v>
      </c>
      <c r="C143" s="3">
        <v>768</v>
      </c>
      <c r="D143">
        <v>1</v>
      </c>
      <c r="E143" s="6">
        <f t="shared" si="5"/>
        <v>768</v>
      </c>
      <c r="H143" s="6">
        <f t="shared" si="4"/>
        <v>0</v>
      </c>
    </row>
    <row r="144" spans="2:9" x14ac:dyDescent="0.25">
      <c r="B144" t="s">
        <v>99</v>
      </c>
      <c r="C144" s="3">
        <v>262</v>
      </c>
      <c r="E144" s="6">
        <f t="shared" si="5"/>
        <v>0</v>
      </c>
      <c r="H144" s="6">
        <f t="shared" si="4"/>
        <v>0</v>
      </c>
    </row>
    <row r="145" spans="2:10" x14ac:dyDescent="0.25">
      <c r="B145" t="s">
        <v>99</v>
      </c>
      <c r="C145" s="3">
        <v>655</v>
      </c>
      <c r="E145" s="6">
        <f t="shared" si="5"/>
        <v>0</v>
      </c>
      <c r="H145" s="6">
        <f t="shared" si="4"/>
        <v>0</v>
      </c>
    </row>
    <row r="146" spans="2:10" x14ac:dyDescent="0.25">
      <c r="B146" t="s">
        <v>100</v>
      </c>
      <c r="C146" s="3">
        <v>256</v>
      </c>
      <c r="E146" s="6">
        <f t="shared" si="5"/>
        <v>0</v>
      </c>
      <c r="H146" s="6">
        <f t="shared" si="4"/>
        <v>0</v>
      </c>
    </row>
    <row r="147" spans="2:10" x14ac:dyDescent="0.25">
      <c r="B147" t="s">
        <v>100</v>
      </c>
      <c r="C147" s="3">
        <v>192</v>
      </c>
      <c r="E147" s="6">
        <f t="shared" si="5"/>
        <v>0</v>
      </c>
      <c r="H147" s="6">
        <f t="shared" si="4"/>
        <v>0</v>
      </c>
    </row>
    <row r="148" spans="2:10" x14ac:dyDescent="0.25">
      <c r="B148" t="s">
        <v>100</v>
      </c>
      <c r="C148" s="3">
        <v>705</v>
      </c>
      <c r="E148" s="6">
        <f t="shared" si="5"/>
        <v>0</v>
      </c>
      <c r="H148" s="6">
        <f t="shared" si="4"/>
        <v>0</v>
      </c>
    </row>
    <row r="149" spans="2:10" x14ac:dyDescent="0.25">
      <c r="B149" t="s">
        <v>101</v>
      </c>
      <c r="C149" s="3">
        <v>343</v>
      </c>
      <c r="E149" s="6">
        <f t="shared" si="5"/>
        <v>0</v>
      </c>
      <c r="H149" s="6">
        <f t="shared" si="4"/>
        <v>0</v>
      </c>
    </row>
    <row r="150" spans="2:10" x14ac:dyDescent="0.25">
      <c r="B150" t="s">
        <v>102</v>
      </c>
      <c r="C150" s="3">
        <v>1067</v>
      </c>
      <c r="E150" s="6">
        <f t="shared" si="5"/>
        <v>0</v>
      </c>
      <c r="H150" s="6">
        <f t="shared" si="4"/>
        <v>0</v>
      </c>
    </row>
    <row r="151" spans="2:10" x14ac:dyDescent="0.25">
      <c r="B151" t="s">
        <v>103</v>
      </c>
      <c r="C151" s="3">
        <v>15</v>
      </c>
      <c r="E151" s="6">
        <f t="shared" si="5"/>
        <v>0</v>
      </c>
      <c r="H151" s="6">
        <f t="shared" si="4"/>
        <v>0</v>
      </c>
    </row>
    <row r="152" spans="2:10" x14ac:dyDescent="0.25">
      <c r="B152" t="s">
        <v>104</v>
      </c>
      <c r="C152" s="3">
        <v>1069</v>
      </c>
      <c r="E152" s="6">
        <f t="shared" si="5"/>
        <v>0</v>
      </c>
      <c r="H152" s="6">
        <f t="shared" si="4"/>
        <v>0</v>
      </c>
    </row>
    <row r="153" spans="2:10" x14ac:dyDescent="0.25">
      <c r="B153" t="s">
        <v>105</v>
      </c>
      <c r="C153" s="3">
        <v>602</v>
      </c>
      <c r="E153" s="6">
        <f t="shared" si="5"/>
        <v>0</v>
      </c>
      <c r="H153" s="6">
        <f t="shared" si="4"/>
        <v>0</v>
      </c>
      <c r="I153" t="s">
        <v>529</v>
      </c>
      <c r="J153" t="s">
        <v>530</v>
      </c>
    </row>
    <row r="154" spans="2:10" x14ac:dyDescent="0.25">
      <c r="B154" t="s">
        <v>106</v>
      </c>
      <c r="C154" s="3">
        <v>4148</v>
      </c>
      <c r="E154" s="6">
        <f t="shared" si="5"/>
        <v>0</v>
      </c>
      <c r="H154" s="6">
        <f t="shared" si="4"/>
        <v>0</v>
      </c>
      <c r="J154" t="s">
        <v>531</v>
      </c>
    </row>
    <row r="155" spans="2:10" x14ac:dyDescent="0.25">
      <c r="B155" t="s">
        <v>107</v>
      </c>
      <c r="C155" s="3">
        <v>200</v>
      </c>
      <c r="E155" s="6">
        <f t="shared" si="5"/>
        <v>0</v>
      </c>
      <c r="H155" s="6">
        <f t="shared" si="4"/>
        <v>0</v>
      </c>
      <c r="J155" t="s">
        <v>532</v>
      </c>
    </row>
    <row r="156" spans="2:10" x14ac:dyDescent="0.25">
      <c r="B156" t="s">
        <v>108</v>
      </c>
      <c r="C156" s="3">
        <v>104</v>
      </c>
      <c r="E156" s="6">
        <f t="shared" si="5"/>
        <v>0</v>
      </c>
      <c r="H156" s="6">
        <f t="shared" si="4"/>
        <v>0</v>
      </c>
      <c r="J156" t="s">
        <v>533</v>
      </c>
    </row>
    <row r="157" spans="2:10" x14ac:dyDescent="0.25">
      <c r="B157" t="s">
        <v>109</v>
      </c>
      <c r="C157" s="3">
        <v>21</v>
      </c>
      <c r="E157" s="6">
        <f t="shared" si="5"/>
        <v>0</v>
      </c>
      <c r="H157" s="6">
        <f t="shared" si="4"/>
        <v>0</v>
      </c>
    </row>
    <row r="158" spans="2:10" x14ac:dyDescent="0.25">
      <c r="B158" t="s">
        <v>110</v>
      </c>
      <c r="C158" s="3">
        <v>125</v>
      </c>
      <c r="E158" s="6">
        <f t="shared" si="5"/>
        <v>0</v>
      </c>
      <c r="H158" s="6">
        <f t="shared" si="4"/>
        <v>0</v>
      </c>
    </row>
    <row r="159" spans="2:10" x14ac:dyDescent="0.25">
      <c r="B159" t="s">
        <v>111</v>
      </c>
      <c r="C159" s="3">
        <v>152</v>
      </c>
      <c r="E159" s="6">
        <f t="shared" si="5"/>
        <v>0</v>
      </c>
      <c r="H159" s="6">
        <f t="shared" si="4"/>
        <v>0</v>
      </c>
    </row>
    <row r="160" spans="2:10" x14ac:dyDescent="0.25">
      <c r="B160" t="s">
        <v>112</v>
      </c>
      <c r="C160" s="3">
        <v>1270</v>
      </c>
      <c r="E160" s="6">
        <f t="shared" si="5"/>
        <v>0</v>
      </c>
      <c r="H160" s="6">
        <f t="shared" si="4"/>
        <v>0</v>
      </c>
    </row>
    <row r="161" spans="2:8" x14ac:dyDescent="0.25">
      <c r="B161" t="s">
        <v>113</v>
      </c>
      <c r="C161" s="3">
        <v>302</v>
      </c>
      <c r="E161" s="6">
        <f t="shared" si="5"/>
        <v>0</v>
      </c>
      <c r="H161" s="6">
        <f t="shared" si="4"/>
        <v>0</v>
      </c>
    </row>
    <row r="162" spans="2:8" x14ac:dyDescent="0.25">
      <c r="B162" t="s">
        <v>114</v>
      </c>
      <c r="C162" s="3">
        <v>1926</v>
      </c>
      <c r="E162" s="6">
        <f t="shared" si="5"/>
        <v>0</v>
      </c>
      <c r="H162" s="6">
        <f t="shared" si="4"/>
        <v>0</v>
      </c>
    </row>
    <row r="163" spans="2:8" x14ac:dyDescent="0.25">
      <c r="B163" t="s">
        <v>115</v>
      </c>
      <c r="C163" s="3">
        <v>154</v>
      </c>
      <c r="E163" s="6">
        <f t="shared" si="5"/>
        <v>0</v>
      </c>
      <c r="H163" s="6">
        <f t="shared" si="4"/>
        <v>0</v>
      </c>
    </row>
    <row r="164" spans="2:8" x14ac:dyDescent="0.25">
      <c r="B164" t="s">
        <v>116</v>
      </c>
      <c r="C164" s="3">
        <v>200</v>
      </c>
      <c r="E164" s="6">
        <f t="shared" si="5"/>
        <v>0</v>
      </c>
      <c r="H164" s="6">
        <f t="shared" si="4"/>
        <v>0</v>
      </c>
    </row>
    <row r="165" spans="2:8" x14ac:dyDescent="0.25">
      <c r="B165" t="s">
        <v>117</v>
      </c>
      <c r="C165" s="3">
        <v>234</v>
      </c>
      <c r="E165" s="6">
        <f t="shared" si="5"/>
        <v>0</v>
      </c>
      <c r="H165" s="6">
        <f t="shared" si="4"/>
        <v>0</v>
      </c>
    </row>
    <row r="166" spans="2:8" x14ac:dyDescent="0.25">
      <c r="B166" t="s">
        <v>118</v>
      </c>
      <c r="C166" s="3">
        <v>1192</v>
      </c>
      <c r="E166" s="6">
        <f t="shared" si="5"/>
        <v>0</v>
      </c>
      <c r="H166" s="6">
        <f t="shared" si="4"/>
        <v>0</v>
      </c>
    </row>
    <row r="167" spans="2:8" x14ac:dyDescent="0.25">
      <c r="B167" t="s">
        <v>118</v>
      </c>
      <c r="C167" s="3">
        <v>1544</v>
      </c>
      <c r="E167" s="6">
        <f t="shared" si="5"/>
        <v>0</v>
      </c>
      <c r="H167" s="6">
        <f t="shared" si="4"/>
        <v>0</v>
      </c>
    </row>
    <row r="168" spans="2:8" x14ac:dyDescent="0.25">
      <c r="B168" t="s">
        <v>119</v>
      </c>
      <c r="C168" s="3">
        <v>166</v>
      </c>
      <c r="E168" s="6">
        <f t="shared" si="5"/>
        <v>0</v>
      </c>
      <c r="H168" s="6">
        <f t="shared" si="4"/>
        <v>0</v>
      </c>
    </row>
    <row r="169" spans="2:8" x14ac:dyDescent="0.25">
      <c r="B169" t="s">
        <v>120</v>
      </c>
      <c r="C169" s="3">
        <v>128</v>
      </c>
      <c r="E169" s="6">
        <f t="shared" si="5"/>
        <v>0</v>
      </c>
      <c r="H169" s="6">
        <f t="shared" si="4"/>
        <v>0</v>
      </c>
    </row>
    <row r="170" spans="2:8" x14ac:dyDescent="0.25">
      <c r="B170" t="s">
        <v>121</v>
      </c>
      <c r="C170" s="3">
        <v>116</v>
      </c>
      <c r="E170" s="6">
        <f t="shared" si="5"/>
        <v>0</v>
      </c>
      <c r="H170" s="6">
        <f t="shared" si="4"/>
        <v>0</v>
      </c>
    </row>
    <row r="171" spans="2:8" x14ac:dyDescent="0.25">
      <c r="B171" t="s">
        <v>122</v>
      </c>
      <c r="C171" s="3">
        <v>155</v>
      </c>
      <c r="E171" s="6">
        <f t="shared" si="5"/>
        <v>0</v>
      </c>
      <c r="H171" s="6">
        <f t="shared" si="4"/>
        <v>0</v>
      </c>
    </row>
    <row r="172" spans="2:8" x14ac:dyDescent="0.25">
      <c r="B172" t="s">
        <v>122</v>
      </c>
      <c r="C172" s="3">
        <v>70</v>
      </c>
      <c r="E172" s="6">
        <f t="shared" si="5"/>
        <v>0</v>
      </c>
      <c r="H172" s="6">
        <f t="shared" si="4"/>
        <v>0</v>
      </c>
    </row>
    <row r="173" spans="2:8" x14ac:dyDescent="0.25">
      <c r="B173" t="s">
        <v>194</v>
      </c>
      <c r="C173" s="3">
        <v>556</v>
      </c>
      <c r="E173" s="6">
        <f t="shared" si="5"/>
        <v>0</v>
      </c>
      <c r="H173" s="6">
        <f t="shared" si="4"/>
        <v>0</v>
      </c>
    </row>
    <row r="174" spans="2:8" x14ac:dyDescent="0.25">
      <c r="B174" t="s">
        <v>193</v>
      </c>
      <c r="C174" s="3">
        <v>372</v>
      </c>
      <c r="E174" s="6">
        <f t="shared" si="5"/>
        <v>0</v>
      </c>
      <c r="H174" s="6">
        <f t="shared" si="4"/>
        <v>0</v>
      </c>
    </row>
    <row r="175" spans="2:8" x14ac:dyDescent="0.25">
      <c r="B175" t="s">
        <v>195</v>
      </c>
      <c r="C175" s="3">
        <v>449</v>
      </c>
      <c r="E175" s="6">
        <f t="shared" si="5"/>
        <v>0</v>
      </c>
      <c r="H175" s="6">
        <f t="shared" si="4"/>
        <v>0</v>
      </c>
    </row>
    <row r="176" spans="2:8" x14ac:dyDescent="0.25">
      <c r="B176" t="s">
        <v>196</v>
      </c>
      <c r="C176" s="3">
        <v>208</v>
      </c>
      <c r="E176" s="6">
        <f t="shared" si="5"/>
        <v>0</v>
      </c>
      <c r="H176" s="6">
        <f t="shared" si="4"/>
        <v>0</v>
      </c>
    </row>
    <row r="177" spans="1:8" x14ac:dyDescent="0.25">
      <c r="B177" t="s">
        <v>197</v>
      </c>
      <c r="C177" s="3">
        <v>403</v>
      </c>
      <c r="E177" s="6">
        <f t="shared" si="5"/>
        <v>0</v>
      </c>
      <c r="H177" s="6">
        <f t="shared" si="4"/>
        <v>0</v>
      </c>
    </row>
    <row r="178" spans="1:8" x14ac:dyDescent="0.25">
      <c r="B178" t="s">
        <v>198</v>
      </c>
      <c r="C178" s="3">
        <v>861</v>
      </c>
      <c r="E178" s="6">
        <f t="shared" si="5"/>
        <v>0</v>
      </c>
      <c r="H178" s="6">
        <f t="shared" si="4"/>
        <v>0</v>
      </c>
    </row>
    <row r="179" spans="1:8" x14ac:dyDescent="0.25">
      <c r="B179" t="s">
        <v>199</v>
      </c>
      <c r="C179" s="3">
        <v>219</v>
      </c>
      <c r="E179" s="6">
        <f t="shared" si="5"/>
        <v>0</v>
      </c>
      <c r="H179" s="6">
        <f t="shared" si="4"/>
        <v>0</v>
      </c>
    </row>
    <row r="180" spans="1:8" x14ac:dyDescent="0.25">
      <c r="B180" t="s">
        <v>200</v>
      </c>
      <c r="C180" s="3">
        <v>1933</v>
      </c>
      <c r="E180" s="6">
        <f t="shared" si="5"/>
        <v>0</v>
      </c>
      <c r="H180" s="6">
        <f t="shared" si="4"/>
        <v>0</v>
      </c>
    </row>
    <row r="181" spans="1:8" x14ac:dyDescent="0.25">
      <c r="B181" t="s">
        <v>201</v>
      </c>
      <c r="C181" s="3">
        <v>436</v>
      </c>
      <c r="E181" s="6">
        <f t="shared" si="5"/>
        <v>0</v>
      </c>
      <c r="H181" s="6">
        <f t="shared" si="4"/>
        <v>0</v>
      </c>
    </row>
    <row r="182" spans="1:8" x14ac:dyDescent="0.25">
      <c r="B182" t="s">
        <v>202</v>
      </c>
      <c r="C182" s="3">
        <v>423</v>
      </c>
      <c r="E182" s="6">
        <f t="shared" si="5"/>
        <v>0</v>
      </c>
      <c r="H182" s="6">
        <f t="shared" si="4"/>
        <v>0</v>
      </c>
    </row>
    <row r="183" spans="1:8" x14ac:dyDescent="0.25">
      <c r="B183" t="s">
        <v>203</v>
      </c>
      <c r="C183" s="3">
        <v>269</v>
      </c>
      <c r="E183" s="6">
        <f t="shared" si="5"/>
        <v>0</v>
      </c>
      <c r="H183" s="6">
        <f t="shared" si="4"/>
        <v>0</v>
      </c>
    </row>
    <row r="184" spans="1:8" x14ac:dyDescent="0.25">
      <c r="B184" t="s">
        <v>204</v>
      </c>
      <c r="C184" s="3">
        <v>447</v>
      </c>
      <c r="E184" s="6">
        <f t="shared" si="5"/>
        <v>0</v>
      </c>
      <c r="H184" s="6">
        <f t="shared" si="4"/>
        <v>0</v>
      </c>
    </row>
    <row r="185" spans="1:8" x14ac:dyDescent="0.25">
      <c r="B185" t="s">
        <v>123</v>
      </c>
      <c r="C185" s="3">
        <v>174</v>
      </c>
      <c r="E185" s="6">
        <f t="shared" si="5"/>
        <v>0</v>
      </c>
      <c r="H185" s="6">
        <f t="shared" si="4"/>
        <v>0</v>
      </c>
    </row>
    <row r="186" spans="1:8" x14ac:dyDescent="0.25">
      <c r="A186" s="23"/>
      <c r="B186" s="7"/>
      <c r="C186" s="8"/>
      <c r="E186" s="6">
        <f t="shared" si="5"/>
        <v>0</v>
      </c>
      <c r="H186" s="6">
        <f t="shared" si="4"/>
        <v>0</v>
      </c>
    </row>
    <row r="187" spans="1:8" x14ac:dyDescent="0.25">
      <c r="B187" t="s">
        <v>166</v>
      </c>
      <c r="C187" s="3">
        <v>1465</v>
      </c>
      <c r="E187" s="6">
        <f t="shared" si="5"/>
        <v>0</v>
      </c>
      <c r="H187" s="6">
        <f t="shared" si="4"/>
        <v>0</v>
      </c>
    </row>
    <row r="188" spans="1:8" x14ac:dyDescent="0.25">
      <c r="B188" t="s">
        <v>167</v>
      </c>
      <c r="C188" s="3">
        <v>933</v>
      </c>
      <c r="E188" s="6">
        <f t="shared" si="5"/>
        <v>0</v>
      </c>
      <c r="H188" s="6">
        <f t="shared" si="4"/>
        <v>0</v>
      </c>
    </row>
    <row r="189" spans="1:8" x14ac:dyDescent="0.25">
      <c r="B189" t="s">
        <v>168</v>
      </c>
      <c r="C189" s="3">
        <v>825</v>
      </c>
      <c r="E189" s="6">
        <f t="shared" si="5"/>
        <v>0</v>
      </c>
      <c r="H189" s="6">
        <f t="shared" si="4"/>
        <v>0</v>
      </c>
    </row>
    <row r="190" spans="1:8" x14ac:dyDescent="0.25">
      <c r="B190" t="s">
        <v>169</v>
      </c>
      <c r="C190" s="3">
        <v>2230</v>
      </c>
      <c r="E190" s="6">
        <f t="shared" si="5"/>
        <v>0</v>
      </c>
      <c r="H190" s="6">
        <f t="shared" si="4"/>
        <v>0</v>
      </c>
    </row>
    <row r="191" spans="1:8" x14ac:dyDescent="0.25">
      <c r="B191" t="s">
        <v>170</v>
      </c>
      <c r="C191" s="3">
        <v>385</v>
      </c>
      <c r="E191" s="6">
        <f t="shared" si="5"/>
        <v>0</v>
      </c>
      <c r="H191" s="6">
        <f t="shared" si="4"/>
        <v>0</v>
      </c>
    </row>
    <row r="192" spans="1:8" x14ac:dyDescent="0.25">
      <c r="B192" t="s">
        <v>171</v>
      </c>
      <c r="C192" s="3">
        <v>650</v>
      </c>
      <c r="E192" s="6">
        <f t="shared" si="5"/>
        <v>0</v>
      </c>
      <c r="H192" s="6">
        <f t="shared" si="4"/>
        <v>0</v>
      </c>
    </row>
    <row r="193" spans="2:8" x14ac:dyDescent="0.25">
      <c r="B193" t="s">
        <v>172</v>
      </c>
      <c r="C193" s="3">
        <v>4174</v>
      </c>
      <c r="E193" s="6">
        <f t="shared" si="5"/>
        <v>0</v>
      </c>
      <c r="H193" s="6">
        <f t="shared" si="4"/>
        <v>0</v>
      </c>
    </row>
    <row r="194" spans="2:8" x14ac:dyDescent="0.25">
      <c r="B194" t="s">
        <v>173</v>
      </c>
      <c r="C194" s="3">
        <v>3975</v>
      </c>
      <c r="E194" s="6">
        <f t="shared" si="5"/>
        <v>0</v>
      </c>
      <c r="H194" s="6">
        <f t="shared" si="4"/>
        <v>0</v>
      </c>
    </row>
    <row r="195" spans="2:8" x14ac:dyDescent="0.25">
      <c r="B195" t="s">
        <v>174</v>
      </c>
      <c r="C195" s="3">
        <v>1156</v>
      </c>
      <c r="E195" s="6">
        <f t="shared" si="5"/>
        <v>0</v>
      </c>
      <c r="H195" s="6">
        <f t="shared" si="4"/>
        <v>0</v>
      </c>
    </row>
    <row r="196" spans="2:8" x14ac:dyDescent="0.25">
      <c r="B196" t="s">
        <v>175</v>
      </c>
      <c r="C196" s="3">
        <v>370</v>
      </c>
      <c r="E196" s="6">
        <f t="shared" si="5"/>
        <v>0</v>
      </c>
      <c r="H196" s="6">
        <f t="shared" si="4"/>
        <v>0</v>
      </c>
    </row>
    <row r="197" spans="2:8" x14ac:dyDescent="0.25">
      <c r="B197" t="s">
        <v>176</v>
      </c>
      <c r="C197" s="3">
        <v>1405</v>
      </c>
      <c r="E197" s="6">
        <f t="shared" si="5"/>
        <v>0</v>
      </c>
      <c r="H197" s="6">
        <f t="shared" ref="H197:H260" si="6">C197*A197</f>
        <v>0</v>
      </c>
    </row>
    <row r="198" spans="2:8" x14ac:dyDescent="0.25">
      <c r="B198" t="s">
        <v>177</v>
      </c>
      <c r="C198" s="3">
        <v>792</v>
      </c>
      <c r="E198" s="6">
        <f t="shared" si="5"/>
        <v>0</v>
      </c>
      <c r="H198" s="6">
        <f t="shared" si="6"/>
        <v>0</v>
      </c>
    </row>
    <row r="199" spans="2:8" x14ac:dyDescent="0.25">
      <c r="B199" t="s">
        <v>178</v>
      </c>
      <c r="C199" s="3">
        <v>4643</v>
      </c>
      <c r="E199" s="6">
        <f t="shared" si="5"/>
        <v>0</v>
      </c>
      <c r="H199" s="6">
        <f t="shared" si="6"/>
        <v>0</v>
      </c>
    </row>
    <row r="200" spans="2:8" x14ac:dyDescent="0.25">
      <c r="B200" t="s">
        <v>179</v>
      </c>
      <c r="C200" s="3">
        <v>4335</v>
      </c>
      <c r="E200" s="6">
        <f t="shared" si="5"/>
        <v>0</v>
      </c>
      <c r="H200" s="6">
        <f t="shared" si="6"/>
        <v>0</v>
      </c>
    </row>
    <row r="201" spans="2:8" x14ac:dyDescent="0.25">
      <c r="B201" t="s">
        <v>180</v>
      </c>
      <c r="C201" s="3">
        <v>4646</v>
      </c>
      <c r="E201" s="6">
        <f t="shared" si="5"/>
        <v>0</v>
      </c>
      <c r="H201" s="6">
        <f t="shared" si="6"/>
        <v>0</v>
      </c>
    </row>
    <row r="202" spans="2:8" x14ac:dyDescent="0.25">
      <c r="B202" t="s">
        <v>181</v>
      </c>
      <c r="C202" s="3">
        <v>5481</v>
      </c>
      <c r="E202" s="6">
        <f t="shared" si="5"/>
        <v>0</v>
      </c>
      <c r="H202" s="6">
        <f t="shared" si="6"/>
        <v>0</v>
      </c>
    </row>
    <row r="203" spans="2:8" x14ac:dyDescent="0.25">
      <c r="B203" t="s">
        <v>182</v>
      </c>
      <c r="C203" s="3">
        <v>1195</v>
      </c>
      <c r="E203" s="6">
        <f t="shared" ref="E203:E266" si="7">D203*C203</f>
        <v>0</v>
      </c>
      <c r="H203" s="6">
        <f t="shared" si="6"/>
        <v>0</v>
      </c>
    </row>
    <row r="204" spans="2:8" x14ac:dyDescent="0.25">
      <c r="B204" t="s">
        <v>183</v>
      </c>
      <c r="C204" s="3">
        <v>1951</v>
      </c>
      <c r="E204" s="6">
        <f t="shared" si="7"/>
        <v>0</v>
      </c>
      <c r="H204" s="6">
        <f t="shared" si="6"/>
        <v>0</v>
      </c>
    </row>
    <row r="205" spans="2:8" x14ac:dyDescent="0.25">
      <c r="B205" t="s">
        <v>184</v>
      </c>
      <c r="C205" s="3">
        <v>2770</v>
      </c>
      <c r="E205" s="6">
        <f t="shared" si="7"/>
        <v>0</v>
      </c>
      <c r="H205" s="6">
        <f t="shared" si="6"/>
        <v>0</v>
      </c>
    </row>
    <row r="206" spans="2:8" x14ac:dyDescent="0.25">
      <c r="B206" t="s">
        <v>187</v>
      </c>
      <c r="C206" s="3">
        <v>996</v>
      </c>
      <c r="E206" s="6">
        <f t="shared" si="7"/>
        <v>0</v>
      </c>
      <c r="H206" s="6">
        <f t="shared" si="6"/>
        <v>0</v>
      </c>
    </row>
    <row r="207" spans="2:8" x14ac:dyDescent="0.25">
      <c r="B207" t="s">
        <v>188</v>
      </c>
      <c r="C207" s="3">
        <v>409</v>
      </c>
      <c r="E207" s="6">
        <f t="shared" si="7"/>
        <v>0</v>
      </c>
      <c r="H207" s="6">
        <f t="shared" si="6"/>
        <v>0</v>
      </c>
    </row>
    <row r="208" spans="2:8" x14ac:dyDescent="0.25">
      <c r="B208" t="s">
        <v>189</v>
      </c>
      <c r="C208" s="3">
        <v>409</v>
      </c>
      <c r="E208" s="6">
        <f t="shared" si="7"/>
        <v>0</v>
      </c>
      <c r="H208" s="6">
        <f t="shared" si="6"/>
        <v>0</v>
      </c>
    </row>
    <row r="209" spans="1:8" x14ac:dyDescent="0.25">
      <c r="B209" t="s">
        <v>190</v>
      </c>
      <c r="C209" s="3">
        <v>525</v>
      </c>
      <c r="E209" s="6">
        <f t="shared" si="7"/>
        <v>0</v>
      </c>
      <c r="H209" s="6">
        <f t="shared" si="6"/>
        <v>0</v>
      </c>
    </row>
    <row r="210" spans="1:8" x14ac:dyDescent="0.25">
      <c r="B210" t="s">
        <v>191</v>
      </c>
      <c r="C210" s="3">
        <v>654</v>
      </c>
      <c r="E210" s="6">
        <f t="shared" si="7"/>
        <v>0</v>
      </c>
      <c r="H210" s="6">
        <f t="shared" si="6"/>
        <v>0</v>
      </c>
    </row>
    <row r="211" spans="1:8" x14ac:dyDescent="0.25">
      <c r="B211" t="s">
        <v>192</v>
      </c>
      <c r="C211" s="3">
        <v>623</v>
      </c>
      <c r="E211" s="6">
        <f t="shared" si="7"/>
        <v>0</v>
      </c>
      <c r="H211" s="6">
        <f t="shared" si="6"/>
        <v>0</v>
      </c>
    </row>
    <row r="212" spans="1:8" x14ac:dyDescent="0.25">
      <c r="A212" s="23"/>
      <c r="B212" s="7"/>
      <c r="C212" s="8"/>
      <c r="E212" s="6">
        <f t="shared" si="7"/>
        <v>0</v>
      </c>
      <c r="H212" s="6">
        <f t="shared" si="6"/>
        <v>0</v>
      </c>
    </row>
    <row r="213" spans="1:8" x14ac:dyDescent="0.25">
      <c r="B213" t="s">
        <v>205</v>
      </c>
      <c r="C213" s="3">
        <v>75</v>
      </c>
      <c r="E213" s="6">
        <f t="shared" si="7"/>
        <v>0</v>
      </c>
      <c r="H213" s="6">
        <f t="shared" si="6"/>
        <v>0</v>
      </c>
    </row>
    <row r="214" spans="1:8" x14ac:dyDescent="0.25">
      <c r="B214" t="s">
        <v>206</v>
      </c>
      <c r="C214" s="3">
        <v>83</v>
      </c>
      <c r="E214" s="6">
        <f t="shared" si="7"/>
        <v>0</v>
      </c>
      <c r="H214" s="6">
        <f t="shared" si="6"/>
        <v>0</v>
      </c>
    </row>
    <row r="215" spans="1:8" x14ac:dyDescent="0.25">
      <c r="B215" t="s">
        <v>207</v>
      </c>
      <c r="C215" s="3">
        <v>450</v>
      </c>
      <c r="E215" s="6">
        <f t="shared" si="7"/>
        <v>0</v>
      </c>
      <c r="H215" s="6">
        <f t="shared" si="6"/>
        <v>0</v>
      </c>
    </row>
    <row r="216" spans="1:8" x14ac:dyDescent="0.25">
      <c r="B216" t="s">
        <v>208</v>
      </c>
      <c r="C216" s="3">
        <v>1925</v>
      </c>
      <c r="E216" s="6">
        <f t="shared" si="7"/>
        <v>0</v>
      </c>
      <c r="H216" s="6">
        <f t="shared" si="6"/>
        <v>0</v>
      </c>
    </row>
    <row r="217" spans="1:8" x14ac:dyDescent="0.25">
      <c r="B217" t="s">
        <v>209</v>
      </c>
      <c r="C217" s="3">
        <v>750</v>
      </c>
      <c r="E217" s="6">
        <f t="shared" si="7"/>
        <v>0</v>
      </c>
      <c r="H217" s="6">
        <f t="shared" si="6"/>
        <v>0</v>
      </c>
    </row>
    <row r="218" spans="1:8" x14ac:dyDescent="0.25">
      <c r="B218" t="s">
        <v>210</v>
      </c>
      <c r="C218" s="3">
        <v>350</v>
      </c>
      <c r="E218" s="6">
        <f t="shared" si="7"/>
        <v>0</v>
      </c>
      <c r="H218" s="6">
        <f t="shared" si="6"/>
        <v>0</v>
      </c>
    </row>
    <row r="219" spans="1:8" x14ac:dyDescent="0.25">
      <c r="B219" t="s">
        <v>211</v>
      </c>
      <c r="C219" s="3">
        <v>425</v>
      </c>
      <c r="E219" s="6">
        <f t="shared" si="7"/>
        <v>0</v>
      </c>
      <c r="H219" s="6">
        <f t="shared" si="6"/>
        <v>0</v>
      </c>
    </row>
    <row r="220" spans="1:8" x14ac:dyDescent="0.25">
      <c r="B220" t="s">
        <v>212</v>
      </c>
      <c r="C220" s="3">
        <v>700</v>
      </c>
      <c r="E220" s="6">
        <f t="shared" si="7"/>
        <v>0</v>
      </c>
      <c r="H220" s="6">
        <f t="shared" si="6"/>
        <v>0</v>
      </c>
    </row>
    <row r="221" spans="1:8" x14ac:dyDescent="0.25">
      <c r="B221" t="s">
        <v>213</v>
      </c>
      <c r="C221" s="3">
        <v>325</v>
      </c>
      <c r="E221" s="6">
        <f t="shared" si="7"/>
        <v>0</v>
      </c>
      <c r="H221" s="6">
        <f t="shared" si="6"/>
        <v>0</v>
      </c>
    </row>
    <row r="222" spans="1:8" x14ac:dyDescent="0.25">
      <c r="B222" t="s">
        <v>214</v>
      </c>
      <c r="C222" s="3">
        <v>400</v>
      </c>
      <c r="E222" s="6">
        <f t="shared" si="7"/>
        <v>0</v>
      </c>
      <c r="H222" s="6">
        <f t="shared" si="6"/>
        <v>0</v>
      </c>
    </row>
    <row r="223" spans="1:8" x14ac:dyDescent="0.25">
      <c r="B223" t="s">
        <v>215</v>
      </c>
      <c r="C223" s="3">
        <v>250</v>
      </c>
      <c r="E223" s="6">
        <f t="shared" si="7"/>
        <v>0</v>
      </c>
      <c r="H223" s="6">
        <f t="shared" si="6"/>
        <v>0</v>
      </c>
    </row>
    <row r="224" spans="1:8" x14ac:dyDescent="0.25">
      <c r="B224" t="s">
        <v>216</v>
      </c>
      <c r="C224" s="3">
        <v>350</v>
      </c>
      <c r="E224" s="6">
        <f t="shared" si="7"/>
        <v>0</v>
      </c>
      <c r="H224" s="6">
        <f t="shared" si="6"/>
        <v>0</v>
      </c>
    </row>
    <row r="225" spans="2:8" x14ac:dyDescent="0.25">
      <c r="B225" t="s">
        <v>217</v>
      </c>
      <c r="C225" s="3">
        <v>350</v>
      </c>
      <c r="E225" s="6">
        <f t="shared" si="7"/>
        <v>0</v>
      </c>
      <c r="H225" s="6">
        <f t="shared" si="6"/>
        <v>0</v>
      </c>
    </row>
    <row r="226" spans="2:8" x14ac:dyDescent="0.25">
      <c r="B226" t="s">
        <v>218</v>
      </c>
      <c r="C226" s="3">
        <v>1275</v>
      </c>
      <c r="E226" s="6">
        <f t="shared" si="7"/>
        <v>0</v>
      </c>
      <c r="H226" s="6">
        <f t="shared" si="6"/>
        <v>0</v>
      </c>
    </row>
    <row r="227" spans="2:8" x14ac:dyDescent="0.25">
      <c r="B227" t="s">
        <v>219</v>
      </c>
      <c r="C227" s="3">
        <v>200</v>
      </c>
      <c r="E227" s="6">
        <f t="shared" si="7"/>
        <v>0</v>
      </c>
      <c r="H227" s="6">
        <f t="shared" si="6"/>
        <v>0</v>
      </c>
    </row>
    <row r="228" spans="2:8" x14ac:dyDescent="0.25">
      <c r="B228" t="s">
        <v>220</v>
      </c>
      <c r="C228" s="3">
        <v>100</v>
      </c>
      <c r="E228" s="6">
        <f t="shared" si="7"/>
        <v>0</v>
      </c>
      <c r="H228" s="6">
        <f t="shared" si="6"/>
        <v>0</v>
      </c>
    </row>
    <row r="229" spans="2:8" x14ac:dyDescent="0.25">
      <c r="B229" t="s">
        <v>221</v>
      </c>
      <c r="C229" s="3">
        <v>125</v>
      </c>
      <c r="E229" s="6">
        <f t="shared" si="7"/>
        <v>0</v>
      </c>
      <c r="H229" s="6">
        <f t="shared" si="6"/>
        <v>0</v>
      </c>
    </row>
    <row r="230" spans="2:8" x14ac:dyDescent="0.25">
      <c r="B230" t="s">
        <v>222</v>
      </c>
      <c r="C230" s="3">
        <v>250</v>
      </c>
      <c r="E230" s="6">
        <f t="shared" si="7"/>
        <v>0</v>
      </c>
      <c r="H230" s="6">
        <f t="shared" si="6"/>
        <v>0</v>
      </c>
    </row>
    <row r="231" spans="2:8" x14ac:dyDescent="0.25">
      <c r="B231" t="s">
        <v>223</v>
      </c>
      <c r="C231" s="3">
        <v>600</v>
      </c>
      <c r="E231" s="6">
        <f t="shared" si="7"/>
        <v>0</v>
      </c>
      <c r="H231" s="6">
        <f t="shared" si="6"/>
        <v>0</v>
      </c>
    </row>
    <row r="232" spans="2:8" x14ac:dyDescent="0.25">
      <c r="B232" t="s">
        <v>224</v>
      </c>
      <c r="C232" s="3">
        <v>1650</v>
      </c>
      <c r="E232" s="6">
        <f t="shared" si="7"/>
        <v>0</v>
      </c>
      <c r="H232" s="6">
        <f t="shared" si="6"/>
        <v>0</v>
      </c>
    </row>
    <row r="233" spans="2:8" x14ac:dyDescent="0.25">
      <c r="B233" t="s">
        <v>225</v>
      </c>
      <c r="C233" s="3">
        <v>100</v>
      </c>
      <c r="E233" s="6">
        <f t="shared" si="7"/>
        <v>0</v>
      </c>
      <c r="H233" s="6">
        <f t="shared" si="6"/>
        <v>0</v>
      </c>
    </row>
    <row r="234" spans="2:8" x14ac:dyDescent="0.25">
      <c r="B234" t="s">
        <v>226</v>
      </c>
      <c r="C234" s="3">
        <v>650</v>
      </c>
      <c r="E234" s="6">
        <f t="shared" si="7"/>
        <v>0</v>
      </c>
      <c r="H234" s="6">
        <f t="shared" si="6"/>
        <v>0</v>
      </c>
    </row>
    <row r="235" spans="2:8" x14ac:dyDescent="0.25">
      <c r="B235" t="s">
        <v>227</v>
      </c>
      <c r="C235" s="3">
        <v>650</v>
      </c>
      <c r="E235" s="6">
        <f t="shared" si="7"/>
        <v>0</v>
      </c>
      <c r="H235" s="6">
        <f t="shared" si="6"/>
        <v>0</v>
      </c>
    </row>
    <row r="236" spans="2:8" x14ac:dyDescent="0.25">
      <c r="B236" t="s">
        <v>228</v>
      </c>
      <c r="C236" s="3">
        <v>500</v>
      </c>
      <c r="E236" s="6">
        <f t="shared" si="7"/>
        <v>0</v>
      </c>
      <c r="H236" s="6">
        <f t="shared" si="6"/>
        <v>0</v>
      </c>
    </row>
    <row r="237" spans="2:8" x14ac:dyDescent="0.25">
      <c r="B237" t="s">
        <v>229</v>
      </c>
      <c r="C237" s="3">
        <v>600</v>
      </c>
      <c r="E237" s="6">
        <f t="shared" si="7"/>
        <v>0</v>
      </c>
      <c r="H237" s="6">
        <f t="shared" si="6"/>
        <v>0</v>
      </c>
    </row>
    <row r="238" spans="2:8" x14ac:dyDescent="0.25">
      <c r="B238" t="s">
        <v>230</v>
      </c>
      <c r="C238" s="3">
        <v>575</v>
      </c>
      <c r="E238" s="6">
        <f t="shared" si="7"/>
        <v>0</v>
      </c>
      <c r="H238" s="6">
        <f t="shared" si="6"/>
        <v>0</v>
      </c>
    </row>
    <row r="239" spans="2:8" x14ac:dyDescent="0.25">
      <c r="B239" t="s">
        <v>231</v>
      </c>
      <c r="C239" s="3">
        <v>675</v>
      </c>
      <c r="E239" s="6">
        <f t="shared" si="7"/>
        <v>0</v>
      </c>
      <c r="H239" s="6">
        <f t="shared" si="6"/>
        <v>0</v>
      </c>
    </row>
    <row r="240" spans="2:8" x14ac:dyDescent="0.25">
      <c r="B240" t="s">
        <v>232</v>
      </c>
      <c r="C240" s="3">
        <v>60</v>
      </c>
      <c r="E240" s="6">
        <f t="shared" si="7"/>
        <v>0</v>
      </c>
      <c r="H240" s="6">
        <f t="shared" si="6"/>
        <v>0</v>
      </c>
    </row>
    <row r="241" spans="1:8" x14ac:dyDescent="0.25">
      <c r="B241" t="s">
        <v>233</v>
      </c>
      <c r="C241" s="3">
        <v>300</v>
      </c>
      <c r="E241" s="6">
        <f t="shared" si="7"/>
        <v>0</v>
      </c>
      <c r="H241" s="6">
        <f t="shared" si="6"/>
        <v>0</v>
      </c>
    </row>
    <row r="242" spans="1:8" x14ac:dyDescent="0.25">
      <c r="A242" s="24"/>
      <c r="B242" s="13"/>
      <c r="C242" s="14"/>
      <c r="E242" s="6">
        <f t="shared" si="7"/>
        <v>0</v>
      </c>
      <c r="H242" s="6">
        <f t="shared" si="6"/>
        <v>0</v>
      </c>
    </row>
    <row r="243" spans="1:8" x14ac:dyDescent="0.25">
      <c r="B243" t="s">
        <v>237</v>
      </c>
      <c r="C243" s="3">
        <v>768</v>
      </c>
      <c r="E243" s="6">
        <f t="shared" si="7"/>
        <v>0</v>
      </c>
      <c r="H243" s="6">
        <f t="shared" si="6"/>
        <v>0</v>
      </c>
    </row>
    <row r="244" spans="1:8" x14ac:dyDescent="0.25">
      <c r="B244" t="s">
        <v>238</v>
      </c>
      <c r="C244" s="3">
        <v>947</v>
      </c>
      <c r="E244" s="6">
        <f t="shared" si="7"/>
        <v>0</v>
      </c>
      <c r="H244" s="6">
        <f t="shared" si="6"/>
        <v>0</v>
      </c>
    </row>
    <row r="245" spans="1:8" x14ac:dyDescent="0.25">
      <c r="B245" t="s">
        <v>239</v>
      </c>
      <c r="C245" s="3">
        <v>322</v>
      </c>
      <c r="E245" s="6">
        <f t="shared" si="7"/>
        <v>0</v>
      </c>
      <c r="H245" s="6">
        <f t="shared" si="6"/>
        <v>0</v>
      </c>
    </row>
    <row r="246" spans="1:8" x14ac:dyDescent="0.25">
      <c r="B246" t="s">
        <v>240</v>
      </c>
      <c r="C246" s="3">
        <v>1204</v>
      </c>
      <c r="E246" s="6">
        <f t="shared" si="7"/>
        <v>0</v>
      </c>
      <c r="H246" s="6">
        <f t="shared" si="6"/>
        <v>0</v>
      </c>
    </row>
    <row r="247" spans="1:8" x14ac:dyDescent="0.25">
      <c r="B247" t="s">
        <v>242</v>
      </c>
      <c r="C247" s="3">
        <v>1116</v>
      </c>
      <c r="E247" s="6">
        <f t="shared" si="7"/>
        <v>0</v>
      </c>
      <c r="H247" s="6">
        <f t="shared" si="6"/>
        <v>0</v>
      </c>
    </row>
    <row r="248" spans="1:8" x14ac:dyDescent="0.25">
      <c r="B248" t="s">
        <v>241</v>
      </c>
      <c r="C248" s="3">
        <v>1436</v>
      </c>
      <c r="E248" s="6">
        <f t="shared" si="7"/>
        <v>0</v>
      </c>
      <c r="H248" s="6">
        <f t="shared" si="6"/>
        <v>0</v>
      </c>
    </row>
    <row r="249" spans="1:8" x14ac:dyDescent="0.25">
      <c r="B249" t="s">
        <v>243</v>
      </c>
      <c r="C249" s="3">
        <v>1497</v>
      </c>
      <c r="E249" s="6">
        <f t="shared" si="7"/>
        <v>0</v>
      </c>
      <c r="H249" s="6">
        <f t="shared" si="6"/>
        <v>0</v>
      </c>
    </row>
    <row r="250" spans="1:8" x14ac:dyDescent="0.25">
      <c r="B250" t="s">
        <v>245</v>
      </c>
      <c r="C250" s="3">
        <v>188</v>
      </c>
      <c r="E250" s="6">
        <f t="shared" si="7"/>
        <v>0</v>
      </c>
      <c r="H250" s="6">
        <f t="shared" si="6"/>
        <v>0</v>
      </c>
    </row>
    <row r="251" spans="1:8" x14ac:dyDescent="0.25">
      <c r="B251" t="s">
        <v>246</v>
      </c>
      <c r="C251" s="3">
        <v>606</v>
      </c>
      <c r="E251" s="6">
        <f t="shared" si="7"/>
        <v>0</v>
      </c>
      <c r="H251" s="6">
        <f t="shared" si="6"/>
        <v>0</v>
      </c>
    </row>
    <row r="252" spans="1:8" x14ac:dyDescent="0.25">
      <c r="B252" t="s">
        <v>247</v>
      </c>
      <c r="C252" s="3">
        <v>2693</v>
      </c>
      <c r="E252" s="6">
        <f t="shared" si="7"/>
        <v>0</v>
      </c>
      <c r="H252" s="6">
        <f t="shared" si="6"/>
        <v>0</v>
      </c>
    </row>
    <row r="253" spans="1:8" x14ac:dyDescent="0.25">
      <c r="B253" t="s">
        <v>248</v>
      </c>
      <c r="C253" s="3">
        <v>6352</v>
      </c>
      <c r="E253" s="6">
        <f t="shared" si="7"/>
        <v>0</v>
      </c>
      <c r="H253" s="6">
        <f t="shared" si="6"/>
        <v>0</v>
      </c>
    </row>
    <row r="254" spans="1:8" x14ac:dyDescent="0.25">
      <c r="B254" t="s">
        <v>249</v>
      </c>
      <c r="C254" s="3">
        <v>1090</v>
      </c>
      <c r="E254" s="6">
        <f t="shared" si="7"/>
        <v>0</v>
      </c>
      <c r="H254" s="6">
        <f t="shared" si="6"/>
        <v>0</v>
      </c>
    </row>
    <row r="255" spans="1:8" x14ac:dyDescent="0.25">
      <c r="B255" t="s">
        <v>250</v>
      </c>
      <c r="C255" s="3">
        <v>667</v>
      </c>
      <c r="E255" s="6">
        <f t="shared" si="7"/>
        <v>0</v>
      </c>
      <c r="H255" s="6">
        <f t="shared" si="6"/>
        <v>0</v>
      </c>
    </row>
    <row r="256" spans="1:8" x14ac:dyDescent="0.25">
      <c r="B256" t="s">
        <v>251</v>
      </c>
      <c r="C256" s="3">
        <v>73</v>
      </c>
      <c r="E256" s="6">
        <f t="shared" si="7"/>
        <v>0</v>
      </c>
      <c r="H256" s="6">
        <f t="shared" si="6"/>
        <v>0</v>
      </c>
    </row>
    <row r="257" spans="2:8" x14ac:dyDescent="0.25">
      <c r="B257" t="s">
        <v>252</v>
      </c>
      <c r="C257" s="3">
        <v>232</v>
      </c>
      <c r="E257" s="6">
        <f t="shared" si="7"/>
        <v>0</v>
      </c>
      <c r="H257" s="6">
        <f t="shared" si="6"/>
        <v>0</v>
      </c>
    </row>
    <row r="258" spans="2:8" x14ac:dyDescent="0.25">
      <c r="B258" t="s">
        <v>254</v>
      </c>
      <c r="C258" s="3">
        <v>666</v>
      </c>
      <c r="E258" s="6">
        <f t="shared" si="7"/>
        <v>0</v>
      </c>
      <c r="H258" s="6">
        <f t="shared" si="6"/>
        <v>0</v>
      </c>
    </row>
    <row r="259" spans="2:8" x14ac:dyDescent="0.25">
      <c r="B259" t="s">
        <v>253</v>
      </c>
      <c r="C259" s="3">
        <v>990</v>
      </c>
      <c r="E259" s="6">
        <f t="shared" si="7"/>
        <v>0</v>
      </c>
      <c r="H259" s="6">
        <f t="shared" si="6"/>
        <v>0</v>
      </c>
    </row>
    <row r="260" spans="2:8" x14ac:dyDescent="0.25">
      <c r="B260" t="s">
        <v>255</v>
      </c>
      <c r="C260" s="3">
        <v>733</v>
      </c>
      <c r="E260" s="6">
        <f t="shared" si="7"/>
        <v>0</v>
      </c>
      <c r="H260" s="6">
        <f t="shared" si="6"/>
        <v>0</v>
      </c>
    </row>
    <row r="261" spans="2:8" x14ac:dyDescent="0.25">
      <c r="B261" t="s">
        <v>256</v>
      </c>
      <c r="C261" s="3">
        <v>454</v>
      </c>
      <c r="E261" s="6">
        <f t="shared" si="7"/>
        <v>0</v>
      </c>
      <c r="H261" s="6">
        <f t="shared" ref="H261:H324" si="8">C261*A261</f>
        <v>0</v>
      </c>
    </row>
    <row r="262" spans="2:8" x14ac:dyDescent="0.25">
      <c r="B262" t="s">
        <v>257</v>
      </c>
      <c r="C262" s="3">
        <v>948</v>
      </c>
      <c r="E262" s="6">
        <f t="shared" si="7"/>
        <v>0</v>
      </c>
      <c r="H262" s="6">
        <f t="shared" si="8"/>
        <v>0</v>
      </c>
    </row>
    <row r="263" spans="2:8" x14ac:dyDescent="0.25">
      <c r="B263" t="s">
        <v>258</v>
      </c>
      <c r="C263" s="3">
        <v>489</v>
      </c>
      <c r="E263" s="6">
        <f t="shared" si="7"/>
        <v>0</v>
      </c>
      <c r="H263" s="6">
        <f t="shared" si="8"/>
        <v>0</v>
      </c>
    </row>
    <row r="264" spans="2:8" x14ac:dyDescent="0.25">
      <c r="B264" t="s">
        <v>259</v>
      </c>
      <c r="C264" s="3">
        <v>699</v>
      </c>
      <c r="E264" s="6">
        <f t="shared" si="7"/>
        <v>0</v>
      </c>
      <c r="H264" s="6">
        <f t="shared" si="8"/>
        <v>0</v>
      </c>
    </row>
    <row r="265" spans="2:8" x14ac:dyDescent="0.25">
      <c r="B265" t="s">
        <v>260</v>
      </c>
      <c r="C265" s="3">
        <v>1032</v>
      </c>
      <c r="E265" s="6">
        <f t="shared" si="7"/>
        <v>0</v>
      </c>
      <c r="H265" s="6">
        <f t="shared" si="8"/>
        <v>0</v>
      </c>
    </row>
    <row r="266" spans="2:8" x14ac:dyDescent="0.25">
      <c r="B266" t="s">
        <v>261</v>
      </c>
      <c r="C266" s="3">
        <v>1201</v>
      </c>
      <c r="E266" s="6">
        <f t="shared" si="7"/>
        <v>0</v>
      </c>
      <c r="H266" s="6">
        <f t="shared" si="8"/>
        <v>0</v>
      </c>
    </row>
    <row r="267" spans="2:8" x14ac:dyDescent="0.25">
      <c r="B267" t="s">
        <v>262</v>
      </c>
      <c r="C267" s="3">
        <v>528</v>
      </c>
      <c r="E267" s="6">
        <f t="shared" ref="E267:E330" si="9">D267*C267</f>
        <v>0</v>
      </c>
      <c r="H267" s="6">
        <f t="shared" si="8"/>
        <v>0</v>
      </c>
    </row>
    <row r="268" spans="2:8" x14ac:dyDescent="0.25">
      <c r="B268" t="s">
        <v>263</v>
      </c>
      <c r="C268" s="3">
        <v>145</v>
      </c>
      <c r="E268" s="6">
        <f t="shared" si="9"/>
        <v>0</v>
      </c>
      <c r="H268" s="6">
        <f t="shared" si="8"/>
        <v>0</v>
      </c>
    </row>
    <row r="269" spans="2:8" x14ac:dyDescent="0.25">
      <c r="B269" t="s">
        <v>264</v>
      </c>
      <c r="C269" s="3">
        <v>138</v>
      </c>
      <c r="E269" s="6">
        <f t="shared" si="9"/>
        <v>0</v>
      </c>
      <c r="H269" s="6">
        <f t="shared" si="8"/>
        <v>0</v>
      </c>
    </row>
    <row r="270" spans="2:8" x14ac:dyDescent="0.25">
      <c r="B270" t="s">
        <v>265</v>
      </c>
      <c r="C270" s="3">
        <v>318</v>
      </c>
      <c r="E270" s="6">
        <f t="shared" si="9"/>
        <v>0</v>
      </c>
      <c r="H270" s="6">
        <f t="shared" si="8"/>
        <v>0</v>
      </c>
    </row>
    <row r="271" spans="2:8" x14ac:dyDescent="0.25">
      <c r="B271" t="s">
        <v>266</v>
      </c>
      <c r="C271" s="3">
        <v>733</v>
      </c>
      <c r="E271" s="6">
        <f t="shared" si="9"/>
        <v>0</v>
      </c>
      <c r="H271" s="6">
        <f t="shared" si="8"/>
        <v>0</v>
      </c>
    </row>
    <row r="272" spans="2:8" x14ac:dyDescent="0.25">
      <c r="B272" t="s">
        <v>267</v>
      </c>
      <c r="C272" s="3">
        <v>213</v>
      </c>
      <c r="E272" s="6">
        <f t="shared" si="9"/>
        <v>0</v>
      </c>
      <c r="H272" s="6">
        <f t="shared" si="8"/>
        <v>0</v>
      </c>
    </row>
    <row r="273" spans="2:8" x14ac:dyDescent="0.25">
      <c r="B273" t="s">
        <v>268</v>
      </c>
      <c r="C273" s="3">
        <v>349</v>
      </c>
      <c r="E273" s="6">
        <f t="shared" si="9"/>
        <v>0</v>
      </c>
      <c r="H273" s="6">
        <f t="shared" si="8"/>
        <v>0</v>
      </c>
    </row>
    <row r="274" spans="2:8" x14ac:dyDescent="0.25">
      <c r="B274" t="s">
        <v>269</v>
      </c>
      <c r="C274" s="3">
        <v>513</v>
      </c>
      <c r="E274" s="6">
        <f t="shared" si="9"/>
        <v>0</v>
      </c>
      <c r="H274" s="6">
        <f t="shared" si="8"/>
        <v>0</v>
      </c>
    </row>
    <row r="275" spans="2:8" x14ac:dyDescent="0.25">
      <c r="B275" t="s">
        <v>270</v>
      </c>
      <c r="C275" s="3">
        <v>557</v>
      </c>
      <c r="E275" s="6">
        <f t="shared" si="9"/>
        <v>0</v>
      </c>
      <c r="H275" s="6">
        <f t="shared" si="8"/>
        <v>0</v>
      </c>
    </row>
    <row r="276" spans="2:8" x14ac:dyDescent="0.25">
      <c r="B276" t="s">
        <v>271</v>
      </c>
      <c r="C276" s="3">
        <v>557</v>
      </c>
      <c r="E276" s="6">
        <f t="shared" si="9"/>
        <v>0</v>
      </c>
      <c r="H276" s="6">
        <f t="shared" si="8"/>
        <v>0</v>
      </c>
    </row>
    <row r="277" spans="2:8" x14ac:dyDescent="0.25">
      <c r="B277" t="s">
        <v>272</v>
      </c>
      <c r="C277" s="3">
        <v>1383</v>
      </c>
      <c r="E277" s="6">
        <f t="shared" si="9"/>
        <v>0</v>
      </c>
      <c r="H277" s="6">
        <f t="shared" si="8"/>
        <v>0</v>
      </c>
    </row>
    <row r="278" spans="2:8" x14ac:dyDescent="0.25">
      <c r="B278" t="s">
        <v>273</v>
      </c>
      <c r="C278" s="3">
        <v>3001</v>
      </c>
      <c r="E278" s="6">
        <f t="shared" si="9"/>
        <v>0</v>
      </c>
      <c r="H278" s="6">
        <f t="shared" si="8"/>
        <v>0</v>
      </c>
    </row>
    <row r="279" spans="2:8" x14ac:dyDescent="0.25">
      <c r="B279" t="s">
        <v>274</v>
      </c>
      <c r="C279" s="3">
        <v>90</v>
      </c>
      <c r="E279" s="6">
        <f t="shared" si="9"/>
        <v>0</v>
      </c>
      <c r="H279" s="6">
        <f t="shared" si="8"/>
        <v>0</v>
      </c>
    </row>
    <row r="280" spans="2:8" x14ac:dyDescent="0.25">
      <c r="B280" t="s">
        <v>108</v>
      </c>
      <c r="C280" s="3">
        <v>104</v>
      </c>
      <c r="E280" s="6">
        <f t="shared" si="9"/>
        <v>0</v>
      </c>
      <c r="H280" s="6">
        <f t="shared" si="8"/>
        <v>0</v>
      </c>
    </row>
    <row r="281" spans="2:8" x14ac:dyDescent="0.25">
      <c r="B281" t="s">
        <v>275</v>
      </c>
      <c r="C281" s="3">
        <v>218</v>
      </c>
      <c r="E281" s="6">
        <f t="shared" si="9"/>
        <v>0</v>
      </c>
      <c r="H281" s="6">
        <f t="shared" si="8"/>
        <v>0</v>
      </c>
    </row>
    <row r="282" spans="2:8" x14ac:dyDescent="0.25">
      <c r="B282" t="s">
        <v>276</v>
      </c>
      <c r="C282" s="3">
        <v>70</v>
      </c>
      <c r="E282" s="6">
        <f t="shared" si="9"/>
        <v>0</v>
      </c>
      <c r="H282" s="6">
        <f t="shared" si="8"/>
        <v>0</v>
      </c>
    </row>
    <row r="283" spans="2:8" x14ac:dyDescent="0.25">
      <c r="B283" t="s">
        <v>277</v>
      </c>
      <c r="C283" s="3">
        <v>65</v>
      </c>
      <c r="E283" s="6">
        <f t="shared" si="9"/>
        <v>0</v>
      </c>
      <c r="H283" s="6">
        <f t="shared" si="8"/>
        <v>0</v>
      </c>
    </row>
    <row r="284" spans="2:8" x14ac:dyDescent="0.25">
      <c r="B284" t="s">
        <v>278</v>
      </c>
      <c r="C284" s="3">
        <v>77</v>
      </c>
      <c r="E284" s="6">
        <f t="shared" si="9"/>
        <v>0</v>
      </c>
      <c r="H284" s="6">
        <f t="shared" si="8"/>
        <v>0</v>
      </c>
    </row>
    <row r="285" spans="2:8" x14ac:dyDescent="0.25">
      <c r="B285" t="s">
        <v>279</v>
      </c>
      <c r="C285" s="3">
        <v>1000</v>
      </c>
      <c r="E285" s="6">
        <f t="shared" si="9"/>
        <v>0</v>
      </c>
      <c r="H285" s="6">
        <f t="shared" si="8"/>
        <v>0</v>
      </c>
    </row>
    <row r="286" spans="2:8" x14ac:dyDescent="0.25">
      <c r="B286" t="s">
        <v>280</v>
      </c>
      <c r="C286" s="3">
        <v>880</v>
      </c>
      <c r="E286" s="6">
        <f t="shared" si="9"/>
        <v>0</v>
      </c>
      <c r="H286" s="6">
        <f t="shared" si="8"/>
        <v>0</v>
      </c>
    </row>
    <row r="287" spans="2:8" x14ac:dyDescent="0.25">
      <c r="B287" t="s">
        <v>281</v>
      </c>
      <c r="C287" s="3">
        <v>401</v>
      </c>
      <c r="E287" s="6">
        <f t="shared" si="9"/>
        <v>0</v>
      </c>
      <c r="H287" s="6">
        <f t="shared" si="8"/>
        <v>0</v>
      </c>
    </row>
    <row r="288" spans="2:8" x14ac:dyDescent="0.25">
      <c r="B288" t="s">
        <v>282</v>
      </c>
      <c r="C288" s="3">
        <v>577</v>
      </c>
      <c r="E288" s="6">
        <f t="shared" si="9"/>
        <v>0</v>
      </c>
      <c r="H288" s="6">
        <f t="shared" si="8"/>
        <v>0</v>
      </c>
    </row>
    <row r="289" spans="2:8" x14ac:dyDescent="0.25">
      <c r="B289" t="s">
        <v>283</v>
      </c>
      <c r="C289" s="3">
        <v>429</v>
      </c>
      <c r="E289" s="6">
        <f t="shared" si="9"/>
        <v>0</v>
      </c>
      <c r="H289" s="6">
        <f t="shared" si="8"/>
        <v>0</v>
      </c>
    </row>
    <row r="290" spans="2:8" x14ac:dyDescent="0.25">
      <c r="B290" t="s">
        <v>284</v>
      </c>
      <c r="C290" s="3">
        <v>671</v>
      </c>
      <c r="E290" s="6">
        <f t="shared" si="9"/>
        <v>0</v>
      </c>
      <c r="H290" s="6">
        <f t="shared" si="8"/>
        <v>0</v>
      </c>
    </row>
    <row r="291" spans="2:8" x14ac:dyDescent="0.25">
      <c r="B291" t="s">
        <v>285</v>
      </c>
      <c r="C291" s="3">
        <v>2781</v>
      </c>
      <c r="E291" s="6">
        <f t="shared" si="9"/>
        <v>0</v>
      </c>
      <c r="H291" s="6">
        <f t="shared" si="8"/>
        <v>0</v>
      </c>
    </row>
    <row r="292" spans="2:8" x14ac:dyDescent="0.25">
      <c r="B292" t="s">
        <v>286</v>
      </c>
      <c r="C292" s="3">
        <v>2216</v>
      </c>
      <c r="E292" s="6">
        <f t="shared" si="9"/>
        <v>0</v>
      </c>
      <c r="H292" s="6">
        <f t="shared" si="8"/>
        <v>0</v>
      </c>
    </row>
    <row r="293" spans="2:8" x14ac:dyDescent="0.25">
      <c r="B293" t="s">
        <v>287</v>
      </c>
      <c r="C293" s="3">
        <v>385</v>
      </c>
      <c r="E293" s="6">
        <f t="shared" si="9"/>
        <v>0</v>
      </c>
      <c r="H293" s="6">
        <f t="shared" si="8"/>
        <v>0</v>
      </c>
    </row>
    <row r="294" spans="2:8" x14ac:dyDescent="0.25">
      <c r="B294" t="s">
        <v>288</v>
      </c>
      <c r="C294" s="3">
        <v>1705</v>
      </c>
      <c r="E294" s="6">
        <f t="shared" si="9"/>
        <v>0</v>
      </c>
      <c r="H294" s="6">
        <f t="shared" si="8"/>
        <v>0</v>
      </c>
    </row>
    <row r="295" spans="2:8" x14ac:dyDescent="0.25">
      <c r="B295" t="s">
        <v>289</v>
      </c>
      <c r="C295" s="3">
        <v>3107</v>
      </c>
      <c r="E295" s="6">
        <f t="shared" si="9"/>
        <v>0</v>
      </c>
      <c r="H295" s="6">
        <f t="shared" si="8"/>
        <v>0</v>
      </c>
    </row>
    <row r="296" spans="2:8" x14ac:dyDescent="0.25">
      <c r="B296" t="s">
        <v>290</v>
      </c>
      <c r="C296" s="3">
        <v>1045</v>
      </c>
      <c r="E296" s="6">
        <f t="shared" si="9"/>
        <v>0</v>
      </c>
      <c r="H296" s="6">
        <f t="shared" si="8"/>
        <v>0</v>
      </c>
    </row>
    <row r="297" spans="2:8" x14ac:dyDescent="0.25">
      <c r="B297" t="s">
        <v>291</v>
      </c>
      <c r="C297" s="3">
        <v>912</v>
      </c>
      <c r="E297" s="6">
        <f t="shared" si="9"/>
        <v>0</v>
      </c>
      <c r="H297" s="6">
        <f t="shared" si="8"/>
        <v>0</v>
      </c>
    </row>
    <row r="298" spans="2:8" x14ac:dyDescent="0.25">
      <c r="B298" t="s">
        <v>292</v>
      </c>
      <c r="C298" s="3">
        <v>115</v>
      </c>
      <c r="E298" s="6">
        <f t="shared" si="9"/>
        <v>0</v>
      </c>
      <c r="H298" s="6">
        <f t="shared" si="8"/>
        <v>0</v>
      </c>
    </row>
    <row r="299" spans="2:8" x14ac:dyDescent="0.25">
      <c r="B299" t="s">
        <v>293</v>
      </c>
      <c r="C299" s="3">
        <v>875</v>
      </c>
      <c r="E299" s="6">
        <f t="shared" si="9"/>
        <v>0</v>
      </c>
      <c r="H299" s="6">
        <f t="shared" si="8"/>
        <v>0</v>
      </c>
    </row>
    <row r="300" spans="2:8" x14ac:dyDescent="0.25">
      <c r="B300" t="s">
        <v>294</v>
      </c>
      <c r="C300" s="3">
        <v>480</v>
      </c>
      <c r="E300" s="6">
        <f t="shared" si="9"/>
        <v>0</v>
      </c>
      <c r="H300" s="6">
        <f t="shared" si="8"/>
        <v>0</v>
      </c>
    </row>
    <row r="301" spans="2:8" x14ac:dyDescent="0.25">
      <c r="B301" t="s">
        <v>295</v>
      </c>
      <c r="C301" s="3">
        <v>1528</v>
      </c>
      <c r="E301" s="6">
        <f t="shared" si="9"/>
        <v>0</v>
      </c>
      <c r="H301" s="6">
        <f t="shared" si="8"/>
        <v>0</v>
      </c>
    </row>
    <row r="302" spans="2:8" x14ac:dyDescent="0.25">
      <c r="B302" t="s">
        <v>296</v>
      </c>
      <c r="C302" s="3">
        <v>4286</v>
      </c>
      <c r="E302" s="6">
        <f t="shared" si="9"/>
        <v>0</v>
      </c>
      <c r="H302" s="6">
        <f t="shared" si="8"/>
        <v>0</v>
      </c>
    </row>
    <row r="303" spans="2:8" x14ac:dyDescent="0.25">
      <c r="B303" t="s">
        <v>297</v>
      </c>
      <c r="C303" s="3">
        <v>189</v>
      </c>
      <c r="E303" s="6">
        <f t="shared" si="9"/>
        <v>0</v>
      </c>
      <c r="H303" s="6">
        <f t="shared" si="8"/>
        <v>0</v>
      </c>
    </row>
    <row r="304" spans="2:8" x14ac:dyDescent="0.25">
      <c r="B304" t="s">
        <v>298</v>
      </c>
      <c r="C304" s="3">
        <v>1352</v>
      </c>
      <c r="E304" s="6">
        <f t="shared" si="9"/>
        <v>0</v>
      </c>
      <c r="H304" s="6">
        <f t="shared" si="8"/>
        <v>0</v>
      </c>
    </row>
    <row r="305" spans="2:8" x14ac:dyDescent="0.25">
      <c r="B305" t="s">
        <v>299</v>
      </c>
      <c r="C305" s="3">
        <v>1394</v>
      </c>
      <c r="E305" s="6">
        <f t="shared" si="9"/>
        <v>0</v>
      </c>
      <c r="H305" s="6">
        <f t="shared" si="8"/>
        <v>0</v>
      </c>
    </row>
    <row r="306" spans="2:8" x14ac:dyDescent="0.25">
      <c r="B306" t="s">
        <v>300</v>
      </c>
      <c r="C306" s="3">
        <v>1212</v>
      </c>
      <c r="E306" s="6">
        <f t="shared" si="9"/>
        <v>0</v>
      </c>
      <c r="H306" s="6">
        <f t="shared" si="8"/>
        <v>0</v>
      </c>
    </row>
    <row r="307" spans="2:8" x14ac:dyDescent="0.25">
      <c r="B307" t="s">
        <v>301</v>
      </c>
      <c r="C307" s="3">
        <v>902</v>
      </c>
      <c r="E307" s="6">
        <f t="shared" si="9"/>
        <v>0</v>
      </c>
      <c r="H307" s="6">
        <f t="shared" si="8"/>
        <v>0</v>
      </c>
    </row>
    <row r="308" spans="2:8" x14ac:dyDescent="0.25">
      <c r="B308" t="s">
        <v>302</v>
      </c>
      <c r="C308" s="3">
        <v>1517</v>
      </c>
      <c r="E308" s="6">
        <f t="shared" si="9"/>
        <v>0</v>
      </c>
      <c r="H308" s="6">
        <f t="shared" si="8"/>
        <v>0</v>
      </c>
    </row>
    <row r="309" spans="2:8" x14ac:dyDescent="0.25">
      <c r="B309" t="s">
        <v>304</v>
      </c>
      <c r="C309" s="3">
        <v>865</v>
      </c>
      <c r="E309" s="6">
        <f t="shared" si="9"/>
        <v>0</v>
      </c>
      <c r="H309" s="6">
        <f t="shared" si="8"/>
        <v>0</v>
      </c>
    </row>
    <row r="310" spans="2:8" x14ac:dyDescent="0.25">
      <c r="B310" t="s">
        <v>303</v>
      </c>
      <c r="C310" s="3">
        <v>305</v>
      </c>
      <c r="E310" s="6">
        <f t="shared" si="9"/>
        <v>0</v>
      </c>
      <c r="H310" s="6">
        <f t="shared" si="8"/>
        <v>0</v>
      </c>
    </row>
    <row r="311" spans="2:8" x14ac:dyDescent="0.25">
      <c r="B311" t="s">
        <v>305</v>
      </c>
      <c r="C311" s="3">
        <v>477</v>
      </c>
      <c r="E311" s="6">
        <f t="shared" si="9"/>
        <v>0</v>
      </c>
      <c r="H311" s="6">
        <f t="shared" si="8"/>
        <v>0</v>
      </c>
    </row>
    <row r="312" spans="2:8" x14ac:dyDescent="0.25">
      <c r="B312" t="s">
        <v>306</v>
      </c>
      <c r="C312" s="3">
        <v>429</v>
      </c>
      <c r="E312" s="6">
        <f t="shared" si="9"/>
        <v>0</v>
      </c>
      <c r="H312" s="6">
        <f t="shared" si="8"/>
        <v>0</v>
      </c>
    </row>
    <row r="313" spans="2:8" x14ac:dyDescent="0.25">
      <c r="B313" t="s">
        <v>307</v>
      </c>
      <c r="C313" s="3">
        <v>408</v>
      </c>
      <c r="E313" s="6">
        <f t="shared" si="9"/>
        <v>0</v>
      </c>
      <c r="H313" s="6">
        <f t="shared" si="8"/>
        <v>0</v>
      </c>
    </row>
    <row r="314" spans="2:8" x14ac:dyDescent="0.25">
      <c r="B314" t="s">
        <v>308</v>
      </c>
      <c r="C314" s="3">
        <v>339</v>
      </c>
      <c r="E314" s="6">
        <f t="shared" si="9"/>
        <v>0</v>
      </c>
      <c r="H314" s="6">
        <f t="shared" si="8"/>
        <v>0</v>
      </c>
    </row>
    <row r="315" spans="2:8" x14ac:dyDescent="0.25">
      <c r="B315" t="s">
        <v>309</v>
      </c>
      <c r="C315" s="3">
        <v>530</v>
      </c>
      <c r="E315" s="6">
        <f t="shared" si="9"/>
        <v>0</v>
      </c>
      <c r="H315" s="6">
        <f t="shared" si="8"/>
        <v>0</v>
      </c>
    </row>
    <row r="316" spans="2:8" x14ac:dyDescent="0.25">
      <c r="B316" t="s">
        <v>310</v>
      </c>
      <c r="C316" s="3">
        <v>568</v>
      </c>
      <c r="E316" s="6">
        <f t="shared" si="9"/>
        <v>0</v>
      </c>
      <c r="H316" s="6">
        <f t="shared" si="8"/>
        <v>0</v>
      </c>
    </row>
    <row r="317" spans="2:8" x14ac:dyDescent="0.25">
      <c r="B317" t="s">
        <v>311</v>
      </c>
      <c r="C317" s="3">
        <v>443</v>
      </c>
      <c r="E317" s="6">
        <f t="shared" si="9"/>
        <v>0</v>
      </c>
      <c r="H317" s="6">
        <f t="shared" si="8"/>
        <v>0</v>
      </c>
    </row>
    <row r="318" spans="2:8" x14ac:dyDescent="0.25">
      <c r="B318" t="s">
        <v>312</v>
      </c>
      <c r="C318" s="3">
        <v>437</v>
      </c>
      <c r="E318" s="6">
        <f t="shared" si="9"/>
        <v>0</v>
      </c>
      <c r="H318" s="6">
        <f t="shared" si="8"/>
        <v>0</v>
      </c>
    </row>
    <row r="319" spans="2:8" x14ac:dyDescent="0.25">
      <c r="B319" t="s">
        <v>313</v>
      </c>
      <c r="C319" s="3">
        <v>1088</v>
      </c>
      <c r="E319" s="6">
        <f t="shared" si="9"/>
        <v>0</v>
      </c>
      <c r="H319" s="6">
        <f t="shared" si="8"/>
        <v>0</v>
      </c>
    </row>
    <row r="320" spans="2:8" x14ac:dyDescent="0.25">
      <c r="B320" t="s">
        <v>314</v>
      </c>
      <c r="C320" s="3">
        <v>620</v>
      </c>
      <c r="E320" s="6">
        <f t="shared" si="9"/>
        <v>0</v>
      </c>
      <c r="H320" s="6">
        <f t="shared" si="8"/>
        <v>0</v>
      </c>
    </row>
    <row r="321" spans="2:8" x14ac:dyDescent="0.25">
      <c r="B321" t="s">
        <v>315</v>
      </c>
      <c r="C321" s="3">
        <v>1101</v>
      </c>
      <c r="E321" s="6">
        <f t="shared" si="9"/>
        <v>0</v>
      </c>
      <c r="H321" s="6">
        <f t="shared" si="8"/>
        <v>0</v>
      </c>
    </row>
    <row r="322" spans="2:8" x14ac:dyDescent="0.25">
      <c r="B322" t="s">
        <v>316</v>
      </c>
      <c r="C322" s="3">
        <v>307</v>
      </c>
      <c r="E322" s="6">
        <f t="shared" si="9"/>
        <v>0</v>
      </c>
      <c r="H322" s="6">
        <f t="shared" si="8"/>
        <v>0</v>
      </c>
    </row>
    <row r="323" spans="2:8" x14ac:dyDescent="0.25">
      <c r="B323" t="s">
        <v>317</v>
      </c>
      <c r="C323" s="3">
        <v>1445</v>
      </c>
      <c r="E323" s="6">
        <f t="shared" si="9"/>
        <v>0</v>
      </c>
      <c r="H323" s="6">
        <f t="shared" si="8"/>
        <v>0</v>
      </c>
    </row>
    <row r="324" spans="2:8" x14ac:dyDescent="0.25">
      <c r="B324" t="s">
        <v>318</v>
      </c>
      <c r="C324" s="3">
        <v>590</v>
      </c>
      <c r="E324" s="6">
        <f t="shared" si="9"/>
        <v>0</v>
      </c>
      <c r="H324" s="6">
        <f t="shared" si="8"/>
        <v>0</v>
      </c>
    </row>
    <row r="325" spans="2:8" x14ac:dyDescent="0.25">
      <c r="B325" t="s">
        <v>319</v>
      </c>
      <c r="C325" s="3">
        <v>963</v>
      </c>
      <c r="E325" s="6">
        <f t="shared" si="9"/>
        <v>0</v>
      </c>
      <c r="H325" s="6">
        <f t="shared" ref="H325:H365" si="10">C325*A325</f>
        <v>0</v>
      </c>
    </row>
    <row r="326" spans="2:8" x14ac:dyDescent="0.25">
      <c r="B326" t="s">
        <v>320</v>
      </c>
      <c r="C326" s="3">
        <v>805</v>
      </c>
      <c r="E326" s="6">
        <f t="shared" si="9"/>
        <v>0</v>
      </c>
      <c r="H326" s="6">
        <f t="shared" si="10"/>
        <v>0</v>
      </c>
    </row>
    <row r="327" spans="2:8" x14ac:dyDescent="0.25">
      <c r="B327" t="s">
        <v>321</v>
      </c>
      <c r="C327" s="3">
        <v>1082</v>
      </c>
      <c r="E327" s="6">
        <f t="shared" si="9"/>
        <v>0</v>
      </c>
      <c r="H327" s="6">
        <f t="shared" si="10"/>
        <v>0</v>
      </c>
    </row>
    <row r="328" spans="2:8" x14ac:dyDescent="0.25">
      <c r="B328" t="s">
        <v>322</v>
      </c>
      <c r="C328" s="3">
        <v>457</v>
      </c>
      <c r="E328" s="6">
        <f t="shared" si="9"/>
        <v>0</v>
      </c>
      <c r="H328" s="6">
        <f t="shared" si="10"/>
        <v>0</v>
      </c>
    </row>
    <row r="329" spans="2:8" x14ac:dyDescent="0.25">
      <c r="B329" t="s">
        <v>323</v>
      </c>
      <c r="C329" s="3">
        <v>988</v>
      </c>
      <c r="E329" s="6">
        <f t="shared" si="9"/>
        <v>0</v>
      </c>
      <c r="H329" s="6">
        <f t="shared" si="10"/>
        <v>0</v>
      </c>
    </row>
    <row r="330" spans="2:8" x14ac:dyDescent="0.25">
      <c r="B330" t="s">
        <v>324</v>
      </c>
      <c r="C330" s="3">
        <v>298</v>
      </c>
      <c r="E330" s="6">
        <f t="shared" si="9"/>
        <v>0</v>
      </c>
      <c r="H330" s="6">
        <f t="shared" si="10"/>
        <v>0</v>
      </c>
    </row>
    <row r="331" spans="2:8" x14ac:dyDescent="0.25">
      <c r="E331" s="6">
        <f t="shared" ref="E331:E365" si="11">D331*C331</f>
        <v>0</v>
      </c>
      <c r="H331" s="6">
        <f t="shared" si="10"/>
        <v>0</v>
      </c>
    </row>
    <row r="332" spans="2:8" x14ac:dyDescent="0.25">
      <c r="E332" s="6">
        <f t="shared" si="11"/>
        <v>0</v>
      </c>
      <c r="H332" s="6">
        <f t="shared" si="10"/>
        <v>0</v>
      </c>
    </row>
    <row r="333" spans="2:8" x14ac:dyDescent="0.25">
      <c r="E333" s="6">
        <f t="shared" si="11"/>
        <v>0</v>
      </c>
      <c r="H333" s="6">
        <f t="shared" si="10"/>
        <v>0</v>
      </c>
    </row>
    <row r="334" spans="2:8" x14ac:dyDescent="0.25">
      <c r="E334" s="6">
        <f t="shared" si="11"/>
        <v>0</v>
      </c>
      <c r="H334" s="6">
        <f t="shared" si="10"/>
        <v>0</v>
      </c>
    </row>
    <row r="335" spans="2:8" x14ac:dyDescent="0.25">
      <c r="E335" s="6">
        <f t="shared" si="11"/>
        <v>0</v>
      </c>
      <c r="H335" s="6">
        <f t="shared" si="10"/>
        <v>0</v>
      </c>
    </row>
    <row r="336" spans="2:8" x14ac:dyDescent="0.25">
      <c r="E336" s="6">
        <f t="shared" si="11"/>
        <v>0</v>
      </c>
      <c r="H336" s="6">
        <f t="shared" si="10"/>
        <v>0</v>
      </c>
    </row>
    <row r="337" spans="5:8" x14ac:dyDescent="0.25">
      <c r="E337" s="6">
        <f t="shared" si="11"/>
        <v>0</v>
      </c>
      <c r="H337" s="6">
        <f t="shared" si="10"/>
        <v>0</v>
      </c>
    </row>
    <row r="338" spans="5:8" x14ac:dyDescent="0.25">
      <c r="E338" s="6">
        <f t="shared" si="11"/>
        <v>0</v>
      </c>
      <c r="H338" s="6">
        <f t="shared" si="10"/>
        <v>0</v>
      </c>
    </row>
    <row r="339" spans="5:8" x14ac:dyDescent="0.25">
      <c r="E339" s="6">
        <f t="shared" si="11"/>
        <v>0</v>
      </c>
      <c r="H339" s="6">
        <f t="shared" si="10"/>
        <v>0</v>
      </c>
    </row>
    <row r="340" spans="5:8" x14ac:dyDescent="0.25">
      <c r="E340" s="6">
        <f t="shared" si="11"/>
        <v>0</v>
      </c>
      <c r="H340" s="6">
        <f t="shared" si="10"/>
        <v>0</v>
      </c>
    </row>
    <row r="341" spans="5:8" x14ac:dyDescent="0.25">
      <c r="E341" s="6">
        <f t="shared" si="11"/>
        <v>0</v>
      </c>
      <c r="H341" s="6">
        <f t="shared" si="10"/>
        <v>0</v>
      </c>
    </row>
    <row r="342" spans="5:8" x14ac:dyDescent="0.25">
      <c r="E342" s="6">
        <f t="shared" si="11"/>
        <v>0</v>
      </c>
      <c r="H342" s="6">
        <f t="shared" si="10"/>
        <v>0</v>
      </c>
    </row>
    <row r="343" spans="5:8" x14ac:dyDescent="0.25">
      <c r="E343" s="6">
        <f t="shared" si="11"/>
        <v>0</v>
      </c>
      <c r="H343" s="6">
        <f t="shared" si="10"/>
        <v>0</v>
      </c>
    </row>
    <row r="344" spans="5:8" x14ac:dyDescent="0.25">
      <c r="E344" s="6">
        <f t="shared" si="11"/>
        <v>0</v>
      </c>
      <c r="H344" s="6">
        <f t="shared" si="10"/>
        <v>0</v>
      </c>
    </row>
    <row r="345" spans="5:8" x14ac:dyDescent="0.25">
      <c r="E345" s="6">
        <f t="shared" si="11"/>
        <v>0</v>
      </c>
      <c r="H345" s="6">
        <f t="shared" si="10"/>
        <v>0</v>
      </c>
    </row>
    <row r="346" spans="5:8" x14ac:dyDescent="0.25">
      <c r="E346" s="6">
        <f t="shared" si="11"/>
        <v>0</v>
      </c>
      <c r="H346" s="6">
        <f t="shared" si="10"/>
        <v>0</v>
      </c>
    </row>
    <row r="347" spans="5:8" x14ac:dyDescent="0.25">
      <c r="E347" s="6">
        <f t="shared" si="11"/>
        <v>0</v>
      </c>
      <c r="H347" s="6">
        <f t="shared" si="10"/>
        <v>0</v>
      </c>
    </row>
    <row r="348" spans="5:8" x14ac:dyDescent="0.25">
      <c r="E348" s="6">
        <f t="shared" si="11"/>
        <v>0</v>
      </c>
      <c r="H348" s="6">
        <f t="shared" si="10"/>
        <v>0</v>
      </c>
    </row>
    <row r="349" spans="5:8" x14ac:dyDescent="0.25">
      <c r="E349" s="6">
        <f t="shared" si="11"/>
        <v>0</v>
      </c>
      <c r="H349" s="6">
        <f t="shared" si="10"/>
        <v>0</v>
      </c>
    </row>
    <row r="350" spans="5:8" x14ac:dyDescent="0.25">
      <c r="E350" s="6">
        <f t="shared" si="11"/>
        <v>0</v>
      </c>
      <c r="H350" s="6">
        <f t="shared" si="10"/>
        <v>0</v>
      </c>
    </row>
    <row r="351" spans="5:8" x14ac:dyDescent="0.25">
      <c r="E351" s="6">
        <f t="shared" si="11"/>
        <v>0</v>
      </c>
      <c r="H351" s="6">
        <f t="shared" si="10"/>
        <v>0</v>
      </c>
    </row>
    <row r="352" spans="5:8" x14ac:dyDescent="0.25">
      <c r="E352" s="6">
        <f t="shared" si="11"/>
        <v>0</v>
      </c>
      <c r="H352" s="6">
        <f t="shared" si="10"/>
        <v>0</v>
      </c>
    </row>
    <row r="353" spans="5:8" x14ac:dyDescent="0.25">
      <c r="E353" s="6">
        <f t="shared" si="11"/>
        <v>0</v>
      </c>
      <c r="H353" s="6">
        <f t="shared" si="10"/>
        <v>0</v>
      </c>
    </row>
    <row r="354" spans="5:8" x14ac:dyDescent="0.25">
      <c r="E354" s="6">
        <f t="shared" si="11"/>
        <v>0</v>
      </c>
      <c r="H354" s="6">
        <f t="shared" si="10"/>
        <v>0</v>
      </c>
    </row>
    <row r="355" spans="5:8" x14ac:dyDescent="0.25">
      <c r="E355" s="6">
        <f t="shared" si="11"/>
        <v>0</v>
      </c>
      <c r="H355" s="6">
        <f t="shared" si="10"/>
        <v>0</v>
      </c>
    </row>
    <row r="356" spans="5:8" x14ac:dyDescent="0.25">
      <c r="E356" s="6">
        <f t="shared" si="11"/>
        <v>0</v>
      </c>
      <c r="H356" s="6">
        <f t="shared" si="10"/>
        <v>0</v>
      </c>
    </row>
    <row r="357" spans="5:8" x14ac:dyDescent="0.25">
      <c r="E357" s="6">
        <f t="shared" si="11"/>
        <v>0</v>
      </c>
      <c r="H357" s="6">
        <f t="shared" si="10"/>
        <v>0</v>
      </c>
    </row>
    <row r="358" spans="5:8" x14ac:dyDescent="0.25">
      <c r="E358" s="6">
        <f t="shared" si="11"/>
        <v>0</v>
      </c>
      <c r="H358" s="6">
        <f t="shared" si="10"/>
        <v>0</v>
      </c>
    </row>
    <row r="359" spans="5:8" x14ac:dyDescent="0.25">
      <c r="E359" s="6">
        <f t="shared" si="11"/>
        <v>0</v>
      </c>
      <c r="H359" s="6">
        <f t="shared" si="10"/>
        <v>0</v>
      </c>
    </row>
    <row r="360" spans="5:8" x14ac:dyDescent="0.25">
      <c r="E360" s="6">
        <f t="shared" si="11"/>
        <v>0</v>
      </c>
      <c r="H360" s="6">
        <f t="shared" si="10"/>
        <v>0</v>
      </c>
    </row>
    <row r="361" spans="5:8" x14ac:dyDescent="0.25">
      <c r="E361" s="6">
        <f t="shared" si="11"/>
        <v>0</v>
      </c>
      <c r="H361" s="6">
        <f t="shared" si="10"/>
        <v>0</v>
      </c>
    </row>
    <row r="362" spans="5:8" x14ac:dyDescent="0.25">
      <c r="E362" s="6">
        <f t="shared" si="11"/>
        <v>0</v>
      </c>
      <c r="H362" s="6">
        <f t="shared" si="10"/>
        <v>0</v>
      </c>
    </row>
    <row r="363" spans="5:8" x14ac:dyDescent="0.25">
      <c r="E363" s="6">
        <f t="shared" si="11"/>
        <v>0</v>
      </c>
      <c r="H363" s="6">
        <f t="shared" si="10"/>
        <v>0</v>
      </c>
    </row>
    <row r="364" spans="5:8" x14ac:dyDescent="0.25">
      <c r="E364" s="6">
        <f t="shared" si="11"/>
        <v>0</v>
      </c>
      <c r="H364" s="6">
        <f t="shared" si="10"/>
        <v>0</v>
      </c>
    </row>
    <row r="365" spans="5:8" x14ac:dyDescent="0.25">
      <c r="E365" s="6">
        <f t="shared" si="11"/>
        <v>0</v>
      </c>
      <c r="H365" s="6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pane ySplit="1" topLeftCell="A31" activePane="bottomLeft" state="frozen"/>
      <selection pane="bottomLeft" sqref="A1:XFD1048576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5" width="16.42578125" style="17" customWidth="1"/>
    <col min="6" max="6" width="11.42578125" style="11" customWidth="1"/>
    <col min="7" max="8" width="11.42578125" customWidth="1"/>
  </cols>
  <sheetData>
    <row r="1" spans="1:7" x14ac:dyDescent="0.25">
      <c r="A1" t="s">
        <v>0</v>
      </c>
      <c r="B1" s="3" t="s">
        <v>1</v>
      </c>
      <c r="C1" s="1" t="s">
        <v>236</v>
      </c>
      <c r="D1" s="2" t="s">
        <v>2</v>
      </c>
      <c r="E1" s="17" t="s">
        <v>7</v>
      </c>
      <c r="F1" s="11" t="s">
        <v>234</v>
      </c>
      <c r="G1" t="s">
        <v>235</v>
      </c>
    </row>
    <row r="2" spans="1:7" x14ac:dyDescent="0.25">
      <c r="A2" t="s">
        <v>205</v>
      </c>
      <c r="B2" s="3">
        <v>75</v>
      </c>
      <c r="C2" s="1">
        <v>101</v>
      </c>
      <c r="D2" s="4">
        <f t="shared" ref="D2:D30" si="0">(C2-B2)/B2*100</f>
        <v>34.666666666666671</v>
      </c>
      <c r="E2" s="17">
        <v>100</v>
      </c>
      <c r="F2" s="12">
        <f>B2*1.25</f>
        <v>93.75</v>
      </c>
      <c r="G2" s="6"/>
    </row>
    <row r="3" spans="1:7" x14ac:dyDescent="0.25">
      <c r="A3" t="s">
        <v>206</v>
      </c>
      <c r="B3" s="3">
        <v>83</v>
      </c>
      <c r="C3" s="1">
        <v>112</v>
      </c>
      <c r="D3" s="4">
        <f t="shared" si="0"/>
        <v>34.939759036144579</v>
      </c>
      <c r="E3" s="17">
        <v>100</v>
      </c>
      <c r="F3" s="12">
        <f t="shared" ref="F3:F30" si="1">B3*1.25</f>
        <v>103.75</v>
      </c>
      <c r="G3" s="6"/>
    </row>
    <row r="4" spans="1:7" x14ac:dyDescent="0.25">
      <c r="A4" t="s">
        <v>207</v>
      </c>
      <c r="B4" s="3">
        <v>450</v>
      </c>
      <c r="C4" s="1">
        <v>607</v>
      </c>
      <c r="D4" s="4">
        <f t="shared" si="0"/>
        <v>34.888888888888893</v>
      </c>
      <c r="E4" s="17">
        <v>560</v>
      </c>
      <c r="F4" s="12">
        <f t="shared" si="1"/>
        <v>562.5</v>
      </c>
      <c r="G4" s="6"/>
    </row>
    <row r="5" spans="1:7" x14ac:dyDescent="0.25">
      <c r="A5" t="s">
        <v>208</v>
      </c>
      <c r="B5" s="3">
        <v>1925</v>
      </c>
      <c r="C5" s="1">
        <v>2598</v>
      </c>
      <c r="D5" s="4">
        <f t="shared" si="0"/>
        <v>34.961038961038959</v>
      </c>
      <c r="E5" s="17">
        <v>2400</v>
      </c>
      <c r="F5" s="12">
        <f t="shared" si="1"/>
        <v>2406.25</v>
      </c>
      <c r="G5" s="6"/>
    </row>
    <row r="6" spans="1:7" x14ac:dyDescent="0.25">
      <c r="A6" t="s">
        <v>209</v>
      </c>
      <c r="B6" s="3">
        <v>750</v>
      </c>
      <c r="C6" s="1">
        <v>1012</v>
      </c>
      <c r="D6" s="4">
        <f t="shared" si="0"/>
        <v>34.93333333333333</v>
      </c>
      <c r="E6" s="17">
        <v>930</v>
      </c>
      <c r="F6" s="12">
        <f t="shared" si="1"/>
        <v>937.5</v>
      </c>
      <c r="G6" s="6"/>
    </row>
    <row r="7" spans="1:7" x14ac:dyDescent="0.25">
      <c r="A7" t="s">
        <v>210</v>
      </c>
      <c r="B7" s="3">
        <v>350</v>
      </c>
      <c r="C7" s="1">
        <v>472</v>
      </c>
      <c r="D7" s="4">
        <f t="shared" si="0"/>
        <v>34.857142857142861</v>
      </c>
      <c r="E7" s="17">
        <v>430</v>
      </c>
      <c r="F7" s="12">
        <f t="shared" si="1"/>
        <v>437.5</v>
      </c>
      <c r="G7" s="6"/>
    </row>
    <row r="8" spans="1:7" x14ac:dyDescent="0.25">
      <c r="A8" t="s">
        <v>211</v>
      </c>
      <c r="B8" s="3">
        <v>425</v>
      </c>
      <c r="C8" s="1">
        <v>573</v>
      </c>
      <c r="D8" s="4">
        <f t="shared" si="0"/>
        <v>34.823529411764703</v>
      </c>
      <c r="E8" s="17">
        <v>530</v>
      </c>
      <c r="F8" s="12">
        <f t="shared" si="1"/>
        <v>531.25</v>
      </c>
      <c r="G8" s="6"/>
    </row>
    <row r="9" spans="1:7" x14ac:dyDescent="0.25">
      <c r="A9" t="s">
        <v>212</v>
      </c>
      <c r="B9" s="3">
        <v>700</v>
      </c>
      <c r="C9" s="1">
        <v>945</v>
      </c>
      <c r="D9" s="4">
        <f t="shared" si="0"/>
        <v>35</v>
      </c>
      <c r="E9" s="17">
        <v>875</v>
      </c>
      <c r="F9" s="12">
        <f t="shared" si="1"/>
        <v>875</v>
      </c>
      <c r="G9" s="6"/>
    </row>
    <row r="10" spans="1:7" x14ac:dyDescent="0.25">
      <c r="A10" t="s">
        <v>213</v>
      </c>
      <c r="B10" s="3">
        <v>325</v>
      </c>
      <c r="C10" s="1">
        <v>438</v>
      </c>
      <c r="D10" s="4">
        <f t="shared" si="0"/>
        <v>34.769230769230766</v>
      </c>
      <c r="E10" s="17">
        <v>400</v>
      </c>
      <c r="F10" s="12">
        <f t="shared" si="1"/>
        <v>406.25</v>
      </c>
      <c r="G10" s="6"/>
    </row>
    <row r="11" spans="1:7" x14ac:dyDescent="0.25">
      <c r="A11" t="s">
        <v>214</v>
      </c>
      <c r="B11" s="3">
        <v>400</v>
      </c>
      <c r="C11" s="1">
        <v>540</v>
      </c>
      <c r="D11" s="4">
        <f t="shared" si="0"/>
        <v>35</v>
      </c>
      <c r="E11" s="17">
        <v>500</v>
      </c>
      <c r="F11" s="12">
        <f t="shared" si="1"/>
        <v>500</v>
      </c>
      <c r="G11" s="6"/>
    </row>
    <row r="12" spans="1:7" x14ac:dyDescent="0.25">
      <c r="A12" t="s">
        <v>215</v>
      </c>
      <c r="B12" s="3">
        <v>250</v>
      </c>
      <c r="C12" s="1">
        <v>337</v>
      </c>
      <c r="D12" s="4">
        <f t="shared" si="0"/>
        <v>34.799999999999997</v>
      </c>
      <c r="E12" s="17">
        <v>320</v>
      </c>
      <c r="F12" s="12">
        <f t="shared" si="1"/>
        <v>312.5</v>
      </c>
      <c r="G12" s="6"/>
    </row>
    <row r="13" spans="1:7" x14ac:dyDescent="0.25">
      <c r="A13" t="s">
        <v>216</v>
      </c>
      <c r="B13" s="3">
        <v>350</v>
      </c>
      <c r="C13" s="1">
        <v>500</v>
      </c>
      <c r="D13" s="4">
        <f t="shared" si="0"/>
        <v>42.857142857142854</v>
      </c>
      <c r="E13" s="17">
        <v>500</v>
      </c>
      <c r="F13" s="12">
        <f t="shared" si="1"/>
        <v>437.5</v>
      </c>
      <c r="G13" s="6"/>
    </row>
    <row r="14" spans="1:7" x14ac:dyDescent="0.25">
      <c r="A14" t="s">
        <v>217</v>
      </c>
      <c r="B14" s="3">
        <v>350</v>
      </c>
      <c r="C14" s="1">
        <v>500</v>
      </c>
      <c r="D14" s="4">
        <f t="shared" si="0"/>
        <v>42.857142857142854</v>
      </c>
      <c r="E14" s="17">
        <v>500</v>
      </c>
      <c r="F14" s="12">
        <f t="shared" si="1"/>
        <v>437.5</v>
      </c>
      <c r="G14" s="6"/>
    </row>
    <row r="15" spans="1:7" x14ac:dyDescent="0.25">
      <c r="A15" t="s">
        <v>218</v>
      </c>
      <c r="B15" s="3">
        <v>1275</v>
      </c>
      <c r="C15" s="1">
        <v>1700</v>
      </c>
      <c r="D15" s="4">
        <f t="shared" si="0"/>
        <v>33.333333333333329</v>
      </c>
      <c r="E15" s="17">
        <v>1600</v>
      </c>
      <c r="F15" s="12">
        <f t="shared" si="1"/>
        <v>1593.75</v>
      </c>
      <c r="G15" s="6"/>
    </row>
    <row r="16" spans="1:7" x14ac:dyDescent="0.25">
      <c r="A16" t="s">
        <v>219</v>
      </c>
      <c r="B16" s="3">
        <v>200</v>
      </c>
      <c r="C16" s="1">
        <v>270</v>
      </c>
      <c r="D16" s="4">
        <f t="shared" si="0"/>
        <v>35</v>
      </c>
      <c r="E16" s="17">
        <v>250</v>
      </c>
      <c r="F16" s="12">
        <f t="shared" si="1"/>
        <v>250</v>
      </c>
      <c r="G16" s="6"/>
    </row>
    <row r="17" spans="1:7" x14ac:dyDescent="0.25">
      <c r="A17" t="s">
        <v>220</v>
      </c>
      <c r="B17" s="3">
        <v>100</v>
      </c>
      <c r="C17" s="1">
        <v>135</v>
      </c>
      <c r="D17" s="4">
        <f t="shared" si="0"/>
        <v>35</v>
      </c>
      <c r="E17" s="17">
        <v>0</v>
      </c>
      <c r="F17" s="12">
        <f t="shared" si="1"/>
        <v>125</v>
      </c>
      <c r="G17" s="6"/>
    </row>
    <row r="18" spans="1:7" x14ac:dyDescent="0.25">
      <c r="A18" t="s">
        <v>221</v>
      </c>
      <c r="B18" s="3">
        <v>125</v>
      </c>
      <c r="C18" s="1">
        <v>168</v>
      </c>
      <c r="D18" s="4">
        <f t="shared" si="0"/>
        <v>34.4</v>
      </c>
      <c r="E18" s="17">
        <v>0</v>
      </c>
      <c r="F18" s="12">
        <f t="shared" si="1"/>
        <v>156.25</v>
      </c>
      <c r="G18" s="6"/>
    </row>
    <row r="19" spans="1:7" x14ac:dyDescent="0.25">
      <c r="A19" t="s">
        <v>222</v>
      </c>
      <c r="B19" s="3">
        <v>250</v>
      </c>
      <c r="C19" s="1">
        <v>337</v>
      </c>
      <c r="D19" s="4">
        <f t="shared" si="0"/>
        <v>34.799999999999997</v>
      </c>
      <c r="E19" s="17">
        <v>320</v>
      </c>
      <c r="F19" s="12">
        <f t="shared" si="1"/>
        <v>312.5</v>
      </c>
      <c r="G19" s="6"/>
    </row>
    <row r="20" spans="1:7" x14ac:dyDescent="0.25">
      <c r="A20" t="s">
        <v>223</v>
      </c>
      <c r="B20" s="3">
        <v>600</v>
      </c>
      <c r="C20" s="1">
        <v>810</v>
      </c>
      <c r="D20" s="4">
        <f t="shared" si="0"/>
        <v>35</v>
      </c>
      <c r="E20" s="17">
        <v>750</v>
      </c>
      <c r="F20" s="12">
        <f t="shared" si="1"/>
        <v>750</v>
      </c>
      <c r="G20" s="6"/>
    </row>
    <row r="21" spans="1:7" x14ac:dyDescent="0.25">
      <c r="A21" t="s">
        <v>224</v>
      </c>
      <c r="B21" s="3">
        <v>1650</v>
      </c>
      <c r="C21" s="1">
        <v>2227</v>
      </c>
      <c r="D21" s="4">
        <f t="shared" si="0"/>
        <v>34.969696969696969</v>
      </c>
      <c r="E21" s="17">
        <v>2050</v>
      </c>
      <c r="F21" s="12">
        <f t="shared" si="1"/>
        <v>2062.5</v>
      </c>
      <c r="G21" s="6"/>
    </row>
    <row r="22" spans="1:7" x14ac:dyDescent="0.25">
      <c r="A22" t="s">
        <v>225</v>
      </c>
      <c r="B22" s="3">
        <v>100</v>
      </c>
      <c r="C22" s="1">
        <v>135</v>
      </c>
      <c r="D22" s="4">
        <f t="shared" si="0"/>
        <v>35</v>
      </c>
      <c r="E22" s="17">
        <v>200</v>
      </c>
      <c r="F22" s="12">
        <f t="shared" si="1"/>
        <v>125</v>
      </c>
      <c r="G22" s="6"/>
    </row>
    <row r="23" spans="1:7" x14ac:dyDescent="0.25">
      <c r="A23" t="s">
        <v>226</v>
      </c>
      <c r="B23" s="3">
        <v>650</v>
      </c>
      <c r="C23" s="1">
        <v>877</v>
      </c>
      <c r="D23" s="4">
        <f t="shared" si="0"/>
        <v>34.92307692307692</v>
      </c>
      <c r="E23" s="17">
        <v>800</v>
      </c>
      <c r="F23" s="12">
        <f t="shared" si="1"/>
        <v>812.5</v>
      </c>
      <c r="G23" s="6"/>
    </row>
    <row r="24" spans="1:7" x14ac:dyDescent="0.25">
      <c r="A24" t="s">
        <v>227</v>
      </c>
      <c r="B24" s="3">
        <v>650</v>
      </c>
      <c r="C24" s="1">
        <v>877</v>
      </c>
      <c r="D24" s="4">
        <f t="shared" si="0"/>
        <v>34.92307692307692</v>
      </c>
      <c r="E24" s="17">
        <v>800</v>
      </c>
      <c r="F24" s="12">
        <f t="shared" si="1"/>
        <v>812.5</v>
      </c>
      <c r="G24" s="6"/>
    </row>
    <row r="25" spans="1:7" x14ac:dyDescent="0.25">
      <c r="A25" t="s">
        <v>228</v>
      </c>
      <c r="B25" s="3">
        <v>500</v>
      </c>
      <c r="C25" s="1">
        <v>675</v>
      </c>
      <c r="D25" s="4">
        <f t="shared" si="0"/>
        <v>35</v>
      </c>
      <c r="E25" s="17">
        <v>625</v>
      </c>
      <c r="F25" s="12">
        <f t="shared" si="1"/>
        <v>625</v>
      </c>
      <c r="G25" s="6"/>
    </row>
    <row r="26" spans="1:7" x14ac:dyDescent="0.25">
      <c r="A26" t="s">
        <v>229</v>
      </c>
      <c r="B26" s="3">
        <v>600</v>
      </c>
      <c r="C26" s="1">
        <v>810</v>
      </c>
      <c r="D26" s="4">
        <f t="shared" si="0"/>
        <v>35</v>
      </c>
      <c r="E26" s="17">
        <v>750</v>
      </c>
      <c r="F26" s="12">
        <f t="shared" si="1"/>
        <v>750</v>
      </c>
      <c r="G26" s="6"/>
    </row>
    <row r="27" spans="1:7" x14ac:dyDescent="0.25">
      <c r="A27" t="s">
        <v>230</v>
      </c>
      <c r="B27" s="3">
        <v>575</v>
      </c>
      <c r="C27" s="1">
        <v>776</v>
      </c>
      <c r="D27" s="4">
        <f t="shared" si="0"/>
        <v>34.956521739130437</v>
      </c>
      <c r="E27" s="17">
        <v>785</v>
      </c>
      <c r="F27" s="12">
        <f t="shared" si="1"/>
        <v>718.75</v>
      </c>
      <c r="G27" s="6"/>
    </row>
    <row r="28" spans="1:7" x14ac:dyDescent="0.25">
      <c r="A28" t="s">
        <v>231</v>
      </c>
      <c r="B28" s="3">
        <v>675</v>
      </c>
      <c r="C28" s="1">
        <v>843</v>
      </c>
      <c r="D28" s="4">
        <f t="shared" si="0"/>
        <v>24.888888888888889</v>
      </c>
      <c r="E28" s="17">
        <v>840</v>
      </c>
      <c r="F28" s="12">
        <f t="shared" si="1"/>
        <v>843.75</v>
      </c>
      <c r="G28" s="6"/>
    </row>
    <row r="29" spans="1:7" x14ac:dyDescent="0.25">
      <c r="A29" t="s">
        <v>232</v>
      </c>
      <c r="B29" s="3">
        <v>60</v>
      </c>
      <c r="C29" s="1">
        <v>81</v>
      </c>
      <c r="D29" s="4">
        <f t="shared" si="0"/>
        <v>35</v>
      </c>
      <c r="E29" s="17">
        <v>100</v>
      </c>
      <c r="F29" s="12">
        <f t="shared" si="1"/>
        <v>75</v>
      </c>
      <c r="G29" s="6"/>
    </row>
    <row r="30" spans="1:7" x14ac:dyDescent="0.25">
      <c r="A30" t="s">
        <v>233</v>
      </c>
      <c r="B30" s="3">
        <v>300</v>
      </c>
      <c r="C30" s="1">
        <v>405</v>
      </c>
      <c r="D30" s="4">
        <f t="shared" si="0"/>
        <v>35</v>
      </c>
      <c r="E30" s="17">
        <v>375</v>
      </c>
      <c r="F30" s="12">
        <f t="shared" si="1"/>
        <v>375</v>
      </c>
      <c r="G30" s="6"/>
    </row>
    <row r="31" spans="1:7" x14ac:dyDescent="0.25">
      <c r="D31" s="4" t="e">
        <f t="shared" ref="D31:D35" si="2">(C31-B31)/B31*100</f>
        <v>#DIV/0!</v>
      </c>
      <c r="F31" s="12">
        <f t="shared" ref="F31:F52" si="3">B31*1.4</f>
        <v>0</v>
      </c>
    </row>
    <row r="32" spans="1:7" x14ac:dyDescent="0.25">
      <c r="D32" s="4" t="e">
        <f t="shared" si="2"/>
        <v>#DIV/0!</v>
      </c>
      <c r="F32" s="12">
        <f t="shared" si="3"/>
        <v>0</v>
      </c>
    </row>
    <row r="33" spans="4:6" x14ac:dyDescent="0.25">
      <c r="D33" s="4" t="e">
        <f t="shared" si="2"/>
        <v>#DIV/0!</v>
      </c>
      <c r="F33" s="12">
        <f t="shared" si="3"/>
        <v>0</v>
      </c>
    </row>
    <row r="34" spans="4:6" x14ac:dyDescent="0.25">
      <c r="D34" s="4" t="e">
        <f t="shared" si="2"/>
        <v>#DIV/0!</v>
      </c>
      <c r="F34" s="12">
        <f t="shared" si="3"/>
        <v>0</v>
      </c>
    </row>
    <row r="35" spans="4:6" x14ac:dyDescent="0.25">
      <c r="D35" s="4" t="e">
        <f t="shared" si="2"/>
        <v>#DIV/0!</v>
      </c>
      <c r="F35" s="12">
        <f t="shared" si="3"/>
        <v>0</v>
      </c>
    </row>
    <row r="36" spans="4:6" x14ac:dyDescent="0.25">
      <c r="D36" s="4" t="e">
        <f t="shared" ref="D36:D99" si="4">(C36-B36)/B36*100</f>
        <v>#DIV/0!</v>
      </c>
      <c r="F36" s="12">
        <f t="shared" si="3"/>
        <v>0</v>
      </c>
    </row>
    <row r="37" spans="4:6" x14ac:dyDescent="0.25">
      <c r="D37" s="4" t="e">
        <f t="shared" si="4"/>
        <v>#DIV/0!</v>
      </c>
      <c r="F37" s="12">
        <f t="shared" si="3"/>
        <v>0</v>
      </c>
    </row>
    <row r="38" spans="4:6" x14ac:dyDescent="0.25">
      <c r="D38" s="4" t="e">
        <f t="shared" si="4"/>
        <v>#DIV/0!</v>
      </c>
      <c r="F38" s="12">
        <f t="shared" si="3"/>
        <v>0</v>
      </c>
    </row>
    <row r="39" spans="4:6" x14ac:dyDescent="0.25">
      <c r="D39" s="4" t="e">
        <f t="shared" si="4"/>
        <v>#DIV/0!</v>
      </c>
      <c r="F39" s="12">
        <f t="shared" si="3"/>
        <v>0</v>
      </c>
    </row>
    <row r="40" spans="4:6" x14ac:dyDescent="0.25">
      <c r="D40" s="4" t="e">
        <f t="shared" si="4"/>
        <v>#DIV/0!</v>
      </c>
      <c r="F40" s="12">
        <f t="shared" si="3"/>
        <v>0</v>
      </c>
    </row>
    <row r="41" spans="4:6" x14ac:dyDescent="0.25">
      <c r="D41" s="4" t="e">
        <f t="shared" si="4"/>
        <v>#DIV/0!</v>
      </c>
      <c r="F41" s="12">
        <f t="shared" si="3"/>
        <v>0</v>
      </c>
    </row>
    <row r="42" spans="4:6" x14ac:dyDescent="0.25">
      <c r="D42" s="4" t="e">
        <f t="shared" si="4"/>
        <v>#DIV/0!</v>
      </c>
      <c r="F42" s="12">
        <f t="shared" si="3"/>
        <v>0</v>
      </c>
    </row>
    <row r="43" spans="4:6" x14ac:dyDescent="0.25">
      <c r="D43" s="4" t="e">
        <f t="shared" si="4"/>
        <v>#DIV/0!</v>
      </c>
      <c r="F43" s="12">
        <f t="shared" si="3"/>
        <v>0</v>
      </c>
    </row>
    <row r="44" spans="4:6" x14ac:dyDescent="0.25">
      <c r="D44" s="4" t="e">
        <f t="shared" si="4"/>
        <v>#DIV/0!</v>
      </c>
      <c r="F44" s="12">
        <f t="shared" si="3"/>
        <v>0</v>
      </c>
    </row>
    <row r="45" spans="4:6" x14ac:dyDescent="0.25">
      <c r="D45" s="4" t="e">
        <f t="shared" si="4"/>
        <v>#DIV/0!</v>
      </c>
      <c r="F45" s="12">
        <f t="shared" si="3"/>
        <v>0</v>
      </c>
    </row>
    <row r="46" spans="4:6" x14ac:dyDescent="0.25">
      <c r="D46" s="4" t="e">
        <f t="shared" si="4"/>
        <v>#DIV/0!</v>
      </c>
      <c r="F46" s="12">
        <f t="shared" si="3"/>
        <v>0</v>
      </c>
    </row>
    <row r="47" spans="4:6" x14ac:dyDescent="0.25">
      <c r="D47" s="4" t="e">
        <f t="shared" si="4"/>
        <v>#DIV/0!</v>
      </c>
      <c r="F47" s="12">
        <f t="shared" si="3"/>
        <v>0</v>
      </c>
    </row>
    <row r="48" spans="4:6" x14ac:dyDescent="0.25">
      <c r="D48" s="4" t="e">
        <f t="shared" si="4"/>
        <v>#DIV/0!</v>
      </c>
      <c r="F48" s="12">
        <f t="shared" si="3"/>
        <v>0</v>
      </c>
    </row>
    <row r="49" spans="4:6" x14ac:dyDescent="0.25">
      <c r="D49" s="4" t="e">
        <f t="shared" si="4"/>
        <v>#DIV/0!</v>
      </c>
      <c r="F49" s="12">
        <f t="shared" si="3"/>
        <v>0</v>
      </c>
    </row>
    <row r="50" spans="4:6" x14ac:dyDescent="0.25">
      <c r="D50" s="4" t="e">
        <f t="shared" si="4"/>
        <v>#DIV/0!</v>
      </c>
      <c r="F50" s="12">
        <f t="shared" si="3"/>
        <v>0</v>
      </c>
    </row>
    <row r="51" spans="4:6" x14ac:dyDescent="0.25">
      <c r="D51" s="4" t="e">
        <f t="shared" si="4"/>
        <v>#DIV/0!</v>
      </c>
      <c r="F51" s="12">
        <f t="shared" si="3"/>
        <v>0</v>
      </c>
    </row>
    <row r="52" spans="4:6" x14ac:dyDescent="0.25">
      <c r="D52" s="4" t="e">
        <f t="shared" si="4"/>
        <v>#DIV/0!</v>
      </c>
      <c r="F52" s="12">
        <f t="shared" si="3"/>
        <v>0</v>
      </c>
    </row>
    <row r="53" spans="4:6" x14ac:dyDescent="0.25">
      <c r="D53" s="4" t="e">
        <f t="shared" si="4"/>
        <v>#DIV/0!</v>
      </c>
      <c r="F53" s="12">
        <f t="shared" ref="F53:F116" si="5">B53*1.4</f>
        <v>0</v>
      </c>
    </row>
    <row r="54" spans="4:6" x14ac:dyDescent="0.25">
      <c r="D54" s="4" t="e">
        <f t="shared" si="4"/>
        <v>#DIV/0!</v>
      </c>
      <c r="F54" s="12">
        <f t="shared" si="5"/>
        <v>0</v>
      </c>
    </row>
    <row r="55" spans="4:6" x14ac:dyDescent="0.25">
      <c r="D55" s="4" t="e">
        <f t="shared" si="4"/>
        <v>#DIV/0!</v>
      </c>
      <c r="F55" s="12">
        <f t="shared" si="5"/>
        <v>0</v>
      </c>
    </row>
    <row r="56" spans="4:6" x14ac:dyDescent="0.25">
      <c r="D56" s="4" t="e">
        <f t="shared" si="4"/>
        <v>#DIV/0!</v>
      </c>
      <c r="F56" s="12">
        <f t="shared" si="5"/>
        <v>0</v>
      </c>
    </row>
    <row r="57" spans="4:6" x14ac:dyDescent="0.25">
      <c r="D57" s="4" t="e">
        <f t="shared" si="4"/>
        <v>#DIV/0!</v>
      </c>
      <c r="F57" s="12">
        <f t="shared" si="5"/>
        <v>0</v>
      </c>
    </row>
    <row r="58" spans="4:6" x14ac:dyDescent="0.25">
      <c r="D58" s="4" t="e">
        <f t="shared" si="4"/>
        <v>#DIV/0!</v>
      </c>
      <c r="F58" s="12">
        <f t="shared" si="5"/>
        <v>0</v>
      </c>
    </row>
    <row r="59" spans="4:6" x14ac:dyDescent="0.25">
      <c r="D59" s="4" t="e">
        <f t="shared" si="4"/>
        <v>#DIV/0!</v>
      </c>
      <c r="F59" s="12">
        <f t="shared" si="5"/>
        <v>0</v>
      </c>
    </row>
    <row r="60" spans="4:6" x14ac:dyDescent="0.25">
      <c r="D60" s="4" t="e">
        <f t="shared" si="4"/>
        <v>#DIV/0!</v>
      </c>
      <c r="F60" s="12">
        <f t="shared" si="5"/>
        <v>0</v>
      </c>
    </row>
    <row r="61" spans="4:6" x14ac:dyDescent="0.25">
      <c r="D61" s="4" t="e">
        <f t="shared" si="4"/>
        <v>#DIV/0!</v>
      </c>
      <c r="F61" s="12">
        <f t="shared" si="5"/>
        <v>0</v>
      </c>
    </row>
    <row r="62" spans="4:6" x14ac:dyDescent="0.25">
      <c r="D62" s="4" t="e">
        <f t="shared" si="4"/>
        <v>#DIV/0!</v>
      </c>
      <c r="F62" s="12">
        <f t="shared" si="5"/>
        <v>0</v>
      </c>
    </row>
    <row r="63" spans="4:6" x14ac:dyDescent="0.25">
      <c r="D63" s="4" t="e">
        <f t="shared" si="4"/>
        <v>#DIV/0!</v>
      </c>
      <c r="F63" s="12">
        <f t="shared" si="5"/>
        <v>0</v>
      </c>
    </row>
    <row r="64" spans="4:6" x14ac:dyDescent="0.25">
      <c r="D64" s="4" t="e">
        <f t="shared" si="4"/>
        <v>#DIV/0!</v>
      </c>
      <c r="F64" s="12">
        <f t="shared" si="5"/>
        <v>0</v>
      </c>
    </row>
    <row r="65" spans="4:6" x14ac:dyDescent="0.25">
      <c r="D65" s="4" t="e">
        <f t="shared" si="4"/>
        <v>#DIV/0!</v>
      </c>
      <c r="F65" s="12">
        <f t="shared" si="5"/>
        <v>0</v>
      </c>
    </row>
    <row r="66" spans="4:6" x14ac:dyDescent="0.25">
      <c r="D66" s="4" t="e">
        <f t="shared" si="4"/>
        <v>#DIV/0!</v>
      </c>
      <c r="F66" s="12">
        <f t="shared" si="5"/>
        <v>0</v>
      </c>
    </row>
    <row r="67" spans="4:6" x14ac:dyDescent="0.25">
      <c r="D67" s="4" t="e">
        <f t="shared" si="4"/>
        <v>#DIV/0!</v>
      </c>
      <c r="F67" s="12">
        <f t="shared" si="5"/>
        <v>0</v>
      </c>
    </row>
    <row r="68" spans="4:6" x14ac:dyDescent="0.25">
      <c r="D68" s="4" t="e">
        <f t="shared" si="4"/>
        <v>#DIV/0!</v>
      </c>
      <c r="F68" s="12">
        <f t="shared" si="5"/>
        <v>0</v>
      </c>
    </row>
    <row r="69" spans="4:6" x14ac:dyDescent="0.25">
      <c r="D69" s="4" t="e">
        <f t="shared" si="4"/>
        <v>#DIV/0!</v>
      </c>
      <c r="F69" s="12">
        <f t="shared" si="5"/>
        <v>0</v>
      </c>
    </row>
    <row r="70" spans="4:6" x14ac:dyDescent="0.25">
      <c r="D70" s="4" t="e">
        <f t="shared" si="4"/>
        <v>#DIV/0!</v>
      </c>
      <c r="F70" s="12">
        <f t="shared" si="5"/>
        <v>0</v>
      </c>
    </row>
    <row r="71" spans="4:6" x14ac:dyDescent="0.25">
      <c r="D71" s="4" t="e">
        <f t="shared" si="4"/>
        <v>#DIV/0!</v>
      </c>
      <c r="F71" s="12">
        <f t="shared" si="5"/>
        <v>0</v>
      </c>
    </row>
    <row r="72" spans="4:6" x14ac:dyDescent="0.25">
      <c r="D72" s="4" t="e">
        <f t="shared" si="4"/>
        <v>#DIV/0!</v>
      </c>
      <c r="F72" s="12">
        <f t="shared" si="5"/>
        <v>0</v>
      </c>
    </row>
    <row r="73" spans="4:6" x14ac:dyDescent="0.25">
      <c r="D73" s="4" t="e">
        <f t="shared" si="4"/>
        <v>#DIV/0!</v>
      </c>
      <c r="F73" s="12">
        <f t="shared" si="5"/>
        <v>0</v>
      </c>
    </row>
    <row r="74" spans="4:6" x14ac:dyDescent="0.25">
      <c r="D74" s="4" t="e">
        <f t="shared" si="4"/>
        <v>#DIV/0!</v>
      </c>
      <c r="F74" s="12">
        <f t="shared" si="5"/>
        <v>0</v>
      </c>
    </row>
    <row r="75" spans="4:6" x14ac:dyDescent="0.25">
      <c r="D75" s="4" t="e">
        <f t="shared" si="4"/>
        <v>#DIV/0!</v>
      </c>
      <c r="F75" s="12">
        <f t="shared" si="5"/>
        <v>0</v>
      </c>
    </row>
    <row r="76" spans="4:6" x14ac:dyDescent="0.25">
      <c r="D76" s="4" t="e">
        <f t="shared" si="4"/>
        <v>#DIV/0!</v>
      </c>
      <c r="F76" s="12">
        <f t="shared" si="5"/>
        <v>0</v>
      </c>
    </row>
    <row r="77" spans="4:6" x14ac:dyDescent="0.25">
      <c r="D77" s="4" t="e">
        <f t="shared" si="4"/>
        <v>#DIV/0!</v>
      </c>
      <c r="F77" s="12">
        <f t="shared" si="5"/>
        <v>0</v>
      </c>
    </row>
    <row r="78" spans="4:6" x14ac:dyDescent="0.25">
      <c r="D78" s="4" t="e">
        <f t="shared" si="4"/>
        <v>#DIV/0!</v>
      </c>
      <c r="F78" s="12">
        <f t="shared" si="5"/>
        <v>0</v>
      </c>
    </row>
    <row r="79" spans="4:6" x14ac:dyDescent="0.25">
      <c r="D79" s="4" t="e">
        <f t="shared" si="4"/>
        <v>#DIV/0!</v>
      </c>
      <c r="F79" s="12">
        <f t="shared" si="5"/>
        <v>0</v>
      </c>
    </row>
    <row r="80" spans="4:6" x14ac:dyDescent="0.25">
      <c r="D80" s="4" t="e">
        <f t="shared" si="4"/>
        <v>#DIV/0!</v>
      </c>
      <c r="F80" s="12">
        <f t="shared" si="5"/>
        <v>0</v>
      </c>
    </row>
    <row r="81" spans="4:6" x14ac:dyDescent="0.25">
      <c r="D81" s="4" t="e">
        <f t="shared" si="4"/>
        <v>#DIV/0!</v>
      </c>
      <c r="F81" s="12">
        <f t="shared" si="5"/>
        <v>0</v>
      </c>
    </row>
    <row r="82" spans="4:6" x14ac:dyDescent="0.25">
      <c r="D82" s="4" t="e">
        <f t="shared" si="4"/>
        <v>#DIV/0!</v>
      </c>
      <c r="F82" s="12">
        <f t="shared" si="5"/>
        <v>0</v>
      </c>
    </row>
    <row r="83" spans="4:6" x14ac:dyDescent="0.25">
      <c r="D83" s="4" t="e">
        <f t="shared" si="4"/>
        <v>#DIV/0!</v>
      </c>
      <c r="F83" s="12">
        <f t="shared" si="5"/>
        <v>0</v>
      </c>
    </row>
    <row r="84" spans="4:6" x14ac:dyDescent="0.25">
      <c r="D84" s="4" t="e">
        <f t="shared" si="4"/>
        <v>#DIV/0!</v>
      </c>
      <c r="F84" s="12">
        <f t="shared" si="5"/>
        <v>0</v>
      </c>
    </row>
    <row r="85" spans="4:6" x14ac:dyDescent="0.25">
      <c r="D85" s="4" t="e">
        <f t="shared" si="4"/>
        <v>#DIV/0!</v>
      </c>
      <c r="F85" s="12">
        <f t="shared" si="5"/>
        <v>0</v>
      </c>
    </row>
    <row r="86" spans="4:6" x14ac:dyDescent="0.25">
      <c r="D86" s="4" t="e">
        <f t="shared" si="4"/>
        <v>#DIV/0!</v>
      </c>
      <c r="F86" s="12">
        <f t="shared" si="5"/>
        <v>0</v>
      </c>
    </row>
    <row r="87" spans="4:6" x14ac:dyDescent="0.25">
      <c r="D87" s="4" t="e">
        <f t="shared" si="4"/>
        <v>#DIV/0!</v>
      </c>
      <c r="F87" s="12">
        <f t="shared" si="5"/>
        <v>0</v>
      </c>
    </row>
    <row r="88" spans="4:6" x14ac:dyDescent="0.25">
      <c r="D88" s="4" t="e">
        <f t="shared" si="4"/>
        <v>#DIV/0!</v>
      </c>
      <c r="F88" s="12">
        <f t="shared" si="5"/>
        <v>0</v>
      </c>
    </row>
    <row r="89" spans="4:6" x14ac:dyDescent="0.25">
      <c r="D89" s="4" t="e">
        <f t="shared" si="4"/>
        <v>#DIV/0!</v>
      </c>
      <c r="F89" s="12">
        <f t="shared" si="5"/>
        <v>0</v>
      </c>
    </row>
    <row r="90" spans="4:6" x14ac:dyDescent="0.25">
      <c r="D90" s="4" t="e">
        <f t="shared" si="4"/>
        <v>#DIV/0!</v>
      </c>
      <c r="F90" s="12">
        <f t="shared" si="5"/>
        <v>0</v>
      </c>
    </row>
    <row r="91" spans="4:6" x14ac:dyDescent="0.25">
      <c r="D91" s="4" t="e">
        <f t="shared" si="4"/>
        <v>#DIV/0!</v>
      </c>
      <c r="F91" s="12">
        <f t="shared" si="5"/>
        <v>0</v>
      </c>
    </row>
    <row r="92" spans="4:6" x14ac:dyDescent="0.25">
      <c r="D92" s="4" t="e">
        <f t="shared" si="4"/>
        <v>#DIV/0!</v>
      </c>
      <c r="F92" s="12">
        <f t="shared" si="5"/>
        <v>0</v>
      </c>
    </row>
    <row r="93" spans="4:6" x14ac:dyDescent="0.25">
      <c r="D93" s="4" t="e">
        <f t="shared" si="4"/>
        <v>#DIV/0!</v>
      </c>
      <c r="F93" s="12">
        <f t="shared" si="5"/>
        <v>0</v>
      </c>
    </row>
    <row r="94" spans="4:6" x14ac:dyDescent="0.25">
      <c r="D94" s="4" t="e">
        <f t="shared" si="4"/>
        <v>#DIV/0!</v>
      </c>
      <c r="F94" s="12">
        <f t="shared" si="5"/>
        <v>0</v>
      </c>
    </row>
    <row r="95" spans="4:6" x14ac:dyDescent="0.25">
      <c r="D95" s="4" t="e">
        <f t="shared" si="4"/>
        <v>#DIV/0!</v>
      </c>
      <c r="F95" s="12">
        <f t="shared" si="5"/>
        <v>0</v>
      </c>
    </row>
    <row r="96" spans="4:6" x14ac:dyDescent="0.25">
      <c r="D96" s="4" t="e">
        <f t="shared" si="4"/>
        <v>#DIV/0!</v>
      </c>
      <c r="F96" s="12">
        <f t="shared" si="5"/>
        <v>0</v>
      </c>
    </row>
    <row r="97" spans="4:6" x14ac:dyDescent="0.25">
      <c r="D97" s="4" t="e">
        <f t="shared" si="4"/>
        <v>#DIV/0!</v>
      </c>
      <c r="F97" s="12">
        <f t="shared" si="5"/>
        <v>0</v>
      </c>
    </row>
    <row r="98" spans="4:6" x14ac:dyDescent="0.25">
      <c r="D98" s="4" t="e">
        <f t="shared" si="4"/>
        <v>#DIV/0!</v>
      </c>
      <c r="F98" s="12">
        <f t="shared" si="5"/>
        <v>0</v>
      </c>
    </row>
    <row r="99" spans="4:6" x14ac:dyDescent="0.25">
      <c r="D99" s="4" t="e">
        <f t="shared" si="4"/>
        <v>#DIV/0!</v>
      </c>
      <c r="F99" s="12">
        <f t="shared" si="5"/>
        <v>0</v>
      </c>
    </row>
    <row r="100" spans="4:6" x14ac:dyDescent="0.25">
      <c r="D100" s="4" t="e">
        <f t="shared" ref="D100:D163" si="6">(C100-B100)/B100*100</f>
        <v>#DIV/0!</v>
      </c>
      <c r="F100" s="12">
        <f t="shared" si="5"/>
        <v>0</v>
      </c>
    </row>
    <row r="101" spans="4:6" x14ac:dyDescent="0.25">
      <c r="D101" s="4" t="e">
        <f t="shared" si="6"/>
        <v>#DIV/0!</v>
      </c>
      <c r="F101" s="12">
        <f t="shared" si="5"/>
        <v>0</v>
      </c>
    </row>
    <row r="102" spans="4:6" x14ac:dyDescent="0.25">
      <c r="D102" s="4" t="e">
        <f t="shared" si="6"/>
        <v>#DIV/0!</v>
      </c>
      <c r="F102" s="12">
        <f t="shared" si="5"/>
        <v>0</v>
      </c>
    </row>
    <row r="103" spans="4:6" x14ac:dyDescent="0.25">
      <c r="D103" s="4" t="e">
        <f t="shared" si="6"/>
        <v>#DIV/0!</v>
      </c>
      <c r="F103" s="12">
        <f t="shared" si="5"/>
        <v>0</v>
      </c>
    </row>
    <row r="104" spans="4:6" x14ac:dyDescent="0.25">
      <c r="D104" s="4" t="e">
        <f t="shared" si="6"/>
        <v>#DIV/0!</v>
      </c>
      <c r="F104" s="12">
        <f t="shared" si="5"/>
        <v>0</v>
      </c>
    </row>
    <row r="105" spans="4:6" x14ac:dyDescent="0.25">
      <c r="D105" s="4" t="e">
        <f t="shared" si="6"/>
        <v>#DIV/0!</v>
      </c>
      <c r="F105" s="12">
        <f t="shared" si="5"/>
        <v>0</v>
      </c>
    </row>
    <row r="106" spans="4:6" x14ac:dyDescent="0.25">
      <c r="D106" s="4" t="e">
        <f t="shared" si="6"/>
        <v>#DIV/0!</v>
      </c>
      <c r="F106" s="12">
        <f t="shared" si="5"/>
        <v>0</v>
      </c>
    </row>
    <row r="107" spans="4:6" x14ac:dyDescent="0.25">
      <c r="D107" s="4" t="e">
        <f t="shared" si="6"/>
        <v>#DIV/0!</v>
      </c>
      <c r="F107" s="12">
        <f t="shared" si="5"/>
        <v>0</v>
      </c>
    </row>
    <row r="108" spans="4:6" x14ac:dyDescent="0.25">
      <c r="D108" s="4" t="e">
        <f t="shared" si="6"/>
        <v>#DIV/0!</v>
      </c>
      <c r="F108" s="12">
        <f t="shared" si="5"/>
        <v>0</v>
      </c>
    </row>
    <row r="109" spans="4:6" x14ac:dyDescent="0.25">
      <c r="D109" s="4" t="e">
        <f t="shared" si="6"/>
        <v>#DIV/0!</v>
      </c>
      <c r="F109" s="12">
        <f t="shared" si="5"/>
        <v>0</v>
      </c>
    </row>
    <row r="110" spans="4:6" x14ac:dyDescent="0.25">
      <c r="D110" s="4" t="e">
        <f t="shared" si="6"/>
        <v>#DIV/0!</v>
      </c>
      <c r="F110" s="12">
        <f t="shared" si="5"/>
        <v>0</v>
      </c>
    </row>
    <row r="111" spans="4:6" x14ac:dyDescent="0.25">
      <c r="D111" s="4" t="e">
        <f t="shared" si="6"/>
        <v>#DIV/0!</v>
      </c>
      <c r="F111" s="12">
        <f t="shared" si="5"/>
        <v>0</v>
      </c>
    </row>
    <row r="112" spans="4:6" x14ac:dyDescent="0.25">
      <c r="D112" s="4" t="e">
        <f t="shared" si="6"/>
        <v>#DIV/0!</v>
      </c>
      <c r="F112" s="12">
        <f t="shared" si="5"/>
        <v>0</v>
      </c>
    </row>
    <row r="113" spans="4:6" x14ac:dyDescent="0.25">
      <c r="D113" s="4" t="e">
        <f t="shared" si="6"/>
        <v>#DIV/0!</v>
      </c>
      <c r="F113" s="12">
        <f t="shared" si="5"/>
        <v>0</v>
      </c>
    </row>
    <row r="114" spans="4:6" x14ac:dyDescent="0.25">
      <c r="D114" s="4" t="e">
        <f t="shared" si="6"/>
        <v>#DIV/0!</v>
      </c>
      <c r="F114" s="12">
        <f t="shared" si="5"/>
        <v>0</v>
      </c>
    </row>
    <row r="115" spans="4:6" x14ac:dyDescent="0.25">
      <c r="D115" s="4" t="e">
        <f t="shared" si="6"/>
        <v>#DIV/0!</v>
      </c>
      <c r="F115" s="12">
        <f t="shared" si="5"/>
        <v>0</v>
      </c>
    </row>
    <row r="116" spans="4:6" x14ac:dyDescent="0.25">
      <c r="D116" s="4" t="e">
        <f t="shared" si="6"/>
        <v>#DIV/0!</v>
      </c>
      <c r="F116" s="12">
        <f t="shared" si="5"/>
        <v>0</v>
      </c>
    </row>
    <row r="117" spans="4:6" x14ac:dyDescent="0.25">
      <c r="D117" s="4" t="e">
        <f t="shared" si="6"/>
        <v>#DIV/0!</v>
      </c>
      <c r="F117" s="12">
        <f t="shared" ref="F117:F180" si="7">B117*1.4</f>
        <v>0</v>
      </c>
    </row>
    <row r="118" spans="4:6" x14ac:dyDescent="0.25">
      <c r="D118" s="4" t="e">
        <f t="shared" si="6"/>
        <v>#DIV/0!</v>
      </c>
      <c r="F118" s="12">
        <f t="shared" si="7"/>
        <v>0</v>
      </c>
    </row>
    <row r="119" spans="4:6" x14ac:dyDescent="0.25">
      <c r="D119" s="4" t="e">
        <f t="shared" si="6"/>
        <v>#DIV/0!</v>
      </c>
      <c r="F119" s="12">
        <f t="shared" si="7"/>
        <v>0</v>
      </c>
    </row>
    <row r="120" spans="4:6" x14ac:dyDescent="0.25">
      <c r="D120" s="4" t="e">
        <f t="shared" si="6"/>
        <v>#DIV/0!</v>
      </c>
      <c r="F120" s="12">
        <f t="shared" si="7"/>
        <v>0</v>
      </c>
    </row>
    <row r="121" spans="4:6" x14ac:dyDescent="0.25">
      <c r="D121" s="4" t="e">
        <f t="shared" si="6"/>
        <v>#DIV/0!</v>
      </c>
      <c r="F121" s="12">
        <f t="shared" si="7"/>
        <v>0</v>
      </c>
    </row>
    <row r="122" spans="4:6" x14ac:dyDescent="0.25">
      <c r="D122" s="4" t="e">
        <f t="shared" si="6"/>
        <v>#DIV/0!</v>
      </c>
      <c r="F122" s="12">
        <f t="shared" si="7"/>
        <v>0</v>
      </c>
    </row>
    <row r="123" spans="4:6" x14ac:dyDescent="0.25">
      <c r="D123" s="4" t="e">
        <f t="shared" si="6"/>
        <v>#DIV/0!</v>
      </c>
      <c r="F123" s="12">
        <f t="shared" si="7"/>
        <v>0</v>
      </c>
    </row>
    <row r="124" spans="4:6" x14ac:dyDescent="0.25">
      <c r="D124" s="4" t="e">
        <f t="shared" si="6"/>
        <v>#DIV/0!</v>
      </c>
      <c r="F124" s="12">
        <f t="shared" si="7"/>
        <v>0</v>
      </c>
    </row>
    <row r="125" spans="4:6" x14ac:dyDescent="0.25">
      <c r="D125" s="4" t="e">
        <f t="shared" si="6"/>
        <v>#DIV/0!</v>
      </c>
      <c r="F125" s="12">
        <f t="shared" si="7"/>
        <v>0</v>
      </c>
    </row>
    <row r="126" spans="4:6" x14ac:dyDescent="0.25">
      <c r="D126" s="4" t="e">
        <f t="shared" si="6"/>
        <v>#DIV/0!</v>
      </c>
      <c r="F126" s="12">
        <f t="shared" si="7"/>
        <v>0</v>
      </c>
    </row>
    <row r="127" spans="4:6" x14ac:dyDescent="0.25">
      <c r="D127" s="4" t="e">
        <f t="shared" si="6"/>
        <v>#DIV/0!</v>
      </c>
      <c r="F127" s="12">
        <f t="shared" si="7"/>
        <v>0</v>
      </c>
    </row>
    <row r="128" spans="4:6" x14ac:dyDescent="0.25">
      <c r="D128" s="4" t="e">
        <f t="shared" si="6"/>
        <v>#DIV/0!</v>
      </c>
      <c r="F128" s="12">
        <f t="shared" si="7"/>
        <v>0</v>
      </c>
    </row>
    <row r="129" spans="4:6" x14ac:dyDescent="0.25">
      <c r="D129" s="4" t="e">
        <f t="shared" si="6"/>
        <v>#DIV/0!</v>
      </c>
      <c r="F129" s="12">
        <f t="shared" si="7"/>
        <v>0</v>
      </c>
    </row>
    <row r="130" spans="4:6" x14ac:dyDescent="0.25">
      <c r="D130" s="4" t="e">
        <f t="shared" si="6"/>
        <v>#DIV/0!</v>
      </c>
      <c r="F130" s="12">
        <f t="shared" si="7"/>
        <v>0</v>
      </c>
    </row>
    <row r="131" spans="4:6" x14ac:dyDescent="0.25">
      <c r="D131" s="4" t="e">
        <f t="shared" si="6"/>
        <v>#DIV/0!</v>
      </c>
      <c r="F131" s="12">
        <f t="shared" si="7"/>
        <v>0</v>
      </c>
    </row>
    <row r="132" spans="4:6" x14ac:dyDescent="0.25">
      <c r="D132" s="4" t="e">
        <f t="shared" si="6"/>
        <v>#DIV/0!</v>
      </c>
      <c r="F132" s="12">
        <f t="shared" si="7"/>
        <v>0</v>
      </c>
    </row>
    <row r="133" spans="4:6" x14ac:dyDescent="0.25">
      <c r="D133" s="4" t="e">
        <f t="shared" si="6"/>
        <v>#DIV/0!</v>
      </c>
      <c r="F133" s="12">
        <f t="shared" si="7"/>
        <v>0</v>
      </c>
    </row>
    <row r="134" spans="4:6" x14ac:dyDescent="0.25">
      <c r="D134" s="4" t="e">
        <f t="shared" si="6"/>
        <v>#DIV/0!</v>
      </c>
      <c r="F134" s="12">
        <f t="shared" si="7"/>
        <v>0</v>
      </c>
    </row>
    <row r="135" spans="4:6" x14ac:dyDescent="0.25">
      <c r="D135" s="4" t="e">
        <f t="shared" si="6"/>
        <v>#DIV/0!</v>
      </c>
      <c r="F135" s="12">
        <f t="shared" si="7"/>
        <v>0</v>
      </c>
    </row>
    <row r="136" spans="4:6" x14ac:dyDescent="0.25">
      <c r="D136" s="4" t="e">
        <f t="shared" si="6"/>
        <v>#DIV/0!</v>
      </c>
      <c r="F136" s="12">
        <f t="shared" si="7"/>
        <v>0</v>
      </c>
    </row>
    <row r="137" spans="4:6" x14ac:dyDescent="0.25">
      <c r="D137" s="4" t="e">
        <f t="shared" si="6"/>
        <v>#DIV/0!</v>
      </c>
      <c r="F137" s="12">
        <f t="shared" si="7"/>
        <v>0</v>
      </c>
    </row>
    <row r="138" spans="4:6" x14ac:dyDescent="0.25">
      <c r="D138" s="4" t="e">
        <f t="shared" si="6"/>
        <v>#DIV/0!</v>
      </c>
      <c r="F138" s="12">
        <f t="shared" si="7"/>
        <v>0</v>
      </c>
    </row>
    <row r="139" spans="4:6" x14ac:dyDescent="0.25">
      <c r="D139" s="4" t="e">
        <f t="shared" si="6"/>
        <v>#DIV/0!</v>
      </c>
      <c r="F139" s="12">
        <f t="shared" si="7"/>
        <v>0</v>
      </c>
    </row>
    <row r="140" spans="4:6" x14ac:dyDescent="0.25">
      <c r="D140" s="4" t="e">
        <f t="shared" si="6"/>
        <v>#DIV/0!</v>
      </c>
      <c r="F140" s="12">
        <f t="shared" si="7"/>
        <v>0</v>
      </c>
    </row>
    <row r="141" spans="4:6" x14ac:dyDescent="0.25">
      <c r="D141" s="4" t="e">
        <f t="shared" si="6"/>
        <v>#DIV/0!</v>
      </c>
      <c r="F141" s="12">
        <f t="shared" si="7"/>
        <v>0</v>
      </c>
    </row>
    <row r="142" spans="4:6" x14ac:dyDescent="0.25">
      <c r="D142" s="4" t="e">
        <f t="shared" si="6"/>
        <v>#DIV/0!</v>
      </c>
      <c r="F142" s="12">
        <f t="shared" si="7"/>
        <v>0</v>
      </c>
    </row>
    <row r="143" spans="4:6" x14ac:dyDescent="0.25">
      <c r="D143" s="4" t="e">
        <f t="shared" si="6"/>
        <v>#DIV/0!</v>
      </c>
      <c r="F143" s="12">
        <f t="shared" si="7"/>
        <v>0</v>
      </c>
    </row>
    <row r="144" spans="4:6" x14ac:dyDescent="0.25">
      <c r="D144" s="4" t="e">
        <f t="shared" si="6"/>
        <v>#DIV/0!</v>
      </c>
      <c r="F144" s="12">
        <f t="shared" si="7"/>
        <v>0</v>
      </c>
    </row>
    <row r="145" spans="4:6" x14ac:dyDescent="0.25">
      <c r="D145" s="4" t="e">
        <f t="shared" si="6"/>
        <v>#DIV/0!</v>
      </c>
      <c r="F145" s="12">
        <f t="shared" si="7"/>
        <v>0</v>
      </c>
    </row>
    <row r="146" spans="4:6" x14ac:dyDescent="0.25">
      <c r="D146" s="4" t="e">
        <f t="shared" si="6"/>
        <v>#DIV/0!</v>
      </c>
      <c r="F146" s="12">
        <f t="shared" si="7"/>
        <v>0</v>
      </c>
    </row>
    <row r="147" spans="4:6" x14ac:dyDescent="0.25">
      <c r="D147" s="4" t="e">
        <f t="shared" si="6"/>
        <v>#DIV/0!</v>
      </c>
      <c r="F147" s="12">
        <f t="shared" si="7"/>
        <v>0</v>
      </c>
    </row>
    <row r="148" spans="4:6" x14ac:dyDescent="0.25">
      <c r="D148" s="4" t="e">
        <f t="shared" si="6"/>
        <v>#DIV/0!</v>
      </c>
      <c r="F148" s="12">
        <f t="shared" si="7"/>
        <v>0</v>
      </c>
    </row>
    <row r="149" spans="4:6" x14ac:dyDescent="0.25">
      <c r="D149" s="4" t="e">
        <f t="shared" si="6"/>
        <v>#DIV/0!</v>
      </c>
      <c r="F149" s="12">
        <f t="shared" si="7"/>
        <v>0</v>
      </c>
    </row>
    <row r="150" spans="4:6" x14ac:dyDescent="0.25">
      <c r="D150" s="4" t="e">
        <f t="shared" si="6"/>
        <v>#DIV/0!</v>
      </c>
      <c r="F150" s="12">
        <f t="shared" si="7"/>
        <v>0</v>
      </c>
    </row>
    <row r="151" spans="4:6" x14ac:dyDescent="0.25">
      <c r="D151" s="4" t="e">
        <f t="shared" si="6"/>
        <v>#DIV/0!</v>
      </c>
      <c r="F151" s="12">
        <f t="shared" si="7"/>
        <v>0</v>
      </c>
    </row>
    <row r="152" spans="4:6" x14ac:dyDescent="0.25">
      <c r="D152" s="4" t="e">
        <f t="shared" si="6"/>
        <v>#DIV/0!</v>
      </c>
      <c r="F152" s="12">
        <f t="shared" si="7"/>
        <v>0</v>
      </c>
    </row>
    <row r="153" spans="4:6" x14ac:dyDescent="0.25">
      <c r="D153" s="4" t="e">
        <f t="shared" si="6"/>
        <v>#DIV/0!</v>
      </c>
      <c r="F153" s="12">
        <f t="shared" si="7"/>
        <v>0</v>
      </c>
    </row>
    <row r="154" spans="4:6" x14ac:dyDescent="0.25">
      <c r="D154" s="4" t="e">
        <f t="shared" si="6"/>
        <v>#DIV/0!</v>
      </c>
      <c r="F154" s="12">
        <f t="shared" si="7"/>
        <v>0</v>
      </c>
    </row>
    <row r="155" spans="4:6" x14ac:dyDescent="0.25">
      <c r="D155" s="4" t="e">
        <f t="shared" si="6"/>
        <v>#DIV/0!</v>
      </c>
      <c r="F155" s="12">
        <f t="shared" si="7"/>
        <v>0</v>
      </c>
    </row>
    <row r="156" spans="4:6" x14ac:dyDescent="0.25">
      <c r="D156" s="4" t="e">
        <f t="shared" si="6"/>
        <v>#DIV/0!</v>
      </c>
      <c r="F156" s="12">
        <f t="shared" si="7"/>
        <v>0</v>
      </c>
    </row>
    <row r="157" spans="4:6" x14ac:dyDescent="0.25">
      <c r="D157" s="4" t="e">
        <f t="shared" si="6"/>
        <v>#DIV/0!</v>
      </c>
      <c r="F157" s="12">
        <f t="shared" si="7"/>
        <v>0</v>
      </c>
    </row>
    <row r="158" spans="4:6" x14ac:dyDescent="0.25">
      <c r="D158" s="4" t="e">
        <f t="shared" si="6"/>
        <v>#DIV/0!</v>
      </c>
      <c r="F158" s="12">
        <f t="shared" si="7"/>
        <v>0</v>
      </c>
    </row>
    <row r="159" spans="4:6" x14ac:dyDescent="0.25">
      <c r="D159" s="4" t="e">
        <f t="shared" si="6"/>
        <v>#DIV/0!</v>
      </c>
      <c r="F159" s="12">
        <f t="shared" si="7"/>
        <v>0</v>
      </c>
    </row>
    <row r="160" spans="4:6" x14ac:dyDescent="0.25">
      <c r="D160" s="4" t="e">
        <f t="shared" si="6"/>
        <v>#DIV/0!</v>
      </c>
      <c r="F160" s="12">
        <f t="shared" si="7"/>
        <v>0</v>
      </c>
    </row>
    <row r="161" spans="4:6" x14ac:dyDescent="0.25">
      <c r="D161" s="4" t="e">
        <f t="shared" si="6"/>
        <v>#DIV/0!</v>
      </c>
      <c r="F161" s="12">
        <f t="shared" si="7"/>
        <v>0</v>
      </c>
    </row>
    <row r="162" spans="4:6" x14ac:dyDescent="0.25">
      <c r="D162" s="4" t="e">
        <f t="shared" si="6"/>
        <v>#DIV/0!</v>
      </c>
      <c r="F162" s="12">
        <f t="shared" si="7"/>
        <v>0</v>
      </c>
    </row>
    <row r="163" spans="4:6" x14ac:dyDescent="0.25">
      <c r="D163" s="4" t="e">
        <f t="shared" si="6"/>
        <v>#DIV/0!</v>
      </c>
      <c r="F163" s="12">
        <f t="shared" si="7"/>
        <v>0</v>
      </c>
    </row>
    <row r="164" spans="4:6" x14ac:dyDescent="0.25">
      <c r="D164" s="4" t="e">
        <f t="shared" ref="D164:D216" si="8">(C164-B164)/B164*100</f>
        <v>#DIV/0!</v>
      </c>
      <c r="F164" s="12">
        <f t="shared" si="7"/>
        <v>0</v>
      </c>
    </row>
    <row r="165" spans="4:6" x14ac:dyDescent="0.25">
      <c r="D165" s="4" t="e">
        <f t="shared" si="8"/>
        <v>#DIV/0!</v>
      </c>
      <c r="F165" s="12">
        <f t="shared" si="7"/>
        <v>0</v>
      </c>
    </row>
    <row r="166" spans="4:6" x14ac:dyDescent="0.25">
      <c r="D166" s="4" t="e">
        <f t="shared" si="8"/>
        <v>#DIV/0!</v>
      </c>
      <c r="F166" s="12">
        <f t="shared" si="7"/>
        <v>0</v>
      </c>
    </row>
    <row r="167" spans="4:6" x14ac:dyDescent="0.25">
      <c r="D167" s="4" t="e">
        <f t="shared" si="8"/>
        <v>#DIV/0!</v>
      </c>
      <c r="F167" s="12">
        <f t="shared" si="7"/>
        <v>0</v>
      </c>
    </row>
    <row r="168" spans="4:6" x14ac:dyDescent="0.25">
      <c r="D168" s="4" t="e">
        <f t="shared" si="8"/>
        <v>#DIV/0!</v>
      </c>
      <c r="F168" s="12">
        <f t="shared" si="7"/>
        <v>0</v>
      </c>
    </row>
    <row r="169" spans="4:6" x14ac:dyDescent="0.25">
      <c r="D169" s="4" t="e">
        <f t="shared" si="8"/>
        <v>#DIV/0!</v>
      </c>
      <c r="F169" s="12">
        <f t="shared" si="7"/>
        <v>0</v>
      </c>
    </row>
    <row r="170" spans="4:6" x14ac:dyDescent="0.25">
      <c r="D170" s="4" t="e">
        <f t="shared" si="8"/>
        <v>#DIV/0!</v>
      </c>
      <c r="F170" s="12">
        <f t="shared" si="7"/>
        <v>0</v>
      </c>
    </row>
    <row r="171" spans="4:6" x14ac:dyDescent="0.25">
      <c r="D171" s="4" t="e">
        <f t="shared" si="8"/>
        <v>#DIV/0!</v>
      </c>
      <c r="F171" s="12">
        <f t="shared" si="7"/>
        <v>0</v>
      </c>
    </row>
    <row r="172" spans="4:6" x14ac:dyDescent="0.25">
      <c r="D172" s="4" t="e">
        <f t="shared" si="8"/>
        <v>#DIV/0!</v>
      </c>
      <c r="F172" s="12">
        <f t="shared" si="7"/>
        <v>0</v>
      </c>
    </row>
    <row r="173" spans="4:6" x14ac:dyDescent="0.25">
      <c r="D173" s="4" t="e">
        <f t="shared" si="8"/>
        <v>#DIV/0!</v>
      </c>
      <c r="F173" s="12">
        <f t="shared" si="7"/>
        <v>0</v>
      </c>
    </row>
    <row r="174" spans="4:6" x14ac:dyDescent="0.25">
      <c r="D174" s="4" t="e">
        <f t="shared" si="8"/>
        <v>#DIV/0!</v>
      </c>
      <c r="F174" s="12">
        <f t="shared" si="7"/>
        <v>0</v>
      </c>
    </row>
    <row r="175" spans="4:6" x14ac:dyDescent="0.25">
      <c r="D175" s="4" t="e">
        <f t="shared" si="8"/>
        <v>#DIV/0!</v>
      </c>
      <c r="F175" s="12">
        <f t="shared" si="7"/>
        <v>0</v>
      </c>
    </row>
    <row r="176" spans="4:6" x14ac:dyDescent="0.25">
      <c r="D176" s="4" t="e">
        <f t="shared" si="8"/>
        <v>#DIV/0!</v>
      </c>
      <c r="F176" s="12">
        <f t="shared" si="7"/>
        <v>0</v>
      </c>
    </row>
    <row r="177" spans="4:6" x14ac:dyDescent="0.25">
      <c r="D177" s="4" t="e">
        <f t="shared" si="8"/>
        <v>#DIV/0!</v>
      </c>
      <c r="F177" s="12">
        <f t="shared" si="7"/>
        <v>0</v>
      </c>
    </row>
    <row r="178" spans="4:6" x14ac:dyDescent="0.25">
      <c r="D178" s="4" t="e">
        <f t="shared" si="8"/>
        <v>#DIV/0!</v>
      </c>
      <c r="F178" s="12">
        <f t="shared" si="7"/>
        <v>0</v>
      </c>
    </row>
    <row r="179" spans="4:6" x14ac:dyDescent="0.25">
      <c r="D179" s="4" t="e">
        <f t="shared" si="8"/>
        <v>#DIV/0!</v>
      </c>
      <c r="F179" s="12">
        <f t="shared" si="7"/>
        <v>0</v>
      </c>
    </row>
    <row r="180" spans="4:6" x14ac:dyDescent="0.25">
      <c r="D180" s="4" t="e">
        <f t="shared" si="8"/>
        <v>#DIV/0!</v>
      </c>
      <c r="F180" s="12">
        <f t="shared" si="7"/>
        <v>0</v>
      </c>
    </row>
    <row r="181" spans="4:6" x14ac:dyDescent="0.25">
      <c r="D181" s="4" t="e">
        <f t="shared" si="8"/>
        <v>#DIV/0!</v>
      </c>
      <c r="F181" s="12">
        <f t="shared" ref="F181:F216" si="9">B181*1.4</f>
        <v>0</v>
      </c>
    </row>
    <row r="182" spans="4:6" x14ac:dyDescent="0.25">
      <c r="D182" s="4" t="e">
        <f t="shared" si="8"/>
        <v>#DIV/0!</v>
      </c>
      <c r="F182" s="12">
        <f t="shared" si="9"/>
        <v>0</v>
      </c>
    </row>
    <row r="183" spans="4:6" x14ac:dyDescent="0.25">
      <c r="D183" s="4" t="e">
        <f t="shared" si="8"/>
        <v>#DIV/0!</v>
      </c>
      <c r="F183" s="12">
        <f t="shared" si="9"/>
        <v>0</v>
      </c>
    </row>
    <row r="184" spans="4:6" x14ac:dyDescent="0.25">
      <c r="D184" s="4" t="e">
        <f t="shared" si="8"/>
        <v>#DIV/0!</v>
      </c>
      <c r="F184" s="12">
        <f t="shared" si="9"/>
        <v>0</v>
      </c>
    </row>
    <row r="185" spans="4:6" x14ac:dyDescent="0.25">
      <c r="D185" s="4" t="e">
        <f t="shared" si="8"/>
        <v>#DIV/0!</v>
      </c>
      <c r="F185" s="12">
        <f t="shared" si="9"/>
        <v>0</v>
      </c>
    </row>
    <row r="186" spans="4:6" x14ac:dyDescent="0.25">
      <c r="D186" s="4" t="e">
        <f t="shared" si="8"/>
        <v>#DIV/0!</v>
      </c>
      <c r="F186" s="12">
        <f t="shared" si="9"/>
        <v>0</v>
      </c>
    </row>
    <row r="187" spans="4:6" x14ac:dyDescent="0.25">
      <c r="D187" s="4" t="e">
        <f t="shared" si="8"/>
        <v>#DIV/0!</v>
      </c>
      <c r="F187" s="12">
        <f t="shared" si="9"/>
        <v>0</v>
      </c>
    </row>
    <row r="188" spans="4:6" x14ac:dyDescent="0.25">
      <c r="D188" s="4" t="e">
        <f t="shared" si="8"/>
        <v>#DIV/0!</v>
      </c>
      <c r="F188" s="12">
        <f t="shared" si="9"/>
        <v>0</v>
      </c>
    </row>
    <row r="189" spans="4:6" x14ac:dyDescent="0.25">
      <c r="D189" s="4" t="e">
        <f t="shared" si="8"/>
        <v>#DIV/0!</v>
      </c>
      <c r="F189" s="12">
        <f t="shared" si="9"/>
        <v>0</v>
      </c>
    </row>
    <row r="190" spans="4:6" x14ac:dyDescent="0.25">
      <c r="D190" s="4" t="e">
        <f t="shared" si="8"/>
        <v>#DIV/0!</v>
      </c>
      <c r="F190" s="12">
        <f t="shared" si="9"/>
        <v>0</v>
      </c>
    </row>
    <row r="191" spans="4:6" x14ac:dyDescent="0.25">
      <c r="D191" s="4" t="e">
        <f t="shared" si="8"/>
        <v>#DIV/0!</v>
      </c>
      <c r="F191" s="12">
        <f t="shared" si="9"/>
        <v>0</v>
      </c>
    </row>
    <row r="192" spans="4:6" x14ac:dyDescent="0.25">
      <c r="D192" s="4" t="e">
        <f t="shared" si="8"/>
        <v>#DIV/0!</v>
      </c>
      <c r="F192" s="12">
        <f t="shared" si="9"/>
        <v>0</v>
      </c>
    </row>
    <row r="193" spans="4:6" x14ac:dyDescent="0.25">
      <c r="D193" s="4" t="e">
        <f t="shared" si="8"/>
        <v>#DIV/0!</v>
      </c>
      <c r="F193" s="12">
        <f t="shared" si="9"/>
        <v>0</v>
      </c>
    </row>
    <row r="194" spans="4:6" x14ac:dyDescent="0.25">
      <c r="D194" s="4" t="e">
        <f t="shared" si="8"/>
        <v>#DIV/0!</v>
      </c>
      <c r="F194" s="12">
        <f t="shared" si="9"/>
        <v>0</v>
      </c>
    </row>
    <row r="195" spans="4:6" x14ac:dyDescent="0.25">
      <c r="D195" s="4" t="e">
        <f t="shared" si="8"/>
        <v>#DIV/0!</v>
      </c>
      <c r="F195" s="12">
        <f t="shared" si="9"/>
        <v>0</v>
      </c>
    </row>
    <row r="196" spans="4:6" x14ac:dyDescent="0.25">
      <c r="D196" s="4" t="e">
        <f t="shared" si="8"/>
        <v>#DIV/0!</v>
      </c>
      <c r="F196" s="12">
        <f t="shared" si="9"/>
        <v>0</v>
      </c>
    </row>
    <row r="197" spans="4:6" x14ac:dyDescent="0.25">
      <c r="D197" s="4" t="e">
        <f t="shared" si="8"/>
        <v>#DIV/0!</v>
      </c>
      <c r="F197" s="12">
        <f t="shared" si="9"/>
        <v>0</v>
      </c>
    </row>
    <row r="198" spans="4:6" x14ac:dyDescent="0.25">
      <c r="D198" s="4" t="e">
        <f t="shared" si="8"/>
        <v>#DIV/0!</v>
      </c>
      <c r="F198" s="12">
        <f t="shared" si="9"/>
        <v>0</v>
      </c>
    </row>
    <row r="199" spans="4:6" x14ac:dyDescent="0.25">
      <c r="D199" s="4" t="e">
        <f t="shared" si="8"/>
        <v>#DIV/0!</v>
      </c>
      <c r="F199" s="12">
        <f t="shared" si="9"/>
        <v>0</v>
      </c>
    </row>
    <row r="200" spans="4:6" x14ac:dyDescent="0.25">
      <c r="D200" s="4" t="e">
        <f t="shared" si="8"/>
        <v>#DIV/0!</v>
      </c>
      <c r="F200" s="12">
        <f t="shared" si="9"/>
        <v>0</v>
      </c>
    </row>
    <row r="201" spans="4:6" x14ac:dyDescent="0.25">
      <c r="D201" s="4" t="e">
        <f t="shared" si="8"/>
        <v>#DIV/0!</v>
      </c>
      <c r="F201" s="12">
        <f t="shared" si="9"/>
        <v>0</v>
      </c>
    </row>
    <row r="202" spans="4:6" x14ac:dyDescent="0.25">
      <c r="D202" s="4" t="e">
        <f t="shared" si="8"/>
        <v>#DIV/0!</v>
      </c>
      <c r="F202" s="12">
        <f t="shared" si="9"/>
        <v>0</v>
      </c>
    </row>
    <row r="203" spans="4:6" x14ac:dyDescent="0.25">
      <c r="D203" s="4" t="e">
        <f t="shared" si="8"/>
        <v>#DIV/0!</v>
      </c>
      <c r="F203" s="12">
        <f t="shared" si="9"/>
        <v>0</v>
      </c>
    </row>
    <row r="204" spans="4:6" x14ac:dyDescent="0.25">
      <c r="D204" s="4" t="e">
        <f t="shared" si="8"/>
        <v>#DIV/0!</v>
      </c>
      <c r="F204" s="12">
        <f t="shared" si="9"/>
        <v>0</v>
      </c>
    </row>
    <row r="205" spans="4:6" x14ac:dyDescent="0.25">
      <c r="D205" s="4" t="e">
        <f t="shared" si="8"/>
        <v>#DIV/0!</v>
      </c>
      <c r="F205" s="12">
        <f t="shared" si="9"/>
        <v>0</v>
      </c>
    </row>
    <row r="206" spans="4:6" x14ac:dyDescent="0.25">
      <c r="D206" s="4" t="e">
        <f t="shared" si="8"/>
        <v>#DIV/0!</v>
      </c>
      <c r="F206" s="12">
        <f t="shared" si="9"/>
        <v>0</v>
      </c>
    </row>
    <row r="207" spans="4:6" x14ac:dyDescent="0.25">
      <c r="D207" s="4" t="e">
        <f t="shared" si="8"/>
        <v>#DIV/0!</v>
      </c>
      <c r="F207" s="12">
        <f t="shared" si="9"/>
        <v>0</v>
      </c>
    </row>
    <row r="208" spans="4:6" x14ac:dyDescent="0.25">
      <c r="D208" s="4" t="e">
        <f t="shared" si="8"/>
        <v>#DIV/0!</v>
      </c>
      <c r="F208" s="12">
        <f t="shared" si="9"/>
        <v>0</v>
      </c>
    </row>
    <row r="209" spans="4:6" x14ac:dyDescent="0.25">
      <c r="D209" s="4" t="e">
        <f t="shared" si="8"/>
        <v>#DIV/0!</v>
      </c>
      <c r="F209" s="12">
        <f t="shared" si="9"/>
        <v>0</v>
      </c>
    </row>
    <row r="210" spans="4:6" x14ac:dyDescent="0.25">
      <c r="D210" s="4" t="e">
        <f t="shared" si="8"/>
        <v>#DIV/0!</v>
      </c>
      <c r="F210" s="12">
        <f t="shared" si="9"/>
        <v>0</v>
      </c>
    </row>
    <row r="211" spans="4:6" x14ac:dyDescent="0.25">
      <c r="D211" s="4" t="e">
        <f t="shared" si="8"/>
        <v>#DIV/0!</v>
      </c>
      <c r="F211" s="12">
        <f t="shared" si="9"/>
        <v>0</v>
      </c>
    </row>
    <row r="212" spans="4:6" x14ac:dyDescent="0.25">
      <c r="D212" s="4" t="e">
        <f t="shared" si="8"/>
        <v>#DIV/0!</v>
      </c>
      <c r="F212" s="12">
        <f t="shared" si="9"/>
        <v>0</v>
      </c>
    </row>
    <row r="213" spans="4:6" x14ac:dyDescent="0.25">
      <c r="D213" s="4" t="e">
        <f t="shared" si="8"/>
        <v>#DIV/0!</v>
      </c>
      <c r="F213" s="12">
        <f t="shared" si="9"/>
        <v>0</v>
      </c>
    </row>
    <row r="214" spans="4:6" x14ac:dyDescent="0.25">
      <c r="D214" s="4" t="e">
        <f t="shared" si="8"/>
        <v>#DIV/0!</v>
      </c>
      <c r="F214" s="12">
        <f t="shared" si="9"/>
        <v>0</v>
      </c>
    </row>
    <row r="215" spans="4:6" x14ac:dyDescent="0.25">
      <c r="D215" s="4" t="e">
        <f t="shared" si="8"/>
        <v>#DIV/0!</v>
      </c>
      <c r="F215" s="12">
        <f t="shared" si="9"/>
        <v>0</v>
      </c>
    </row>
    <row r="216" spans="4:6" x14ac:dyDescent="0.25">
      <c r="D216" s="4" t="e">
        <f t="shared" si="8"/>
        <v>#DIV/0!</v>
      </c>
      <c r="F216" s="12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/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5" width="16.42578125" style="17" customWidth="1"/>
    <col min="6" max="6" width="11.42578125" style="11" customWidth="1"/>
    <col min="7" max="8" width="11.42578125" customWidth="1"/>
  </cols>
  <sheetData>
    <row r="1" spans="1:7" x14ac:dyDescent="0.25">
      <c r="A1" t="s">
        <v>0</v>
      </c>
      <c r="B1" s="3" t="s">
        <v>1</v>
      </c>
      <c r="C1" s="1" t="s">
        <v>236</v>
      </c>
      <c r="D1" s="2" t="s">
        <v>2</v>
      </c>
      <c r="E1" s="17" t="s">
        <v>7</v>
      </c>
      <c r="F1" s="11" t="s">
        <v>234</v>
      </c>
      <c r="G1" t="s">
        <v>235</v>
      </c>
    </row>
    <row r="2" spans="1:7" x14ac:dyDescent="0.25">
      <c r="A2" t="s">
        <v>325</v>
      </c>
      <c r="B2" s="3">
        <v>2080</v>
      </c>
      <c r="C2" s="1">
        <v>0</v>
      </c>
      <c r="D2" s="4">
        <f t="shared" ref="D2:D42" si="0">(C2-B2)/B2*100</f>
        <v>-100</v>
      </c>
      <c r="E2" s="17">
        <v>0</v>
      </c>
      <c r="F2" s="12">
        <f>B2*1.25</f>
        <v>2600</v>
      </c>
      <c r="G2" s="6"/>
    </row>
    <row r="3" spans="1:7" x14ac:dyDescent="0.25">
      <c r="A3" t="s">
        <v>326</v>
      </c>
      <c r="B3" s="3">
        <v>2000</v>
      </c>
      <c r="C3" s="1">
        <v>0</v>
      </c>
      <c r="D3" s="4">
        <f t="shared" si="0"/>
        <v>-100</v>
      </c>
      <c r="E3" s="17">
        <v>0</v>
      </c>
      <c r="F3" s="12">
        <f t="shared" ref="F3:F7" si="1">B3*1.25</f>
        <v>2500</v>
      </c>
      <c r="G3" s="6"/>
    </row>
    <row r="4" spans="1:7" x14ac:dyDescent="0.25">
      <c r="A4" t="s">
        <v>327</v>
      </c>
      <c r="B4" s="3">
        <v>2000</v>
      </c>
      <c r="C4" s="1">
        <v>0</v>
      </c>
      <c r="D4" s="4">
        <f t="shared" si="0"/>
        <v>-100</v>
      </c>
      <c r="E4" s="17">
        <v>0</v>
      </c>
      <c r="F4" s="12">
        <f t="shared" si="1"/>
        <v>2500</v>
      </c>
      <c r="G4" s="6"/>
    </row>
    <row r="5" spans="1:7" x14ac:dyDescent="0.25">
      <c r="A5" t="s">
        <v>328</v>
      </c>
      <c r="B5" s="3">
        <v>2750</v>
      </c>
      <c r="C5" s="1">
        <v>0</v>
      </c>
      <c r="D5" s="4">
        <f t="shared" si="0"/>
        <v>-100</v>
      </c>
      <c r="E5" s="17">
        <v>0</v>
      </c>
      <c r="F5" s="12">
        <f t="shared" si="1"/>
        <v>3437.5</v>
      </c>
      <c r="G5" s="6"/>
    </row>
    <row r="6" spans="1:7" x14ac:dyDescent="0.25">
      <c r="A6" t="s">
        <v>329</v>
      </c>
      <c r="B6" s="3">
        <v>2700</v>
      </c>
      <c r="C6" s="1">
        <v>0</v>
      </c>
      <c r="D6" s="4">
        <f t="shared" si="0"/>
        <v>-100</v>
      </c>
      <c r="E6" s="17">
        <v>0</v>
      </c>
      <c r="F6" s="12">
        <f t="shared" si="1"/>
        <v>3375</v>
      </c>
      <c r="G6" s="6"/>
    </row>
    <row r="7" spans="1:7" x14ac:dyDescent="0.25">
      <c r="A7" t="s">
        <v>330</v>
      </c>
      <c r="B7" s="3">
        <v>3825</v>
      </c>
      <c r="C7" s="1">
        <v>0</v>
      </c>
      <c r="D7" s="4">
        <f t="shared" si="0"/>
        <v>-100</v>
      </c>
      <c r="E7" s="17">
        <v>0</v>
      </c>
      <c r="F7" s="12">
        <f t="shared" si="1"/>
        <v>4781.25</v>
      </c>
      <c r="G7" s="6"/>
    </row>
    <row r="8" spans="1:7" x14ac:dyDescent="0.25">
      <c r="D8" s="4" t="e">
        <f t="shared" si="0"/>
        <v>#DIV/0!</v>
      </c>
      <c r="F8" s="12">
        <f t="shared" ref="F8:F71" si="2">B8*1.4</f>
        <v>0</v>
      </c>
    </row>
    <row r="9" spans="1:7" x14ac:dyDescent="0.25">
      <c r="D9" s="4" t="e">
        <f t="shared" si="0"/>
        <v>#DIV/0!</v>
      </c>
      <c r="F9" s="12">
        <f t="shared" si="2"/>
        <v>0</v>
      </c>
    </row>
    <row r="10" spans="1:7" x14ac:dyDescent="0.25">
      <c r="D10" s="4" t="e">
        <f t="shared" si="0"/>
        <v>#DIV/0!</v>
      </c>
      <c r="F10" s="12">
        <f t="shared" si="2"/>
        <v>0</v>
      </c>
    </row>
    <row r="11" spans="1:7" x14ac:dyDescent="0.25">
      <c r="D11" s="4" t="e">
        <f t="shared" si="0"/>
        <v>#DIV/0!</v>
      </c>
      <c r="F11" s="12">
        <f t="shared" si="2"/>
        <v>0</v>
      </c>
    </row>
    <row r="12" spans="1:7" x14ac:dyDescent="0.25">
      <c r="D12" s="4" t="e">
        <f t="shared" si="0"/>
        <v>#DIV/0!</v>
      </c>
      <c r="F12" s="12">
        <f t="shared" si="2"/>
        <v>0</v>
      </c>
    </row>
    <row r="13" spans="1:7" x14ac:dyDescent="0.25">
      <c r="D13" s="4" t="e">
        <f t="shared" si="0"/>
        <v>#DIV/0!</v>
      </c>
      <c r="F13" s="12">
        <f t="shared" si="2"/>
        <v>0</v>
      </c>
    </row>
    <row r="14" spans="1:7" x14ac:dyDescent="0.25">
      <c r="D14" s="4" t="e">
        <f t="shared" si="0"/>
        <v>#DIV/0!</v>
      </c>
      <c r="F14" s="12">
        <f t="shared" si="2"/>
        <v>0</v>
      </c>
    </row>
    <row r="15" spans="1:7" x14ac:dyDescent="0.25">
      <c r="D15" s="4" t="e">
        <f t="shared" si="0"/>
        <v>#DIV/0!</v>
      </c>
      <c r="F15" s="12">
        <f t="shared" si="2"/>
        <v>0</v>
      </c>
    </row>
    <row r="16" spans="1:7" x14ac:dyDescent="0.25">
      <c r="D16" s="4" t="e">
        <f t="shared" si="0"/>
        <v>#DIV/0!</v>
      </c>
      <c r="F16" s="12">
        <f t="shared" si="2"/>
        <v>0</v>
      </c>
    </row>
    <row r="17" spans="4:6" x14ac:dyDescent="0.25">
      <c r="D17" s="4" t="e">
        <f t="shared" si="0"/>
        <v>#DIV/0!</v>
      </c>
      <c r="F17" s="12">
        <f t="shared" si="2"/>
        <v>0</v>
      </c>
    </row>
    <row r="18" spans="4:6" x14ac:dyDescent="0.25">
      <c r="D18" s="4" t="e">
        <f t="shared" si="0"/>
        <v>#DIV/0!</v>
      </c>
      <c r="F18" s="12">
        <f t="shared" si="2"/>
        <v>0</v>
      </c>
    </row>
    <row r="19" spans="4:6" x14ac:dyDescent="0.25">
      <c r="D19" s="4" t="e">
        <f t="shared" si="0"/>
        <v>#DIV/0!</v>
      </c>
      <c r="F19" s="12">
        <f t="shared" si="2"/>
        <v>0</v>
      </c>
    </row>
    <row r="20" spans="4:6" x14ac:dyDescent="0.25">
      <c r="D20" s="4" t="e">
        <f t="shared" si="0"/>
        <v>#DIV/0!</v>
      </c>
      <c r="F20" s="12">
        <f t="shared" si="2"/>
        <v>0</v>
      </c>
    </row>
    <row r="21" spans="4:6" x14ac:dyDescent="0.25">
      <c r="D21" s="4" t="e">
        <f t="shared" si="0"/>
        <v>#DIV/0!</v>
      </c>
      <c r="F21" s="12">
        <f t="shared" si="2"/>
        <v>0</v>
      </c>
    </row>
    <row r="22" spans="4:6" x14ac:dyDescent="0.25">
      <c r="D22" s="4" t="e">
        <f t="shared" si="0"/>
        <v>#DIV/0!</v>
      </c>
      <c r="F22" s="12">
        <f t="shared" si="2"/>
        <v>0</v>
      </c>
    </row>
    <row r="23" spans="4:6" x14ac:dyDescent="0.25">
      <c r="D23" s="4" t="e">
        <f t="shared" si="0"/>
        <v>#DIV/0!</v>
      </c>
      <c r="F23" s="12">
        <f t="shared" si="2"/>
        <v>0</v>
      </c>
    </row>
    <row r="24" spans="4:6" x14ac:dyDescent="0.25">
      <c r="D24" s="4" t="e">
        <f t="shared" si="0"/>
        <v>#DIV/0!</v>
      </c>
      <c r="F24" s="12">
        <f t="shared" si="2"/>
        <v>0</v>
      </c>
    </row>
    <row r="25" spans="4:6" x14ac:dyDescent="0.25">
      <c r="D25" s="4" t="e">
        <f t="shared" si="0"/>
        <v>#DIV/0!</v>
      </c>
      <c r="F25" s="12">
        <f t="shared" si="2"/>
        <v>0</v>
      </c>
    </row>
    <row r="26" spans="4:6" x14ac:dyDescent="0.25">
      <c r="D26" s="4" t="e">
        <f t="shared" si="0"/>
        <v>#DIV/0!</v>
      </c>
      <c r="F26" s="12">
        <f t="shared" si="2"/>
        <v>0</v>
      </c>
    </row>
    <row r="27" spans="4:6" x14ac:dyDescent="0.25">
      <c r="D27" s="4" t="e">
        <f t="shared" si="0"/>
        <v>#DIV/0!</v>
      </c>
      <c r="F27" s="12">
        <f t="shared" si="2"/>
        <v>0</v>
      </c>
    </row>
    <row r="28" spans="4:6" x14ac:dyDescent="0.25">
      <c r="D28" s="4" t="e">
        <f t="shared" si="0"/>
        <v>#DIV/0!</v>
      </c>
      <c r="F28" s="12">
        <f t="shared" si="2"/>
        <v>0</v>
      </c>
    </row>
    <row r="29" spans="4:6" x14ac:dyDescent="0.25">
      <c r="D29" s="4" t="e">
        <f t="shared" si="0"/>
        <v>#DIV/0!</v>
      </c>
      <c r="F29" s="12">
        <f t="shared" si="2"/>
        <v>0</v>
      </c>
    </row>
    <row r="30" spans="4:6" x14ac:dyDescent="0.25">
      <c r="D30" s="4" t="e">
        <f t="shared" si="0"/>
        <v>#DIV/0!</v>
      </c>
      <c r="F30" s="12">
        <f t="shared" si="2"/>
        <v>0</v>
      </c>
    </row>
    <row r="31" spans="4:6" x14ac:dyDescent="0.25">
      <c r="D31" s="4" t="e">
        <f t="shared" si="0"/>
        <v>#DIV/0!</v>
      </c>
      <c r="F31" s="12">
        <f t="shared" si="2"/>
        <v>0</v>
      </c>
    </row>
    <row r="32" spans="4:6" x14ac:dyDescent="0.25">
      <c r="D32" s="4" t="e">
        <f t="shared" si="0"/>
        <v>#DIV/0!</v>
      </c>
      <c r="F32" s="12">
        <f t="shared" si="2"/>
        <v>0</v>
      </c>
    </row>
    <row r="33" spans="4:6" x14ac:dyDescent="0.25">
      <c r="D33" s="4" t="e">
        <f t="shared" si="0"/>
        <v>#DIV/0!</v>
      </c>
      <c r="F33" s="12">
        <f t="shared" si="2"/>
        <v>0</v>
      </c>
    </row>
    <row r="34" spans="4:6" x14ac:dyDescent="0.25">
      <c r="D34" s="4" t="e">
        <f t="shared" si="0"/>
        <v>#DIV/0!</v>
      </c>
      <c r="F34" s="12">
        <f t="shared" si="2"/>
        <v>0</v>
      </c>
    </row>
    <row r="35" spans="4:6" x14ac:dyDescent="0.25">
      <c r="D35" s="4" t="e">
        <f t="shared" si="0"/>
        <v>#DIV/0!</v>
      </c>
      <c r="F35" s="12">
        <f t="shared" si="2"/>
        <v>0</v>
      </c>
    </row>
    <row r="36" spans="4:6" x14ac:dyDescent="0.25">
      <c r="D36" s="4" t="e">
        <f t="shared" si="0"/>
        <v>#DIV/0!</v>
      </c>
      <c r="F36" s="12">
        <f t="shared" si="2"/>
        <v>0</v>
      </c>
    </row>
    <row r="37" spans="4:6" x14ac:dyDescent="0.25">
      <c r="D37" s="4" t="e">
        <f t="shared" si="0"/>
        <v>#DIV/0!</v>
      </c>
      <c r="F37" s="12">
        <f t="shared" si="2"/>
        <v>0</v>
      </c>
    </row>
    <row r="38" spans="4:6" x14ac:dyDescent="0.25">
      <c r="D38" s="4" t="e">
        <f t="shared" si="0"/>
        <v>#DIV/0!</v>
      </c>
      <c r="F38" s="12">
        <f t="shared" si="2"/>
        <v>0</v>
      </c>
    </row>
    <row r="39" spans="4:6" x14ac:dyDescent="0.25">
      <c r="D39" s="4" t="e">
        <f t="shared" si="0"/>
        <v>#DIV/0!</v>
      </c>
      <c r="F39" s="12">
        <f t="shared" si="2"/>
        <v>0</v>
      </c>
    </row>
    <row r="40" spans="4:6" x14ac:dyDescent="0.25">
      <c r="D40" s="4" t="e">
        <f t="shared" si="0"/>
        <v>#DIV/0!</v>
      </c>
      <c r="F40" s="12">
        <f t="shared" si="2"/>
        <v>0</v>
      </c>
    </row>
    <row r="41" spans="4:6" x14ac:dyDescent="0.25">
      <c r="D41" s="4" t="e">
        <f t="shared" si="0"/>
        <v>#DIV/0!</v>
      </c>
      <c r="F41" s="12">
        <f t="shared" si="2"/>
        <v>0</v>
      </c>
    </row>
    <row r="42" spans="4:6" x14ac:dyDescent="0.25">
      <c r="D42" s="4" t="e">
        <f t="shared" si="0"/>
        <v>#DIV/0!</v>
      </c>
      <c r="F42" s="12">
        <f t="shared" si="2"/>
        <v>0</v>
      </c>
    </row>
    <row r="43" spans="4:6" x14ac:dyDescent="0.25">
      <c r="D43" s="4" t="e">
        <f t="shared" ref="D43:D106" si="3">(C43-B43)/B43*100</f>
        <v>#DIV/0!</v>
      </c>
      <c r="F43" s="12">
        <f t="shared" si="2"/>
        <v>0</v>
      </c>
    </row>
    <row r="44" spans="4:6" x14ac:dyDescent="0.25">
      <c r="D44" s="4" t="e">
        <f t="shared" si="3"/>
        <v>#DIV/0!</v>
      </c>
      <c r="F44" s="12">
        <f t="shared" si="2"/>
        <v>0</v>
      </c>
    </row>
    <row r="45" spans="4:6" x14ac:dyDescent="0.25">
      <c r="D45" s="4" t="e">
        <f t="shared" si="3"/>
        <v>#DIV/0!</v>
      </c>
      <c r="F45" s="12">
        <f t="shared" si="2"/>
        <v>0</v>
      </c>
    </row>
    <row r="46" spans="4:6" x14ac:dyDescent="0.25">
      <c r="D46" s="4" t="e">
        <f t="shared" si="3"/>
        <v>#DIV/0!</v>
      </c>
      <c r="F46" s="12">
        <f t="shared" si="2"/>
        <v>0</v>
      </c>
    </row>
    <row r="47" spans="4:6" x14ac:dyDescent="0.25">
      <c r="D47" s="4" t="e">
        <f t="shared" si="3"/>
        <v>#DIV/0!</v>
      </c>
      <c r="F47" s="12">
        <f t="shared" si="2"/>
        <v>0</v>
      </c>
    </row>
    <row r="48" spans="4:6" x14ac:dyDescent="0.25">
      <c r="D48" s="4" t="e">
        <f t="shared" si="3"/>
        <v>#DIV/0!</v>
      </c>
      <c r="F48" s="12">
        <f t="shared" si="2"/>
        <v>0</v>
      </c>
    </row>
    <row r="49" spans="4:6" x14ac:dyDescent="0.25">
      <c r="D49" s="4" t="e">
        <f t="shared" si="3"/>
        <v>#DIV/0!</v>
      </c>
      <c r="F49" s="12">
        <f t="shared" si="2"/>
        <v>0</v>
      </c>
    </row>
    <row r="50" spans="4:6" x14ac:dyDescent="0.25">
      <c r="D50" s="4" t="e">
        <f t="shared" si="3"/>
        <v>#DIV/0!</v>
      </c>
      <c r="F50" s="12">
        <f t="shared" si="2"/>
        <v>0</v>
      </c>
    </row>
    <row r="51" spans="4:6" x14ac:dyDescent="0.25">
      <c r="D51" s="4" t="e">
        <f t="shared" si="3"/>
        <v>#DIV/0!</v>
      </c>
      <c r="F51" s="12">
        <f t="shared" si="2"/>
        <v>0</v>
      </c>
    </row>
    <row r="52" spans="4:6" x14ac:dyDescent="0.25">
      <c r="D52" s="4" t="e">
        <f t="shared" si="3"/>
        <v>#DIV/0!</v>
      </c>
      <c r="F52" s="12">
        <f t="shared" si="2"/>
        <v>0</v>
      </c>
    </row>
    <row r="53" spans="4:6" x14ac:dyDescent="0.25">
      <c r="D53" s="4" t="e">
        <f t="shared" si="3"/>
        <v>#DIV/0!</v>
      </c>
      <c r="F53" s="12">
        <f t="shared" si="2"/>
        <v>0</v>
      </c>
    </row>
    <row r="54" spans="4:6" x14ac:dyDescent="0.25">
      <c r="D54" s="4" t="e">
        <f t="shared" si="3"/>
        <v>#DIV/0!</v>
      </c>
      <c r="F54" s="12">
        <f t="shared" si="2"/>
        <v>0</v>
      </c>
    </row>
    <row r="55" spans="4:6" x14ac:dyDescent="0.25">
      <c r="D55" s="4" t="e">
        <f t="shared" si="3"/>
        <v>#DIV/0!</v>
      </c>
      <c r="F55" s="12">
        <f t="shared" si="2"/>
        <v>0</v>
      </c>
    </row>
    <row r="56" spans="4:6" x14ac:dyDescent="0.25">
      <c r="D56" s="4" t="e">
        <f t="shared" si="3"/>
        <v>#DIV/0!</v>
      </c>
      <c r="F56" s="12">
        <f t="shared" si="2"/>
        <v>0</v>
      </c>
    </row>
    <row r="57" spans="4:6" x14ac:dyDescent="0.25">
      <c r="D57" s="4" t="e">
        <f t="shared" si="3"/>
        <v>#DIV/0!</v>
      </c>
      <c r="F57" s="12">
        <f t="shared" si="2"/>
        <v>0</v>
      </c>
    </row>
    <row r="58" spans="4:6" x14ac:dyDescent="0.25">
      <c r="D58" s="4" t="e">
        <f t="shared" si="3"/>
        <v>#DIV/0!</v>
      </c>
      <c r="F58" s="12">
        <f t="shared" si="2"/>
        <v>0</v>
      </c>
    </row>
    <row r="59" spans="4:6" x14ac:dyDescent="0.25">
      <c r="D59" s="4" t="e">
        <f t="shared" si="3"/>
        <v>#DIV/0!</v>
      </c>
      <c r="F59" s="12">
        <f t="shared" si="2"/>
        <v>0</v>
      </c>
    </row>
    <row r="60" spans="4:6" x14ac:dyDescent="0.25">
      <c r="D60" s="4" t="e">
        <f t="shared" si="3"/>
        <v>#DIV/0!</v>
      </c>
      <c r="F60" s="12">
        <f t="shared" si="2"/>
        <v>0</v>
      </c>
    </row>
    <row r="61" spans="4:6" x14ac:dyDescent="0.25">
      <c r="D61" s="4" t="e">
        <f t="shared" si="3"/>
        <v>#DIV/0!</v>
      </c>
      <c r="F61" s="12">
        <f t="shared" si="2"/>
        <v>0</v>
      </c>
    </row>
    <row r="62" spans="4:6" x14ac:dyDescent="0.25">
      <c r="D62" s="4" t="e">
        <f t="shared" si="3"/>
        <v>#DIV/0!</v>
      </c>
      <c r="F62" s="12">
        <f t="shared" si="2"/>
        <v>0</v>
      </c>
    </row>
    <row r="63" spans="4:6" x14ac:dyDescent="0.25">
      <c r="D63" s="4" t="e">
        <f t="shared" si="3"/>
        <v>#DIV/0!</v>
      </c>
      <c r="F63" s="12">
        <f t="shared" si="2"/>
        <v>0</v>
      </c>
    </row>
    <row r="64" spans="4:6" x14ac:dyDescent="0.25">
      <c r="D64" s="4" t="e">
        <f t="shared" si="3"/>
        <v>#DIV/0!</v>
      </c>
      <c r="F64" s="12">
        <f t="shared" si="2"/>
        <v>0</v>
      </c>
    </row>
    <row r="65" spans="4:6" x14ac:dyDescent="0.25">
      <c r="D65" s="4" t="e">
        <f t="shared" si="3"/>
        <v>#DIV/0!</v>
      </c>
      <c r="F65" s="12">
        <f t="shared" si="2"/>
        <v>0</v>
      </c>
    </row>
    <row r="66" spans="4:6" x14ac:dyDescent="0.25">
      <c r="D66" s="4" t="e">
        <f t="shared" si="3"/>
        <v>#DIV/0!</v>
      </c>
      <c r="F66" s="12">
        <f t="shared" si="2"/>
        <v>0</v>
      </c>
    </row>
    <row r="67" spans="4:6" x14ac:dyDescent="0.25">
      <c r="D67" s="4" t="e">
        <f t="shared" si="3"/>
        <v>#DIV/0!</v>
      </c>
      <c r="F67" s="12">
        <f t="shared" si="2"/>
        <v>0</v>
      </c>
    </row>
    <row r="68" spans="4:6" x14ac:dyDescent="0.25">
      <c r="D68" s="4" t="e">
        <f t="shared" si="3"/>
        <v>#DIV/0!</v>
      </c>
      <c r="F68" s="12">
        <f t="shared" si="2"/>
        <v>0</v>
      </c>
    </row>
    <row r="69" spans="4:6" x14ac:dyDescent="0.25">
      <c r="D69" s="4" t="e">
        <f t="shared" si="3"/>
        <v>#DIV/0!</v>
      </c>
      <c r="F69" s="12">
        <f t="shared" si="2"/>
        <v>0</v>
      </c>
    </row>
    <row r="70" spans="4:6" x14ac:dyDescent="0.25">
      <c r="D70" s="4" t="e">
        <f t="shared" si="3"/>
        <v>#DIV/0!</v>
      </c>
      <c r="F70" s="12">
        <f t="shared" si="2"/>
        <v>0</v>
      </c>
    </row>
    <row r="71" spans="4:6" x14ac:dyDescent="0.25">
      <c r="D71" s="4" t="e">
        <f t="shared" si="3"/>
        <v>#DIV/0!</v>
      </c>
      <c r="F71" s="12">
        <f t="shared" si="2"/>
        <v>0</v>
      </c>
    </row>
    <row r="72" spans="4:6" x14ac:dyDescent="0.25">
      <c r="D72" s="4" t="e">
        <f t="shared" si="3"/>
        <v>#DIV/0!</v>
      </c>
      <c r="F72" s="12">
        <f t="shared" ref="F72:F135" si="4">B72*1.4</f>
        <v>0</v>
      </c>
    </row>
    <row r="73" spans="4:6" x14ac:dyDescent="0.25">
      <c r="D73" s="4" t="e">
        <f t="shared" si="3"/>
        <v>#DIV/0!</v>
      </c>
      <c r="F73" s="12">
        <f t="shared" si="4"/>
        <v>0</v>
      </c>
    </row>
    <row r="74" spans="4:6" x14ac:dyDescent="0.25">
      <c r="D74" s="4" t="e">
        <f t="shared" si="3"/>
        <v>#DIV/0!</v>
      </c>
      <c r="F74" s="12">
        <f t="shared" si="4"/>
        <v>0</v>
      </c>
    </row>
    <row r="75" spans="4:6" x14ac:dyDescent="0.25">
      <c r="D75" s="4" t="e">
        <f t="shared" si="3"/>
        <v>#DIV/0!</v>
      </c>
      <c r="F75" s="12">
        <f t="shared" si="4"/>
        <v>0</v>
      </c>
    </row>
    <row r="76" spans="4:6" x14ac:dyDescent="0.25">
      <c r="D76" s="4" t="e">
        <f t="shared" si="3"/>
        <v>#DIV/0!</v>
      </c>
      <c r="F76" s="12">
        <f t="shared" si="4"/>
        <v>0</v>
      </c>
    </row>
    <row r="77" spans="4:6" x14ac:dyDescent="0.25">
      <c r="D77" s="4" t="e">
        <f t="shared" si="3"/>
        <v>#DIV/0!</v>
      </c>
      <c r="F77" s="12">
        <f t="shared" si="4"/>
        <v>0</v>
      </c>
    </row>
    <row r="78" spans="4:6" x14ac:dyDescent="0.25">
      <c r="D78" s="4" t="e">
        <f t="shared" si="3"/>
        <v>#DIV/0!</v>
      </c>
      <c r="F78" s="12">
        <f t="shared" si="4"/>
        <v>0</v>
      </c>
    </row>
    <row r="79" spans="4:6" x14ac:dyDescent="0.25">
      <c r="D79" s="4" t="e">
        <f t="shared" si="3"/>
        <v>#DIV/0!</v>
      </c>
      <c r="F79" s="12">
        <f t="shared" si="4"/>
        <v>0</v>
      </c>
    </row>
    <row r="80" spans="4:6" x14ac:dyDescent="0.25">
      <c r="D80" s="4" t="e">
        <f t="shared" si="3"/>
        <v>#DIV/0!</v>
      </c>
      <c r="F80" s="12">
        <f t="shared" si="4"/>
        <v>0</v>
      </c>
    </row>
    <row r="81" spans="4:6" x14ac:dyDescent="0.25">
      <c r="D81" s="4" t="e">
        <f t="shared" si="3"/>
        <v>#DIV/0!</v>
      </c>
      <c r="F81" s="12">
        <f t="shared" si="4"/>
        <v>0</v>
      </c>
    </row>
    <row r="82" spans="4:6" x14ac:dyDescent="0.25">
      <c r="D82" s="4" t="e">
        <f t="shared" si="3"/>
        <v>#DIV/0!</v>
      </c>
      <c r="F82" s="12">
        <f t="shared" si="4"/>
        <v>0</v>
      </c>
    </row>
    <row r="83" spans="4:6" x14ac:dyDescent="0.25">
      <c r="D83" s="4" t="e">
        <f t="shared" si="3"/>
        <v>#DIV/0!</v>
      </c>
      <c r="F83" s="12">
        <f t="shared" si="4"/>
        <v>0</v>
      </c>
    </row>
    <row r="84" spans="4:6" x14ac:dyDescent="0.25">
      <c r="D84" s="4" t="e">
        <f t="shared" si="3"/>
        <v>#DIV/0!</v>
      </c>
      <c r="F84" s="12">
        <f t="shared" si="4"/>
        <v>0</v>
      </c>
    </row>
    <row r="85" spans="4:6" x14ac:dyDescent="0.25">
      <c r="D85" s="4" t="e">
        <f t="shared" si="3"/>
        <v>#DIV/0!</v>
      </c>
      <c r="F85" s="12">
        <f t="shared" si="4"/>
        <v>0</v>
      </c>
    </row>
    <row r="86" spans="4:6" x14ac:dyDescent="0.25">
      <c r="D86" s="4" t="e">
        <f t="shared" si="3"/>
        <v>#DIV/0!</v>
      </c>
      <c r="F86" s="12">
        <f t="shared" si="4"/>
        <v>0</v>
      </c>
    </row>
    <row r="87" spans="4:6" x14ac:dyDescent="0.25">
      <c r="D87" s="4" t="e">
        <f t="shared" si="3"/>
        <v>#DIV/0!</v>
      </c>
      <c r="F87" s="12">
        <f t="shared" si="4"/>
        <v>0</v>
      </c>
    </row>
    <row r="88" spans="4:6" x14ac:dyDescent="0.25">
      <c r="D88" s="4" t="e">
        <f t="shared" si="3"/>
        <v>#DIV/0!</v>
      </c>
      <c r="F88" s="12">
        <f t="shared" si="4"/>
        <v>0</v>
      </c>
    </row>
    <row r="89" spans="4:6" x14ac:dyDescent="0.25">
      <c r="D89" s="4" t="e">
        <f t="shared" si="3"/>
        <v>#DIV/0!</v>
      </c>
      <c r="F89" s="12">
        <f t="shared" si="4"/>
        <v>0</v>
      </c>
    </row>
    <row r="90" spans="4:6" x14ac:dyDescent="0.25">
      <c r="D90" s="4" t="e">
        <f t="shared" si="3"/>
        <v>#DIV/0!</v>
      </c>
      <c r="F90" s="12">
        <f t="shared" si="4"/>
        <v>0</v>
      </c>
    </row>
    <row r="91" spans="4:6" x14ac:dyDescent="0.25">
      <c r="D91" s="4" t="e">
        <f t="shared" si="3"/>
        <v>#DIV/0!</v>
      </c>
      <c r="F91" s="12">
        <f t="shared" si="4"/>
        <v>0</v>
      </c>
    </row>
    <row r="92" spans="4:6" x14ac:dyDescent="0.25">
      <c r="D92" s="4" t="e">
        <f t="shared" si="3"/>
        <v>#DIV/0!</v>
      </c>
      <c r="F92" s="12">
        <f t="shared" si="4"/>
        <v>0</v>
      </c>
    </row>
    <row r="93" spans="4:6" x14ac:dyDescent="0.25">
      <c r="D93" s="4" t="e">
        <f t="shared" si="3"/>
        <v>#DIV/0!</v>
      </c>
      <c r="F93" s="12">
        <f t="shared" si="4"/>
        <v>0</v>
      </c>
    </row>
    <row r="94" spans="4:6" x14ac:dyDescent="0.25">
      <c r="D94" s="4" t="e">
        <f t="shared" si="3"/>
        <v>#DIV/0!</v>
      </c>
      <c r="F94" s="12">
        <f t="shared" si="4"/>
        <v>0</v>
      </c>
    </row>
    <row r="95" spans="4:6" x14ac:dyDescent="0.25">
      <c r="D95" s="4" t="e">
        <f t="shared" si="3"/>
        <v>#DIV/0!</v>
      </c>
      <c r="F95" s="12">
        <f t="shared" si="4"/>
        <v>0</v>
      </c>
    </row>
    <row r="96" spans="4:6" x14ac:dyDescent="0.25">
      <c r="D96" s="4" t="e">
        <f t="shared" si="3"/>
        <v>#DIV/0!</v>
      </c>
      <c r="F96" s="12">
        <f t="shared" si="4"/>
        <v>0</v>
      </c>
    </row>
    <row r="97" spans="4:6" x14ac:dyDescent="0.25">
      <c r="D97" s="4" t="e">
        <f t="shared" si="3"/>
        <v>#DIV/0!</v>
      </c>
      <c r="F97" s="12">
        <f t="shared" si="4"/>
        <v>0</v>
      </c>
    </row>
    <row r="98" spans="4:6" x14ac:dyDescent="0.25">
      <c r="D98" s="4" t="e">
        <f t="shared" si="3"/>
        <v>#DIV/0!</v>
      </c>
      <c r="F98" s="12">
        <f t="shared" si="4"/>
        <v>0</v>
      </c>
    </row>
    <row r="99" spans="4:6" x14ac:dyDescent="0.25">
      <c r="D99" s="4" t="e">
        <f t="shared" si="3"/>
        <v>#DIV/0!</v>
      </c>
      <c r="F99" s="12">
        <f t="shared" si="4"/>
        <v>0</v>
      </c>
    </row>
    <row r="100" spans="4:6" x14ac:dyDescent="0.25">
      <c r="D100" s="4" t="e">
        <f t="shared" si="3"/>
        <v>#DIV/0!</v>
      </c>
      <c r="F100" s="12">
        <f t="shared" si="4"/>
        <v>0</v>
      </c>
    </row>
    <row r="101" spans="4:6" x14ac:dyDescent="0.25">
      <c r="D101" s="4" t="e">
        <f t="shared" si="3"/>
        <v>#DIV/0!</v>
      </c>
      <c r="F101" s="12">
        <f t="shared" si="4"/>
        <v>0</v>
      </c>
    </row>
    <row r="102" spans="4:6" x14ac:dyDescent="0.25">
      <c r="D102" s="4" t="e">
        <f t="shared" si="3"/>
        <v>#DIV/0!</v>
      </c>
      <c r="F102" s="12">
        <f t="shared" si="4"/>
        <v>0</v>
      </c>
    </row>
    <row r="103" spans="4:6" x14ac:dyDescent="0.25">
      <c r="D103" s="4" t="e">
        <f t="shared" si="3"/>
        <v>#DIV/0!</v>
      </c>
      <c r="F103" s="12">
        <f t="shared" si="4"/>
        <v>0</v>
      </c>
    </row>
    <row r="104" spans="4:6" x14ac:dyDescent="0.25">
      <c r="D104" s="4" t="e">
        <f t="shared" si="3"/>
        <v>#DIV/0!</v>
      </c>
      <c r="F104" s="12">
        <f t="shared" si="4"/>
        <v>0</v>
      </c>
    </row>
    <row r="105" spans="4:6" x14ac:dyDescent="0.25">
      <c r="D105" s="4" t="e">
        <f t="shared" si="3"/>
        <v>#DIV/0!</v>
      </c>
      <c r="F105" s="12">
        <f t="shared" si="4"/>
        <v>0</v>
      </c>
    </row>
    <row r="106" spans="4:6" x14ac:dyDescent="0.25">
      <c r="D106" s="4" t="e">
        <f t="shared" si="3"/>
        <v>#DIV/0!</v>
      </c>
      <c r="F106" s="12">
        <f t="shared" si="4"/>
        <v>0</v>
      </c>
    </row>
    <row r="107" spans="4:6" x14ac:dyDescent="0.25">
      <c r="D107" s="4" t="e">
        <f t="shared" ref="D107:D170" si="5">(C107-B107)/B107*100</f>
        <v>#DIV/0!</v>
      </c>
      <c r="F107" s="12">
        <f t="shared" si="4"/>
        <v>0</v>
      </c>
    </row>
    <row r="108" spans="4:6" x14ac:dyDescent="0.25">
      <c r="D108" s="4" t="e">
        <f t="shared" si="5"/>
        <v>#DIV/0!</v>
      </c>
      <c r="F108" s="12">
        <f t="shared" si="4"/>
        <v>0</v>
      </c>
    </row>
    <row r="109" spans="4:6" x14ac:dyDescent="0.25">
      <c r="D109" s="4" t="e">
        <f t="shared" si="5"/>
        <v>#DIV/0!</v>
      </c>
      <c r="F109" s="12">
        <f t="shared" si="4"/>
        <v>0</v>
      </c>
    </row>
    <row r="110" spans="4:6" x14ac:dyDescent="0.25">
      <c r="D110" s="4" t="e">
        <f t="shared" si="5"/>
        <v>#DIV/0!</v>
      </c>
      <c r="F110" s="12">
        <f t="shared" si="4"/>
        <v>0</v>
      </c>
    </row>
    <row r="111" spans="4:6" x14ac:dyDescent="0.25">
      <c r="D111" s="4" t="e">
        <f t="shared" si="5"/>
        <v>#DIV/0!</v>
      </c>
      <c r="F111" s="12">
        <f t="shared" si="4"/>
        <v>0</v>
      </c>
    </row>
    <row r="112" spans="4:6" x14ac:dyDescent="0.25">
      <c r="D112" s="4" t="e">
        <f t="shared" si="5"/>
        <v>#DIV/0!</v>
      </c>
      <c r="F112" s="12">
        <f t="shared" si="4"/>
        <v>0</v>
      </c>
    </row>
    <row r="113" spans="4:6" x14ac:dyDescent="0.25">
      <c r="D113" s="4" t="e">
        <f t="shared" si="5"/>
        <v>#DIV/0!</v>
      </c>
      <c r="F113" s="12">
        <f t="shared" si="4"/>
        <v>0</v>
      </c>
    </row>
    <row r="114" spans="4:6" x14ac:dyDescent="0.25">
      <c r="D114" s="4" t="e">
        <f t="shared" si="5"/>
        <v>#DIV/0!</v>
      </c>
      <c r="F114" s="12">
        <f t="shared" si="4"/>
        <v>0</v>
      </c>
    </row>
    <row r="115" spans="4:6" x14ac:dyDescent="0.25">
      <c r="D115" s="4" t="e">
        <f t="shared" si="5"/>
        <v>#DIV/0!</v>
      </c>
      <c r="F115" s="12">
        <f t="shared" si="4"/>
        <v>0</v>
      </c>
    </row>
    <row r="116" spans="4:6" x14ac:dyDescent="0.25">
      <c r="D116" s="4" t="e">
        <f t="shared" si="5"/>
        <v>#DIV/0!</v>
      </c>
      <c r="F116" s="12">
        <f t="shared" si="4"/>
        <v>0</v>
      </c>
    </row>
    <row r="117" spans="4:6" x14ac:dyDescent="0.25">
      <c r="D117" s="4" t="e">
        <f t="shared" si="5"/>
        <v>#DIV/0!</v>
      </c>
      <c r="F117" s="12">
        <f t="shared" si="4"/>
        <v>0</v>
      </c>
    </row>
    <row r="118" spans="4:6" x14ac:dyDescent="0.25">
      <c r="D118" s="4" t="e">
        <f t="shared" si="5"/>
        <v>#DIV/0!</v>
      </c>
      <c r="F118" s="12">
        <f t="shared" si="4"/>
        <v>0</v>
      </c>
    </row>
    <row r="119" spans="4:6" x14ac:dyDescent="0.25">
      <c r="D119" s="4" t="e">
        <f t="shared" si="5"/>
        <v>#DIV/0!</v>
      </c>
      <c r="F119" s="12">
        <f t="shared" si="4"/>
        <v>0</v>
      </c>
    </row>
    <row r="120" spans="4:6" x14ac:dyDescent="0.25">
      <c r="D120" s="4" t="e">
        <f t="shared" si="5"/>
        <v>#DIV/0!</v>
      </c>
      <c r="F120" s="12">
        <f t="shared" si="4"/>
        <v>0</v>
      </c>
    </row>
    <row r="121" spans="4:6" x14ac:dyDescent="0.25">
      <c r="D121" s="4" t="e">
        <f t="shared" si="5"/>
        <v>#DIV/0!</v>
      </c>
      <c r="F121" s="12">
        <f t="shared" si="4"/>
        <v>0</v>
      </c>
    </row>
    <row r="122" spans="4:6" x14ac:dyDescent="0.25">
      <c r="D122" s="4" t="e">
        <f t="shared" si="5"/>
        <v>#DIV/0!</v>
      </c>
      <c r="F122" s="12">
        <f t="shared" si="4"/>
        <v>0</v>
      </c>
    </row>
    <row r="123" spans="4:6" x14ac:dyDescent="0.25">
      <c r="D123" s="4" t="e">
        <f t="shared" si="5"/>
        <v>#DIV/0!</v>
      </c>
      <c r="F123" s="12">
        <f t="shared" si="4"/>
        <v>0</v>
      </c>
    </row>
    <row r="124" spans="4:6" x14ac:dyDescent="0.25">
      <c r="D124" s="4" t="e">
        <f t="shared" si="5"/>
        <v>#DIV/0!</v>
      </c>
      <c r="F124" s="12">
        <f t="shared" si="4"/>
        <v>0</v>
      </c>
    </row>
    <row r="125" spans="4:6" x14ac:dyDescent="0.25">
      <c r="D125" s="4" t="e">
        <f t="shared" si="5"/>
        <v>#DIV/0!</v>
      </c>
      <c r="F125" s="12">
        <f t="shared" si="4"/>
        <v>0</v>
      </c>
    </row>
    <row r="126" spans="4:6" x14ac:dyDescent="0.25">
      <c r="D126" s="4" t="e">
        <f t="shared" si="5"/>
        <v>#DIV/0!</v>
      </c>
      <c r="F126" s="12">
        <f t="shared" si="4"/>
        <v>0</v>
      </c>
    </row>
    <row r="127" spans="4:6" x14ac:dyDescent="0.25">
      <c r="D127" s="4" t="e">
        <f t="shared" si="5"/>
        <v>#DIV/0!</v>
      </c>
      <c r="F127" s="12">
        <f t="shared" si="4"/>
        <v>0</v>
      </c>
    </row>
    <row r="128" spans="4:6" x14ac:dyDescent="0.25">
      <c r="D128" s="4" t="e">
        <f t="shared" si="5"/>
        <v>#DIV/0!</v>
      </c>
      <c r="F128" s="12">
        <f t="shared" si="4"/>
        <v>0</v>
      </c>
    </row>
    <row r="129" spans="4:6" x14ac:dyDescent="0.25">
      <c r="D129" s="4" t="e">
        <f t="shared" si="5"/>
        <v>#DIV/0!</v>
      </c>
      <c r="F129" s="12">
        <f t="shared" si="4"/>
        <v>0</v>
      </c>
    </row>
    <row r="130" spans="4:6" x14ac:dyDescent="0.25">
      <c r="D130" s="4" t="e">
        <f t="shared" si="5"/>
        <v>#DIV/0!</v>
      </c>
      <c r="F130" s="12">
        <f t="shared" si="4"/>
        <v>0</v>
      </c>
    </row>
    <row r="131" spans="4:6" x14ac:dyDescent="0.25">
      <c r="D131" s="4" t="e">
        <f t="shared" si="5"/>
        <v>#DIV/0!</v>
      </c>
      <c r="F131" s="12">
        <f t="shared" si="4"/>
        <v>0</v>
      </c>
    </row>
    <row r="132" spans="4:6" x14ac:dyDescent="0.25">
      <c r="D132" s="4" t="e">
        <f t="shared" si="5"/>
        <v>#DIV/0!</v>
      </c>
      <c r="F132" s="12">
        <f t="shared" si="4"/>
        <v>0</v>
      </c>
    </row>
    <row r="133" spans="4:6" x14ac:dyDescent="0.25">
      <c r="D133" s="4" t="e">
        <f t="shared" si="5"/>
        <v>#DIV/0!</v>
      </c>
      <c r="F133" s="12">
        <f t="shared" si="4"/>
        <v>0</v>
      </c>
    </row>
    <row r="134" spans="4:6" x14ac:dyDescent="0.25">
      <c r="D134" s="4" t="e">
        <f t="shared" si="5"/>
        <v>#DIV/0!</v>
      </c>
      <c r="F134" s="12">
        <f t="shared" si="4"/>
        <v>0</v>
      </c>
    </row>
    <row r="135" spans="4:6" x14ac:dyDescent="0.25">
      <c r="D135" s="4" t="e">
        <f t="shared" si="5"/>
        <v>#DIV/0!</v>
      </c>
      <c r="F135" s="12">
        <f t="shared" si="4"/>
        <v>0</v>
      </c>
    </row>
    <row r="136" spans="4:6" x14ac:dyDescent="0.25">
      <c r="D136" s="4" t="e">
        <f t="shared" si="5"/>
        <v>#DIV/0!</v>
      </c>
      <c r="F136" s="12">
        <f t="shared" ref="F136:F193" si="6">B136*1.4</f>
        <v>0</v>
      </c>
    </row>
    <row r="137" spans="4:6" x14ac:dyDescent="0.25">
      <c r="D137" s="4" t="e">
        <f t="shared" si="5"/>
        <v>#DIV/0!</v>
      </c>
      <c r="F137" s="12">
        <f t="shared" si="6"/>
        <v>0</v>
      </c>
    </row>
    <row r="138" spans="4:6" x14ac:dyDescent="0.25">
      <c r="D138" s="4" t="e">
        <f t="shared" si="5"/>
        <v>#DIV/0!</v>
      </c>
      <c r="F138" s="12">
        <f t="shared" si="6"/>
        <v>0</v>
      </c>
    </row>
    <row r="139" spans="4:6" x14ac:dyDescent="0.25">
      <c r="D139" s="4" t="e">
        <f t="shared" si="5"/>
        <v>#DIV/0!</v>
      </c>
      <c r="F139" s="12">
        <f t="shared" si="6"/>
        <v>0</v>
      </c>
    </row>
    <row r="140" spans="4:6" x14ac:dyDescent="0.25">
      <c r="D140" s="4" t="e">
        <f t="shared" si="5"/>
        <v>#DIV/0!</v>
      </c>
      <c r="F140" s="12">
        <f t="shared" si="6"/>
        <v>0</v>
      </c>
    </row>
    <row r="141" spans="4:6" x14ac:dyDescent="0.25">
      <c r="D141" s="4" t="e">
        <f t="shared" si="5"/>
        <v>#DIV/0!</v>
      </c>
      <c r="F141" s="12">
        <f t="shared" si="6"/>
        <v>0</v>
      </c>
    </row>
    <row r="142" spans="4:6" x14ac:dyDescent="0.25">
      <c r="D142" s="4" t="e">
        <f t="shared" si="5"/>
        <v>#DIV/0!</v>
      </c>
      <c r="F142" s="12">
        <f t="shared" si="6"/>
        <v>0</v>
      </c>
    </row>
    <row r="143" spans="4:6" x14ac:dyDescent="0.25">
      <c r="D143" s="4" t="e">
        <f t="shared" si="5"/>
        <v>#DIV/0!</v>
      </c>
      <c r="F143" s="12">
        <f t="shared" si="6"/>
        <v>0</v>
      </c>
    </row>
    <row r="144" spans="4:6" x14ac:dyDescent="0.25">
      <c r="D144" s="4" t="e">
        <f t="shared" si="5"/>
        <v>#DIV/0!</v>
      </c>
      <c r="F144" s="12">
        <f t="shared" si="6"/>
        <v>0</v>
      </c>
    </row>
    <row r="145" spans="4:6" x14ac:dyDescent="0.25">
      <c r="D145" s="4" t="e">
        <f t="shared" si="5"/>
        <v>#DIV/0!</v>
      </c>
      <c r="F145" s="12">
        <f t="shared" si="6"/>
        <v>0</v>
      </c>
    </row>
    <row r="146" spans="4:6" x14ac:dyDescent="0.25">
      <c r="D146" s="4" t="e">
        <f t="shared" si="5"/>
        <v>#DIV/0!</v>
      </c>
      <c r="F146" s="12">
        <f t="shared" si="6"/>
        <v>0</v>
      </c>
    </row>
    <row r="147" spans="4:6" x14ac:dyDescent="0.25">
      <c r="D147" s="4" t="e">
        <f t="shared" si="5"/>
        <v>#DIV/0!</v>
      </c>
      <c r="F147" s="12">
        <f t="shared" si="6"/>
        <v>0</v>
      </c>
    </row>
    <row r="148" spans="4:6" x14ac:dyDescent="0.25">
      <c r="D148" s="4" t="e">
        <f t="shared" si="5"/>
        <v>#DIV/0!</v>
      </c>
      <c r="F148" s="12">
        <f t="shared" si="6"/>
        <v>0</v>
      </c>
    </row>
    <row r="149" spans="4:6" x14ac:dyDescent="0.25">
      <c r="D149" s="4" t="e">
        <f t="shared" si="5"/>
        <v>#DIV/0!</v>
      </c>
      <c r="F149" s="12">
        <f t="shared" si="6"/>
        <v>0</v>
      </c>
    </row>
    <row r="150" spans="4:6" x14ac:dyDescent="0.25">
      <c r="D150" s="4" t="e">
        <f t="shared" si="5"/>
        <v>#DIV/0!</v>
      </c>
      <c r="F150" s="12">
        <f t="shared" si="6"/>
        <v>0</v>
      </c>
    </row>
    <row r="151" spans="4:6" x14ac:dyDescent="0.25">
      <c r="D151" s="4" t="e">
        <f t="shared" si="5"/>
        <v>#DIV/0!</v>
      </c>
      <c r="F151" s="12">
        <f t="shared" si="6"/>
        <v>0</v>
      </c>
    </row>
    <row r="152" spans="4:6" x14ac:dyDescent="0.25">
      <c r="D152" s="4" t="e">
        <f t="shared" si="5"/>
        <v>#DIV/0!</v>
      </c>
      <c r="F152" s="12">
        <f t="shared" si="6"/>
        <v>0</v>
      </c>
    </row>
    <row r="153" spans="4:6" x14ac:dyDescent="0.25">
      <c r="D153" s="4" t="e">
        <f t="shared" si="5"/>
        <v>#DIV/0!</v>
      </c>
      <c r="F153" s="12">
        <f t="shared" si="6"/>
        <v>0</v>
      </c>
    </row>
    <row r="154" spans="4:6" x14ac:dyDescent="0.25">
      <c r="D154" s="4" t="e">
        <f t="shared" si="5"/>
        <v>#DIV/0!</v>
      </c>
      <c r="F154" s="12">
        <f t="shared" si="6"/>
        <v>0</v>
      </c>
    </row>
    <row r="155" spans="4:6" x14ac:dyDescent="0.25">
      <c r="D155" s="4" t="e">
        <f t="shared" si="5"/>
        <v>#DIV/0!</v>
      </c>
      <c r="F155" s="12">
        <f t="shared" si="6"/>
        <v>0</v>
      </c>
    </row>
    <row r="156" spans="4:6" x14ac:dyDescent="0.25">
      <c r="D156" s="4" t="e">
        <f t="shared" si="5"/>
        <v>#DIV/0!</v>
      </c>
      <c r="F156" s="12">
        <f t="shared" si="6"/>
        <v>0</v>
      </c>
    </row>
    <row r="157" spans="4:6" x14ac:dyDescent="0.25">
      <c r="D157" s="4" t="e">
        <f t="shared" si="5"/>
        <v>#DIV/0!</v>
      </c>
      <c r="F157" s="12">
        <f t="shared" si="6"/>
        <v>0</v>
      </c>
    </row>
    <row r="158" spans="4:6" x14ac:dyDescent="0.25">
      <c r="D158" s="4" t="e">
        <f t="shared" si="5"/>
        <v>#DIV/0!</v>
      </c>
      <c r="F158" s="12">
        <f t="shared" si="6"/>
        <v>0</v>
      </c>
    </row>
    <row r="159" spans="4:6" x14ac:dyDescent="0.25">
      <c r="D159" s="4" t="e">
        <f t="shared" si="5"/>
        <v>#DIV/0!</v>
      </c>
      <c r="F159" s="12">
        <f t="shared" si="6"/>
        <v>0</v>
      </c>
    </row>
    <row r="160" spans="4:6" x14ac:dyDescent="0.25">
      <c r="D160" s="4" t="e">
        <f t="shared" si="5"/>
        <v>#DIV/0!</v>
      </c>
      <c r="F160" s="12">
        <f t="shared" si="6"/>
        <v>0</v>
      </c>
    </row>
    <row r="161" spans="4:6" x14ac:dyDescent="0.25">
      <c r="D161" s="4" t="e">
        <f t="shared" si="5"/>
        <v>#DIV/0!</v>
      </c>
      <c r="F161" s="12">
        <f t="shared" si="6"/>
        <v>0</v>
      </c>
    </row>
    <row r="162" spans="4:6" x14ac:dyDescent="0.25">
      <c r="D162" s="4" t="e">
        <f t="shared" si="5"/>
        <v>#DIV/0!</v>
      </c>
      <c r="F162" s="12">
        <f t="shared" si="6"/>
        <v>0</v>
      </c>
    </row>
    <row r="163" spans="4:6" x14ac:dyDescent="0.25">
      <c r="D163" s="4" t="e">
        <f t="shared" si="5"/>
        <v>#DIV/0!</v>
      </c>
      <c r="F163" s="12">
        <f t="shared" si="6"/>
        <v>0</v>
      </c>
    </row>
    <row r="164" spans="4:6" x14ac:dyDescent="0.25">
      <c r="D164" s="4" t="e">
        <f t="shared" si="5"/>
        <v>#DIV/0!</v>
      </c>
      <c r="F164" s="12">
        <f t="shared" si="6"/>
        <v>0</v>
      </c>
    </row>
    <row r="165" spans="4:6" x14ac:dyDescent="0.25">
      <c r="D165" s="4" t="e">
        <f t="shared" si="5"/>
        <v>#DIV/0!</v>
      </c>
      <c r="F165" s="12">
        <f t="shared" si="6"/>
        <v>0</v>
      </c>
    </row>
    <row r="166" spans="4:6" x14ac:dyDescent="0.25">
      <c r="D166" s="4" t="e">
        <f t="shared" si="5"/>
        <v>#DIV/0!</v>
      </c>
      <c r="F166" s="12">
        <f t="shared" si="6"/>
        <v>0</v>
      </c>
    </row>
    <row r="167" spans="4:6" x14ac:dyDescent="0.25">
      <c r="D167" s="4" t="e">
        <f t="shared" si="5"/>
        <v>#DIV/0!</v>
      </c>
      <c r="F167" s="12">
        <f t="shared" si="6"/>
        <v>0</v>
      </c>
    </row>
    <row r="168" spans="4:6" x14ac:dyDescent="0.25">
      <c r="D168" s="4" t="e">
        <f t="shared" si="5"/>
        <v>#DIV/0!</v>
      </c>
      <c r="F168" s="12">
        <f t="shared" si="6"/>
        <v>0</v>
      </c>
    </row>
    <row r="169" spans="4:6" x14ac:dyDescent="0.25">
      <c r="D169" s="4" t="e">
        <f t="shared" si="5"/>
        <v>#DIV/0!</v>
      </c>
      <c r="F169" s="12">
        <f t="shared" si="6"/>
        <v>0</v>
      </c>
    </row>
    <row r="170" spans="4:6" x14ac:dyDescent="0.25">
      <c r="D170" s="4" t="e">
        <f t="shared" si="5"/>
        <v>#DIV/0!</v>
      </c>
      <c r="F170" s="12">
        <f t="shared" si="6"/>
        <v>0</v>
      </c>
    </row>
    <row r="171" spans="4:6" x14ac:dyDescent="0.25">
      <c r="D171" s="4" t="e">
        <f t="shared" ref="D171:D193" si="7">(C171-B171)/B171*100</f>
        <v>#DIV/0!</v>
      </c>
      <c r="F171" s="12">
        <f t="shared" si="6"/>
        <v>0</v>
      </c>
    </row>
    <row r="172" spans="4:6" x14ac:dyDescent="0.25">
      <c r="D172" s="4" t="e">
        <f t="shared" si="7"/>
        <v>#DIV/0!</v>
      </c>
      <c r="F172" s="12">
        <f t="shared" si="6"/>
        <v>0</v>
      </c>
    </row>
    <row r="173" spans="4:6" x14ac:dyDescent="0.25">
      <c r="D173" s="4" t="e">
        <f t="shared" si="7"/>
        <v>#DIV/0!</v>
      </c>
      <c r="F173" s="12">
        <f t="shared" si="6"/>
        <v>0</v>
      </c>
    </row>
    <row r="174" spans="4:6" x14ac:dyDescent="0.25">
      <c r="D174" s="4" t="e">
        <f t="shared" si="7"/>
        <v>#DIV/0!</v>
      </c>
      <c r="F174" s="12">
        <f t="shared" si="6"/>
        <v>0</v>
      </c>
    </row>
    <row r="175" spans="4:6" x14ac:dyDescent="0.25">
      <c r="D175" s="4" t="e">
        <f t="shared" si="7"/>
        <v>#DIV/0!</v>
      </c>
      <c r="F175" s="12">
        <f t="shared" si="6"/>
        <v>0</v>
      </c>
    </row>
    <row r="176" spans="4:6" x14ac:dyDescent="0.25">
      <c r="D176" s="4" t="e">
        <f t="shared" si="7"/>
        <v>#DIV/0!</v>
      </c>
      <c r="F176" s="12">
        <f t="shared" si="6"/>
        <v>0</v>
      </c>
    </row>
    <row r="177" spans="4:6" x14ac:dyDescent="0.25">
      <c r="D177" s="4" t="e">
        <f t="shared" si="7"/>
        <v>#DIV/0!</v>
      </c>
      <c r="F177" s="12">
        <f t="shared" si="6"/>
        <v>0</v>
      </c>
    </row>
    <row r="178" spans="4:6" x14ac:dyDescent="0.25">
      <c r="D178" s="4" t="e">
        <f t="shared" si="7"/>
        <v>#DIV/0!</v>
      </c>
      <c r="F178" s="12">
        <f t="shared" si="6"/>
        <v>0</v>
      </c>
    </row>
    <row r="179" spans="4:6" x14ac:dyDescent="0.25">
      <c r="D179" s="4" t="e">
        <f t="shared" si="7"/>
        <v>#DIV/0!</v>
      </c>
      <c r="F179" s="12">
        <f t="shared" si="6"/>
        <v>0</v>
      </c>
    </row>
    <row r="180" spans="4:6" x14ac:dyDescent="0.25">
      <c r="D180" s="4" t="e">
        <f t="shared" si="7"/>
        <v>#DIV/0!</v>
      </c>
      <c r="F180" s="12">
        <f t="shared" si="6"/>
        <v>0</v>
      </c>
    </row>
    <row r="181" spans="4:6" x14ac:dyDescent="0.25">
      <c r="D181" s="4" t="e">
        <f t="shared" si="7"/>
        <v>#DIV/0!</v>
      </c>
      <c r="F181" s="12">
        <f t="shared" si="6"/>
        <v>0</v>
      </c>
    </row>
    <row r="182" spans="4:6" x14ac:dyDescent="0.25">
      <c r="D182" s="4" t="e">
        <f t="shared" si="7"/>
        <v>#DIV/0!</v>
      </c>
      <c r="F182" s="12">
        <f t="shared" si="6"/>
        <v>0</v>
      </c>
    </row>
    <row r="183" spans="4:6" x14ac:dyDescent="0.25">
      <c r="D183" s="4" t="e">
        <f t="shared" si="7"/>
        <v>#DIV/0!</v>
      </c>
      <c r="F183" s="12">
        <f t="shared" si="6"/>
        <v>0</v>
      </c>
    </row>
    <row r="184" spans="4:6" x14ac:dyDescent="0.25">
      <c r="D184" s="4" t="e">
        <f t="shared" si="7"/>
        <v>#DIV/0!</v>
      </c>
      <c r="F184" s="12">
        <f t="shared" si="6"/>
        <v>0</v>
      </c>
    </row>
    <row r="185" spans="4:6" x14ac:dyDescent="0.25">
      <c r="D185" s="4" t="e">
        <f t="shared" si="7"/>
        <v>#DIV/0!</v>
      </c>
      <c r="F185" s="12">
        <f t="shared" si="6"/>
        <v>0</v>
      </c>
    </row>
    <row r="186" spans="4:6" x14ac:dyDescent="0.25">
      <c r="D186" s="4" t="e">
        <f t="shared" si="7"/>
        <v>#DIV/0!</v>
      </c>
      <c r="F186" s="12">
        <f t="shared" si="6"/>
        <v>0</v>
      </c>
    </row>
    <row r="187" spans="4:6" x14ac:dyDescent="0.25">
      <c r="D187" s="4" t="e">
        <f t="shared" si="7"/>
        <v>#DIV/0!</v>
      </c>
      <c r="F187" s="12">
        <f t="shared" si="6"/>
        <v>0</v>
      </c>
    </row>
    <row r="188" spans="4:6" x14ac:dyDescent="0.25">
      <c r="D188" s="4" t="e">
        <f t="shared" si="7"/>
        <v>#DIV/0!</v>
      </c>
      <c r="F188" s="12">
        <f t="shared" si="6"/>
        <v>0</v>
      </c>
    </row>
    <row r="189" spans="4:6" x14ac:dyDescent="0.25">
      <c r="D189" s="4" t="e">
        <f t="shared" si="7"/>
        <v>#DIV/0!</v>
      </c>
      <c r="F189" s="12">
        <f t="shared" si="6"/>
        <v>0</v>
      </c>
    </row>
    <row r="190" spans="4:6" x14ac:dyDescent="0.25">
      <c r="D190" s="4" t="e">
        <f t="shared" si="7"/>
        <v>#DIV/0!</v>
      </c>
      <c r="F190" s="12">
        <f t="shared" si="6"/>
        <v>0</v>
      </c>
    </row>
    <row r="191" spans="4:6" x14ac:dyDescent="0.25">
      <c r="D191" s="4" t="e">
        <f t="shared" si="7"/>
        <v>#DIV/0!</v>
      </c>
      <c r="F191" s="12">
        <f t="shared" si="6"/>
        <v>0</v>
      </c>
    </row>
    <row r="192" spans="4:6" x14ac:dyDescent="0.25">
      <c r="D192" s="4" t="e">
        <f t="shared" si="7"/>
        <v>#DIV/0!</v>
      </c>
      <c r="F192" s="12">
        <f t="shared" si="6"/>
        <v>0</v>
      </c>
    </row>
    <row r="193" spans="4:6" x14ac:dyDescent="0.25">
      <c r="D193" s="4" t="e">
        <f t="shared" si="7"/>
        <v>#DIV/0!</v>
      </c>
      <c r="F193" s="12">
        <f t="shared" si="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>
      <selection activeCell="A10" sqref="A10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236</v>
      </c>
      <c r="D1" s="2" t="s">
        <v>2</v>
      </c>
      <c r="E1" t="s">
        <v>235</v>
      </c>
    </row>
    <row r="2" spans="1:5" x14ac:dyDescent="0.25">
      <c r="A2" t="s">
        <v>331</v>
      </c>
      <c r="B2" s="3">
        <v>2100</v>
      </c>
      <c r="C2" s="1">
        <v>2650</v>
      </c>
      <c r="D2" s="4">
        <f t="shared" ref="D2:D65" si="0">(C2-B2)/B2*100</f>
        <v>26.190476190476193</v>
      </c>
      <c r="E2" s="6"/>
    </row>
    <row r="3" spans="1:5" x14ac:dyDescent="0.25">
      <c r="A3" t="s">
        <v>332</v>
      </c>
      <c r="B3" s="3">
        <v>200</v>
      </c>
      <c r="C3" s="1">
        <v>250</v>
      </c>
      <c r="D3" s="4">
        <f t="shared" si="0"/>
        <v>25</v>
      </c>
      <c r="E3" s="6"/>
    </row>
    <row r="4" spans="1:5" x14ac:dyDescent="0.25">
      <c r="A4" t="s">
        <v>333</v>
      </c>
      <c r="B4" s="3">
        <v>400</v>
      </c>
      <c r="C4" s="1">
        <v>500</v>
      </c>
      <c r="D4" s="4">
        <f t="shared" si="0"/>
        <v>25</v>
      </c>
      <c r="E4" s="6"/>
    </row>
    <row r="5" spans="1:5" x14ac:dyDescent="0.25">
      <c r="A5" t="s">
        <v>334</v>
      </c>
      <c r="B5" s="3">
        <v>650</v>
      </c>
      <c r="C5" s="1">
        <v>815</v>
      </c>
      <c r="D5" s="4">
        <f t="shared" si="0"/>
        <v>25.384615384615383</v>
      </c>
      <c r="E5" s="6"/>
    </row>
    <row r="6" spans="1:5" x14ac:dyDescent="0.25">
      <c r="A6" t="s">
        <v>335</v>
      </c>
      <c r="B6" s="3">
        <v>100</v>
      </c>
      <c r="C6" s="1">
        <v>200</v>
      </c>
      <c r="D6" s="4">
        <f t="shared" si="0"/>
        <v>100</v>
      </c>
      <c r="E6" s="6"/>
    </row>
    <row r="7" spans="1:5" x14ac:dyDescent="0.25">
      <c r="A7" t="s">
        <v>336</v>
      </c>
      <c r="B7" s="3">
        <v>600</v>
      </c>
      <c r="C7" s="1">
        <v>1000</v>
      </c>
      <c r="D7" s="4">
        <f t="shared" si="0"/>
        <v>66.666666666666657</v>
      </c>
      <c r="E7" s="6"/>
    </row>
    <row r="8" spans="1:5" x14ac:dyDescent="0.25">
      <c r="A8" t="s">
        <v>337</v>
      </c>
      <c r="B8" s="3">
        <v>250</v>
      </c>
      <c r="C8" s="1">
        <v>325</v>
      </c>
      <c r="D8" s="4">
        <f t="shared" si="0"/>
        <v>30</v>
      </c>
    </row>
    <row r="9" spans="1:5" x14ac:dyDescent="0.25">
      <c r="A9" t="s">
        <v>338</v>
      </c>
      <c r="B9" s="3">
        <v>750</v>
      </c>
      <c r="C9" s="1">
        <v>900</v>
      </c>
      <c r="D9" s="4">
        <f t="shared" si="0"/>
        <v>20</v>
      </c>
    </row>
    <row r="10" spans="1:5" x14ac:dyDescent="0.25">
      <c r="A10" t="s">
        <v>339</v>
      </c>
      <c r="B10" s="3">
        <v>1400</v>
      </c>
      <c r="C10" s="1">
        <v>1700</v>
      </c>
      <c r="D10" s="4">
        <f t="shared" si="0"/>
        <v>21.428571428571427</v>
      </c>
    </row>
    <row r="11" spans="1:5" x14ac:dyDescent="0.25">
      <c r="A11" t="s">
        <v>340</v>
      </c>
      <c r="B11" s="3">
        <v>250</v>
      </c>
      <c r="C11" s="1">
        <v>375</v>
      </c>
      <c r="D11" s="4">
        <f t="shared" si="0"/>
        <v>50</v>
      </c>
    </row>
    <row r="12" spans="1:5" x14ac:dyDescent="0.25">
      <c r="A12" t="s">
        <v>341</v>
      </c>
      <c r="B12" s="3">
        <v>500</v>
      </c>
      <c r="C12" s="1">
        <v>600</v>
      </c>
      <c r="D12" s="4">
        <f t="shared" si="0"/>
        <v>20</v>
      </c>
    </row>
    <row r="13" spans="1:5" x14ac:dyDescent="0.25">
      <c r="A13" t="s">
        <v>342</v>
      </c>
      <c r="B13" s="3">
        <v>900</v>
      </c>
      <c r="C13" s="1">
        <v>1200</v>
      </c>
      <c r="D13" s="4">
        <f t="shared" si="0"/>
        <v>33.333333333333329</v>
      </c>
    </row>
    <row r="14" spans="1:5" x14ac:dyDescent="0.25">
      <c r="A14" t="s">
        <v>343</v>
      </c>
      <c r="B14" s="3">
        <v>1360</v>
      </c>
      <c r="C14" s="1">
        <v>1630</v>
      </c>
      <c r="D14" s="4">
        <f t="shared" si="0"/>
        <v>19.852941176470587</v>
      </c>
    </row>
    <row r="15" spans="1:5" x14ac:dyDescent="0.25">
      <c r="A15" t="s">
        <v>344</v>
      </c>
      <c r="B15" s="3">
        <v>160</v>
      </c>
      <c r="C15" s="1">
        <v>250</v>
      </c>
      <c r="D15" s="4">
        <f t="shared" si="0"/>
        <v>56.25</v>
      </c>
    </row>
    <row r="16" spans="1:5" x14ac:dyDescent="0.25">
      <c r="A16" t="s">
        <v>345</v>
      </c>
      <c r="B16" s="3">
        <v>780</v>
      </c>
      <c r="C16" s="1">
        <v>975</v>
      </c>
      <c r="D16" s="4">
        <f t="shared" si="0"/>
        <v>25</v>
      </c>
    </row>
    <row r="17" spans="1:4" x14ac:dyDescent="0.25">
      <c r="A17" t="s">
        <v>346</v>
      </c>
      <c r="B17" s="3">
        <v>800</v>
      </c>
      <c r="C17" s="1">
        <v>1000</v>
      </c>
      <c r="D17" s="4">
        <f t="shared" si="0"/>
        <v>25</v>
      </c>
    </row>
    <row r="18" spans="1:4" x14ac:dyDescent="0.25">
      <c r="A18" t="s">
        <v>347</v>
      </c>
      <c r="B18" s="3">
        <v>900</v>
      </c>
      <c r="C18" s="1">
        <v>1150</v>
      </c>
      <c r="D18" s="4">
        <f t="shared" si="0"/>
        <v>27.777777777777779</v>
      </c>
    </row>
    <row r="19" spans="1:4" x14ac:dyDescent="0.25">
      <c r="A19" t="s">
        <v>348</v>
      </c>
      <c r="B19" s="3">
        <v>450</v>
      </c>
      <c r="C19" s="1">
        <v>540</v>
      </c>
      <c r="D19" s="4">
        <f t="shared" si="0"/>
        <v>20</v>
      </c>
    </row>
    <row r="20" spans="1:4" x14ac:dyDescent="0.25">
      <c r="D20" s="4" t="e">
        <f t="shared" si="0"/>
        <v>#DIV/0!</v>
      </c>
    </row>
    <row r="21" spans="1:4" x14ac:dyDescent="0.25">
      <c r="D21" s="4" t="e">
        <f t="shared" si="0"/>
        <v>#DIV/0!</v>
      </c>
    </row>
    <row r="22" spans="1:4" x14ac:dyDescent="0.25">
      <c r="D22" s="4" t="e">
        <f t="shared" si="0"/>
        <v>#DIV/0!</v>
      </c>
    </row>
    <row r="23" spans="1:4" x14ac:dyDescent="0.25">
      <c r="D23" s="4" t="e">
        <f t="shared" si="0"/>
        <v>#DIV/0!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si="0"/>
        <v>#DIV/0!</v>
      </c>
    </row>
    <row r="49" spans="4:4" x14ac:dyDescent="0.25">
      <c r="D49" s="4" t="e">
        <f t="shared" si="0"/>
        <v>#DIV/0!</v>
      </c>
    </row>
    <row r="50" spans="4:4" x14ac:dyDescent="0.25">
      <c r="D50" s="4" t="e">
        <f t="shared" si="0"/>
        <v>#DIV/0!</v>
      </c>
    </row>
    <row r="51" spans="4:4" x14ac:dyDescent="0.25">
      <c r="D51" s="4" t="e">
        <f t="shared" si="0"/>
        <v>#DIV/0!</v>
      </c>
    </row>
    <row r="52" spans="4:4" x14ac:dyDescent="0.25">
      <c r="D52" s="4" t="e">
        <f t="shared" si="0"/>
        <v>#DIV/0!</v>
      </c>
    </row>
    <row r="53" spans="4:4" x14ac:dyDescent="0.25">
      <c r="D53" s="4" t="e">
        <f t="shared" si="0"/>
        <v>#DIV/0!</v>
      </c>
    </row>
    <row r="54" spans="4:4" x14ac:dyDescent="0.25">
      <c r="D54" s="4" t="e">
        <f t="shared" si="0"/>
        <v>#DIV/0!</v>
      </c>
    </row>
    <row r="55" spans="4:4" x14ac:dyDescent="0.25">
      <c r="D55" s="4" t="e">
        <f t="shared" si="0"/>
        <v>#DIV/0!</v>
      </c>
    </row>
    <row r="56" spans="4:4" x14ac:dyDescent="0.25">
      <c r="D56" s="4" t="e">
        <f t="shared" si="0"/>
        <v>#DIV/0!</v>
      </c>
    </row>
    <row r="57" spans="4:4" x14ac:dyDescent="0.25">
      <c r="D57" s="4" t="e">
        <f t="shared" si="0"/>
        <v>#DIV/0!</v>
      </c>
    </row>
    <row r="58" spans="4:4" x14ac:dyDescent="0.25">
      <c r="D58" s="4" t="e">
        <f t="shared" si="0"/>
        <v>#DIV/0!</v>
      </c>
    </row>
    <row r="59" spans="4:4" x14ac:dyDescent="0.25">
      <c r="D59" s="4" t="e">
        <f t="shared" si="0"/>
        <v>#DIV/0!</v>
      </c>
    </row>
    <row r="60" spans="4:4" x14ac:dyDescent="0.25">
      <c r="D60" s="4" t="e">
        <f t="shared" si="0"/>
        <v>#DIV/0!</v>
      </c>
    </row>
    <row r="61" spans="4:4" x14ac:dyDescent="0.25">
      <c r="D61" s="4" t="e">
        <f t="shared" si="0"/>
        <v>#DIV/0!</v>
      </c>
    </row>
    <row r="62" spans="4:4" x14ac:dyDescent="0.25">
      <c r="D62" s="4" t="e">
        <f t="shared" si="0"/>
        <v>#DIV/0!</v>
      </c>
    </row>
    <row r="63" spans="4:4" x14ac:dyDescent="0.25">
      <c r="D63" s="4" t="e">
        <f t="shared" si="0"/>
        <v>#DIV/0!</v>
      </c>
    </row>
    <row r="64" spans="4:4" x14ac:dyDescent="0.25">
      <c r="D64" s="4" t="e">
        <f t="shared" si="0"/>
        <v>#DIV/0!</v>
      </c>
    </row>
    <row r="65" spans="4:4" x14ac:dyDescent="0.25">
      <c r="D65" s="4" t="e">
        <f t="shared" si="0"/>
        <v>#DIV/0!</v>
      </c>
    </row>
    <row r="66" spans="4:4" x14ac:dyDescent="0.25">
      <c r="D66" s="4" t="e">
        <f t="shared" ref="D66:D129" si="1">(C66-B66)/B66*100</f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si="1"/>
        <v>#DIV/0!</v>
      </c>
    </row>
    <row r="113" spans="4:4" x14ac:dyDescent="0.25">
      <c r="D113" s="4" t="e">
        <f t="shared" si="1"/>
        <v>#DIV/0!</v>
      </c>
    </row>
    <row r="114" spans="4:4" x14ac:dyDescent="0.25">
      <c r="D114" s="4" t="e">
        <f t="shared" si="1"/>
        <v>#DIV/0!</v>
      </c>
    </row>
    <row r="115" spans="4:4" x14ac:dyDescent="0.25">
      <c r="D115" s="4" t="e">
        <f t="shared" si="1"/>
        <v>#DIV/0!</v>
      </c>
    </row>
    <row r="116" spans="4:4" x14ac:dyDescent="0.25">
      <c r="D116" s="4" t="e">
        <f t="shared" si="1"/>
        <v>#DIV/0!</v>
      </c>
    </row>
    <row r="117" spans="4:4" x14ac:dyDescent="0.25">
      <c r="D117" s="4" t="e">
        <f t="shared" si="1"/>
        <v>#DIV/0!</v>
      </c>
    </row>
    <row r="118" spans="4:4" x14ac:dyDescent="0.25">
      <c r="D118" s="4" t="e">
        <f t="shared" si="1"/>
        <v>#DIV/0!</v>
      </c>
    </row>
    <row r="119" spans="4:4" x14ac:dyDescent="0.25">
      <c r="D119" s="4" t="e">
        <f t="shared" si="1"/>
        <v>#DIV/0!</v>
      </c>
    </row>
    <row r="120" spans="4:4" x14ac:dyDescent="0.25">
      <c r="D120" s="4" t="e">
        <f t="shared" si="1"/>
        <v>#DIV/0!</v>
      </c>
    </row>
    <row r="121" spans="4:4" x14ac:dyDescent="0.25">
      <c r="D121" s="4" t="e">
        <f t="shared" si="1"/>
        <v>#DIV/0!</v>
      </c>
    </row>
    <row r="122" spans="4:4" x14ac:dyDescent="0.25">
      <c r="D122" s="4" t="e">
        <f t="shared" si="1"/>
        <v>#DIV/0!</v>
      </c>
    </row>
    <row r="123" spans="4:4" x14ac:dyDescent="0.25">
      <c r="D123" s="4" t="e">
        <f t="shared" si="1"/>
        <v>#DIV/0!</v>
      </c>
    </row>
    <row r="124" spans="4:4" x14ac:dyDescent="0.25">
      <c r="D124" s="4" t="e">
        <f t="shared" si="1"/>
        <v>#DIV/0!</v>
      </c>
    </row>
    <row r="125" spans="4:4" x14ac:dyDescent="0.25">
      <c r="D125" s="4" t="e">
        <f t="shared" si="1"/>
        <v>#DIV/0!</v>
      </c>
    </row>
    <row r="126" spans="4:4" x14ac:dyDescent="0.25">
      <c r="D126" s="4" t="e">
        <f t="shared" si="1"/>
        <v>#DIV/0!</v>
      </c>
    </row>
    <row r="127" spans="4:4" x14ac:dyDescent="0.25">
      <c r="D127" s="4" t="e">
        <f t="shared" si="1"/>
        <v>#DIV/0!</v>
      </c>
    </row>
    <row r="128" spans="4:4" x14ac:dyDescent="0.25">
      <c r="D128" s="4" t="e">
        <f t="shared" si="1"/>
        <v>#DIV/0!</v>
      </c>
    </row>
    <row r="129" spans="4:4" x14ac:dyDescent="0.25">
      <c r="D129" s="4" t="e">
        <f t="shared" si="1"/>
        <v>#DIV/0!</v>
      </c>
    </row>
    <row r="130" spans="4:4" x14ac:dyDescent="0.25">
      <c r="D130" s="4" t="e">
        <f t="shared" ref="D130:D193" si="2">(C130-B130)/B130*100</f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  <row r="163" spans="4:4" x14ac:dyDescent="0.25">
      <c r="D163" s="4" t="e">
        <f t="shared" si="2"/>
        <v>#DIV/0!</v>
      </c>
    </row>
    <row r="164" spans="4:4" x14ac:dyDescent="0.25">
      <c r="D164" s="4" t="e">
        <f t="shared" si="2"/>
        <v>#DIV/0!</v>
      </c>
    </row>
    <row r="165" spans="4:4" x14ac:dyDescent="0.25">
      <c r="D165" s="4" t="e">
        <f t="shared" si="2"/>
        <v>#DIV/0!</v>
      </c>
    </row>
    <row r="166" spans="4:4" x14ac:dyDescent="0.25">
      <c r="D166" s="4" t="e">
        <f t="shared" si="2"/>
        <v>#DIV/0!</v>
      </c>
    </row>
    <row r="167" spans="4:4" x14ac:dyDescent="0.25">
      <c r="D167" s="4" t="e">
        <f t="shared" si="2"/>
        <v>#DIV/0!</v>
      </c>
    </row>
    <row r="168" spans="4:4" x14ac:dyDescent="0.25">
      <c r="D168" s="4" t="e">
        <f t="shared" si="2"/>
        <v>#DIV/0!</v>
      </c>
    </row>
    <row r="169" spans="4:4" x14ac:dyDescent="0.25">
      <c r="D169" s="4" t="e">
        <f t="shared" si="2"/>
        <v>#DIV/0!</v>
      </c>
    </row>
    <row r="170" spans="4:4" x14ac:dyDescent="0.25">
      <c r="D170" s="4" t="e">
        <f t="shared" si="2"/>
        <v>#DIV/0!</v>
      </c>
    </row>
    <row r="171" spans="4:4" x14ac:dyDescent="0.25">
      <c r="D171" s="4" t="e">
        <f t="shared" si="2"/>
        <v>#DIV/0!</v>
      </c>
    </row>
    <row r="172" spans="4:4" x14ac:dyDescent="0.25">
      <c r="D172" s="4" t="e">
        <f t="shared" si="2"/>
        <v>#DIV/0!</v>
      </c>
    </row>
    <row r="173" spans="4:4" x14ac:dyDescent="0.25">
      <c r="D173" s="4" t="e">
        <f t="shared" si="2"/>
        <v>#DIV/0!</v>
      </c>
    </row>
    <row r="174" spans="4:4" x14ac:dyDescent="0.25">
      <c r="D174" s="4" t="e">
        <f t="shared" si="2"/>
        <v>#DIV/0!</v>
      </c>
    </row>
    <row r="175" spans="4:4" x14ac:dyDescent="0.25">
      <c r="D175" s="4" t="e">
        <f t="shared" si="2"/>
        <v>#DIV/0!</v>
      </c>
    </row>
    <row r="176" spans="4:4" x14ac:dyDescent="0.25">
      <c r="D176" s="4" t="e">
        <f t="shared" si="2"/>
        <v>#DIV/0!</v>
      </c>
    </row>
    <row r="177" spans="4:4" x14ac:dyDescent="0.25">
      <c r="D177" s="4" t="e">
        <f t="shared" si="2"/>
        <v>#DIV/0!</v>
      </c>
    </row>
    <row r="178" spans="4:4" x14ac:dyDescent="0.25">
      <c r="D178" s="4" t="e">
        <f t="shared" si="2"/>
        <v>#DIV/0!</v>
      </c>
    </row>
    <row r="179" spans="4:4" x14ac:dyDescent="0.25">
      <c r="D179" s="4" t="e">
        <f t="shared" si="2"/>
        <v>#DIV/0!</v>
      </c>
    </row>
    <row r="180" spans="4:4" x14ac:dyDescent="0.25">
      <c r="D180" s="4" t="e">
        <f t="shared" si="2"/>
        <v>#DIV/0!</v>
      </c>
    </row>
    <row r="181" spans="4:4" x14ac:dyDescent="0.25">
      <c r="D181" s="4" t="e">
        <f t="shared" si="2"/>
        <v>#DIV/0!</v>
      </c>
    </row>
    <row r="182" spans="4:4" x14ac:dyDescent="0.25">
      <c r="D182" s="4" t="e">
        <f t="shared" si="2"/>
        <v>#DIV/0!</v>
      </c>
    </row>
    <row r="183" spans="4:4" x14ac:dyDescent="0.25">
      <c r="D183" s="4" t="e">
        <f t="shared" si="2"/>
        <v>#DIV/0!</v>
      </c>
    </row>
    <row r="184" spans="4:4" x14ac:dyDescent="0.25">
      <c r="D184" s="4" t="e">
        <f t="shared" si="2"/>
        <v>#DIV/0!</v>
      </c>
    </row>
    <row r="185" spans="4:4" x14ac:dyDescent="0.25">
      <c r="D185" s="4" t="e">
        <f t="shared" si="2"/>
        <v>#DIV/0!</v>
      </c>
    </row>
    <row r="186" spans="4:4" x14ac:dyDescent="0.25">
      <c r="D186" s="4" t="e">
        <f t="shared" si="2"/>
        <v>#DIV/0!</v>
      </c>
    </row>
    <row r="187" spans="4:4" x14ac:dyDescent="0.25">
      <c r="D187" s="4" t="e">
        <f t="shared" si="2"/>
        <v>#DIV/0!</v>
      </c>
    </row>
    <row r="188" spans="4:4" x14ac:dyDescent="0.25">
      <c r="D188" s="4" t="e">
        <f t="shared" si="2"/>
        <v>#DIV/0!</v>
      </c>
    </row>
    <row r="189" spans="4:4" x14ac:dyDescent="0.25">
      <c r="D189" s="4" t="e">
        <f t="shared" si="2"/>
        <v>#DIV/0!</v>
      </c>
    </row>
    <row r="190" spans="4:4" x14ac:dyDescent="0.25">
      <c r="D190" s="4" t="e">
        <f t="shared" si="2"/>
        <v>#DIV/0!</v>
      </c>
    </row>
    <row r="191" spans="4:4" x14ac:dyDescent="0.25">
      <c r="D191" s="4" t="e">
        <f t="shared" si="2"/>
        <v>#DIV/0!</v>
      </c>
    </row>
    <row r="192" spans="4:4" x14ac:dyDescent="0.25">
      <c r="D192" s="4" t="e">
        <f t="shared" si="2"/>
        <v>#DIV/0!</v>
      </c>
    </row>
    <row r="193" spans="4:4" x14ac:dyDescent="0.25">
      <c r="D193" s="4" t="e">
        <f t="shared" si="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workbookViewId="0">
      <selection activeCell="C1" sqref="C1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236</v>
      </c>
      <c r="D1" s="2" t="s">
        <v>2</v>
      </c>
      <c r="E1" t="s">
        <v>235</v>
      </c>
    </row>
    <row r="2" spans="1:5" x14ac:dyDescent="0.25">
      <c r="A2" t="s">
        <v>349</v>
      </c>
      <c r="B2" s="3">
        <v>313</v>
      </c>
      <c r="D2" s="4">
        <f t="shared" ref="D2:D47" si="0">(C2-B2)/B2*100</f>
        <v>-100</v>
      </c>
    </row>
    <row r="3" spans="1:5" x14ac:dyDescent="0.25">
      <c r="A3" t="s">
        <v>350</v>
      </c>
      <c r="B3" s="3">
        <v>491</v>
      </c>
      <c r="C3" s="1">
        <v>550</v>
      </c>
      <c r="D3" s="4">
        <f t="shared" si="0"/>
        <v>12.016293279022404</v>
      </c>
    </row>
    <row r="4" spans="1:5" x14ac:dyDescent="0.25">
      <c r="A4" t="s">
        <v>351</v>
      </c>
      <c r="B4" s="3">
        <v>960</v>
      </c>
      <c r="D4" s="4">
        <f t="shared" si="0"/>
        <v>-100</v>
      </c>
    </row>
    <row r="5" spans="1:5" x14ac:dyDescent="0.25">
      <c r="A5" t="s">
        <v>352</v>
      </c>
      <c r="B5" s="3">
        <v>243</v>
      </c>
      <c r="D5" s="4">
        <f t="shared" si="0"/>
        <v>-100</v>
      </c>
    </row>
    <row r="6" spans="1:5" x14ac:dyDescent="0.25">
      <c r="A6" t="s">
        <v>353</v>
      </c>
      <c r="B6" s="3">
        <v>589</v>
      </c>
      <c r="D6" s="4">
        <f t="shared" si="0"/>
        <v>-100</v>
      </c>
    </row>
    <row r="7" spans="1:5" x14ac:dyDescent="0.25">
      <c r="A7" t="s">
        <v>354</v>
      </c>
      <c r="B7" s="3">
        <v>603</v>
      </c>
      <c r="D7" s="4">
        <f t="shared" si="0"/>
        <v>-100</v>
      </c>
    </row>
    <row r="8" spans="1:5" x14ac:dyDescent="0.25">
      <c r="A8" t="s">
        <v>355</v>
      </c>
      <c r="B8" s="3">
        <v>947</v>
      </c>
      <c r="D8" s="4">
        <f t="shared" si="0"/>
        <v>-100</v>
      </c>
    </row>
    <row r="9" spans="1:5" x14ac:dyDescent="0.25">
      <c r="A9" t="s">
        <v>356</v>
      </c>
      <c r="B9" s="3">
        <v>954</v>
      </c>
      <c r="D9" s="4">
        <f t="shared" si="0"/>
        <v>-100</v>
      </c>
    </row>
    <row r="10" spans="1:5" x14ac:dyDescent="0.25">
      <c r="A10" t="s">
        <v>357</v>
      </c>
      <c r="B10" s="3">
        <v>460</v>
      </c>
      <c r="D10" s="4">
        <f t="shared" si="0"/>
        <v>-100</v>
      </c>
    </row>
    <row r="11" spans="1:5" x14ac:dyDescent="0.25">
      <c r="A11" t="s">
        <v>358</v>
      </c>
      <c r="B11" s="3">
        <v>459</v>
      </c>
      <c r="D11" s="4">
        <f t="shared" si="0"/>
        <v>-100</v>
      </c>
    </row>
    <row r="12" spans="1:5" x14ac:dyDescent="0.25">
      <c r="A12" t="s">
        <v>359</v>
      </c>
      <c r="B12" s="3">
        <v>248</v>
      </c>
      <c r="D12" s="4">
        <f t="shared" si="0"/>
        <v>-100</v>
      </c>
    </row>
    <row r="13" spans="1:5" x14ac:dyDescent="0.25">
      <c r="A13" t="s">
        <v>360</v>
      </c>
      <c r="B13" s="3">
        <v>212</v>
      </c>
      <c r="D13" s="4">
        <f t="shared" si="0"/>
        <v>-100</v>
      </c>
    </row>
    <row r="14" spans="1:5" x14ac:dyDescent="0.25">
      <c r="A14" t="s">
        <v>361</v>
      </c>
      <c r="B14" s="3">
        <v>232</v>
      </c>
      <c r="D14" s="4">
        <f t="shared" si="0"/>
        <v>-100</v>
      </c>
    </row>
    <row r="15" spans="1:5" x14ac:dyDescent="0.25">
      <c r="D15" s="4" t="e">
        <f t="shared" si="0"/>
        <v>#DIV/0!</v>
      </c>
    </row>
    <row r="16" spans="1:5" x14ac:dyDescent="0.25">
      <c r="D16" s="4" t="e">
        <f t="shared" si="0"/>
        <v>#DIV/0!</v>
      </c>
    </row>
    <row r="17" spans="4:4" x14ac:dyDescent="0.25">
      <c r="D17" s="4" t="e">
        <f t="shared" si="0"/>
        <v>#DIV/0!</v>
      </c>
    </row>
    <row r="18" spans="4:4" x14ac:dyDescent="0.25">
      <c r="D18" s="4" t="e">
        <f t="shared" si="0"/>
        <v>#DIV/0!</v>
      </c>
    </row>
    <row r="19" spans="4:4" x14ac:dyDescent="0.25">
      <c r="D19" s="4" t="e">
        <f t="shared" si="0"/>
        <v>#DIV/0!</v>
      </c>
    </row>
    <row r="20" spans="4:4" x14ac:dyDescent="0.25">
      <c r="D20" s="4" t="e">
        <f t="shared" si="0"/>
        <v>#DIV/0!</v>
      </c>
    </row>
    <row r="21" spans="4:4" x14ac:dyDescent="0.25">
      <c r="D21" s="4" t="e">
        <f t="shared" si="0"/>
        <v>#DIV/0!</v>
      </c>
    </row>
    <row r="22" spans="4:4" x14ac:dyDescent="0.25">
      <c r="D22" s="4" t="e">
        <f t="shared" si="0"/>
        <v>#DIV/0!</v>
      </c>
    </row>
    <row r="23" spans="4:4" x14ac:dyDescent="0.25">
      <c r="D23" s="4" t="e">
        <f t="shared" si="0"/>
        <v>#DIV/0!</v>
      </c>
    </row>
    <row r="24" spans="4:4" x14ac:dyDescent="0.25">
      <c r="D24" s="4" t="e">
        <f t="shared" si="0"/>
        <v>#DIV/0!</v>
      </c>
    </row>
    <row r="25" spans="4:4" x14ac:dyDescent="0.25">
      <c r="D25" s="4" t="e">
        <f t="shared" si="0"/>
        <v>#DIV/0!</v>
      </c>
    </row>
    <row r="26" spans="4:4" x14ac:dyDescent="0.25">
      <c r="D26" s="4" t="e">
        <f t="shared" si="0"/>
        <v>#DIV/0!</v>
      </c>
    </row>
    <row r="27" spans="4:4" x14ac:dyDescent="0.25">
      <c r="D27" s="4" t="e">
        <f t="shared" si="0"/>
        <v>#DIV/0!</v>
      </c>
    </row>
    <row r="28" spans="4:4" x14ac:dyDescent="0.25">
      <c r="D28" s="4" t="e">
        <f t="shared" si="0"/>
        <v>#DIV/0!</v>
      </c>
    </row>
    <row r="29" spans="4:4" x14ac:dyDescent="0.25">
      <c r="D29" s="4" t="e">
        <f t="shared" si="0"/>
        <v>#DIV/0!</v>
      </c>
    </row>
    <row r="30" spans="4:4" x14ac:dyDescent="0.25">
      <c r="D30" s="4" t="e">
        <f t="shared" si="0"/>
        <v>#DIV/0!</v>
      </c>
    </row>
    <row r="31" spans="4:4" x14ac:dyDescent="0.25">
      <c r="D31" s="4" t="e">
        <f t="shared" si="0"/>
        <v>#DIV/0!</v>
      </c>
    </row>
    <row r="32" spans="4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ref="D48:D111" si="1">(C48-B48)/B48*100</f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ref="D112:D175" si="2">(C112-B112)/B112*100</f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  <row r="163" spans="4:4" x14ac:dyDescent="0.25">
      <c r="D163" s="4" t="e">
        <f t="shared" si="2"/>
        <v>#DIV/0!</v>
      </c>
    </row>
    <row r="164" spans="4:4" x14ac:dyDescent="0.25">
      <c r="D164" s="4" t="e">
        <f t="shared" si="2"/>
        <v>#DIV/0!</v>
      </c>
    </row>
    <row r="165" spans="4:4" x14ac:dyDescent="0.25">
      <c r="D165" s="4" t="e">
        <f t="shared" si="2"/>
        <v>#DIV/0!</v>
      </c>
    </row>
    <row r="166" spans="4:4" x14ac:dyDescent="0.25">
      <c r="D166" s="4" t="e">
        <f t="shared" si="2"/>
        <v>#DIV/0!</v>
      </c>
    </row>
    <row r="167" spans="4:4" x14ac:dyDescent="0.25">
      <c r="D167" s="4" t="e">
        <f t="shared" si="2"/>
        <v>#DIV/0!</v>
      </c>
    </row>
    <row r="168" spans="4:4" x14ac:dyDescent="0.25">
      <c r="D168" s="4" t="e">
        <f t="shared" si="2"/>
        <v>#DIV/0!</v>
      </c>
    </row>
    <row r="169" spans="4:4" x14ac:dyDescent="0.25">
      <c r="D169" s="4" t="e">
        <f t="shared" si="2"/>
        <v>#DIV/0!</v>
      </c>
    </row>
    <row r="170" spans="4:4" x14ac:dyDescent="0.25">
      <c r="D170" s="4" t="e">
        <f t="shared" si="2"/>
        <v>#DIV/0!</v>
      </c>
    </row>
    <row r="171" spans="4:4" x14ac:dyDescent="0.25">
      <c r="D171" s="4" t="e">
        <f t="shared" si="2"/>
        <v>#DIV/0!</v>
      </c>
    </row>
    <row r="172" spans="4:4" x14ac:dyDescent="0.25">
      <c r="D172" s="4" t="e">
        <f t="shared" si="2"/>
        <v>#DIV/0!</v>
      </c>
    </row>
    <row r="173" spans="4:4" x14ac:dyDescent="0.25">
      <c r="D173" s="4" t="e">
        <f t="shared" si="2"/>
        <v>#DIV/0!</v>
      </c>
    </row>
    <row r="174" spans="4:4" x14ac:dyDescent="0.25">
      <c r="D174" s="4" t="e">
        <f t="shared" si="2"/>
        <v>#DIV/0!</v>
      </c>
    </row>
    <row r="175" spans="4:4" x14ac:dyDescent="0.25">
      <c r="D175" s="4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236</v>
      </c>
      <c r="D1" s="2" t="s">
        <v>2</v>
      </c>
      <c r="E1" t="s">
        <v>235</v>
      </c>
    </row>
    <row r="2" spans="1:5" x14ac:dyDescent="0.25">
      <c r="A2" t="s">
        <v>362</v>
      </c>
      <c r="B2" s="3">
        <v>176.99</v>
      </c>
      <c r="C2" s="1">
        <v>250</v>
      </c>
      <c r="D2" s="4">
        <f t="shared" ref="D2:D52" si="0">(C2-B2)/B2*100</f>
        <v>41.250918130967847</v>
      </c>
    </row>
    <row r="3" spans="1:5" x14ac:dyDescent="0.25">
      <c r="A3" t="s">
        <v>363</v>
      </c>
      <c r="B3" s="3">
        <v>23.97</v>
      </c>
      <c r="C3" s="1">
        <v>50</v>
      </c>
      <c r="D3" s="4">
        <f t="shared" si="0"/>
        <v>108.59407592824364</v>
      </c>
    </row>
    <row r="4" spans="1:5" x14ac:dyDescent="0.25">
      <c r="A4" t="s">
        <v>364</v>
      </c>
      <c r="B4" s="3">
        <v>70.8</v>
      </c>
      <c r="C4" s="1">
        <v>100</v>
      </c>
      <c r="D4" s="4">
        <f t="shared" si="0"/>
        <v>41.24293785310735</v>
      </c>
    </row>
    <row r="5" spans="1:5" x14ac:dyDescent="0.25">
      <c r="A5" t="s">
        <v>365</v>
      </c>
      <c r="B5" s="3">
        <v>71</v>
      </c>
      <c r="C5" s="1">
        <v>100</v>
      </c>
      <c r="D5" s="4">
        <f t="shared" si="0"/>
        <v>40.845070422535215</v>
      </c>
    </row>
    <row r="6" spans="1:5" x14ac:dyDescent="0.25">
      <c r="A6" t="s">
        <v>366</v>
      </c>
      <c r="B6" s="3">
        <v>424</v>
      </c>
      <c r="C6" s="1">
        <v>600</v>
      </c>
      <c r="D6" s="4">
        <f t="shared" si="0"/>
        <v>41.509433962264154</v>
      </c>
    </row>
    <row r="7" spans="1:5" x14ac:dyDescent="0.25">
      <c r="A7" t="s">
        <v>367</v>
      </c>
      <c r="B7" s="3">
        <v>424</v>
      </c>
      <c r="C7" s="1">
        <v>600</v>
      </c>
      <c r="D7" s="4">
        <f t="shared" si="0"/>
        <v>41.509433962264154</v>
      </c>
    </row>
    <row r="8" spans="1:5" x14ac:dyDescent="0.25">
      <c r="A8" t="s">
        <v>368</v>
      </c>
      <c r="B8" s="3">
        <v>40</v>
      </c>
      <c r="C8" s="1">
        <v>50</v>
      </c>
      <c r="D8" s="4">
        <f t="shared" si="0"/>
        <v>25</v>
      </c>
    </row>
    <row r="9" spans="1:5" x14ac:dyDescent="0.25">
      <c r="A9" t="s">
        <v>369</v>
      </c>
      <c r="B9" s="3">
        <v>74</v>
      </c>
      <c r="C9" s="1">
        <v>100</v>
      </c>
      <c r="D9" s="4">
        <f t="shared" si="0"/>
        <v>35.135135135135137</v>
      </c>
    </row>
    <row r="10" spans="1:5" x14ac:dyDescent="0.25">
      <c r="A10" t="s">
        <v>370</v>
      </c>
      <c r="B10" s="3">
        <v>74</v>
      </c>
      <c r="C10" s="1">
        <v>100</v>
      </c>
      <c r="D10" s="4">
        <f t="shared" si="0"/>
        <v>35.135135135135137</v>
      </c>
    </row>
    <row r="11" spans="1:5" x14ac:dyDescent="0.25">
      <c r="A11" t="s">
        <v>371</v>
      </c>
      <c r="B11" s="3">
        <v>74</v>
      </c>
      <c r="C11" s="1">
        <v>100</v>
      </c>
      <c r="D11" s="4">
        <f t="shared" si="0"/>
        <v>35.135135135135137</v>
      </c>
    </row>
    <row r="12" spans="1:5" x14ac:dyDescent="0.25">
      <c r="A12" t="s">
        <v>372</v>
      </c>
      <c r="B12" s="3">
        <v>74</v>
      </c>
      <c r="C12" s="1">
        <v>100</v>
      </c>
      <c r="D12" s="4">
        <f t="shared" si="0"/>
        <v>35.135135135135137</v>
      </c>
    </row>
    <row r="13" spans="1:5" x14ac:dyDescent="0.25">
      <c r="A13" t="s">
        <v>373</v>
      </c>
      <c r="B13" s="3">
        <v>74</v>
      </c>
      <c r="C13" s="1">
        <v>100</v>
      </c>
      <c r="D13" s="4">
        <f t="shared" si="0"/>
        <v>35.135135135135137</v>
      </c>
    </row>
    <row r="14" spans="1:5" x14ac:dyDescent="0.25">
      <c r="A14" t="s">
        <v>374</v>
      </c>
      <c r="B14" s="3">
        <v>74</v>
      </c>
      <c r="C14" s="1">
        <v>100</v>
      </c>
      <c r="D14" s="4">
        <f t="shared" si="0"/>
        <v>35.135135135135137</v>
      </c>
    </row>
    <row r="15" spans="1:5" x14ac:dyDescent="0.25">
      <c r="A15" t="s">
        <v>375</v>
      </c>
      <c r="B15" s="3">
        <v>664</v>
      </c>
      <c r="C15" s="1">
        <v>900</v>
      </c>
      <c r="D15" s="4">
        <f t="shared" si="0"/>
        <v>35.542168674698793</v>
      </c>
    </row>
    <row r="16" spans="1:5" x14ac:dyDescent="0.25">
      <c r="A16" t="s">
        <v>376</v>
      </c>
      <c r="B16" s="3">
        <v>664</v>
      </c>
      <c r="C16" s="1">
        <v>900</v>
      </c>
      <c r="D16" s="4">
        <f t="shared" si="0"/>
        <v>35.542168674698793</v>
      </c>
    </row>
    <row r="17" spans="1:4" x14ac:dyDescent="0.25">
      <c r="A17" t="s">
        <v>377</v>
      </c>
      <c r="B17" s="3">
        <v>664</v>
      </c>
      <c r="C17" s="1">
        <v>900</v>
      </c>
      <c r="D17" s="4">
        <f t="shared" si="0"/>
        <v>35.542168674698793</v>
      </c>
    </row>
    <row r="18" spans="1:4" x14ac:dyDescent="0.25">
      <c r="A18" t="s">
        <v>378</v>
      </c>
      <c r="B18" s="3">
        <v>664</v>
      </c>
      <c r="C18" s="1">
        <v>900</v>
      </c>
      <c r="D18" s="4">
        <f t="shared" si="0"/>
        <v>35.542168674698793</v>
      </c>
    </row>
    <row r="19" spans="1:4" x14ac:dyDescent="0.25">
      <c r="A19" t="s">
        <v>379</v>
      </c>
      <c r="B19" s="3">
        <v>293</v>
      </c>
      <c r="C19" s="1">
        <v>400</v>
      </c>
      <c r="D19" s="4">
        <f t="shared" si="0"/>
        <v>36.518771331058019</v>
      </c>
    </row>
    <row r="20" spans="1:4" x14ac:dyDescent="0.25">
      <c r="A20" t="s">
        <v>380</v>
      </c>
      <c r="B20" s="3">
        <v>293</v>
      </c>
      <c r="C20" s="1">
        <v>400</v>
      </c>
      <c r="D20" s="4">
        <f t="shared" si="0"/>
        <v>36.518771331058019</v>
      </c>
    </row>
    <row r="21" spans="1:4" x14ac:dyDescent="0.25">
      <c r="A21" t="s">
        <v>381</v>
      </c>
      <c r="B21" s="3">
        <v>293</v>
      </c>
      <c r="C21" s="1">
        <v>400</v>
      </c>
      <c r="D21" s="4">
        <f t="shared" si="0"/>
        <v>36.518771331058019</v>
      </c>
    </row>
    <row r="22" spans="1:4" x14ac:dyDescent="0.25">
      <c r="A22" t="s">
        <v>382</v>
      </c>
      <c r="B22" s="3">
        <v>293</v>
      </c>
      <c r="C22" s="1">
        <v>400</v>
      </c>
      <c r="D22" s="4">
        <f t="shared" si="0"/>
        <v>36.518771331058019</v>
      </c>
    </row>
    <row r="23" spans="1:4" x14ac:dyDescent="0.25">
      <c r="A23" t="s">
        <v>383</v>
      </c>
      <c r="B23" s="3">
        <v>123</v>
      </c>
      <c r="C23" s="1">
        <v>175</v>
      </c>
      <c r="D23" s="4">
        <f t="shared" si="0"/>
        <v>42.276422764227647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si="0"/>
        <v>#DIV/0!</v>
      </c>
    </row>
    <row r="49" spans="4:4" x14ac:dyDescent="0.25">
      <c r="D49" s="4" t="e">
        <f t="shared" si="0"/>
        <v>#DIV/0!</v>
      </c>
    </row>
    <row r="50" spans="4:4" x14ac:dyDescent="0.25">
      <c r="D50" s="4" t="e">
        <f t="shared" si="0"/>
        <v>#DIV/0!</v>
      </c>
    </row>
    <row r="51" spans="4:4" x14ac:dyDescent="0.25">
      <c r="D51" s="4" t="e">
        <f t="shared" si="0"/>
        <v>#DIV/0!</v>
      </c>
    </row>
    <row r="52" spans="4:4" x14ac:dyDescent="0.25">
      <c r="D52" s="4" t="e">
        <f t="shared" si="0"/>
        <v>#DIV/0!</v>
      </c>
    </row>
    <row r="53" spans="4:4" x14ac:dyDescent="0.25">
      <c r="D53" s="4" t="e">
        <f t="shared" ref="D53:D116" si="1">(C53-B53)/B53*100</f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si="1"/>
        <v>#DIV/0!</v>
      </c>
    </row>
    <row r="113" spans="4:4" x14ac:dyDescent="0.25">
      <c r="D113" s="4" t="e">
        <f t="shared" si="1"/>
        <v>#DIV/0!</v>
      </c>
    </row>
    <row r="114" spans="4:4" x14ac:dyDescent="0.25">
      <c r="D114" s="4" t="e">
        <f t="shared" si="1"/>
        <v>#DIV/0!</v>
      </c>
    </row>
    <row r="115" spans="4:4" x14ac:dyDescent="0.25">
      <c r="D115" s="4" t="e">
        <f t="shared" si="1"/>
        <v>#DIV/0!</v>
      </c>
    </row>
    <row r="116" spans="4:4" x14ac:dyDescent="0.25">
      <c r="D116" s="4" t="e">
        <f t="shared" si="1"/>
        <v>#DIV/0!</v>
      </c>
    </row>
    <row r="117" spans="4:4" x14ac:dyDescent="0.25">
      <c r="D117" s="4" t="e">
        <f t="shared" ref="D117:D162" si="2">(C117-B117)/B117*100</f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workbookViewId="0">
      <selection activeCell="A19" sqref="A19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236</v>
      </c>
      <c r="D1" s="2" t="s">
        <v>2</v>
      </c>
      <c r="E1" t="s">
        <v>235</v>
      </c>
    </row>
    <row r="2" spans="1:5" x14ac:dyDescent="0.25">
      <c r="A2" t="s">
        <v>384</v>
      </c>
      <c r="B2" s="3">
        <v>625</v>
      </c>
      <c r="C2" s="1">
        <v>750</v>
      </c>
      <c r="D2" s="4">
        <f t="shared" ref="D2:D42" si="0">(C2-B2)/B2*100</f>
        <v>20</v>
      </c>
    </row>
    <row r="3" spans="1:5" x14ac:dyDescent="0.25">
      <c r="A3" t="s">
        <v>385</v>
      </c>
      <c r="B3" s="3">
        <v>700</v>
      </c>
      <c r="C3" s="1">
        <v>850</v>
      </c>
      <c r="D3" s="4">
        <f t="shared" si="0"/>
        <v>21.428571428571427</v>
      </c>
    </row>
    <row r="4" spans="1:5" x14ac:dyDescent="0.25">
      <c r="A4" t="s">
        <v>386</v>
      </c>
      <c r="B4" s="3">
        <v>700</v>
      </c>
      <c r="C4" s="1">
        <v>850</v>
      </c>
      <c r="D4" s="4">
        <f t="shared" si="0"/>
        <v>21.428571428571427</v>
      </c>
    </row>
    <row r="5" spans="1:5" x14ac:dyDescent="0.25">
      <c r="A5" t="s">
        <v>387</v>
      </c>
      <c r="B5" s="3">
        <v>700</v>
      </c>
      <c r="C5" s="1">
        <v>850</v>
      </c>
      <c r="D5" s="4">
        <f t="shared" si="0"/>
        <v>21.428571428571427</v>
      </c>
    </row>
    <row r="6" spans="1:5" x14ac:dyDescent="0.25">
      <c r="A6" t="s">
        <v>388</v>
      </c>
      <c r="B6" s="3">
        <v>600</v>
      </c>
      <c r="C6" s="1">
        <v>725</v>
      </c>
      <c r="D6" s="4">
        <f t="shared" si="0"/>
        <v>20.833333333333336</v>
      </c>
    </row>
    <row r="7" spans="1:5" x14ac:dyDescent="0.25">
      <c r="A7" t="s">
        <v>389</v>
      </c>
      <c r="B7" s="3">
        <v>600</v>
      </c>
      <c r="C7" s="1">
        <v>725</v>
      </c>
      <c r="D7" s="4">
        <f t="shared" si="0"/>
        <v>20.833333333333336</v>
      </c>
    </row>
    <row r="8" spans="1:5" x14ac:dyDescent="0.25">
      <c r="A8" t="s">
        <v>390</v>
      </c>
      <c r="B8" s="3">
        <v>600</v>
      </c>
      <c r="C8" s="1">
        <v>725</v>
      </c>
      <c r="D8" s="4">
        <f t="shared" si="0"/>
        <v>20.833333333333336</v>
      </c>
    </row>
    <row r="9" spans="1:5" x14ac:dyDescent="0.25">
      <c r="A9" t="s">
        <v>391</v>
      </c>
      <c r="B9" s="3">
        <v>650</v>
      </c>
      <c r="C9" s="1">
        <v>825</v>
      </c>
      <c r="D9" s="4">
        <f t="shared" si="0"/>
        <v>26.923076923076923</v>
      </c>
    </row>
    <row r="10" spans="1:5" x14ac:dyDescent="0.25">
      <c r="A10" t="s">
        <v>392</v>
      </c>
      <c r="B10" s="3">
        <v>650</v>
      </c>
      <c r="C10" s="1">
        <v>825</v>
      </c>
      <c r="D10" s="4">
        <f t="shared" si="0"/>
        <v>26.923076923076923</v>
      </c>
    </row>
    <row r="11" spans="1:5" x14ac:dyDescent="0.25">
      <c r="A11" t="s">
        <v>393</v>
      </c>
      <c r="B11" s="3">
        <v>600</v>
      </c>
      <c r="C11" s="1">
        <v>725</v>
      </c>
      <c r="D11" s="4">
        <f t="shared" si="0"/>
        <v>20.833333333333336</v>
      </c>
    </row>
    <row r="12" spans="1:5" x14ac:dyDescent="0.25">
      <c r="A12" t="s">
        <v>394</v>
      </c>
      <c r="B12" s="3">
        <v>600</v>
      </c>
      <c r="C12" s="1">
        <v>725</v>
      </c>
      <c r="D12" s="4">
        <f t="shared" si="0"/>
        <v>20.833333333333336</v>
      </c>
    </row>
    <row r="13" spans="1:5" x14ac:dyDescent="0.25">
      <c r="A13" t="s">
        <v>397</v>
      </c>
      <c r="B13" s="3">
        <v>700</v>
      </c>
      <c r="C13" s="1">
        <v>850</v>
      </c>
      <c r="D13" s="4">
        <f t="shared" si="0"/>
        <v>21.428571428571427</v>
      </c>
    </row>
    <row r="14" spans="1:5" s="18" customFormat="1" x14ac:dyDescent="0.25">
      <c r="B14" s="19"/>
      <c r="C14" s="20"/>
      <c r="D14" s="21"/>
    </row>
    <row r="15" spans="1:5" x14ac:dyDescent="0.25">
      <c r="A15" t="s">
        <v>395</v>
      </c>
      <c r="B15" s="3">
        <v>830</v>
      </c>
      <c r="D15" s="4">
        <f>(C15-B15)/B15*100</f>
        <v>-100</v>
      </c>
    </row>
    <row r="16" spans="1:5" x14ac:dyDescent="0.25">
      <c r="A16" t="s">
        <v>396</v>
      </c>
      <c r="B16" s="3">
        <v>1200</v>
      </c>
      <c r="D16" s="4">
        <f>(C16-B16)/B16*100</f>
        <v>-100</v>
      </c>
    </row>
    <row r="17" spans="1:4" x14ac:dyDescent="0.25">
      <c r="A17" t="s">
        <v>398</v>
      </c>
      <c r="B17" s="3">
        <v>1250</v>
      </c>
      <c r="D17" s="4">
        <f t="shared" si="0"/>
        <v>-100</v>
      </c>
    </row>
    <row r="18" spans="1:4" s="18" customFormat="1" x14ac:dyDescent="0.25">
      <c r="B18" s="19"/>
      <c r="C18" s="20"/>
      <c r="D18" s="21"/>
    </row>
    <row r="19" spans="1:4" x14ac:dyDescent="0.25">
      <c r="A19" t="s">
        <v>399</v>
      </c>
      <c r="D19" s="4" t="e">
        <f t="shared" si="0"/>
        <v>#DIV/0!</v>
      </c>
    </row>
    <row r="20" spans="1:4" x14ac:dyDescent="0.25">
      <c r="D20" s="4" t="e">
        <f t="shared" si="0"/>
        <v>#DIV/0!</v>
      </c>
    </row>
    <row r="21" spans="1:4" x14ac:dyDescent="0.25">
      <c r="D21" s="4" t="e">
        <f t="shared" si="0"/>
        <v>#DIV/0!</v>
      </c>
    </row>
    <row r="22" spans="1:4" x14ac:dyDescent="0.25">
      <c r="D22" s="4" t="e">
        <f t="shared" si="0"/>
        <v>#DIV/0!</v>
      </c>
    </row>
    <row r="23" spans="1:4" x14ac:dyDescent="0.25">
      <c r="D23" s="4" t="e">
        <f t="shared" si="0"/>
        <v>#DIV/0!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ref="D43:D106" si="1">(C43-B43)/B43*100</f>
        <v>#DIV/0!</v>
      </c>
    </row>
    <row r="44" spans="4:4" x14ac:dyDescent="0.25">
      <c r="D44" s="4" t="e">
        <f t="shared" si="1"/>
        <v>#DIV/0!</v>
      </c>
    </row>
    <row r="45" spans="4:4" x14ac:dyDescent="0.25">
      <c r="D45" s="4" t="e">
        <f t="shared" si="1"/>
        <v>#DIV/0!</v>
      </c>
    </row>
    <row r="46" spans="4:4" x14ac:dyDescent="0.25">
      <c r="D46" s="4" t="e">
        <f t="shared" si="1"/>
        <v>#DIV/0!</v>
      </c>
    </row>
    <row r="47" spans="4:4" x14ac:dyDescent="0.25">
      <c r="D47" s="4" t="e">
        <f t="shared" si="1"/>
        <v>#DIV/0!</v>
      </c>
    </row>
    <row r="48" spans="4:4" x14ac:dyDescent="0.25">
      <c r="D48" s="4" t="e">
        <f t="shared" si="1"/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ref="D107:D139" si="2">(C107-B107)/B107*100</f>
        <v>#DIV/0!</v>
      </c>
    </row>
    <row r="108" spans="4:4" x14ac:dyDescent="0.25">
      <c r="D108" s="4" t="e">
        <f t="shared" si="2"/>
        <v>#DIV/0!</v>
      </c>
    </row>
    <row r="109" spans="4:4" x14ac:dyDescent="0.25">
      <c r="D109" s="4" t="e">
        <f t="shared" si="2"/>
        <v>#DIV/0!</v>
      </c>
    </row>
    <row r="110" spans="4:4" x14ac:dyDescent="0.25">
      <c r="D110" s="4" t="e">
        <f t="shared" si="2"/>
        <v>#DIV/0!</v>
      </c>
    </row>
    <row r="111" spans="4:4" x14ac:dyDescent="0.25">
      <c r="D111" s="4" t="e">
        <f t="shared" si="2"/>
        <v>#DIV/0!</v>
      </c>
    </row>
    <row r="112" spans="4:4" x14ac:dyDescent="0.25">
      <c r="D112" s="4" t="e">
        <f t="shared" si="2"/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workbookViewId="0">
      <pane ySplit="1" topLeftCell="A8" activePane="bottomLeft" state="frozen"/>
      <selection pane="bottomLeft" activeCell="B29" sqref="B29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236</v>
      </c>
      <c r="D1" s="2" t="s">
        <v>2</v>
      </c>
      <c r="E1" t="s">
        <v>235</v>
      </c>
    </row>
    <row r="2" spans="1:5" x14ac:dyDescent="0.25">
      <c r="A2" t="s">
        <v>400</v>
      </c>
      <c r="B2" s="3">
        <v>2000</v>
      </c>
      <c r="D2" s="4">
        <f t="shared" ref="D2:D43" si="0">(C2-B2)/B2*100</f>
        <v>-100</v>
      </c>
    </row>
    <row r="3" spans="1:5" x14ac:dyDescent="0.25">
      <c r="A3" t="s">
        <v>401</v>
      </c>
      <c r="B3" s="3">
        <v>750</v>
      </c>
      <c r="C3" s="1">
        <v>1000</v>
      </c>
      <c r="D3" s="4">
        <f t="shared" si="0"/>
        <v>33.333333333333329</v>
      </c>
    </row>
    <row r="4" spans="1:5" x14ac:dyDescent="0.25">
      <c r="A4" t="s">
        <v>402</v>
      </c>
      <c r="B4" s="3">
        <v>960</v>
      </c>
      <c r="C4" s="1">
        <v>1200</v>
      </c>
      <c r="D4" s="4">
        <f t="shared" si="0"/>
        <v>25</v>
      </c>
    </row>
    <row r="5" spans="1:5" x14ac:dyDescent="0.25">
      <c r="A5" t="s">
        <v>403</v>
      </c>
      <c r="B5" s="3">
        <v>1200</v>
      </c>
      <c r="C5" s="1">
        <v>1500</v>
      </c>
      <c r="D5" s="4">
        <f t="shared" si="0"/>
        <v>25</v>
      </c>
    </row>
    <row r="6" spans="1:5" x14ac:dyDescent="0.25">
      <c r="A6" t="s">
        <v>404</v>
      </c>
      <c r="B6" s="3">
        <v>1000</v>
      </c>
      <c r="D6" s="4">
        <f t="shared" si="0"/>
        <v>-100</v>
      </c>
    </row>
    <row r="7" spans="1:5" x14ac:dyDescent="0.25">
      <c r="A7" t="s">
        <v>405</v>
      </c>
      <c r="D7" s="4" t="e">
        <f t="shared" si="0"/>
        <v>#DIV/0!</v>
      </c>
    </row>
    <row r="8" spans="1:5" x14ac:dyDescent="0.25">
      <c r="A8" t="s">
        <v>406</v>
      </c>
      <c r="B8" s="3">
        <v>1200</v>
      </c>
      <c r="C8" s="1">
        <v>1500</v>
      </c>
      <c r="D8" s="4">
        <f t="shared" si="0"/>
        <v>25</v>
      </c>
    </row>
    <row r="9" spans="1:5" x14ac:dyDescent="0.25">
      <c r="A9" t="s">
        <v>407</v>
      </c>
      <c r="B9" s="3">
        <v>800</v>
      </c>
      <c r="C9" s="1">
        <v>1000</v>
      </c>
      <c r="D9" s="4">
        <f t="shared" si="0"/>
        <v>25</v>
      </c>
    </row>
    <row r="10" spans="1:5" x14ac:dyDescent="0.25">
      <c r="A10" t="s">
        <v>408</v>
      </c>
      <c r="B10" s="3">
        <v>2400</v>
      </c>
      <c r="D10" s="4">
        <f t="shared" si="0"/>
        <v>-100</v>
      </c>
    </row>
    <row r="11" spans="1:5" x14ac:dyDescent="0.25">
      <c r="A11" t="s">
        <v>409</v>
      </c>
      <c r="B11" s="3">
        <v>2400</v>
      </c>
      <c r="D11" s="4">
        <f t="shared" si="0"/>
        <v>-100</v>
      </c>
    </row>
    <row r="12" spans="1:5" x14ac:dyDescent="0.25">
      <c r="A12" t="s">
        <v>410</v>
      </c>
      <c r="B12" s="3">
        <v>1920</v>
      </c>
      <c r="D12" s="4">
        <f t="shared" si="0"/>
        <v>-100</v>
      </c>
    </row>
    <row r="13" spans="1:5" x14ac:dyDescent="0.25">
      <c r="A13" t="s">
        <v>411</v>
      </c>
      <c r="B13" s="3">
        <v>3450</v>
      </c>
      <c r="D13" s="4">
        <f t="shared" si="0"/>
        <v>-100</v>
      </c>
    </row>
    <row r="14" spans="1:5" x14ac:dyDescent="0.25">
      <c r="A14" t="s">
        <v>412</v>
      </c>
      <c r="B14" s="3">
        <v>800</v>
      </c>
      <c r="C14" s="1">
        <v>1000</v>
      </c>
      <c r="D14" s="4">
        <f t="shared" si="0"/>
        <v>25</v>
      </c>
    </row>
    <row r="15" spans="1:5" x14ac:dyDescent="0.25">
      <c r="A15" t="s">
        <v>413</v>
      </c>
      <c r="B15" s="3">
        <v>800</v>
      </c>
      <c r="D15" s="4">
        <f t="shared" si="0"/>
        <v>-100</v>
      </c>
    </row>
    <row r="16" spans="1:5" x14ac:dyDescent="0.25">
      <c r="A16" t="s">
        <v>414</v>
      </c>
      <c r="B16" s="3">
        <v>665</v>
      </c>
      <c r="C16" s="1">
        <v>800</v>
      </c>
      <c r="D16" s="4">
        <f t="shared" si="0"/>
        <v>20.300751879699249</v>
      </c>
    </row>
    <row r="17" spans="1:4" x14ac:dyDescent="0.25">
      <c r="A17" t="s">
        <v>415</v>
      </c>
      <c r="B17" s="3">
        <v>1200</v>
      </c>
      <c r="D17" s="4">
        <f t="shared" si="0"/>
        <v>-100</v>
      </c>
    </row>
    <row r="18" spans="1:4" x14ac:dyDescent="0.25">
      <c r="A18" t="s">
        <v>416</v>
      </c>
      <c r="B18" s="3">
        <v>750</v>
      </c>
      <c r="D18" s="4">
        <f t="shared" si="0"/>
        <v>-100</v>
      </c>
    </row>
    <row r="19" spans="1:4" x14ac:dyDescent="0.25">
      <c r="A19" t="s">
        <v>417</v>
      </c>
      <c r="B19" s="3">
        <v>3000</v>
      </c>
      <c r="D19" s="4">
        <f t="shared" si="0"/>
        <v>-100</v>
      </c>
    </row>
    <row r="20" spans="1:4" x14ac:dyDescent="0.25">
      <c r="A20" t="s">
        <v>418</v>
      </c>
      <c r="B20" s="3">
        <v>1600</v>
      </c>
      <c r="D20" s="4">
        <f t="shared" si="0"/>
        <v>-100</v>
      </c>
    </row>
    <row r="21" spans="1:4" x14ac:dyDescent="0.25">
      <c r="A21" t="s">
        <v>419</v>
      </c>
      <c r="B21" s="3">
        <v>2000</v>
      </c>
      <c r="D21" s="4">
        <f t="shared" si="0"/>
        <v>-100</v>
      </c>
    </row>
    <row r="22" spans="1:4" x14ac:dyDescent="0.25">
      <c r="A22" t="s">
        <v>420</v>
      </c>
      <c r="B22" s="3">
        <v>2500</v>
      </c>
      <c r="D22" s="4">
        <f t="shared" si="0"/>
        <v>-100</v>
      </c>
    </row>
    <row r="23" spans="1:4" x14ac:dyDescent="0.25">
      <c r="A23" t="s">
        <v>421</v>
      </c>
      <c r="B23" s="3">
        <v>160</v>
      </c>
      <c r="C23" s="1">
        <v>200</v>
      </c>
      <c r="D23" s="4">
        <f t="shared" si="0"/>
        <v>25</v>
      </c>
    </row>
    <row r="24" spans="1:4" x14ac:dyDescent="0.25">
      <c r="A24" t="s">
        <v>422</v>
      </c>
      <c r="B24" s="3">
        <v>960</v>
      </c>
      <c r="C24" s="1">
        <v>1200</v>
      </c>
      <c r="D24" s="4">
        <f t="shared" si="0"/>
        <v>25</v>
      </c>
    </row>
    <row r="25" spans="1:4" x14ac:dyDescent="0.25">
      <c r="A25" t="s">
        <v>423</v>
      </c>
      <c r="B25" s="3">
        <v>2400</v>
      </c>
      <c r="D25" s="4">
        <f t="shared" si="0"/>
        <v>-100</v>
      </c>
    </row>
    <row r="26" spans="1:4" x14ac:dyDescent="0.25">
      <c r="A26" t="s">
        <v>424</v>
      </c>
      <c r="B26" s="3">
        <v>3100</v>
      </c>
      <c r="D26" s="4">
        <f t="shared" si="0"/>
        <v>-100</v>
      </c>
    </row>
    <row r="27" spans="1:4" x14ac:dyDescent="0.25">
      <c r="A27" t="s">
        <v>425</v>
      </c>
      <c r="B27" s="3">
        <v>1400</v>
      </c>
      <c r="D27" s="4">
        <f t="shared" si="0"/>
        <v>-100</v>
      </c>
    </row>
    <row r="28" spans="1:4" x14ac:dyDescent="0.25">
      <c r="A28" t="s">
        <v>426</v>
      </c>
      <c r="B28" s="3">
        <v>3350</v>
      </c>
      <c r="D28" s="4">
        <f t="shared" si="0"/>
        <v>-100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ref="D44:D107" si="1">(C44-B44)/B44*100</f>
        <v>#DIV/0!</v>
      </c>
    </row>
    <row r="45" spans="4:4" x14ac:dyDescent="0.25">
      <c r="D45" s="4" t="e">
        <f t="shared" si="1"/>
        <v>#DIV/0!</v>
      </c>
    </row>
    <row r="46" spans="4:4" x14ac:dyDescent="0.25">
      <c r="D46" s="4" t="e">
        <f t="shared" si="1"/>
        <v>#DIV/0!</v>
      </c>
    </row>
    <row r="47" spans="4:4" x14ac:dyDescent="0.25">
      <c r="D47" s="4" t="e">
        <f t="shared" si="1"/>
        <v>#DIV/0!</v>
      </c>
    </row>
    <row r="48" spans="4:4" x14ac:dyDescent="0.25">
      <c r="D48" s="4" t="e">
        <f t="shared" si="1"/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ref="D108:D140" si="2">(C108-B108)/B108*100</f>
        <v>#DIV/0!</v>
      </c>
    </row>
    <row r="109" spans="4:4" x14ac:dyDescent="0.25">
      <c r="D109" s="4" t="e">
        <f t="shared" si="2"/>
        <v>#DIV/0!</v>
      </c>
    </row>
    <row r="110" spans="4:4" x14ac:dyDescent="0.25">
      <c r="D110" s="4" t="e">
        <f t="shared" si="2"/>
        <v>#DIV/0!</v>
      </c>
    </row>
    <row r="111" spans="4:4" x14ac:dyDescent="0.25">
      <c r="D111" s="4" t="e">
        <f t="shared" si="2"/>
        <v>#DIV/0!</v>
      </c>
    </row>
    <row r="112" spans="4:4" x14ac:dyDescent="0.25">
      <c r="D112" s="4" t="e">
        <f t="shared" si="2"/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Cadena</vt:lpstr>
      <vt:lpstr>Hoja1</vt:lpstr>
      <vt:lpstr>El Rey</vt:lpstr>
      <vt:lpstr>Hidalgo</vt:lpstr>
      <vt:lpstr>Verduras Jeison</vt:lpstr>
      <vt:lpstr>Dos Pinos</vt:lpstr>
      <vt:lpstr>Diana</vt:lpstr>
      <vt:lpstr>Juan Pan</vt:lpstr>
      <vt:lpstr>Alberto Confites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2017-11-25T01:51:57Z</dcterms:created>
  <dcterms:modified xsi:type="dcterms:W3CDTF">2017-12-18T06:19:29Z</dcterms:modified>
</cp:coreProperties>
</file>