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Courseworks\AVS\AVS-course-project\"/>
    </mc:Choice>
  </mc:AlternateContent>
  <xr:revisionPtr revIDLastSave="0" documentId="13_ncr:1_{1D11291E-78EE-4FF9-81DD-FA79D010C645}" xr6:coauthVersionLast="47" xr6:coauthVersionMax="47" xr10:uidLastSave="{00000000-0000-0000-0000-000000000000}"/>
  <bookViews>
    <workbookView xWindow="-108" yWindow="-108" windowWidth="23256" windowHeight="12576" xr2:uid="{B696CF83-CD03-47F5-9486-CFC321C3F2D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3" i="1" l="1"/>
  <c r="X70" i="1"/>
  <c r="X6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47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185" i="1"/>
  <c r="B163" i="1"/>
  <c r="B164" i="1"/>
  <c r="B162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39" i="1"/>
  <c r="B120" i="1"/>
  <c r="B121" i="1"/>
  <c r="B119" i="1"/>
  <c r="M8" i="1"/>
  <c r="L8" i="1"/>
  <c r="K8" i="1"/>
  <c r="J8" i="1"/>
  <c r="I8" i="1"/>
  <c r="H8" i="1"/>
  <c r="G8" i="1"/>
  <c r="F8" i="1"/>
  <c r="E8" i="1"/>
</calcChain>
</file>

<file path=xl/sharedStrings.xml><?xml version="1.0" encoding="utf-8"?>
<sst xmlns="http://schemas.openxmlformats.org/spreadsheetml/2006/main" count="30" uniqueCount="17">
  <si>
    <t>cpuNp</t>
  </si>
  <si>
    <t>cpuNpOff</t>
  </si>
  <si>
    <t>cpuP</t>
  </si>
  <si>
    <t>cpuPoff</t>
  </si>
  <si>
    <t>gpuP</t>
  </si>
  <si>
    <t>gpuNp</t>
  </si>
  <si>
    <t>ratio</t>
  </si>
  <si>
    <t>График однопотока ЦПУ с HTT и без HTT</t>
  </si>
  <si>
    <t>График многопотока ЦПУ с HTT и без HTT</t>
  </si>
  <si>
    <t>График многопотока ЦПУ и ГПУ</t>
  </si>
  <si>
    <t>График однопотока ЦПУ и ГПУ</t>
  </si>
  <si>
    <t>График отношения однопотока ГПУ к многопотоку ГПУ</t>
  </si>
  <si>
    <t>График отношения однопотока ЦПУ и многопотоку ЦПУ</t>
  </si>
  <si>
    <t>среднее</t>
  </si>
  <si>
    <t>медиана</t>
  </si>
  <si>
    <t>Отношение многопотока ЦПУ с HTT к многопотоку ЦПУ без HTT</t>
  </si>
  <si>
    <t>График отношения однопотока ГПУ к однопотоку ЦПУ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</si>
</sst>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HTT включен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Лист1!$A$21:$A$38</c:f>
              <c:numCache>
                <c:formatCode>General</c:formatCode>
                <c:ptCount val="18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</c:numCache>
            </c:numRef>
          </c:xVal>
          <c:yVal>
            <c:numRef>
              <c:f>Лист1!$B$21:$B$38</c:f>
              <c:numCache>
                <c:formatCode>General</c:formatCode>
                <c:ptCount val="18"/>
                <c:pt idx="0">
                  <c:v>0.11</c:v>
                </c:pt>
                <c:pt idx="1">
                  <c:v>0.54</c:v>
                </c:pt>
                <c:pt idx="2">
                  <c:v>1.67</c:v>
                </c:pt>
                <c:pt idx="3">
                  <c:v>3.36</c:v>
                </c:pt>
                <c:pt idx="4">
                  <c:v>5.52</c:v>
                </c:pt>
                <c:pt idx="5">
                  <c:v>8.8800000000000008</c:v>
                </c:pt>
                <c:pt idx="6">
                  <c:v>13.4</c:v>
                </c:pt>
                <c:pt idx="7">
                  <c:v>19.23</c:v>
                </c:pt>
                <c:pt idx="8">
                  <c:v>26.67</c:v>
                </c:pt>
                <c:pt idx="9">
                  <c:v>35.700000000000003</c:v>
                </c:pt>
                <c:pt idx="10">
                  <c:v>46.55</c:v>
                </c:pt>
                <c:pt idx="11">
                  <c:v>59.8</c:v>
                </c:pt>
                <c:pt idx="12">
                  <c:v>75.3</c:v>
                </c:pt>
                <c:pt idx="13">
                  <c:v>93.16</c:v>
                </c:pt>
                <c:pt idx="14">
                  <c:v>113.2</c:v>
                </c:pt>
                <c:pt idx="15">
                  <c:v>136.28</c:v>
                </c:pt>
                <c:pt idx="16">
                  <c:v>162.16</c:v>
                </c:pt>
                <c:pt idx="17">
                  <c:v>191.34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BE-40E2-A4C8-C57EBA436FF9}"/>
            </c:ext>
          </c:extLst>
        </c:ser>
        <c:ser>
          <c:idx val="1"/>
          <c:order val="1"/>
          <c:tx>
            <c:v>HTT выключен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ash"/>
              </a:ln>
              <a:effectLst/>
            </c:spPr>
          </c:marker>
          <c:xVal>
            <c:numRef>
              <c:f>Лист1!$A$21:$A$38</c:f>
              <c:numCache>
                <c:formatCode>General</c:formatCode>
                <c:ptCount val="18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</c:numCache>
            </c:numRef>
          </c:xVal>
          <c:yVal>
            <c:numRef>
              <c:f>Лист1!$C$21:$C$38</c:f>
              <c:numCache>
                <c:formatCode>General</c:formatCode>
                <c:ptCount val="18"/>
                <c:pt idx="0">
                  <c:v>0.11</c:v>
                </c:pt>
                <c:pt idx="1">
                  <c:v>0.54</c:v>
                </c:pt>
                <c:pt idx="2">
                  <c:v>1.66</c:v>
                </c:pt>
                <c:pt idx="3">
                  <c:v>3.35</c:v>
                </c:pt>
                <c:pt idx="4">
                  <c:v>5.55</c:v>
                </c:pt>
                <c:pt idx="5">
                  <c:v>8.82</c:v>
                </c:pt>
                <c:pt idx="6">
                  <c:v>13.41</c:v>
                </c:pt>
                <c:pt idx="7">
                  <c:v>19.260000000000002</c:v>
                </c:pt>
                <c:pt idx="8">
                  <c:v>26.66</c:v>
                </c:pt>
                <c:pt idx="9">
                  <c:v>35.65</c:v>
                </c:pt>
                <c:pt idx="10">
                  <c:v>46.53</c:v>
                </c:pt>
                <c:pt idx="11">
                  <c:v>59.8</c:v>
                </c:pt>
                <c:pt idx="12">
                  <c:v>75.34</c:v>
                </c:pt>
                <c:pt idx="13">
                  <c:v>93.19</c:v>
                </c:pt>
                <c:pt idx="14">
                  <c:v>113.33</c:v>
                </c:pt>
                <c:pt idx="15">
                  <c:v>136.38999999999999</c:v>
                </c:pt>
                <c:pt idx="16">
                  <c:v>162.27000000000001</c:v>
                </c:pt>
                <c:pt idx="17">
                  <c:v>191.33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BE-40E2-A4C8-C57EBA436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573232"/>
        <c:axId val="1283571152"/>
      </c:scatterChart>
      <c:valAx>
        <c:axId val="1283573232"/>
        <c:scaling>
          <c:orientation val="minMax"/>
          <c:max val="105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матрицы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283571152"/>
        <c:crosses val="autoZero"/>
        <c:crossBetween val="midCat"/>
        <c:majorUnit val="1000"/>
        <c:minorUnit val="500"/>
      </c:valAx>
      <c:valAx>
        <c:axId val="1283571152"/>
        <c:scaling>
          <c:orientation val="minMax"/>
          <c:max val="27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умножения,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283573232"/>
        <c:crosses val="autoZero"/>
        <c:crossBetween val="midCat"/>
      </c:valAx>
      <c:spPr>
        <a:noFill/>
        <a:ln>
          <a:solidFill>
            <a:schemeClr val="bg1"/>
          </a:solidFill>
          <a:prstDash val="solid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HTT включен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Лист1!$A$47:$A$64</c:f>
              <c:numCache>
                <c:formatCode>General</c:formatCode>
                <c:ptCount val="18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</c:numCache>
            </c:numRef>
          </c:xVal>
          <c:yVal>
            <c:numRef>
              <c:f>Лист1!$B$47:$B$64</c:f>
              <c:numCache>
                <c:formatCode>General</c:formatCode>
                <c:ptCount val="18"/>
                <c:pt idx="0">
                  <c:v>0.02</c:v>
                </c:pt>
                <c:pt idx="1">
                  <c:v>0.09</c:v>
                </c:pt>
                <c:pt idx="2">
                  <c:v>0.27</c:v>
                </c:pt>
                <c:pt idx="3">
                  <c:v>0.56000000000000005</c:v>
                </c:pt>
                <c:pt idx="4">
                  <c:v>0.96</c:v>
                </c:pt>
                <c:pt idx="5">
                  <c:v>1.54</c:v>
                </c:pt>
                <c:pt idx="6">
                  <c:v>2.2999999999999998</c:v>
                </c:pt>
                <c:pt idx="7">
                  <c:v>3.35</c:v>
                </c:pt>
                <c:pt idx="8">
                  <c:v>4.58</c:v>
                </c:pt>
                <c:pt idx="9">
                  <c:v>6.08</c:v>
                </c:pt>
                <c:pt idx="10">
                  <c:v>8.01</c:v>
                </c:pt>
                <c:pt idx="11">
                  <c:v>10.16</c:v>
                </c:pt>
                <c:pt idx="12">
                  <c:v>12.67</c:v>
                </c:pt>
                <c:pt idx="13">
                  <c:v>15.94</c:v>
                </c:pt>
                <c:pt idx="14">
                  <c:v>19.62</c:v>
                </c:pt>
                <c:pt idx="15">
                  <c:v>22.64</c:v>
                </c:pt>
                <c:pt idx="16">
                  <c:v>27.79</c:v>
                </c:pt>
                <c:pt idx="17">
                  <c:v>35.14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73-4D5F-ACBD-4CF5866F2C6C}"/>
            </c:ext>
          </c:extLst>
        </c:ser>
        <c:ser>
          <c:idx val="1"/>
          <c:order val="1"/>
          <c:tx>
            <c:v>HTT выключен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Лист1!$A$47:$A$64</c:f>
              <c:numCache>
                <c:formatCode>General</c:formatCode>
                <c:ptCount val="18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</c:numCache>
            </c:numRef>
          </c:xVal>
          <c:yVal>
            <c:numRef>
              <c:f>Лист1!$C$47:$C$64</c:f>
              <c:numCache>
                <c:formatCode>General</c:formatCode>
                <c:ptCount val="18"/>
                <c:pt idx="0">
                  <c:v>0.02</c:v>
                </c:pt>
                <c:pt idx="1">
                  <c:v>0.13</c:v>
                </c:pt>
                <c:pt idx="2">
                  <c:v>0.44</c:v>
                </c:pt>
                <c:pt idx="3">
                  <c:v>0.9</c:v>
                </c:pt>
                <c:pt idx="4">
                  <c:v>1.57</c:v>
                </c:pt>
                <c:pt idx="5">
                  <c:v>2.56</c:v>
                </c:pt>
                <c:pt idx="6">
                  <c:v>3.91</c:v>
                </c:pt>
                <c:pt idx="7">
                  <c:v>5.32</c:v>
                </c:pt>
                <c:pt idx="8">
                  <c:v>7.32</c:v>
                </c:pt>
                <c:pt idx="9">
                  <c:v>9.7100000000000009</c:v>
                </c:pt>
                <c:pt idx="10">
                  <c:v>13.19</c:v>
                </c:pt>
                <c:pt idx="11">
                  <c:v>16.079999999999998</c:v>
                </c:pt>
                <c:pt idx="12">
                  <c:v>21.18</c:v>
                </c:pt>
                <c:pt idx="13">
                  <c:v>26.62</c:v>
                </c:pt>
                <c:pt idx="14">
                  <c:v>31.49</c:v>
                </c:pt>
                <c:pt idx="15">
                  <c:v>38.380000000000003</c:v>
                </c:pt>
                <c:pt idx="16">
                  <c:v>48.09</c:v>
                </c:pt>
                <c:pt idx="17">
                  <c:v>56.16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73-4D5F-ACBD-4CF5866F2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016784"/>
        <c:axId val="1010017616"/>
      </c:scatterChart>
      <c:valAx>
        <c:axId val="1010016784"/>
        <c:scaling>
          <c:orientation val="minMax"/>
          <c:max val="105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матрицы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010017616"/>
        <c:crosses val="autoZero"/>
        <c:crossBetween val="midCat"/>
        <c:majorUnit val="1000"/>
      </c:valAx>
      <c:valAx>
        <c:axId val="1010017616"/>
        <c:scaling>
          <c:orientation val="minMax"/>
          <c:max val="6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умножения,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010016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CPU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Лист1!$A$72:$A$89</c:f>
              <c:numCache>
                <c:formatCode>General</c:formatCode>
                <c:ptCount val="18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</c:numCache>
            </c:numRef>
          </c:xVal>
          <c:yVal>
            <c:numRef>
              <c:f>Лист1!$B$72:$B$89</c:f>
              <c:numCache>
                <c:formatCode>General</c:formatCode>
                <c:ptCount val="18"/>
                <c:pt idx="0">
                  <c:v>0.02</c:v>
                </c:pt>
                <c:pt idx="1">
                  <c:v>0.09</c:v>
                </c:pt>
                <c:pt idx="2">
                  <c:v>0.27</c:v>
                </c:pt>
                <c:pt idx="3">
                  <c:v>0.56000000000000005</c:v>
                </c:pt>
                <c:pt idx="4">
                  <c:v>0.96</c:v>
                </c:pt>
                <c:pt idx="5">
                  <c:v>1.54</c:v>
                </c:pt>
                <c:pt idx="6">
                  <c:v>2.2999999999999998</c:v>
                </c:pt>
                <c:pt idx="7">
                  <c:v>3.35</c:v>
                </c:pt>
                <c:pt idx="8">
                  <c:v>4.58</c:v>
                </c:pt>
                <c:pt idx="9">
                  <c:v>6.08</c:v>
                </c:pt>
                <c:pt idx="10">
                  <c:v>8.01</c:v>
                </c:pt>
                <c:pt idx="11">
                  <c:v>10.16</c:v>
                </c:pt>
                <c:pt idx="12">
                  <c:v>12.67</c:v>
                </c:pt>
                <c:pt idx="13">
                  <c:v>15.94</c:v>
                </c:pt>
                <c:pt idx="14">
                  <c:v>19.62</c:v>
                </c:pt>
                <c:pt idx="15">
                  <c:v>22.64</c:v>
                </c:pt>
                <c:pt idx="16">
                  <c:v>27.79</c:v>
                </c:pt>
                <c:pt idx="17">
                  <c:v>35.14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DD-4279-A8FB-488AD69B53C3}"/>
            </c:ext>
          </c:extLst>
        </c:ser>
        <c:ser>
          <c:idx val="1"/>
          <c:order val="1"/>
          <c:tx>
            <c:v>GPU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Лист1!$A$72:$A$89</c:f>
              <c:numCache>
                <c:formatCode>General</c:formatCode>
                <c:ptCount val="18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</c:numCache>
            </c:numRef>
          </c:xVal>
          <c:yVal>
            <c:numRef>
              <c:f>Лист1!$C$72:$C$89</c:f>
              <c:numCache>
                <c:formatCode>General</c:formatCode>
                <c:ptCount val="18"/>
                <c:pt idx="0">
                  <c:v>0.01</c:v>
                </c:pt>
                <c:pt idx="1">
                  <c:v>0.03</c:v>
                </c:pt>
                <c:pt idx="2">
                  <c:v>0.06</c:v>
                </c:pt>
                <c:pt idx="3">
                  <c:v>0.16</c:v>
                </c:pt>
                <c:pt idx="4">
                  <c:v>0.2</c:v>
                </c:pt>
                <c:pt idx="5">
                  <c:v>0.38</c:v>
                </c:pt>
                <c:pt idx="6">
                  <c:v>0.48</c:v>
                </c:pt>
                <c:pt idx="7">
                  <c:v>0.82</c:v>
                </c:pt>
                <c:pt idx="8">
                  <c:v>0.95</c:v>
                </c:pt>
                <c:pt idx="9">
                  <c:v>1.52</c:v>
                </c:pt>
                <c:pt idx="10">
                  <c:v>1.61</c:v>
                </c:pt>
                <c:pt idx="11">
                  <c:v>2.54</c:v>
                </c:pt>
                <c:pt idx="12">
                  <c:v>2.63</c:v>
                </c:pt>
                <c:pt idx="13">
                  <c:v>3.94</c:v>
                </c:pt>
                <c:pt idx="14">
                  <c:v>3.88</c:v>
                </c:pt>
                <c:pt idx="15">
                  <c:v>5.77</c:v>
                </c:pt>
                <c:pt idx="16">
                  <c:v>5.67</c:v>
                </c:pt>
                <c:pt idx="17">
                  <c:v>8.15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DD-4279-A8FB-488AD69B5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073936"/>
        <c:axId val="947067696"/>
      </c:scatterChart>
      <c:valAx>
        <c:axId val="947073936"/>
        <c:scaling>
          <c:orientation val="minMax"/>
          <c:max val="105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матрицы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947067696"/>
        <c:crosses val="autoZero"/>
        <c:crossBetween val="midCat"/>
        <c:majorUnit val="1000"/>
      </c:valAx>
      <c:valAx>
        <c:axId val="947067696"/>
        <c:scaling>
          <c:orientation val="minMax"/>
          <c:max val="44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умножения,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94707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CPU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Лист1!$A$99:$A$101</c:f>
              <c:numCache>
                <c:formatCode>General</c:formatCode>
                <c:ptCount val="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</c:numCache>
            </c:numRef>
          </c:xVal>
          <c:yVal>
            <c:numRef>
              <c:f>Лист1!$B$99:$B$101</c:f>
              <c:numCache>
                <c:formatCode>General</c:formatCode>
                <c:ptCount val="3"/>
                <c:pt idx="0">
                  <c:v>0.11</c:v>
                </c:pt>
                <c:pt idx="1">
                  <c:v>0.54</c:v>
                </c:pt>
                <c:pt idx="2">
                  <c:v>1.67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52-4E58-A98B-31F5024A8D3C}"/>
            </c:ext>
          </c:extLst>
        </c:ser>
        <c:ser>
          <c:idx val="1"/>
          <c:order val="1"/>
          <c:tx>
            <c:v>GPU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Лист1!$A$99:$A$101</c:f>
              <c:numCache>
                <c:formatCode>General</c:formatCode>
                <c:ptCount val="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</c:numCache>
            </c:numRef>
          </c:xVal>
          <c:yVal>
            <c:numRef>
              <c:f>Лист1!$C$99:$C$101</c:f>
              <c:numCache>
                <c:formatCode>General</c:formatCode>
                <c:ptCount val="3"/>
                <c:pt idx="0">
                  <c:v>82.74</c:v>
                </c:pt>
                <c:pt idx="1">
                  <c:v>316.83</c:v>
                </c:pt>
                <c:pt idx="2">
                  <c:v>744.14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B52-4E58-A98B-31F5024A8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858320"/>
        <c:axId val="1002859152"/>
      </c:scatterChart>
      <c:valAx>
        <c:axId val="1002858320"/>
        <c:scaling>
          <c:orientation val="minMax"/>
          <c:max val="275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матрицы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002859152"/>
        <c:crosses val="autoZero"/>
        <c:crossBetween val="midCat"/>
      </c:valAx>
      <c:valAx>
        <c:axId val="1002859152"/>
        <c:scaling>
          <c:orientation val="minMax"/>
          <c:max val="85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умножения,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002858320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Лист1!$A$119:$A$121</c:f>
              <c:numCache>
                <c:formatCode>General</c:formatCode>
                <c:ptCount val="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</c:numCache>
            </c:numRef>
          </c:xVal>
          <c:yVal>
            <c:numRef>
              <c:f>Лист1!$B$119:$B$121</c:f>
              <c:numCache>
                <c:formatCode>General</c:formatCode>
                <c:ptCount val="3"/>
                <c:pt idx="0">
                  <c:v>8274</c:v>
                </c:pt>
                <c:pt idx="1">
                  <c:v>10561</c:v>
                </c:pt>
                <c:pt idx="2">
                  <c:v>12402.333333333334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07-4872-B514-2BCB33C97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148704"/>
        <c:axId val="1373149952"/>
      </c:scatterChart>
      <c:valAx>
        <c:axId val="1373148704"/>
        <c:scaling>
          <c:orientation val="minMax"/>
          <c:max val="225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матрицы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373149952"/>
        <c:crosses val="autoZero"/>
        <c:crossBetween val="midCat"/>
      </c:valAx>
      <c:valAx>
        <c:axId val="1373149952"/>
        <c:scaling>
          <c:orientation val="minMax"/>
          <c:max val="15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Отношение времени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373148704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Лист1!$A$139:$A$156</c:f>
              <c:numCache>
                <c:formatCode>General</c:formatCode>
                <c:ptCount val="18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</c:numCache>
            </c:numRef>
          </c:xVal>
          <c:yVal>
            <c:numRef>
              <c:f>Лист1!$B$139:$B$156</c:f>
              <c:numCache>
                <c:formatCode>General</c:formatCode>
                <c:ptCount val="18"/>
                <c:pt idx="0">
                  <c:v>5.5</c:v>
                </c:pt>
                <c:pt idx="1">
                  <c:v>6.0000000000000009</c:v>
                </c:pt>
                <c:pt idx="2">
                  <c:v>6.1851851851851842</c:v>
                </c:pt>
                <c:pt idx="3">
                  <c:v>5.9999999999999991</c:v>
                </c:pt>
                <c:pt idx="4">
                  <c:v>5.75</c:v>
                </c:pt>
                <c:pt idx="5">
                  <c:v>5.7662337662337668</c:v>
                </c:pt>
                <c:pt idx="6">
                  <c:v>5.8260869565217401</c:v>
                </c:pt>
                <c:pt idx="7">
                  <c:v>5.7402985074626862</c:v>
                </c:pt>
                <c:pt idx="8">
                  <c:v>5.823144104803494</c:v>
                </c:pt>
                <c:pt idx="9">
                  <c:v>5.8717105263157903</c:v>
                </c:pt>
                <c:pt idx="10">
                  <c:v>5.8114856429463169</c:v>
                </c:pt>
                <c:pt idx="11">
                  <c:v>5.8858267716535426</c:v>
                </c:pt>
                <c:pt idx="12">
                  <c:v>5.943172849250197</c:v>
                </c:pt>
                <c:pt idx="13">
                  <c:v>5.8444165621079049</c:v>
                </c:pt>
                <c:pt idx="14">
                  <c:v>5.7696228338430169</c:v>
                </c:pt>
                <c:pt idx="15">
                  <c:v>6.0194346289752652</c:v>
                </c:pt>
                <c:pt idx="16">
                  <c:v>5.8351925152932713</c:v>
                </c:pt>
                <c:pt idx="17">
                  <c:v>5.4450768355150823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BC-414B-9DFC-EF4072347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149536"/>
        <c:axId val="1373152864"/>
      </c:scatterChart>
      <c:valAx>
        <c:axId val="1373149536"/>
        <c:scaling>
          <c:orientation val="minMax"/>
          <c:max val="105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матрицы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373152864"/>
        <c:crosses val="autoZero"/>
        <c:crossBetween val="midCat"/>
        <c:majorUnit val="1000"/>
      </c:valAx>
      <c:valAx>
        <c:axId val="1373152864"/>
        <c:scaling>
          <c:orientation val="minMax"/>
          <c:max val="6.38"/>
          <c:min val="5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Отношение времени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37314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Лист1!$A$162:$A$164</c:f>
              <c:numCache>
                <c:formatCode>General</c:formatCode>
                <c:ptCount val="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</c:numCache>
            </c:numRef>
          </c:xVal>
          <c:yVal>
            <c:numRef>
              <c:f>Лист1!$B$162:$B$164</c:f>
              <c:numCache>
                <c:formatCode>General</c:formatCode>
                <c:ptCount val="3"/>
                <c:pt idx="0">
                  <c:v>752.18181818181813</c:v>
                </c:pt>
                <c:pt idx="1">
                  <c:v>586.72222222222217</c:v>
                </c:pt>
                <c:pt idx="2">
                  <c:v>445.59281437125748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A9-478A-8104-7779BCA25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825840"/>
        <c:axId val="796826256"/>
      </c:scatterChart>
      <c:valAx>
        <c:axId val="796825840"/>
        <c:scaling>
          <c:orientation val="minMax"/>
          <c:max val="225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матрицы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796826256"/>
        <c:crosses val="autoZero"/>
        <c:crossBetween val="midCat"/>
      </c:valAx>
      <c:valAx>
        <c:axId val="796826256"/>
        <c:scaling>
          <c:orientation val="minMax"/>
          <c:max val="85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Отношение</a:t>
                </a:r>
                <a:r>
                  <a:rPr lang="ru-RU" baseline="0"/>
                  <a:t> времени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79682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Лист1!$A$185:$A$202</c:f>
              <c:numCache>
                <c:formatCode>General</c:formatCode>
                <c:ptCount val="18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</c:numCache>
            </c:numRef>
          </c:xVal>
          <c:yVal>
            <c:numRef>
              <c:f>Лист1!$B$185:$B$202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4.5000000000000009</c:v>
                </c:pt>
                <c:pt idx="3">
                  <c:v>3.5000000000000004</c:v>
                </c:pt>
                <c:pt idx="4">
                  <c:v>4.8</c:v>
                </c:pt>
                <c:pt idx="5">
                  <c:v>4.0526315789473681</c:v>
                </c:pt>
                <c:pt idx="6">
                  <c:v>4.7916666666666661</c:v>
                </c:pt>
                <c:pt idx="7">
                  <c:v>4.0853658536585371</c:v>
                </c:pt>
                <c:pt idx="8">
                  <c:v>4.8210526315789473</c:v>
                </c:pt>
                <c:pt idx="9">
                  <c:v>4</c:v>
                </c:pt>
                <c:pt idx="10">
                  <c:v>4.9751552795031051</c:v>
                </c:pt>
                <c:pt idx="11">
                  <c:v>4</c:v>
                </c:pt>
                <c:pt idx="12">
                  <c:v>4.8174904942965782</c:v>
                </c:pt>
                <c:pt idx="13">
                  <c:v>4.0456852791878175</c:v>
                </c:pt>
                <c:pt idx="14">
                  <c:v>5.0567010309278357</c:v>
                </c:pt>
                <c:pt idx="15">
                  <c:v>3.9237435008665513</c:v>
                </c:pt>
                <c:pt idx="16">
                  <c:v>4.9012345679012341</c:v>
                </c:pt>
                <c:pt idx="17">
                  <c:v>4.3116564417177914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F-4922-9748-5D845F0CB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465184"/>
        <c:axId val="809464352"/>
      </c:scatterChart>
      <c:valAx>
        <c:axId val="809465184"/>
        <c:scaling>
          <c:orientation val="minMax"/>
          <c:max val="105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матрицы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809464352"/>
        <c:crosses val="autoZero"/>
        <c:crossBetween val="midCat"/>
        <c:majorUnit val="1000"/>
      </c:valAx>
      <c:valAx>
        <c:axId val="809464352"/>
        <c:scaling>
          <c:orientation val="minMax"/>
          <c:max val="5.9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Отношения</a:t>
                </a:r>
                <a:r>
                  <a:rPr lang="ru-RU" baseline="0"/>
                  <a:t> времени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809465184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Лист1!$W$47:$W$64</c:f>
              <c:numCache>
                <c:formatCode>General</c:formatCode>
                <c:ptCount val="18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</c:numCache>
            </c:numRef>
          </c:xVal>
          <c:yVal>
            <c:numRef>
              <c:f>Лист1!$X$47:$X$64</c:f>
              <c:numCache>
                <c:formatCode>General</c:formatCode>
                <c:ptCount val="18"/>
                <c:pt idx="0">
                  <c:v>1</c:v>
                </c:pt>
                <c:pt idx="1">
                  <c:v>1.4444444444444446</c:v>
                </c:pt>
                <c:pt idx="2">
                  <c:v>1.6296296296296295</c:v>
                </c:pt>
                <c:pt idx="3">
                  <c:v>1.607142857142857</c:v>
                </c:pt>
                <c:pt idx="4">
                  <c:v>1.6354166666666667</c:v>
                </c:pt>
                <c:pt idx="5">
                  <c:v>1.6623376623376622</c:v>
                </c:pt>
                <c:pt idx="6">
                  <c:v>1.7000000000000002</c:v>
                </c:pt>
                <c:pt idx="7">
                  <c:v>1.5880597014925373</c:v>
                </c:pt>
                <c:pt idx="8">
                  <c:v>1.5982532751091703</c:v>
                </c:pt>
                <c:pt idx="9">
                  <c:v>1.5970394736842106</c:v>
                </c:pt>
                <c:pt idx="10">
                  <c:v>1.6466916354556804</c:v>
                </c:pt>
                <c:pt idx="11">
                  <c:v>1.5826771653543306</c:v>
                </c:pt>
                <c:pt idx="12">
                  <c:v>1.6716653512233624</c:v>
                </c:pt>
                <c:pt idx="13">
                  <c:v>1.6700125470514431</c:v>
                </c:pt>
                <c:pt idx="14">
                  <c:v>1.6049949031600406</c:v>
                </c:pt>
                <c:pt idx="15">
                  <c:v>1.6952296819787986</c:v>
                </c:pt>
                <c:pt idx="16">
                  <c:v>1.7304785894206551</c:v>
                </c:pt>
                <c:pt idx="17">
                  <c:v>1.5981787137165622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00-4C18-8D6F-01E86AE15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42160"/>
        <c:axId val="805448400"/>
      </c:scatterChart>
      <c:valAx>
        <c:axId val="805442160"/>
        <c:scaling>
          <c:orientation val="minMax"/>
          <c:max val="105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матрицы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805448400"/>
        <c:crosses val="autoZero"/>
        <c:crossBetween val="midCat"/>
        <c:majorUnit val="1000"/>
      </c:valAx>
      <c:valAx>
        <c:axId val="805448400"/>
        <c:scaling>
          <c:orientation val="minMax"/>
          <c:max val="2.19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Отношение времени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805442160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578897</xdr:colOff>
      <xdr:row>19</xdr:row>
      <xdr:rowOff>105602</xdr:rowOff>
    </xdr:from>
    <xdr:to>
      <xdr:col>10</xdr:col>
      <xdr:colOff>523394</xdr:colOff>
      <xdr:row>38</xdr:row>
      <xdr:rowOff>76970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285C3D5-9281-4B10-990F-DB9F60E37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408924</xdr:colOff>
      <xdr:row>44</xdr:row>
      <xdr:rowOff>103178</xdr:rowOff>
    </xdr:from>
    <xdr:to>
      <xdr:col>11</xdr:col>
      <xdr:colOff>104124</xdr:colOff>
      <xdr:row>59</xdr:row>
      <xdr:rowOff>70521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B7FB00C-70AC-4E6C-A77D-ECBA1821B4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360298</xdr:colOff>
      <xdr:row>71</xdr:row>
      <xdr:rowOff>8389</xdr:rowOff>
    </xdr:from>
    <xdr:to>
      <xdr:col>11</xdr:col>
      <xdr:colOff>78215</xdr:colOff>
      <xdr:row>86</xdr:row>
      <xdr:rowOff>1693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36B0334-6693-423B-9C23-A7CD3196A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427534</xdr:colOff>
      <xdr:row>96</xdr:row>
      <xdr:rowOff>919</xdr:rowOff>
    </xdr:from>
    <xdr:to>
      <xdr:col>11</xdr:col>
      <xdr:colOff>145451</xdr:colOff>
      <xdr:row>110</xdr:row>
      <xdr:rowOff>173517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92C66D4C-D690-4CC9-AB39-FEC0403FF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489323</xdr:colOff>
      <xdr:row>115</xdr:row>
      <xdr:rowOff>167342</xdr:rowOff>
    </xdr:from>
    <xdr:to>
      <xdr:col>12</xdr:col>
      <xdr:colOff>160617</xdr:colOff>
      <xdr:row>131</xdr:row>
      <xdr:rowOff>41836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7A1B1251-3C95-435B-B969-D48D57F38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526677</xdr:colOff>
      <xdr:row>141</xdr:row>
      <xdr:rowOff>2989</xdr:rowOff>
    </xdr:from>
    <xdr:to>
      <xdr:col>12</xdr:col>
      <xdr:colOff>197971</xdr:colOff>
      <xdr:row>156</xdr:row>
      <xdr:rowOff>56777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75440054-73F8-4015-B692-BC1FBE247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384735</xdr:colOff>
      <xdr:row>160</xdr:row>
      <xdr:rowOff>47811</xdr:rowOff>
    </xdr:from>
    <xdr:to>
      <xdr:col>12</xdr:col>
      <xdr:colOff>56029</xdr:colOff>
      <xdr:row>175</xdr:row>
      <xdr:rowOff>101600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35C0AE5-2FCB-46BF-A216-36894A556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541618</xdr:colOff>
      <xdr:row>184</xdr:row>
      <xdr:rowOff>144930</xdr:rowOff>
    </xdr:from>
    <xdr:to>
      <xdr:col>12</xdr:col>
      <xdr:colOff>212912</xdr:colOff>
      <xdr:row>200</xdr:row>
      <xdr:rowOff>19424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7929DCE5-7B19-4700-AB95-0608D6E53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592666</xdr:colOff>
      <xdr:row>45</xdr:row>
      <xdr:rowOff>10006</xdr:rowOff>
    </xdr:from>
    <xdr:to>
      <xdr:col>34</xdr:col>
      <xdr:colOff>300181</xdr:colOff>
      <xdr:row>59</xdr:row>
      <xdr:rowOff>167024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561A77F-2BAB-4A8D-97F9-E15950E95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CE5CF-F8AC-4FD6-B5EC-49E3A3180E5B}">
  <dimension ref="A1:AJ203"/>
  <sheetViews>
    <sheetView tabSelected="1" topLeftCell="E98" zoomScale="126" zoomScaleNormal="99" workbookViewId="0">
      <selection activeCell="R113" sqref="R113"/>
    </sheetView>
  </sheetViews>
  <sheetFormatPr defaultRowHeight="14.4" x14ac:dyDescent="0.3"/>
  <sheetData>
    <row r="1" spans="5:13" ht="15" thickBot="1" x14ac:dyDescent="0.35"/>
    <row r="2" spans="5:13" ht="18.600000000000001" thickBot="1" x14ac:dyDescent="0.35">
      <c r="E2" s="1">
        <v>1.5</v>
      </c>
      <c r="F2" s="3">
        <v>1.59</v>
      </c>
      <c r="G2" s="3">
        <v>2.4900000000000002</v>
      </c>
      <c r="H2" s="3">
        <v>2.59</v>
      </c>
      <c r="I2" s="3">
        <v>3.86</v>
      </c>
      <c r="J2" s="3">
        <v>3.83</v>
      </c>
      <c r="K2" s="3">
        <v>5.67</v>
      </c>
      <c r="L2" s="3">
        <v>5.6</v>
      </c>
      <c r="M2" s="3">
        <v>8.06</v>
      </c>
    </row>
    <row r="3" spans="5:13" ht="18.600000000000001" thickBot="1" x14ac:dyDescent="0.35">
      <c r="E3" s="2">
        <v>1.51</v>
      </c>
      <c r="F3" s="5">
        <v>1.6</v>
      </c>
      <c r="G3" s="5">
        <v>2.5299999999999998</v>
      </c>
      <c r="H3" s="5">
        <v>2.62</v>
      </c>
      <c r="I3" s="5">
        <v>3.93</v>
      </c>
      <c r="J3" s="5">
        <v>3.87</v>
      </c>
      <c r="K3" s="5">
        <v>5.76</v>
      </c>
      <c r="L3" s="5">
        <v>5.65</v>
      </c>
      <c r="M3" s="5">
        <v>8.1300000000000008</v>
      </c>
    </row>
    <row r="4" spans="5:13" ht="18.600000000000001" thickBot="1" x14ac:dyDescent="0.35">
      <c r="E4" s="2">
        <v>1.53</v>
      </c>
      <c r="F4" s="5">
        <v>1.62</v>
      </c>
      <c r="G4" s="5">
        <v>2.56</v>
      </c>
      <c r="H4" s="5">
        <v>2.64</v>
      </c>
      <c r="I4" s="5">
        <v>3.96</v>
      </c>
      <c r="J4" s="5">
        <v>3.9</v>
      </c>
      <c r="K4" s="5">
        <v>5.8</v>
      </c>
      <c r="L4" s="5">
        <v>5.69</v>
      </c>
      <c r="M4" s="5">
        <v>8.19</v>
      </c>
    </row>
    <row r="5" spans="5:13" ht="18.600000000000001" thickBot="1" x14ac:dyDescent="0.35">
      <c r="E5" s="2">
        <v>1.53</v>
      </c>
      <c r="F5" s="5">
        <v>1.62</v>
      </c>
      <c r="G5" s="5">
        <v>2.56</v>
      </c>
      <c r="H5" s="5">
        <v>2.65</v>
      </c>
      <c r="I5" s="5">
        <v>3.97</v>
      </c>
      <c r="J5" s="5">
        <v>3.91</v>
      </c>
      <c r="K5" s="5">
        <v>5.82</v>
      </c>
      <c r="L5" s="5">
        <v>5.7</v>
      </c>
      <c r="M5" s="5">
        <v>8.19</v>
      </c>
    </row>
    <row r="6" spans="5:13" ht="18.600000000000001" thickBot="1" x14ac:dyDescent="0.35">
      <c r="E6" s="2">
        <v>1.54</v>
      </c>
      <c r="F6" s="5">
        <v>1.62</v>
      </c>
      <c r="G6" s="5">
        <v>2.56</v>
      </c>
      <c r="H6" s="5">
        <v>2.65</v>
      </c>
      <c r="I6" s="5">
        <v>3.97</v>
      </c>
      <c r="J6" s="5">
        <v>3.91</v>
      </c>
      <c r="K6" s="5">
        <v>5.82</v>
      </c>
      <c r="L6" s="5">
        <v>5.7</v>
      </c>
      <c r="M6" s="5">
        <v>8.19</v>
      </c>
    </row>
    <row r="8" spans="5:13" x14ac:dyDescent="0.3">
      <c r="E8">
        <f t="shared" ref="E8:L8" si="0">AVERAGE(E2:E6)</f>
        <v>1.522</v>
      </c>
      <c r="F8" s="4">
        <f t="shared" si="0"/>
        <v>1.61</v>
      </c>
      <c r="G8">
        <f t="shared" si="0"/>
        <v>2.54</v>
      </c>
      <c r="H8">
        <f t="shared" si="0"/>
        <v>2.63</v>
      </c>
      <c r="I8">
        <f t="shared" si="0"/>
        <v>3.9380000000000002</v>
      </c>
      <c r="J8">
        <f t="shared" si="0"/>
        <v>3.8840000000000003</v>
      </c>
      <c r="K8">
        <f t="shared" si="0"/>
        <v>5.774</v>
      </c>
      <c r="L8">
        <f t="shared" si="0"/>
        <v>5.6680000000000001</v>
      </c>
      <c r="M8">
        <f>AVERAGE(M2:M6)</f>
        <v>8.1519999999999992</v>
      </c>
    </row>
    <row r="20" spans="1:15" x14ac:dyDescent="0.3">
      <c r="B20" t="s">
        <v>0</v>
      </c>
      <c r="C20" t="s">
        <v>1</v>
      </c>
    </row>
    <row r="21" spans="1:15" x14ac:dyDescent="0.3">
      <c r="A21">
        <v>1000</v>
      </c>
      <c r="B21">
        <v>0.11</v>
      </c>
      <c r="C21">
        <v>0.11</v>
      </c>
      <c r="O21" t="s">
        <v>7</v>
      </c>
    </row>
    <row r="22" spans="1:15" x14ac:dyDescent="0.3">
      <c r="A22">
        <v>1500</v>
      </c>
      <c r="B22">
        <v>0.54</v>
      </c>
      <c r="C22">
        <v>0.54</v>
      </c>
    </row>
    <row r="23" spans="1:15" x14ac:dyDescent="0.3">
      <c r="A23">
        <v>2000</v>
      </c>
      <c r="B23">
        <v>1.67</v>
      </c>
      <c r="C23">
        <v>1.66</v>
      </c>
    </row>
    <row r="24" spans="1:15" x14ac:dyDescent="0.3">
      <c r="A24">
        <v>2500</v>
      </c>
      <c r="B24">
        <v>3.36</v>
      </c>
      <c r="C24">
        <v>3.35</v>
      </c>
    </row>
    <row r="25" spans="1:15" x14ac:dyDescent="0.3">
      <c r="A25">
        <v>3000</v>
      </c>
      <c r="B25">
        <v>5.52</v>
      </c>
      <c r="C25">
        <v>5.55</v>
      </c>
    </row>
    <row r="26" spans="1:15" x14ac:dyDescent="0.3">
      <c r="A26">
        <v>3500</v>
      </c>
      <c r="B26">
        <v>8.8800000000000008</v>
      </c>
      <c r="C26">
        <v>8.82</v>
      </c>
    </row>
    <row r="27" spans="1:15" x14ac:dyDescent="0.3">
      <c r="A27">
        <v>4000</v>
      </c>
      <c r="B27">
        <v>13.4</v>
      </c>
      <c r="C27">
        <v>13.41</v>
      </c>
    </row>
    <row r="28" spans="1:15" x14ac:dyDescent="0.3">
      <c r="A28">
        <v>4500</v>
      </c>
      <c r="B28">
        <v>19.23</v>
      </c>
      <c r="C28">
        <v>19.260000000000002</v>
      </c>
    </row>
    <row r="29" spans="1:15" x14ac:dyDescent="0.3">
      <c r="A29">
        <v>5000</v>
      </c>
      <c r="B29">
        <v>26.67</v>
      </c>
      <c r="C29">
        <v>26.66</v>
      </c>
    </row>
    <row r="30" spans="1:15" x14ac:dyDescent="0.3">
      <c r="A30">
        <v>5500</v>
      </c>
      <c r="B30">
        <v>35.700000000000003</v>
      </c>
      <c r="C30">
        <v>35.65</v>
      </c>
    </row>
    <row r="31" spans="1:15" x14ac:dyDescent="0.3">
      <c r="A31">
        <v>6000</v>
      </c>
      <c r="B31">
        <v>46.55</v>
      </c>
      <c r="C31">
        <v>46.53</v>
      </c>
    </row>
    <row r="32" spans="1:15" x14ac:dyDescent="0.3">
      <c r="A32">
        <v>6500</v>
      </c>
      <c r="B32">
        <v>59.8</v>
      </c>
      <c r="C32">
        <v>59.8</v>
      </c>
    </row>
    <row r="33" spans="1:36" x14ac:dyDescent="0.3">
      <c r="A33">
        <v>7000</v>
      </c>
      <c r="B33">
        <v>75.3</v>
      </c>
      <c r="C33">
        <v>75.34</v>
      </c>
    </row>
    <row r="34" spans="1:36" x14ac:dyDescent="0.3">
      <c r="A34">
        <v>7500</v>
      </c>
      <c r="B34">
        <v>93.16</v>
      </c>
      <c r="C34">
        <v>93.19</v>
      </c>
    </row>
    <row r="35" spans="1:36" x14ac:dyDescent="0.3">
      <c r="A35">
        <v>8000</v>
      </c>
      <c r="B35">
        <v>113.2</v>
      </c>
      <c r="C35">
        <v>113.33</v>
      </c>
    </row>
    <row r="36" spans="1:36" x14ac:dyDescent="0.3">
      <c r="A36">
        <v>8500</v>
      </c>
      <c r="B36">
        <v>136.28</v>
      </c>
      <c r="C36">
        <v>136.38999999999999</v>
      </c>
    </row>
    <row r="37" spans="1:36" x14ac:dyDescent="0.3">
      <c r="A37">
        <v>9000</v>
      </c>
      <c r="B37">
        <v>162.16</v>
      </c>
      <c r="C37">
        <v>162.27000000000001</v>
      </c>
    </row>
    <row r="38" spans="1:36" x14ac:dyDescent="0.3">
      <c r="A38">
        <v>9500</v>
      </c>
      <c r="B38">
        <v>191.34</v>
      </c>
      <c r="C38">
        <v>191.33</v>
      </c>
    </row>
    <row r="46" spans="1:36" x14ac:dyDescent="0.3">
      <c r="B46" t="s">
        <v>2</v>
      </c>
      <c r="C46" t="s">
        <v>3</v>
      </c>
      <c r="N46" t="s">
        <v>8</v>
      </c>
      <c r="Y46" t="s">
        <v>2</v>
      </c>
      <c r="Z46" t="s">
        <v>3</v>
      </c>
      <c r="AJ46" t="s">
        <v>15</v>
      </c>
    </row>
    <row r="47" spans="1:36" x14ac:dyDescent="0.3">
      <c r="A47">
        <v>1000</v>
      </c>
      <c r="B47">
        <v>0.02</v>
      </c>
      <c r="C47">
        <v>0.02</v>
      </c>
      <c r="W47">
        <v>1000</v>
      </c>
      <c r="X47">
        <f>Z47/Y47</f>
        <v>1</v>
      </c>
      <c r="Y47">
        <v>0.02</v>
      </c>
      <c r="Z47">
        <v>0.02</v>
      </c>
    </row>
    <row r="48" spans="1:36" x14ac:dyDescent="0.3">
      <c r="A48">
        <v>1500</v>
      </c>
      <c r="B48">
        <v>0.09</v>
      </c>
      <c r="C48">
        <v>0.13</v>
      </c>
      <c r="W48">
        <v>1500</v>
      </c>
      <c r="X48">
        <f t="shared" ref="X48:X64" si="1">Z48/Y48</f>
        <v>1.4444444444444446</v>
      </c>
      <c r="Y48">
        <v>0.09</v>
      </c>
      <c r="Z48">
        <v>0.13</v>
      </c>
    </row>
    <row r="49" spans="1:26" x14ac:dyDescent="0.3">
      <c r="A49">
        <v>2000</v>
      </c>
      <c r="B49">
        <v>0.27</v>
      </c>
      <c r="C49">
        <v>0.44</v>
      </c>
      <c r="W49">
        <v>2000</v>
      </c>
      <c r="X49">
        <f t="shared" si="1"/>
        <v>1.6296296296296295</v>
      </c>
      <c r="Y49">
        <v>0.27</v>
      </c>
      <c r="Z49">
        <v>0.44</v>
      </c>
    </row>
    <row r="50" spans="1:26" x14ac:dyDescent="0.3">
      <c r="A50">
        <v>2500</v>
      </c>
      <c r="B50">
        <v>0.56000000000000005</v>
      </c>
      <c r="C50">
        <v>0.9</v>
      </c>
      <c r="W50">
        <v>2500</v>
      </c>
      <c r="X50">
        <f t="shared" si="1"/>
        <v>1.607142857142857</v>
      </c>
      <c r="Y50">
        <v>0.56000000000000005</v>
      </c>
      <c r="Z50">
        <v>0.9</v>
      </c>
    </row>
    <row r="51" spans="1:26" x14ac:dyDescent="0.3">
      <c r="A51">
        <v>3000</v>
      </c>
      <c r="B51">
        <v>0.96</v>
      </c>
      <c r="C51">
        <v>1.57</v>
      </c>
      <c r="W51">
        <v>3000</v>
      </c>
      <c r="X51">
        <f t="shared" si="1"/>
        <v>1.6354166666666667</v>
      </c>
      <c r="Y51">
        <v>0.96</v>
      </c>
      <c r="Z51">
        <v>1.57</v>
      </c>
    </row>
    <row r="52" spans="1:26" x14ac:dyDescent="0.3">
      <c r="A52">
        <v>3500</v>
      </c>
      <c r="B52">
        <v>1.54</v>
      </c>
      <c r="C52">
        <v>2.56</v>
      </c>
      <c r="W52">
        <v>3500</v>
      </c>
      <c r="X52">
        <f t="shared" si="1"/>
        <v>1.6623376623376622</v>
      </c>
      <c r="Y52">
        <v>1.54</v>
      </c>
      <c r="Z52">
        <v>2.56</v>
      </c>
    </row>
    <row r="53" spans="1:26" x14ac:dyDescent="0.3">
      <c r="A53">
        <v>4000</v>
      </c>
      <c r="B53">
        <v>2.2999999999999998</v>
      </c>
      <c r="C53">
        <v>3.91</v>
      </c>
      <c r="W53">
        <v>4000</v>
      </c>
      <c r="X53">
        <f t="shared" si="1"/>
        <v>1.7000000000000002</v>
      </c>
      <c r="Y53">
        <v>2.2999999999999998</v>
      </c>
      <c r="Z53">
        <v>3.91</v>
      </c>
    </row>
    <row r="54" spans="1:26" x14ac:dyDescent="0.3">
      <c r="A54">
        <v>4500</v>
      </c>
      <c r="B54">
        <v>3.35</v>
      </c>
      <c r="C54">
        <v>5.32</v>
      </c>
      <c r="W54">
        <v>4500</v>
      </c>
      <c r="X54">
        <f t="shared" si="1"/>
        <v>1.5880597014925373</v>
      </c>
      <c r="Y54">
        <v>3.35</v>
      </c>
      <c r="Z54">
        <v>5.32</v>
      </c>
    </row>
    <row r="55" spans="1:26" x14ac:dyDescent="0.3">
      <c r="A55">
        <v>5000</v>
      </c>
      <c r="B55">
        <v>4.58</v>
      </c>
      <c r="C55">
        <v>7.32</v>
      </c>
      <c r="W55">
        <v>5000</v>
      </c>
      <c r="X55">
        <f t="shared" si="1"/>
        <v>1.5982532751091703</v>
      </c>
      <c r="Y55">
        <v>4.58</v>
      </c>
      <c r="Z55">
        <v>7.32</v>
      </c>
    </row>
    <row r="56" spans="1:26" x14ac:dyDescent="0.3">
      <c r="A56">
        <v>5500</v>
      </c>
      <c r="B56">
        <v>6.08</v>
      </c>
      <c r="C56">
        <v>9.7100000000000009</v>
      </c>
      <c r="W56">
        <v>5500</v>
      </c>
      <c r="X56">
        <f t="shared" si="1"/>
        <v>1.5970394736842106</v>
      </c>
      <c r="Y56">
        <v>6.08</v>
      </c>
      <c r="Z56">
        <v>9.7100000000000009</v>
      </c>
    </row>
    <row r="57" spans="1:26" x14ac:dyDescent="0.3">
      <c r="A57">
        <v>6000</v>
      </c>
      <c r="B57">
        <v>8.01</v>
      </c>
      <c r="C57">
        <v>13.19</v>
      </c>
      <c r="W57">
        <v>6000</v>
      </c>
      <c r="X57">
        <f t="shared" si="1"/>
        <v>1.6466916354556804</v>
      </c>
      <c r="Y57">
        <v>8.01</v>
      </c>
      <c r="Z57">
        <v>13.19</v>
      </c>
    </row>
    <row r="58" spans="1:26" x14ac:dyDescent="0.3">
      <c r="A58">
        <v>6500</v>
      </c>
      <c r="B58">
        <v>10.16</v>
      </c>
      <c r="C58">
        <v>16.079999999999998</v>
      </c>
      <c r="W58">
        <v>6500</v>
      </c>
      <c r="X58">
        <f t="shared" si="1"/>
        <v>1.5826771653543306</v>
      </c>
      <c r="Y58">
        <v>10.16</v>
      </c>
      <c r="Z58">
        <v>16.079999999999998</v>
      </c>
    </row>
    <row r="59" spans="1:26" x14ac:dyDescent="0.3">
      <c r="A59">
        <v>7000</v>
      </c>
      <c r="B59">
        <v>12.67</v>
      </c>
      <c r="C59">
        <v>21.18</v>
      </c>
      <c r="W59">
        <v>7000</v>
      </c>
      <c r="X59">
        <f t="shared" si="1"/>
        <v>1.6716653512233624</v>
      </c>
      <c r="Y59">
        <v>12.67</v>
      </c>
      <c r="Z59">
        <v>21.18</v>
      </c>
    </row>
    <row r="60" spans="1:26" x14ac:dyDescent="0.3">
      <c r="A60">
        <v>7500</v>
      </c>
      <c r="B60">
        <v>15.94</v>
      </c>
      <c r="C60">
        <v>26.62</v>
      </c>
      <c r="W60">
        <v>7500</v>
      </c>
      <c r="X60">
        <f t="shared" si="1"/>
        <v>1.6700125470514431</v>
      </c>
      <c r="Y60">
        <v>15.94</v>
      </c>
      <c r="Z60">
        <v>26.62</v>
      </c>
    </row>
    <row r="61" spans="1:26" x14ac:dyDescent="0.3">
      <c r="A61">
        <v>8000</v>
      </c>
      <c r="B61">
        <v>19.62</v>
      </c>
      <c r="C61">
        <v>31.49</v>
      </c>
      <c r="W61">
        <v>8000</v>
      </c>
      <c r="X61">
        <f t="shared" si="1"/>
        <v>1.6049949031600406</v>
      </c>
      <c r="Y61">
        <v>19.62</v>
      </c>
      <c r="Z61">
        <v>31.49</v>
      </c>
    </row>
    <row r="62" spans="1:26" x14ac:dyDescent="0.3">
      <c r="A62">
        <v>8500</v>
      </c>
      <c r="B62">
        <v>22.64</v>
      </c>
      <c r="C62">
        <v>38.380000000000003</v>
      </c>
      <c r="W62">
        <v>8500</v>
      </c>
      <c r="X62">
        <f t="shared" si="1"/>
        <v>1.6952296819787986</v>
      </c>
      <c r="Y62">
        <v>22.64</v>
      </c>
      <c r="Z62">
        <v>38.380000000000003</v>
      </c>
    </row>
    <row r="63" spans="1:26" x14ac:dyDescent="0.3">
      <c r="A63">
        <v>9000</v>
      </c>
      <c r="B63">
        <v>27.79</v>
      </c>
      <c r="C63">
        <v>48.09</v>
      </c>
      <c r="W63">
        <v>9000</v>
      </c>
      <c r="X63">
        <f t="shared" si="1"/>
        <v>1.7304785894206551</v>
      </c>
      <c r="Y63">
        <v>27.79</v>
      </c>
      <c r="Z63">
        <v>48.09</v>
      </c>
    </row>
    <row r="64" spans="1:26" x14ac:dyDescent="0.3">
      <c r="A64">
        <v>9500</v>
      </c>
      <c r="B64">
        <v>35.14</v>
      </c>
      <c r="C64">
        <v>56.16</v>
      </c>
      <c r="W64">
        <v>9500</v>
      </c>
      <c r="X64">
        <f t="shared" si="1"/>
        <v>1.5981787137165622</v>
      </c>
      <c r="Y64">
        <v>35.14</v>
      </c>
      <c r="Z64">
        <v>56.16</v>
      </c>
    </row>
    <row r="66" spans="1:24" x14ac:dyDescent="0.3">
      <c r="X66" t="s">
        <v>13</v>
      </c>
    </row>
    <row r="67" spans="1:24" x14ac:dyDescent="0.3">
      <c r="X67">
        <f>AVERAGE(X47:X64)</f>
        <v>1.5923473498815583</v>
      </c>
    </row>
    <row r="69" spans="1:24" x14ac:dyDescent="0.3">
      <c r="X69" t="s">
        <v>14</v>
      </c>
    </row>
    <row r="70" spans="1:24" x14ac:dyDescent="0.3">
      <c r="X70">
        <f>MEDIAN(X47:X64)</f>
        <v>1.6183862433862433</v>
      </c>
    </row>
    <row r="71" spans="1:24" x14ac:dyDescent="0.3">
      <c r="B71" t="s">
        <v>2</v>
      </c>
      <c r="C71" t="s">
        <v>4</v>
      </c>
    </row>
    <row r="72" spans="1:24" x14ac:dyDescent="0.3">
      <c r="A72">
        <v>1000</v>
      </c>
      <c r="B72">
        <v>0.02</v>
      </c>
      <c r="C72">
        <v>0.01</v>
      </c>
      <c r="N72" t="s">
        <v>9</v>
      </c>
    </row>
    <row r="73" spans="1:24" x14ac:dyDescent="0.3">
      <c r="A73">
        <v>1500</v>
      </c>
      <c r="B73">
        <v>0.09</v>
      </c>
      <c r="C73">
        <v>0.03</v>
      </c>
    </row>
    <row r="74" spans="1:24" x14ac:dyDescent="0.3">
      <c r="A74">
        <v>2000</v>
      </c>
      <c r="B74">
        <v>0.27</v>
      </c>
      <c r="C74">
        <v>0.06</v>
      </c>
    </row>
    <row r="75" spans="1:24" x14ac:dyDescent="0.3">
      <c r="A75">
        <v>2500</v>
      </c>
      <c r="B75">
        <v>0.56000000000000005</v>
      </c>
      <c r="C75">
        <v>0.16</v>
      </c>
    </row>
    <row r="76" spans="1:24" x14ac:dyDescent="0.3">
      <c r="A76">
        <v>3000</v>
      </c>
      <c r="B76">
        <v>0.96</v>
      </c>
      <c r="C76">
        <v>0.2</v>
      </c>
    </row>
    <row r="77" spans="1:24" x14ac:dyDescent="0.3">
      <c r="A77">
        <v>3500</v>
      </c>
      <c r="B77">
        <v>1.54</v>
      </c>
      <c r="C77">
        <v>0.38</v>
      </c>
    </row>
    <row r="78" spans="1:24" x14ac:dyDescent="0.3">
      <c r="A78">
        <v>4000</v>
      </c>
      <c r="B78">
        <v>2.2999999999999998</v>
      </c>
      <c r="C78">
        <v>0.48</v>
      </c>
    </row>
    <row r="79" spans="1:24" x14ac:dyDescent="0.3">
      <c r="A79">
        <v>4500</v>
      </c>
      <c r="B79">
        <v>3.35</v>
      </c>
      <c r="C79">
        <v>0.82</v>
      </c>
    </row>
    <row r="80" spans="1:24" x14ac:dyDescent="0.3">
      <c r="A80">
        <v>5000</v>
      </c>
      <c r="B80">
        <v>4.58</v>
      </c>
      <c r="C80">
        <v>0.95</v>
      </c>
    </row>
    <row r="81" spans="1:3" x14ac:dyDescent="0.3">
      <c r="A81">
        <v>5500</v>
      </c>
      <c r="B81">
        <v>6.08</v>
      </c>
      <c r="C81">
        <v>1.52</v>
      </c>
    </row>
    <row r="82" spans="1:3" x14ac:dyDescent="0.3">
      <c r="A82">
        <v>6000</v>
      </c>
      <c r="B82">
        <v>8.01</v>
      </c>
      <c r="C82">
        <v>1.61</v>
      </c>
    </row>
    <row r="83" spans="1:3" x14ac:dyDescent="0.3">
      <c r="A83">
        <v>6500</v>
      </c>
      <c r="B83">
        <v>10.16</v>
      </c>
      <c r="C83">
        <v>2.54</v>
      </c>
    </row>
    <row r="84" spans="1:3" x14ac:dyDescent="0.3">
      <c r="A84">
        <v>7000</v>
      </c>
      <c r="B84">
        <v>12.67</v>
      </c>
      <c r="C84">
        <v>2.63</v>
      </c>
    </row>
    <row r="85" spans="1:3" x14ac:dyDescent="0.3">
      <c r="A85">
        <v>7500</v>
      </c>
      <c r="B85">
        <v>15.94</v>
      </c>
      <c r="C85">
        <v>3.94</v>
      </c>
    </row>
    <row r="86" spans="1:3" x14ac:dyDescent="0.3">
      <c r="A86">
        <v>8000</v>
      </c>
      <c r="B86">
        <v>19.62</v>
      </c>
      <c r="C86">
        <v>3.88</v>
      </c>
    </row>
    <row r="87" spans="1:3" x14ac:dyDescent="0.3">
      <c r="A87">
        <v>8500</v>
      </c>
      <c r="B87">
        <v>22.64</v>
      </c>
      <c r="C87">
        <v>5.77</v>
      </c>
    </row>
    <row r="88" spans="1:3" x14ac:dyDescent="0.3">
      <c r="A88">
        <v>9000</v>
      </c>
      <c r="B88">
        <v>27.79</v>
      </c>
      <c r="C88">
        <v>5.67</v>
      </c>
    </row>
    <row r="89" spans="1:3" x14ac:dyDescent="0.3">
      <c r="A89">
        <v>9500</v>
      </c>
      <c r="B89">
        <v>35.14</v>
      </c>
      <c r="C89">
        <v>8.15</v>
      </c>
    </row>
    <row r="98" spans="1:13" x14ac:dyDescent="0.3">
      <c r="B98" t="s">
        <v>0</v>
      </c>
      <c r="C98" t="s">
        <v>5</v>
      </c>
      <c r="M98" t="s">
        <v>10</v>
      </c>
    </row>
    <row r="99" spans="1:13" x14ac:dyDescent="0.3">
      <c r="A99">
        <v>1000</v>
      </c>
      <c r="B99">
        <v>0.11</v>
      </c>
      <c r="C99">
        <v>82.74</v>
      </c>
    </row>
    <row r="100" spans="1:13" x14ac:dyDescent="0.3">
      <c r="A100">
        <v>1500</v>
      </c>
      <c r="B100">
        <v>0.54</v>
      </c>
      <c r="C100">
        <v>316.83</v>
      </c>
    </row>
    <row r="101" spans="1:13" x14ac:dyDescent="0.3">
      <c r="A101">
        <v>2000</v>
      </c>
      <c r="B101">
        <v>1.67</v>
      </c>
      <c r="C101">
        <v>744.14</v>
      </c>
    </row>
    <row r="118" spans="1:14" x14ac:dyDescent="0.3">
      <c r="B118" t="s">
        <v>6</v>
      </c>
      <c r="C118" t="s">
        <v>4</v>
      </c>
      <c r="D118" t="s">
        <v>5</v>
      </c>
    </row>
    <row r="119" spans="1:14" x14ac:dyDescent="0.3">
      <c r="A119">
        <v>1000</v>
      </c>
      <c r="B119">
        <f>D119 / C119</f>
        <v>8274</v>
      </c>
      <c r="C119">
        <v>0.01</v>
      </c>
      <c r="D119">
        <v>82.74</v>
      </c>
      <c r="N119" t="s">
        <v>11</v>
      </c>
    </row>
    <row r="120" spans="1:14" x14ac:dyDescent="0.3">
      <c r="A120">
        <v>1500</v>
      </c>
      <c r="B120">
        <f t="shared" ref="B120:B121" si="2">D120 / C120</f>
        <v>10561</v>
      </c>
      <c r="C120">
        <v>0.03</v>
      </c>
      <c r="D120">
        <v>316.83</v>
      </c>
    </row>
    <row r="121" spans="1:14" x14ac:dyDescent="0.3">
      <c r="A121">
        <v>2000</v>
      </c>
      <c r="B121">
        <f t="shared" si="2"/>
        <v>12402.333333333334</v>
      </c>
      <c r="C121">
        <v>0.06</v>
      </c>
      <c r="D121">
        <v>744.14</v>
      </c>
    </row>
    <row r="138" spans="1:14" x14ac:dyDescent="0.3">
      <c r="B138" t="s">
        <v>6</v>
      </c>
      <c r="C138" t="s">
        <v>0</v>
      </c>
      <c r="D138" t="s">
        <v>2</v>
      </c>
    </row>
    <row r="139" spans="1:14" x14ac:dyDescent="0.3">
      <c r="A139">
        <v>1000</v>
      </c>
      <c r="B139">
        <f>C139 / D139</f>
        <v>5.5</v>
      </c>
      <c r="C139">
        <v>0.11</v>
      </c>
      <c r="D139">
        <v>0.02</v>
      </c>
    </row>
    <row r="140" spans="1:14" x14ac:dyDescent="0.3">
      <c r="A140">
        <v>1500</v>
      </c>
      <c r="B140">
        <f t="shared" ref="B140:B156" si="3">C140 / D140</f>
        <v>6.0000000000000009</v>
      </c>
      <c r="C140">
        <v>0.54</v>
      </c>
      <c r="D140">
        <v>0.09</v>
      </c>
    </row>
    <row r="141" spans="1:14" x14ac:dyDescent="0.3">
      <c r="A141">
        <v>2000</v>
      </c>
      <c r="B141">
        <f t="shared" si="3"/>
        <v>6.1851851851851842</v>
      </c>
      <c r="C141">
        <v>1.67</v>
      </c>
      <c r="D141">
        <v>0.27</v>
      </c>
    </row>
    <row r="142" spans="1:14" x14ac:dyDescent="0.3">
      <c r="A142">
        <v>2500</v>
      </c>
      <c r="B142">
        <f t="shared" si="3"/>
        <v>5.9999999999999991</v>
      </c>
      <c r="C142">
        <v>3.36</v>
      </c>
      <c r="D142">
        <v>0.56000000000000005</v>
      </c>
    </row>
    <row r="143" spans="1:14" x14ac:dyDescent="0.3">
      <c r="A143">
        <v>3000</v>
      </c>
      <c r="B143">
        <f t="shared" si="3"/>
        <v>5.75</v>
      </c>
      <c r="C143">
        <v>5.52</v>
      </c>
      <c r="D143">
        <v>0.96</v>
      </c>
      <c r="N143" t="s">
        <v>12</v>
      </c>
    </row>
    <row r="144" spans="1:14" x14ac:dyDescent="0.3">
      <c r="A144">
        <v>3500</v>
      </c>
      <c r="B144">
        <f t="shared" si="3"/>
        <v>5.7662337662337668</v>
      </c>
      <c r="C144">
        <v>8.8800000000000008</v>
      </c>
      <c r="D144">
        <v>1.54</v>
      </c>
    </row>
    <row r="145" spans="1:4" x14ac:dyDescent="0.3">
      <c r="A145">
        <v>4000</v>
      </c>
      <c r="B145">
        <f t="shared" si="3"/>
        <v>5.8260869565217401</v>
      </c>
      <c r="C145">
        <v>13.4</v>
      </c>
      <c r="D145">
        <v>2.2999999999999998</v>
      </c>
    </row>
    <row r="146" spans="1:4" x14ac:dyDescent="0.3">
      <c r="A146">
        <v>4500</v>
      </c>
      <c r="B146">
        <f t="shared" si="3"/>
        <v>5.7402985074626862</v>
      </c>
      <c r="C146">
        <v>19.23</v>
      </c>
      <c r="D146">
        <v>3.35</v>
      </c>
    </row>
    <row r="147" spans="1:4" x14ac:dyDescent="0.3">
      <c r="A147">
        <v>5000</v>
      </c>
      <c r="B147">
        <f t="shared" si="3"/>
        <v>5.823144104803494</v>
      </c>
      <c r="C147">
        <v>26.67</v>
      </c>
      <c r="D147">
        <v>4.58</v>
      </c>
    </row>
    <row r="148" spans="1:4" x14ac:dyDescent="0.3">
      <c r="A148">
        <v>5500</v>
      </c>
      <c r="B148">
        <f t="shared" si="3"/>
        <v>5.8717105263157903</v>
      </c>
      <c r="C148">
        <v>35.700000000000003</v>
      </c>
      <c r="D148">
        <v>6.08</v>
      </c>
    </row>
    <row r="149" spans="1:4" x14ac:dyDescent="0.3">
      <c r="A149">
        <v>6000</v>
      </c>
      <c r="B149">
        <f t="shared" si="3"/>
        <v>5.8114856429463169</v>
      </c>
      <c r="C149">
        <v>46.55</v>
      </c>
      <c r="D149">
        <v>8.01</v>
      </c>
    </row>
    <row r="150" spans="1:4" x14ac:dyDescent="0.3">
      <c r="A150">
        <v>6500</v>
      </c>
      <c r="B150">
        <f t="shared" si="3"/>
        <v>5.8858267716535426</v>
      </c>
      <c r="C150">
        <v>59.8</v>
      </c>
      <c r="D150">
        <v>10.16</v>
      </c>
    </row>
    <row r="151" spans="1:4" x14ac:dyDescent="0.3">
      <c r="A151">
        <v>7000</v>
      </c>
      <c r="B151">
        <f t="shared" si="3"/>
        <v>5.943172849250197</v>
      </c>
      <c r="C151">
        <v>75.3</v>
      </c>
      <c r="D151">
        <v>12.67</v>
      </c>
    </row>
    <row r="152" spans="1:4" x14ac:dyDescent="0.3">
      <c r="A152">
        <v>7500</v>
      </c>
      <c r="B152">
        <f t="shared" si="3"/>
        <v>5.8444165621079049</v>
      </c>
      <c r="C152">
        <v>93.16</v>
      </c>
      <c r="D152">
        <v>15.94</v>
      </c>
    </row>
    <row r="153" spans="1:4" x14ac:dyDescent="0.3">
      <c r="A153">
        <v>8000</v>
      </c>
      <c r="B153">
        <f t="shared" si="3"/>
        <v>5.7696228338430169</v>
      </c>
      <c r="C153">
        <v>113.2</v>
      </c>
      <c r="D153">
        <v>19.62</v>
      </c>
    </row>
    <row r="154" spans="1:4" x14ac:dyDescent="0.3">
      <c r="A154">
        <v>8500</v>
      </c>
      <c r="B154">
        <f t="shared" si="3"/>
        <v>6.0194346289752652</v>
      </c>
      <c r="C154">
        <v>136.28</v>
      </c>
      <c r="D154">
        <v>22.64</v>
      </c>
    </row>
    <row r="155" spans="1:4" x14ac:dyDescent="0.3">
      <c r="A155">
        <v>9000</v>
      </c>
      <c r="B155">
        <f t="shared" si="3"/>
        <v>5.8351925152932713</v>
      </c>
      <c r="C155">
        <v>162.16</v>
      </c>
      <c r="D155">
        <v>27.79</v>
      </c>
    </row>
    <row r="156" spans="1:4" x14ac:dyDescent="0.3">
      <c r="A156">
        <v>9500</v>
      </c>
      <c r="B156">
        <f t="shared" si="3"/>
        <v>5.4450768355150823</v>
      </c>
      <c r="C156">
        <v>191.34</v>
      </c>
      <c r="D156">
        <v>35.14</v>
      </c>
    </row>
    <row r="161" spans="1:14" x14ac:dyDescent="0.3">
      <c r="C161" t="s">
        <v>0</v>
      </c>
      <c r="D161" t="s">
        <v>5</v>
      </c>
    </row>
    <row r="162" spans="1:14" x14ac:dyDescent="0.3">
      <c r="A162">
        <v>1000</v>
      </c>
      <c r="B162">
        <f>D162/C162</f>
        <v>752.18181818181813</v>
      </c>
      <c r="C162">
        <v>0.11</v>
      </c>
      <c r="D162">
        <v>82.74</v>
      </c>
      <c r="N162" t="s">
        <v>16</v>
      </c>
    </row>
    <row r="163" spans="1:14" x14ac:dyDescent="0.3">
      <c r="A163">
        <v>1500</v>
      </c>
      <c r="B163">
        <f t="shared" ref="B163:B164" si="4">D163/C163</f>
        <v>586.72222222222217</v>
      </c>
      <c r="C163">
        <v>0.54</v>
      </c>
      <c r="D163">
        <v>316.83</v>
      </c>
    </row>
    <row r="164" spans="1:14" x14ac:dyDescent="0.3">
      <c r="A164">
        <v>2000</v>
      </c>
      <c r="B164">
        <f t="shared" si="4"/>
        <v>445.59281437125748</v>
      </c>
      <c r="C164">
        <v>1.67</v>
      </c>
      <c r="D164">
        <v>744.14</v>
      </c>
    </row>
    <row r="184" spans="1:4" x14ac:dyDescent="0.3">
      <c r="C184" t="s">
        <v>4</v>
      </c>
      <c r="D184" t="s">
        <v>2</v>
      </c>
    </row>
    <row r="185" spans="1:4" x14ac:dyDescent="0.3">
      <c r="A185">
        <v>1000</v>
      </c>
      <c r="B185">
        <f>D185/C185</f>
        <v>2</v>
      </c>
      <c r="C185">
        <v>0.01</v>
      </c>
      <c r="D185">
        <v>0.02</v>
      </c>
    </row>
    <row r="186" spans="1:4" x14ac:dyDescent="0.3">
      <c r="A186">
        <v>1500</v>
      </c>
      <c r="B186">
        <f t="shared" ref="B186:B202" si="5">D186/C186</f>
        <v>3</v>
      </c>
      <c r="C186">
        <v>0.03</v>
      </c>
      <c r="D186">
        <v>0.09</v>
      </c>
    </row>
    <row r="187" spans="1:4" x14ac:dyDescent="0.3">
      <c r="A187">
        <v>2000</v>
      </c>
      <c r="B187">
        <f t="shared" si="5"/>
        <v>4.5000000000000009</v>
      </c>
      <c r="C187">
        <v>0.06</v>
      </c>
      <c r="D187">
        <v>0.27</v>
      </c>
    </row>
    <row r="188" spans="1:4" x14ac:dyDescent="0.3">
      <c r="A188">
        <v>2500</v>
      </c>
      <c r="B188">
        <f t="shared" si="5"/>
        <v>3.5000000000000004</v>
      </c>
      <c r="C188">
        <v>0.16</v>
      </c>
      <c r="D188">
        <v>0.56000000000000005</v>
      </c>
    </row>
    <row r="189" spans="1:4" x14ac:dyDescent="0.3">
      <c r="A189">
        <v>3000</v>
      </c>
      <c r="B189">
        <f t="shared" si="5"/>
        <v>4.8</v>
      </c>
      <c r="C189">
        <v>0.2</v>
      </c>
      <c r="D189">
        <v>0.96</v>
      </c>
    </row>
    <row r="190" spans="1:4" x14ac:dyDescent="0.3">
      <c r="A190">
        <v>3500</v>
      </c>
      <c r="B190">
        <f t="shared" si="5"/>
        <v>4.0526315789473681</v>
      </c>
      <c r="C190">
        <v>0.38</v>
      </c>
      <c r="D190">
        <v>1.54</v>
      </c>
    </row>
    <row r="191" spans="1:4" x14ac:dyDescent="0.3">
      <c r="A191">
        <v>4000</v>
      </c>
      <c r="B191">
        <f t="shared" si="5"/>
        <v>4.7916666666666661</v>
      </c>
      <c r="C191">
        <v>0.48</v>
      </c>
      <c r="D191">
        <v>2.2999999999999998</v>
      </c>
    </row>
    <row r="192" spans="1:4" x14ac:dyDescent="0.3">
      <c r="A192">
        <v>4500</v>
      </c>
      <c r="B192">
        <f t="shared" si="5"/>
        <v>4.0853658536585371</v>
      </c>
      <c r="C192">
        <v>0.82</v>
      </c>
      <c r="D192">
        <v>3.35</v>
      </c>
    </row>
    <row r="193" spans="1:4" x14ac:dyDescent="0.3">
      <c r="A193">
        <v>5000</v>
      </c>
      <c r="B193">
        <f t="shared" si="5"/>
        <v>4.8210526315789473</v>
      </c>
      <c r="C193">
        <v>0.95</v>
      </c>
      <c r="D193">
        <v>4.58</v>
      </c>
    </row>
    <row r="194" spans="1:4" x14ac:dyDescent="0.3">
      <c r="A194">
        <v>5500</v>
      </c>
      <c r="B194">
        <f t="shared" si="5"/>
        <v>4</v>
      </c>
      <c r="C194">
        <v>1.52</v>
      </c>
      <c r="D194">
        <v>6.08</v>
      </c>
    </row>
    <row r="195" spans="1:4" x14ac:dyDescent="0.3">
      <c r="A195">
        <v>6000</v>
      </c>
      <c r="B195">
        <f t="shared" si="5"/>
        <v>4.9751552795031051</v>
      </c>
      <c r="C195">
        <v>1.61</v>
      </c>
      <c r="D195">
        <v>8.01</v>
      </c>
    </row>
    <row r="196" spans="1:4" x14ac:dyDescent="0.3">
      <c r="A196">
        <v>6500</v>
      </c>
      <c r="B196">
        <f t="shared" si="5"/>
        <v>4</v>
      </c>
      <c r="C196">
        <v>2.54</v>
      </c>
      <c r="D196">
        <v>10.16</v>
      </c>
    </row>
    <row r="197" spans="1:4" x14ac:dyDescent="0.3">
      <c r="A197">
        <v>7000</v>
      </c>
      <c r="B197">
        <f t="shared" si="5"/>
        <v>4.8174904942965782</v>
      </c>
      <c r="C197">
        <v>2.63</v>
      </c>
      <c r="D197">
        <v>12.67</v>
      </c>
    </row>
    <row r="198" spans="1:4" x14ac:dyDescent="0.3">
      <c r="A198">
        <v>7500</v>
      </c>
      <c r="B198">
        <f t="shared" si="5"/>
        <v>4.0456852791878175</v>
      </c>
      <c r="C198">
        <v>3.94</v>
      </c>
      <c r="D198">
        <v>15.94</v>
      </c>
    </row>
    <row r="199" spans="1:4" x14ac:dyDescent="0.3">
      <c r="A199">
        <v>8000</v>
      </c>
      <c r="B199">
        <f t="shared" si="5"/>
        <v>5.0567010309278357</v>
      </c>
      <c r="C199">
        <v>3.88</v>
      </c>
      <c r="D199">
        <v>19.62</v>
      </c>
    </row>
    <row r="200" spans="1:4" x14ac:dyDescent="0.3">
      <c r="A200">
        <v>8500</v>
      </c>
      <c r="B200">
        <f t="shared" si="5"/>
        <v>3.9237435008665513</v>
      </c>
      <c r="C200">
        <v>5.77</v>
      </c>
      <c r="D200">
        <v>22.64</v>
      </c>
    </row>
    <row r="201" spans="1:4" x14ac:dyDescent="0.3">
      <c r="A201">
        <v>9000</v>
      </c>
      <c r="B201">
        <f t="shared" si="5"/>
        <v>4.9012345679012341</v>
      </c>
      <c r="C201">
        <v>5.67</v>
      </c>
      <c r="D201">
        <v>27.79</v>
      </c>
    </row>
    <row r="202" spans="1:4" x14ac:dyDescent="0.3">
      <c r="A202">
        <v>9500</v>
      </c>
      <c r="B202">
        <f t="shared" si="5"/>
        <v>4.3116564417177914</v>
      </c>
      <c r="C202">
        <v>8.15</v>
      </c>
      <c r="D202">
        <v>35.14</v>
      </c>
    </row>
    <row r="203" spans="1:4" x14ac:dyDescent="0.3">
      <c r="B203">
        <f>AVERAGE(B185:B202)</f>
        <v>4.1990212958473574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Timofey</dc:creator>
  <cp:lastModifiedBy>Timofey</cp:lastModifiedBy>
  <dcterms:created xsi:type="dcterms:W3CDTF">2023-11-28T08:22:44Z</dcterms:created>
  <dcterms:modified xsi:type="dcterms:W3CDTF">2023-12-06T08:28:36Z</dcterms:modified>
</cp:coreProperties>
</file>