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jnesttheseries/Desktop/"/>
    </mc:Choice>
  </mc:AlternateContent>
  <xr:revisionPtr revIDLastSave="0" documentId="13_ncr:1_{D98F69B5-7B87-4A4E-9E37-DACD65DA56D8}" xr6:coauthVersionLast="47" xr6:coauthVersionMax="47" xr10:uidLastSave="{00000000-0000-0000-0000-000000000000}"/>
  <bookViews>
    <workbookView xWindow="30240" yWindow="0" windowWidth="32000" windowHeight="18000" xr2:uid="{0644D2B2-E1C7-2A4B-AAB0-B4565C98950A}"/>
  </bookViews>
  <sheets>
    <sheet name="Exhib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9" i="1"/>
  <c r="G8" i="1"/>
  <c r="I8" i="1" s="1"/>
  <c r="K8" i="1" s="1"/>
  <c r="G7" i="1"/>
  <c r="I7" i="1" s="1"/>
  <c r="K7" i="1" s="1"/>
  <c r="G3" i="1"/>
  <c r="I3" i="1" s="1"/>
  <c r="K3" i="1" s="1"/>
  <c r="G2" i="1"/>
  <c r="I2" i="1" s="1"/>
  <c r="K2" i="1" s="1"/>
  <c r="I4" i="1"/>
  <c r="K4" i="1" s="1"/>
  <c r="I5" i="1"/>
  <c r="K5" i="1" s="1"/>
  <c r="I6" i="1"/>
  <c r="K6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7" i="1"/>
  <c r="K37" i="1" s="1"/>
  <c r="I39" i="1"/>
  <c r="K39" i="1" s="1"/>
  <c r="I40" i="1"/>
  <c r="K40" i="1" s="1"/>
  <c r="I41" i="1"/>
  <c r="K41" i="1" s="1"/>
  <c r="I42" i="1"/>
  <c r="K42" i="1" s="1"/>
  <c r="I43" i="1"/>
  <c r="K43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7" i="1"/>
  <c r="K77" i="1" s="1"/>
  <c r="I78" i="1"/>
  <c r="K78" i="1" s="1"/>
  <c r="I79" i="1"/>
  <c r="K79" i="1" s="1"/>
  <c r="G62" i="1"/>
  <c r="I62" i="1" s="1"/>
  <c r="K62" i="1" s="1"/>
  <c r="G46" i="1"/>
  <c r="I46" i="1" s="1"/>
  <c r="K46" i="1" s="1"/>
  <c r="G45" i="1"/>
  <c r="I45" i="1" s="1"/>
  <c r="K45" i="1" s="1"/>
  <c r="G44" i="1"/>
  <c r="I44" i="1" s="1"/>
  <c r="K44" i="1" s="1"/>
  <c r="G38" i="1"/>
  <c r="I38" i="1" s="1"/>
  <c r="K38" i="1" s="1"/>
  <c r="G76" i="1"/>
  <c r="I76" i="1" s="1"/>
  <c r="K76" i="1" s="1"/>
  <c r="G36" i="1"/>
  <c r="I36" i="1" s="1"/>
  <c r="K36" i="1" s="1"/>
</calcChain>
</file>

<file path=xl/sharedStrings.xml><?xml version="1.0" encoding="utf-8"?>
<sst xmlns="http://schemas.openxmlformats.org/spreadsheetml/2006/main" count="473" uniqueCount="323">
  <si>
    <t>Brand ID</t>
  </si>
  <si>
    <t>Booking Type</t>
  </si>
  <si>
    <t>Booth ID</t>
  </si>
  <si>
    <t>Booth Size (SQM)</t>
  </si>
  <si>
    <t>Revenue per SQM</t>
  </si>
  <si>
    <t>BD0001</t>
  </si>
  <si>
    <t>Rebooking</t>
  </si>
  <si>
    <t>BD0002</t>
  </si>
  <si>
    <t>Return</t>
  </si>
  <si>
    <t>BD0003</t>
  </si>
  <si>
    <t>New</t>
  </si>
  <si>
    <t>BD0004</t>
  </si>
  <si>
    <t>BD0005</t>
  </si>
  <si>
    <t>BD0006</t>
  </si>
  <si>
    <t>BD0007</t>
  </si>
  <si>
    <t>BD0008</t>
  </si>
  <si>
    <t>BD0009</t>
  </si>
  <si>
    <t>BD0010</t>
  </si>
  <si>
    <t>BD0011</t>
  </si>
  <si>
    <t>BD0012</t>
  </si>
  <si>
    <t>BD0013</t>
  </si>
  <si>
    <t>BD0014</t>
  </si>
  <si>
    <t>BD0015</t>
  </si>
  <si>
    <t>BD0016</t>
  </si>
  <si>
    <t>BD0017</t>
  </si>
  <si>
    <t>BD0018</t>
  </si>
  <si>
    <t>BD0019</t>
  </si>
  <si>
    <t>BD0020</t>
  </si>
  <si>
    <t>BD0021</t>
  </si>
  <si>
    <t>BD0022</t>
  </si>
  <si>
    <t>BD0023</t>
  </si>
  <si>
    <t>BD0024</t>
  </si>
  <si>
    <t>BD0025</t>
  </si>
  <si>
    <t>BD0026</t>
  </si>
  <si>
    <t>BD0027</t>
  </si>
  <si>
    <t>BD0028</t>
  </si>
  <si>
    <t>BD0029</t>
  </si>
  <si>
    <t>BD0030</t>
  </si>
  <si>
    <t>Zone</t>
  </si>
  <si>
    <t>A2</t>
  </si>
  <si>
    <t>A3</t>
  </si>
  <si>
    <t>A4</t>
  </si>
  <si>
    <t>A6</t>
  </si>
  <si>
    <t>A7</t>
  </si>
  <si>
    <t>A8</t>
  </si>
  <si>
    <t>A9</t>
  </si>
  <si>
    <t>A11</t>
  </si>
  <si>
    <t>A12</t>
  </si>
  <si>
    <t>A13</t>
  </si>
  <si>
    <t>A14</t>
  </si>
  <si>
    <t>A15</t>
  </si>
  <si>
    <t>A15/1</t>
  </si>
  <si>
    <t>A15/2</t>
  </si>
  <si>
    <t>A16</t>
  </si>
  <si>
    <t>A17</t>
  </si>
  <si>
    <t>A18</t>
  </si>
  <si>
    <t>A19</t>
  </si>
  <si>
    <t>A19/1</t>
  </si>
  <si>
    <t>A20</t>
  </si>
  <si>
    <t>B1</t>
  </si>
  <si>
    <t>B2</t>
  </si>
  <si>
    <t>M1/1</t>
  </si>
  <si>
    <t>M2</t>
  </si>
  <si>
    <t>M3</t>
  </si>
  <si>
    <t>M4</t>
  </si>
  <si>
    <t>M5</t>
  </si>
  <si>
    <t>M6</t>
  </si>
  <si>
    <t>M8</t>
  </si>
  <si>
    <t>B3</t>
  </si>
  <si>
    <t>BD0031</t>
  </si>
  <si>
    <t>BD0032</t>
  </si>
  <si>
    <t>BD0033</t>
  </si>
  <si>
    <t>BD0034</t>
  </si>
  <si>
    <t>BD0035</t>
  </si>
  <si>
    <t>BD0036</t>
  </si>
  <si>
    <t>BD0037</t>
  </si>
  <si>
    <t>BD0038</t>
  </si>
  <si>
    <t>BD0039</t>
  </si>
  <si>
    <t>BD0040</t>
  </si>
  <si>
    <t>BD0041</t>
  </si>
  <si>
    <t>BD0042</t>
  </si>
  <si>
    <t>BD0043</t>
  </si>
  <si>
    <t>BD0044</t>
  </si>
  <si>
    <t>BD0045</t>
  </si>
  <si>
    <t>CAR</t>
  </si>
  <si>
    <t>AUTO PART</t>
  </si>
  <si>
    <t>D1</t>
  </si>
  <si>
    <t>D2</t>
  </si>
  <si>
    <t>D3</t>
  </si>
  <si>
    <t>BD0046</t>
  </si>
  <si>
    <t>BD0047</t>
  </si>
  <si>
    <t>BD0048</t>
  </si>
  <si>
    <t>BD0049</t>
  </si>
  <si>
    <t>BD0050</t>
  </si>
  <si>
    <t>BD0051</t>
  </si>
  <si>
    <t>B4</t>
  </si>
  <si>
    <t>C6</t>
  </si>
  <si>
    <t>BD0052</t>
  </si>
  <si>
    <t>BD0053</t>
  </si>
  <si>
    <t>BD0054</t>
  </si>
  <si>
    <t>CAR FILM</t>
  </si>
  <si>
    <t>D6</t>
  </si>
  <si>
    <t>ACCESSORIES</t>
  </si>
  <si>
    <t>D5</t>
  </si>
  <si>
    <t>D9</t>
  </si>
  <si>
    <t>CLEANING PRODUCT</t>
  </si>
  <si>
    <t>MOTORCYCLE</t>
  </si>
  <si>
    <t>S2</t>
  </si>
  <si>
    <t>C4</t>
  </si>
  <si>
    <t>COMMUNICATION DEVICES</t>
  </si>
  <si>
    <t>HEALTH EQUIPMENT</t>
  </si>
  <si>
    <t>ETC</t>
  </si>
  <si>
    <t>C3</t>
  </si>
  <si>
    <t>D7</t>
  </si>
  <si>
    <t>SECURITY EQUIPMENT</t>
  </si>
  <si>
    <t>C14</t>
  </si>
  <si>
    <t>D8</t>
  </si>
  <si>
    <t>D6/1</t>
  </si>
  <si>
    <t>A20/1</t>
  </si>
  <si>
    <t>BD0055</t>
  </si>
  <si>
    <t>BD0056</t>
  </si>
  <si>
    <t>BD0057</t>
  </si>
  <si>
    <t>BD0058</t>
  </si>
  <si>
    <t>BD0059</t>
  </si>
  <si>
    <t>BD0060</t>
  </si>
  <si>
    <t>BD0061</t>
  </si>
  <si>
    <t>BD0062</t>
  </si>
  <si>
    <t>BD0063</t>
  </si>
  <si>
    <t>BD0064</t>
  </si>
  <si>
    <t>BD0065</t>
  </si>
  <si>
    <t>BD0066</t>
  </si>
  <si>
    <t>BD0067</t>
  </si>
  <si>
    <t>BD0068</t>
  </si>
  <si>
    <t>BD0069</t>
  </si>
  <si>
    <t>BD0070</t>
  </si>
  <si>
    <t>BD0071</t>
  </si>
  <si>
    <t>BD0072</t>
  </si>
  <si>
    <t>BD0073</t>
  </si>
  <si>
    <t>BD0074</t>
  </si>
  <si>
    <t>BD0075</t>
  </si>
  <si>
    <t>BD0076</t>
  </si>
  <si>
    <t>BD0077</t>
  </si>
  <si>
    <t>BD0078</t>
  </si>
  <si>
    <t>C5</t>
  </si>
  <si>
    <t>C2,C7,D10</t>
  </si>
  <si>
    <t>33,34,35,36</t>
  </si>
  <si>
    <t>A17/1</t>
  </si>
  <si>
    <t>45,46,47,48,49,50,51,52</t>
  </si>
  <si>
    <t>65,66,79,80</t>
  </si>
  <si>
    <t>73,74</t>
  </si>
  <si>
    <t>71,72</t>
  </si>
  <si>
    <t>MAINTENANCE TOOLS</t>
  </si>
  <si>
    <t>76,77</t>
  </si>
  <si>
    <t>C1</t>
  </si>
  <si>
    <t>WHEEL/ TYPES</t>
  </si>
  <si>
    <t>BANKING/ INSURANCE/ CREDIT</t>
  </si>
  <si>
    <t>58,59</t>
  </si>
  <si>
    <t>CAMERA CAR/ NAVIGATOR</t>
  </si>
  <si>
    <t>C9,C10,C11,C12</t>
  </si>
  <si>
    <t>S1</t>
  </si>
  <si>
    <t>Total Day</t>
  </si>
  <si>
    <t>Total Revenue SQM/ 12 Days</t>
  </si>
  <si>
    <t>Total Visitor Number</t>
  </si>
  <si>
    <t>Revenue SQM per Day</t>
  </si>
  <si>
    <t>A1-1</t>
  </si>
  <si>
    <t>A1-2</t>
  </si>
  <si>
    <t>A5-1</t>
  </si>
  <si>
    <t>A5-2</t>
  </si>
  <si>
    <t>A5-3</t>
  </si>
  <si>
    <t>A10-1</t>
  </si>
  <si>
    <t>A10-2</t>
  </si>
  <si>
    <t>Brand</t>
  </si>
  <si>
    <t>Company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</si>
  <si>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</si>
  <si>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</si>
  <si>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</si>
  <si>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</si>
  <si>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</si>
  <si>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</si>
  <si>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</si>
  <si>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</si>
  <si>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</si>
  <si>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</si>
  <si>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</si>
  <si>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</si>
  <si>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</si>
  <si>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</si>
  <si>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</si>
  <si>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</si>
  <si>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</si>
  <si>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</si>
  <si>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Brand 19</t>
  </si>
  <si>
    <t>Brand 20</t>
  </si>
  <si>
    <t>Brand 21</t>
  </si>
  <si>
    <t>Brand 22</t>
  </si>
  <si>
    <t>Brand 23</t>
  </si>
  <si>
    <t>Brand 24</t>
  </si>
  <si>
    <t>Brand 25</t>
  </si>
  <si>
    <t>Brand 26</t>
  </si>
  <si>
    <t>Brand 27</t>
  </si>
  <si>
    <t>Brand 28</t>
  </si>
  <si>
    <t>Brand 29</t>
  </si>
  <si>
    <t>Brand 30</t>
  </si>
  <si>
    <t>Brand 31</t>
  </si>
  <si>
    <t>Brand 32</t>
  </si>
  <si>
    <t>Brand 33</t>
  </si>
  <si>
    <t>Brand 34</t>
  </si>
  <si>
    <t>Brand 35</t>
  </si>
  <si>
    <t>Brand 36</t>
  </si>
  <si>
    <t>Brand 37</t>
  </si>
  <si>
    <t>Brand 38</t>
  </si>
  <si>
    <t>Brand 39</t>
  </si>
  <si>
    <t>Brand 40</t>
  </si>
  <si>
    <t>Brand 41</t>
  </si>
  <si>
    <t>Brand 42</t>
  </si>
  <si>
    <t>Brand 43</t>
  </si>
  <si>
    <t>Brand 44</t>
  </si>
  <si>
    <t>Brand 45</t>
  </si>
  <si>
    <t>Brand 46</t>
  </si>
  <si>
    <t>Brand 47</t>
  </si>
  <si>
    <t>Brand 48</t>
  </si>
  <si>
    <t>Brand 49</t>
  </si>
  <si>
    <t>Brand 50</t>
  </si>
  <si>
    <t>Brand 51</t>
  </si>
  <si>
    <t>Brand 52</t>
  </si>
  <si>
    <t>Brand 53</t>
  </si>
  <si>
    <t>Brand 54</t>
  </si>
  <si>
    <t>Brand 55</t>
  </si>
  <si>
    <t>Brand 56</t>
  </si>
  <si>
    <t>Brand 57</t>
  </si>
  <si>
    <t>Brand 58</t>
  </si>
  <si>
    <t>Brand 59</t>
  </si>
  <si>
    <t>Brand 60</t>
  </si>
  <si>
    <t>Brand 61</t>
  </si>
  <si>
    <t>Brand 62</t>
  </si>
  <si>
    <t>Brand 63</t>
  </si>
  <si>
    <t>Brand 64</t>
  </si>
  <si>
    <t>Brand 65</t>
  </si>
  <si>
    <t>Brand 66</t>
  </si>
  <si>
    <t>Brand 67</t>
  </si>
  <si>
    <t>Brand 68</t>
  </si>
  <si>
    <t>Brand 69</t>
  </si>
  <si>
    <t>Brand 70</t>
  </si>
  <si>
    <t>Brand 71</t>
  </si>
  <si>
    <t>Brand 72</t>
  </si>
  <si>
    <t>Brand 73</t>
  </si>
  <si>
    <t>Brand 74</t>
  </si>
  <si>
    <t>Brand 75</t>
  </si>
  <si>
    <t>Brand 76</t>
  </si>
  <si>
    <t>Brand 77</t>
  </si>
  <si>
    <t>Brand 78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</si>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</sst>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5B9BD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8BE9A8-9FA4-D540-8372-E69DAA396721}" name="Table4" displayName="Table4" ref="A1:L79" totalsRowShown="0" headerRowDxfId="12" dataDxfId="11">
  <autoFilter ref="A1:L79" xr:uid="{348BE9A8-9FA4-D540-8372-E69DAA396721}"/>
  <tableColumns count="12">
    <tableColumn id="1" xr3:uid="{4FC9B1C6-CC6E-AD44-B327-139C974FE99D}" name="Brand ID" dataDxfId="10"/>
    <tableColumn id="2" xr3:uid="{34A76F46-F9E1-8249-934E-777EAE5F4A0D}" name="Brand" dataDxfId="9"/>
    <tableColumn id="3" xr3:uid="{23256DF2-CF42-C342-874E-7D870B0E7C06}" name="Booth ID" dataDxfId="8"/>
    <tableColumn id="4" xr3:uid="{CC7613C7-41ED-5945-92A8-8827CAF9F57C}" name="Zone" dataDxfId="7"/>
    <tableColumn id="13" xr3:uid="{1DF48CB9-8640-DA48-B9EA-64FAA9E553E0}" name="Company" dataDxfId="6"/>
    <tableColumn id="5" xr3:uid="{D1BC453F-6A62-3648-A482-0183E1342FFC}" name="Booking Type" dataDxfId="5"/>
    <tableColumn id="6" xr3:uid="{3EE67EC3-FD03-8844-BD86-4B73012976CD}" name="Booth Size (SQM)"/>
    <tableColumn id="7" xr3:uid="{4BC5D858-D610-5945-A03B-051A517BB922}" name="Revenue per SQM" dataDxfId="4"/>
    <tableColumn id="8" xr3:uid="{5449F262-9E26-D840-AB09-EE3A3352D49E}" name="Revenue SQM per Day" dataDxfId="3">
      <calculatedColumnFormula>G2*H2</calculatedColumnFormula>
    </tableColumn>
    <tableColumn id="9" xr3:uid="{34F18AE3-CE3F-2E4D-A3BA-0269A3E46D78}" name="Total Day" dataDxfId="2"/>
    <tableColumn id="10" xr3:uid="{42498C1B-D31C-6343-AE28-8C8189557E05}" name="Total Revenue SQM/ 12 Days" dataDxfId="1">
      <calculatedColumnFormula>I2*J2</calculatedColumnFormula>
    </tableColumn>
    <tableColumn id="11" xr3:uid="{6F3BDA89-636F-D74D-B04F-F5EED9B21E7A}" name="Total Visitor Numbe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A302-2C5E-A544-B4E0-5F1D30E96580}">
  <dimension ref="A1:O139"/>
  <sheetViews>
    <sheetView tabSelected="1" zoomScaleNormal="100" workbookViewId="0">
      <selection activeCell="K11" sqref="K11"/>
    </sheetView>
  </sheetViews>
  <sheetFormatPr baseColWidth="10" defaultRowHeight="16" x14ac:dyDescent="0.2"/>
  <cols>
    <col min="1" max="1" width="11.33203125" customWidth="1"/>
    <col min="2" max="2" width="12.33203125" customWidth="1"/>
    <col min="3" max="3" width="21.1640625" customWidth="1"/>
    <col min="4" max="4" width="27.83203125" customWidth="1"/>
    <col min="5" max="5" width="15.5" customWidth="1"/>
    <col min="6" max="6" width="16.1640625" customWidth="1"/>
    <col min="7" max="7" width="18.6640625" customWidth="1"/>
    <col min="8" max="8" width="19" customWidth="1"/>
    <col min="9" max="9" width="22.1640625" customWidth="1"/>
    <col min="10" max="10" width="11.33203125" customWidth="1"/>
    <col min="11" max="11" width="27.5" customWidth="1"/>
    <col min="12" max="12" width="20.6640625" customWidth="1"/>
    <col min="14" max="14" width="10.83203125" style="2"/>
    <col min="15" max="15" width="12.1640625" style="2" bestFit="1" customWidth="1"/>
  </cols>
  <sheetData>
    <row r="1" spans="1:12" x14ac:dyDescent="0.2">
      <c r="A1" s="1" t="s">
        <v>0</v>
      </c>
      <c r="B1" s="1" t="s">
        <v>171</v>
      </c>
      <c r="C1" s="1" t="s">
        <v>2</v>
      </c>
      <c r="D1" s="1" t="s">
        <v>38</v>
      </c>
      <c r="E1" s="1" t="s">
        <v>172</v>
      </c>
      <c r="F1" s="1" t="s">
        <v>1</v>
      </c>
      <c r="G1" s="1" t="s">
        <v>3</v>
      </c>
      <c r="H1" s="1" t="s">
        <v>4</v>
      </c>
      <c r="I1" s="1" t="s">
        <v>163</v>
      </c>
      <c r="J1" s="1" t="s">
        <v>160</v>
      </c>
      <c r="K1" s="1" t="s">
        <v>161</v>
      </c>
      <c r="L1" s="1" t="s">
        <v>162</v>
      </c>
    </row>
    <row r="2" spans="1:12" x14ac:dyDescent="0.2">
      <c r="A2" s="2" t="s">
        <v>5</v>
      </c>
      <c r="B2" s="2" t="s">
        <v>173</v>
      </c>
      <c r="C2" s="2" t="s">
        <v>164</v>
      </c>
      <c r="D2" s="2" t="s">
        <v>84</v>
      </c>
      <c r="E2" s="2" t="s">
        <v>251</v>
      </c>
      <c r="F2" s="2" t="s">
        <v>8</v>
      </c>
      <c r="G2" s="4">
        <f>2538/2</f>
        <v>1269</v>
      </c>
      <c r="H2" s="2">
        <v>1000</v>
      </c>
      <c r="I2" s="2">
        <f>G2*H2</f>
        <v>1269000</v>
      </c>
      <c r="J2" s="2">
        <v>12</v>
      </c>
      <c r="K2" s="2">
        <f>I2*J2</f>
        <v>15228000</v>
      </c>
      <c r="L2" s="2">
        <v>39026</v>
      </c>
    </row>
    <row r="3" spans="1:12" x14ac:dyDescent="0.2">
      <c r="A3" s="2" t="s">
        <v>7</v>
      </c>
      <c r="B3" s="2" t="s">
        <v>174</v>
      </c>
      <c r="C3" s="2" t="s">
        <v>165</v>
      </c>
      <c r="D3" s="2" t="s">
        <v>84</v>
      </c>
      <c r="E3" s="2" t="s">
        <v>251</v>
      </c>
      <c r="F3" s="2" t="s">
        <v>8</v>
      </c>
      <c r="G3" s="4">
        <f>2538/2</f>
        <v>1269</v>
      </c>
      <c r="H3" s="2">
        <v>1000</v>
      </c>
      <c r="I3" s="2">
        <f>G3*H3</f>
        <v>1269000</v>
      </c>
      <c r="J3" s="2">
        <v>12</v>
      </c>
      <c r="K3" s="2">
        <f>I3*J3</f>
        <v>15228000</v>
      </c>
      <c r="L3" s="2">
        <v>25559</v>
      </c>
    </row>
    <row r="4" spans="1:12" x14ac:dyDescent="0.2">
      <c r="A4" s="2" t="s">
        <v>9</v>
      </c>
      <c r="B4" s="2" t="s">
        <v>175</v>
      </c>
      <c r="C4" s="2" t="s">
        <v>39</v>
      </c>
      <c r="D4" s="2" t="s">
        <v>84</v>
      </c>
      <c r="E4" s="2" t="s">
        <v>252</v>
      </c>
      <c r="F4" s="2" t="s">
        <v>8</v>
      </c>
      <c r="G4" s="4">
        <v>1458</v>
      </c>
      <c r="H4" s="2">
        <v>1000</v>
      </c>
      <c r="I4" s="2">
        <f>G4*H4</f>
        <v>1458000</v>
      </c>
      <c r="J4" s="2">
        <v>12</v>
      </c>
      <c r="K4" s="2">
        <f>I4*J4</f>
        <v>17496000</v>
      </c>
      <c r="L4" s="2">
        <v>15996</v>
      </c>
    </row>
    <row r="5" spans="1:12" x14ac:dyDescent="0.2">
      <c r="A5" s="2" t="s">
        <v>11</v>
      </c>
      <c r="B5" s="2" t="s">
        <v>176</v>
      </c>
      <c r="C5" s="2" t="s">
        <v>40</v>
      </c>
      <c r="D5" s="2" t="s">
        <v>84</v>
      </c>
      <c r="E5" s="2" t="s">
        <v>253</v>
      </c>
      <c r="F5" s="2" t="s">
        <v>8</v>
      </c>
      <c r="G5" s="4">
        <v>1242</v>
      </c>
      <c r="H5" s="2">
        <v>1000</v>
      </c>
      <c r="I5" s="2">
        <f>G5*H5</f>
        <v>1242000</v>
      </c>
      <c r="J5" s="2">
        <v>12</v>
      </c>
      <c r="K5" s="2">
        <f>I5*J5</f>
        <v>14904000</v>
      </c>
      <c r="L5" s="2">
        <v>38242</v>
      </c>
    </row>
    <row r="6" spans="1:12" x14ac:dyDescent="0.2">
      <c r="A6" s="2" t="s">
        <v>12</v>
      </c>
      <c r="B6" s="2" t="s">
        <v>177</v>
      </c>
      <c r="C6" s="2" t="s">
        <v>41</v>
      </c>
      <c r="D6" s="2" t="s">
        <v>84</v>
      </c>
      <c r="E6" s="2" t="s">
        <v>254</v>
      </c>
      <c r="F6" s="2" t="s">
        <v>6</v>
      </c>
      <c r="G6" s="4">
        <v>1080</v>
      </c>
      <c r="H6" s="2">
        <v>1000</v>
      </c>
      <c r="I6" s="2">
        <f>G6*H6</f>
        <v>1080000</v>
      </c>
      <c r="J6" s="2">
        <v>12</v>
      </c>
      <c r="K6" s="2">
        <f>I6*J6</f>
        <v>12960000</v>
      </c>
      <c r="L6" s="2">
        <v>19987</v>
      </c>
    </row>
    <row r="7" spans="1:12" x14ac:dyDescent="0.2">
      <c r="A7" s="2" t="s">
        <v>13</v>
      </c>
      <c r="B7" s="2" t="s">
        <v>178</v>
      </c>
      <c r="C7" s="2" t="s">
        <v>166</v>
      </c>
      <c r="D7" s="2" t="s">
        <v>84</v>
      </c>
      <c r="E7" s="2" t="s">
        <v>255</v>
      </c>
      <c r="F7" s="2" t="s">
        <v>8</v>
      </c>
      <c r="G7" s="4">
        <f>1836/3</f>
        <v>612</v>
      </c>
      <c r="H7" s="2">
        <v>1000</v>
      </c>
      <c r="I7" s="2">
        <f>G7*H7</f>
        <v>612000</v>
      </c>
      <c r="J7" s="2">
        <v>12</v>
      </c>
      <c r="K7" s="2">
        <f>I7*J7</f>
        <v>7344000</v>
      </c>
      <c r="L7" s="2">
        <v>27587</v>
      </c>
    </row>
    <row r="8" spans="1:12" x14ac:dyDescent="0.2">
      <c r="A8" s="2" t="s">
        <v>14</v>
      </c>
      <c r="B8" s="2" t="s">
        <v>179</v>
      </c>
      <c r="C8" s="2" t="s">
        <v>167</v>
      </c>
      <c r="D8" s="2" t="s">
        <v>84</v>
      </c>
      <c r="E8" s="2" t="s">
        <v>256</v>
      </c>
      <c r="F8" s="2" t="s">
        <v>8</v>
      </c>
      <c r="G8" s="4">
        <f>1836/3</f>
        <v>612</v>
      </c>
      <c r="H8" s="2">
        <v>1000</v>
      </c>
      <c r="I8" s="2">
        <f>G8*H8</f>
        <v>612000</v>
      </c>
      <c r="J8" s="2">
        <v>12</v>
      </c>
      <c r="K8" s="2">
        <f>I8*J8</f>
        <v>7344000</v>
      </c>
      <c r="L8" s="2">
        <v>36161</v>
      </c>
    </row>
    <row r="9" spans="1:12" x14ac:dyDescent="0.2">
      <c r="A9" s="2" t="s">
        <v>15</v>
      </c>
      <c r="B9" s="2" t="s">
        <v>180</v>
      </c>
      <c r="C9" s="2" t="s">
        <v>168</v>
      </c>
      <c r="D9" s="2" t="s">
        <v>84</v>
      </c>
      <c r="E9" s="2" t="s">
        <v>257</v>
      </c>
      <c r="F9" s="2" t="s">
        <v>10</v>
      </c>
      <c r="G9" s="4">
        <f>1836/3</f>
        <v>612</v>
      </c>
      <c r="H9" s="2">
        <v>1000</v>
      </c>
      <c r="I9" s="2">
        <f>G9*H9</f>
        <v>612000</v>
      </c>
      <c r="J9" s="2">
        <v>12</v>
      </c>
      <c r="K9" s="2">
        <f>I9*J9</f>
        <v>7344000</v>
      </c>
      <c r="L9" s="2">
        <v>10037</v>
      </c>
    </row>
    <row r="10" spans="1:12" x14ac:dyDescent="0.2">
      <c r="A10" s="2" t="s">
        <v>16</v>
      </c>
      <c r="B10" s="2" t="s">
        <v>181</v>
      </c>
      <c r="C10" s="2" t="s">
        <v>42</v>
      </c>
      <c r="D10" s="2" t="s">
        <v>84</v>
      </c>
      <c r="E10" s="2" t="s">
        <v>258</v>
      </c>
      <c r="F10" s="2" t="s">
        <v>10</v>
      </c>
      <c r="G10" s="2">
        <v>864</v>
      </c>
      <c r="H10" s="2">
        <v>1000</v>
      </c>
      <c r="I10" s="2">
        <f>G10*H10</f>
        <v>864000</v>
      </c>
      <c r="J10" s="2">
        <v>12</v>
      </c>
      <c r="K10" s="2">
        <f>I10*J10</f>
        <v>10368000</v>
      </c>
      <c r="L10" s="2">
        <v>23685</v>
      </c>
    </row>
    <row r="11" spans="1:12" x14ac:dyDescent="0.2">
      <c r="A11" s="2" t="s">
        <v>17</v>
      </c>
      <c r="B11" s="2" t="s">
        <v>182</v>
      </c>
      <c r="C11" s="2" t="s">
        <v>43</v>
      </c>
      <c r="D11" s="2" t="s">
        <v>84</v>
      </c>
      <c r="E11" s="2" t="s">
        <v>259</v>
      </c>
      <c r="F11" s="2" t="s">
        <v>8</v>
      </c>
      <c r="G11" s="4">
        <v>1512</v>
      </c>
      <c r="H11" s="2">
        <v>1000</v>
      </c>
      <c r="I11" s="2">
        <f>G11*H11</f>
        <v>1512000</v>
      </c>
      <c r="J11" s="2">
        <v>12</v>
      </c>
      <c r="K11" s="2">
        <f>I11*J11</f>
        <v>18144000</v>
      </c>
      <c r="L11" s="2">
        <v>17274</v>
      </c>
    </row>
    <row r="12" spans="1:12" x14ac:dyDescent="0.2">
      <c r="A12" s="2" t="s">
        <v>18</v>
      </c>
      <c r="B12" s="2" t="s">
        <v>183</v>
      </c>
      <c r="C12" s="2" t="s">
        <v>44</v>
      </c>
      <c r="D12" s="2" t="s">
        <v>84</v>
      </c>
      <c r="E12" s="2" t="s">
        <v>260</v>
      </c>
      <c r="F12" s="2" t="s">
        <v>8</v>
      </c>
      <c r="G12" s="4">
        <v>1620</v>
      </c>
      <c r="H12" s="2">
        <v>1000</v>
      </c>
      <c r="I12" s="2">
        <f>G12*H12</f>
        <v>1620000</v>
      </c>
      <c r="J12" s="2">
        <v>12</v>
      </c>
      <c r="K12" s="2">
        <f>I12*J12</f>
        <v>19440000</v>
      </c>
      <c r="L12" s="2">
        <v>11264</v>
      </c>
    </row>
    <row r="13" spans="1:12" x14ac:dyDescent="0.2">
      <c r="A13" s="2" t="s">
        <v>19</v>
      </c>
      <c r="B13" s="2" t="s">
        <v>184</v>
      </c>
      <c r="C13" s="2" t="s">
        <v>45</v>
      </c>
      <c r="D13" s="2" t="s">
        <v>84</v>
      </c>
      <c r="E13" s="2" t="s">
        <v>261</v>
      </c>
      <c r="F13" s="2" t="s">
        <v>8</v>
      </c>
      <c r="G13" s="4">
        <v>1512</v>
      </c>
      <c r="H13" s="2">
        <v>1000</v>
      </c>
      <c r="I13" s="2">
        <f>G13*H13</f>
        <v>1512000</v>
      </c>
      <c r="J13" s="2">
        <v>12</v>
      </c>
      <c r="K13" s="2">
        <f>I13*J13</f>
        <v>18144000</v>
      </c>
      <c r="L13" s="2">
        <v>24783</v>
      </c>
    </row>
    <row r="14" spans="1:12" x14ac:dyDescent="0.2">
      <c r="A14" s="2" t="s">
        <v>20</v>
      </c>
      <c r="B14" s="2" t="s">
        <v>185</v>
      </c>
      <c r="C14" s="2" t="s">
        <v>169</v>
      </c>
      <c r="D14" s="2" t="s">
        <v>84</v>
      </c>
      <c r="E14" s="2" t="s">
        <v>262</v>
      </c>
      <c r="F14" s="2" t="s">
        <v>8</v>
      </c>
      <c r="G14" s="4">
        <f>2808/2</f>
        <v>1404</v>
      </c>
      <c r="H14" s="2">
        <v>1000</v>
      </c>
      <c r="I14" s="2">
        <f>G14*H14</f>
        <v>1404000</v>
      </c>
      <c r="J14" s="2">
        <v>12</v>
      </c>
      <c r="K14" s="2">
        <f>I14*J14</f>
        <v>16848000</v>
      </c>
      <c r="L14" s="2">
        <v>29436</v>
      </c>
    </row>
    <row r="15" spans="1:12" x14ac:dyDescent="0.2">
      <c r="A15" s="2" t="s">
        <v>21</v>
      </c>
      <c r="B15" s="2" t="s">
        <v>186</v>
      </c>
      <c r="C15" s="2" t="s">
        <v>170</v>
      </c>
      <c r="D15" s="2" t="s">
        <v>84</v>
      </c>
      <c r="E15" s="2" t="s">
        <v>262</v>
      </c>
      <c r="F15" s="2" t="s">
        <v>8</v>
      </c>
      <c r="G15" s="4">
        <f>2808/2</f>
        <v>1404</v>
      </c>
      <c r="H15" s="2">
        <v>1000</v>
      </c>
      <c r="I15" s="2">
        <f>G15*H15</f>
        <v>1404000</v>
      </c>
      <c r="J15" s="2">
        <v>12</v>
      </c>
      <c r="K15" s="2">
        <f>I15*J15</f>
        <v>16848000</v>
      </c>
      <c r="L15" s="2">
        <v>10488</v>
      </c>
    </row>
    <row r="16" spans="1:12" x14ac:dyDescent="0.2">
      <c r="A16" s="2" t="s">
        <v>22</v>
      </c>
      <c r="B16" s="2" t="s">
        <v>187</v>
      </c>
      <c r="C16" s="2" t="s">
        <v>46</v>
      </c>
      <c r="D16" s="2" t="s">
        <v>84</v>
      </c>
      <c r="E16" s="2" t="s">
        <v>263</v>
      </c>
      <c r="F16" s="2" t="s">
        <v>6</v>
      </c>
      <c r="G16" s="4">
        <v>1620</v>
      </c>
      <c r="H16" s="2">
        <v>1000</v>
      </c>
      <c r="I16" s="2">
        <f>G16*H16</f>
        <v>1620000</v>
      </c>
      <c r="J16" s="2">
        <v>12</v>
      </c>
      <c r="K16" s="2">
        <f>I16*J16</f>
        <v>19440000</v>
      </c>
      <c r="L16" s="2">
        <v>19638</v>
      </c>
    </row>
    <row r="17" spans="1:12" x14ac:dyDescent="0.2">
      <c r="A17" s="2" t="s">
        <v>23</v>
      </c>
      <c r="B17" s="2" t="s">
        <v>188</v>
      </c>
      <c r="C17" s="2" t="s">
        <v>47</v>
      </c>
      <c r="D17" s="2" t="s">
        <v>84</v>
      </c>
      <c r="E17" s="2" t="s">
        <v>264</v>
      </c>
      <c r="F17" s="2" t="s">
        <v>8</v>
      </c>
      <c r="G17" s="4">
        <v>1998</v>
      </c>
      <c r="H17" s="2">
        <v>1000</v>
      </c>
      <c r="I17" s="2">
        <f>G17*H17</f>
        <v>1998000</v>
      </c>
      <c r="J17" s="2">
        <v>12</v>
      </c>
      <c r="K17" s="2">
        <f>I17*J17</f>
        <v>23976000</v>
      </c>
      <c r="L17" s="2">
        <v>23841</v>
      </c>
    </row>
    <row r="18" spans="1:12" x14ac:dyDescent="0.2">
      <c r="A18" s="2" t="s">
        <v>24</v>
      </c>
      <c r="B18" s="2" t="s">
        <v>189</v>
      </c>
      <c r="C18" s="2" t="s">
        <v>48</v>
      </c>
      <c r="D18" s="2" t="s">
        <v>84</v>
      </c>
      <c r="E18" s="2" t="s">
        <v>265</v>
      </c>
      <c r="F18" s="2" t="s">
        <v>10</v>
      </c>
      <c r="G18" s="4">
        <v>1620</v>
      </c>
      <c r="H18" s="2">
        <v>1000</v>
      </c>
      <c r="I18" s="2">
        <f>G18*H18</f>
        <v>1620000</v>
      </c>
      <c r="J18" s="2">
        <v>12</v>
      </c>
      <c r="K18" s="2">
        <f>I18*J18</f>
        <v>19440000</v>
      </c>
      <c r="L18" s="2">
        <v>20900</v>
      </c>
    </row>
    <row r="19" spans="1:12" x14ac:dyDescent="0.2">
      <c r="A19" s="2" t="s">
        <v>25</v>
      </c>
      <c r="B19" s="2" t="s">
        <v>190</v>
      </c>
      <c r="C19" s="2" t="s">
        <v>49</v>
      </c>
      <c r="D19" s="2" t="s">
        <v>84</v>
      </c>
      <c r="E19" s="2" t="s">
        <v>266</v>
      </c>
      <c r="F19" s="2" t="s">
        <v>8</v>
      </c>
      <c r="G19" s="4">
        <v>1080</v>
      </c>
      <c r="H19" s="2">
        <v>1000</v>
      </c>
      <c r="I19" s="2">
        <f>G19*H19</f>
        <v>1080000</v>
      </c>
      <c r="J19" s="2">
        <v>12</v>
      </c>
      <c r="K19" s="2">
        <f>I19*J19</f>
        <v>12960000</v>
      </c>
      <c r="L19" s="2">
        <v>25787</v>
      </c>
    </row>
    <row r="20" spans="1:12" x14ac:dyDescent="0.2">
      <c r="A20" s="2" t="s">
        <v>26</v>
      </c>
      <c r="B20" s="2" t="s">
        <v>191</v>
      </c>
      <c r="C20" s="2" t="s">
        <v>50</v>
      </c>
      <c r="D20" s="2" t="s">
        <v>84</v>
      </c>
      <c r="E20" s="2" t="s">
        <v>267</v>
      </c>
      <c r="F20" s="2" t="s">
        <v>10</v>
      </c>
      <c r="G20" s="2">
        <v>630</v>
      </c>
      <c r="H20" s="2">
        <v>1000</v>
      </c>
      <c r="I20" s="2">
        <f>G20*H20</f>
        <v>630000</v>
      </c>
      <c r="J20" s="2">
        <v>12</v>
      </c>
      <c r="K20" s="2">
        <f>I20*J20</f>
        <v>7560000</v>
      </c>
      <c r="L20" s="2">
        <v>28584</v>
      </c>
    </row>
    <row r="21" spans="1:12" x14ac:dyDescent="0.2">
      <c r="A21" s="2" t="s">
        <v>27</v>
      </c>
      <c r="B21" s="2" t="s">
        <v>192</v>
      </c>
      <c r="C21" s="2" t="s">
        <v>52</v>
      </c>
      <c r="D21" s="2" t="s">
        <v>84</v>
      </c>
      <c r="E21" s="2" t="s">
        <v>267</v>
      </c>
      <c r="F21" s="2" t="s">
        <v>8</v>
      </c>
      <c r="G21" s="2">
        <v>171</v>
      </c>
      <c r="H21" s="2">
        <v>1000</v>
      </c>
      <c r="I21" s="2">
        <f>G21*H21</f>
        <v>171000</v>
      </c>
      <c r="J21" s="2">
        <v>12</v>
      </c>
      <c r="K21" s="2">
        <f>I21*J21</f>
        <v>2052000</v>
      </c>
      <c r="L21" s="2">
        <v>10956</v>
      </c>
    </row>
    <row r="22" spans="1:12" x14ac:dyDescent="0.2">
      <c r="A22" s="2" t="s">
        <v>28</v>
      </c>
      <c r="B22" s="2" t="s">
        <v>193</v>
      </c>
      <c r="C22" s="2" t="s">
        <v>53</v>
      </c>
      <c r="D22" s="2" t="s">
        <v>84</v>
      </c>
      <c r="E22" s="2" t="s">
        <v>268</v>
      </c>
      <c r="F22" s="2" t="s">
        <v>8</v>
      </c>
      <c r="G22" s="3">
        <v>1080</v>
      </c>
      <c r="H22" s="2">
        <v>1000</v>
      </c>
      <c r="I22" s="2">
        <f>G22*H22</f>
        <v>1080000</v>
      </c>
      <c r="J22" s="2">
        <v>12</v>
      </c>
      <c r="K22" s="2">
        <f>I22*J22</f>
        <v>12960000</v>
      </c>
      <c r="L22" s="2">
        <v>15981</v>
      </c>
    </row>
    <row r="23" spans="1:12" x14ac:dyDescent="0.2">
      <c r="A23" s="2" t="s">
        <v>29</v>
      </c>
      <c r="B23" s="2" t="s">
        <v>194</v>
      </c>
      <c r="C23" s="2" t="s">
        <v>54</v>
      </c>
      <c r="D23" s="2" t="s">
        <v>84</v>
      </c>
      <c r="E23" s="2" t="s">
        <v>269</v>
      </c>
      <c r="F23" s="2" t="s">
        <v>10</v>
      </c>
      <c r="G23">
        <v>630</v>
      </c>
      <c r="H23" s="2">
        <v>1000</v>
      </c>
      <c r="I23" s="2">
        <f>G23*H23</f>
        <v>630000</v>
      </c>
      <c r="J23" s="2">
        <v>12</v>
      </c>
      <c r="K23" s="2">
        <f>I23*J23</f>
        <v>7560000</v>
      </c>
      <c r="L23" s="2">
        <v>7787</v>
      </c>
    </row>
    <row r="24" spans="1:12" x14ac:dyDescent="0.2">
      <c r="A24" s="2" t="s">
        <v>30</v>
      </c>
      <c r="B24" s="2" t="s">
        <v>195</v>
      </c>
      <c r="C24" s="2" t="s">
        <v>55</v>
      </c>
      <c r="D24" s="2" t="s">
        <v>84</v>
      </c>
      <c r="E24" s="2" t="s">
        <v>270</v>
      </c>
      <c r="F24" s="2" t="s">
        <v>8</v>
      </c>
      <c r="G24">
        <v>702</v>
      </c>
      <c r="H24" s="2">
        <v>1000</v>
      </c>
      <c r="I24" s="2">
        <f>G24*H24</f>
        <v>702000</v>
      </c>
      <c r="J24" s="2">
        <v>12</v>
      </c>
      <c r="K24" s="2">
        <f>I24*J24</f>
        <v>8424000</v>
      </c>
      <c r="L24" s="2">
        <v>6373</v>
      </c>
    </row>
    <row r="25" spans="1:12" x14ac:dyDescent="0.2">
      <c r="A25" s="2" t="s">
        <v>31</v>
      </c>
      <c r="B25" s="2" t="s">
        <v>196</v>
      </c>
      <c r="C25" s="2" t="s">
        <v>56</v>
      </c>
      <c r="D25" s="2" t="s">
        <v>84</v>
      </c>
      <c r="E25" s="2" t="s">
        <v>271</v>
      </c>
      <c r="F25" s="2" t="s">
        <v>10</v>
      </c>
      <c r="G25">
        <v>527</v>
      </c>
      <c r="H25" s="2">
        <v>1000</v>
      </c>
      <c r="I25" s="2">
        <f>G25*H25</f>
        <v>527000</v>
      </c>
      <c r="J25" s="2">
        <v>12</v>
      </c>
      <c r="K25" s="2">
        <f>I25*J25</f>
        <v>6324000</v>
      </c>
      <c r="L25" s="2">
        <v>8466</v>
      </c>
    </row>
    <row r="26" spans="1:12" x14ac:dyDescent="0.2">
      <c r="A26" s="2" t="s">
        <v>32</v>
      </c>
      <c r="B26" s="2" t="s">
        <v>197</v>
      </c>
      <c r="C26" s="2" t="s">
        <v>57</v>
      </c>
      <c r="D26" s="2" t="s">
        <v>84</v>
      </c>
      <c r="E26" s="2" t="s">
        <v>272</v>
      </c>
      <c r="F26" s="2" t="s">
        <v>10</v>
      </c>
      <c r="G26">
        <v>391</v>
      </c>
      <c r="H26" s="2">
        <v>1000</v>
      </c>
      <c r="I26" s="2">
        <f>G26*H26</f>
        <v>391000</v>
      </c>
      <c r="J26" s="2">
        <v>12</v>
      </c>
      <c r="K26" s="2">
        <f>I26*J26</f>
        <v>4692000</v>
      </c>
      <c r="L26" s="2">
        <v>13595</v>
      </c>
    </row>
    <row r="27" spans="1:12" x14ac:dyDescent="0.2">
      <c r="A27" s="2" t="s">
        <v>33</v>
      </c>
      <c r="B27" s="2" t="s">
        <v>198</v>
      </c>
      <c r="C27" s="2" t="s">
        <v>59</v>
      </c>
      <c r="D27" s="2" t="s">
        <v>84</v>
      </c>
      <c r="E27" s="2" t="s">
        <v>273</v>
      </c>
      <c r="F27" s="2" t="s">
        <v>6</v>
      </c>
      <c r="G27">
        <v>348</v>
      </c>
      <c r="H27" s="2">
        <v>1000</v>
      </c>
      <c r="I27" s="2">
        <f>G27*H27</f>
        <v>348000</v>
      </c>
      <c r="J27" s="2">
        <v>12</v>
      </c>
      <c r="K27" s="2">
        <f>I27*J27</f>
        <v>4176000</v>
      </c>
      <c r="L27" s="2">
        <v>26799</v>
      </c>
    </row>
    <row r="28" spans="1:12" x14ac:dyDescent="0.2">
      <c r="A28" s="2" t="s">
        <v>34</v>
      </c>
      <c r="B28" s="2" t="s">
        <v>199</v>
      </c>
      <c r="C28" s="2" t="s">
        <v>61</v>
      </c>
      <c r="D28" s="2" t="s">
        <v>84</v>
      </c>
      <c r="E28" s="2" t="s">
        <v>274</v>
      </c>
      <c r="F28" s="2" t="s">
        <v>10</v>
      </c>
      <c r="G28">
        <v>189</v>
      </c>
      <c r="H28" s="2">
        <v>1000</v>
      </c>
      <c r="I28" s="2">
        <f>G28*H28</f>
        <v>189000</v>
      </c>
      <c r="J28" s="2">
        <v>12</v>
      </c>
      <c r="K28" s="2">
        <f>I28*J28</f>
        <v>2268000</v>
      </c>
      <c r="L28" s="2">
        <v>23668</v>
      </c>
    </row>
    <row r="29" spans="1:12" x14ac:dyDescent="0.2">
      <c r="A29" s="2" t="s">
        <v>35</v>
      </c>
      <c r="B29" s="2" t="s">
        <v>200</v>
      </c>
      <c r="C29" s="2" t="s">
        <v>63</v>
      </c>
      <c r="D29" s="2" t="s">
        <v>106</v>
      </c>
      <c r="E29" s="2" t="s">
        <v>275</v>
      </c>
      <c r="F29" s="2" t="s">
        <v>6</v>
      </c>
      <c r="G29">
        <v>399</v>
      </c>
      <c r="H29" s="2">
        <v>1000</v>
      </c>
      <c r="I29" s="2">
        <f>G29*H29</f>
        <v>399000</v>
      </c>
      <c r="J29" s="2">
        <v>12</v>
      </c>
      <c r="K29" s="2">
        <f>I29*J29</f>
        <v>4788000</v>
      </c>
      <c r="L29" s="2">
        <v>9614</v>
      </c>
    </row>
    <row r="30" spans="1:12" x14ac:dyDescent="0.2">
      <c r="A30" s="2" t="s">
        <v>36</v>
      </c>
      <c r="B30" s="2" t="s">
        <v>201</v>
      </c>
      <c r="C30" s="2" t="s">
        <v>64</v>
      </c>
      <c r="D30" s="2" t="s">
        <v>106</v>
      </c>
      <c r="E30" s="2" t="s">
        <v>276</v>
      </c>
      <c r="F30" s="2" t="s">
        <v>8</v>
      </c>
      <c r="G30">
        <v>987</v>
      </c>
      <c r="H30" s="2">
        <v>1000</v>
      </c>
      <c r="I30" s="2">
        <f>G30*H30</f>
        <v>987000</v>
      </c>
      <c r="J30" s="2">
        <v>12</v>
      </c>
      <c r="K30" s="2">
        <f>I30*J30</f>
        <v>11844000</v>
      </c>
      <c r="L30" s="2">
        <v>10593</v>
      </c>
    </row>
    <row r="31" spans="1:12" x14ac:dyDescent="0.2">
      <c r="A31" s="2" t="s">
        <v>37</v>
      </c>
      <c r="B31" s="2" t="s">
        <v>202</v>
      </c>
      <c r="C31" s="2" t="s">
        <v>65</v>
      </c>
      <c r="D31" s="2" t="s">
        <v>106</v>
      </c>
      <c r="E31" s="2" t="s">
        <v>277</v>
      </c>
      <c r="F31" s="2" t="s">
        <v>10</v>
      </c>
      <c r="G31">
        <v>504</v>
      </c>
      <c r="H31" s="2">
        <v>1000</v>
      </c>
      <c r="I31" s="2">
        <f>G31*H31</f>
        <v>504000</v>
      </c>
      <c r="J31" s="2">
        <v>12</v>
      </c>
      <c r="K31" s="2">
        <f>I31*J31</f>
        <v>6048000</v>
      </c>
      <c r="L31" s="2">
        <v>24913</v>
      </c>
    </row>
    <row r="32" spans="1:12" x14ac:dyDescent="0.2">
      <c r="A32" s="2" t="s">
        <v>69</v>
      </c>
      <c r="B32" s="2" t="s">
        <v>203</v>
      </c>
      <c r="C32" s="5" t="s">
        <v>143</v>
      </c>
      <c r="D32" s="2" t="s">
        <v>114</v>
      </c>
      <c r="E32" s="2" t="s">
        <v>278</v>
      </c>
      <c r="F32" s="2" t="s">
        <v>6</v>
      </c>
      <c r="G32">
        <v>182</v>
      </c>
      <c r="H32" s="2">
        <v>1000</v>
      </c>
      <c r="I32" s="2">
        <f>G32*H32</f>
        <v>182000</v>
      </c>
      <c r="J32" s="2">
        <v>12</v>
      </c>
      <c r="K32" s="2">
        <f>I32*J32</f>
        <v>2184000</v>
      </c>
      <c r="L32" s="2">
        <v>7312</v>
      </c>
    </row>
    <row r="33" spans="1:12" x14ac:dyDescent="0.2">
      <c r="A33" s="2" t="s">
        <v>70</v>
      </c>
      <c r="B33" s="2" t="s">
        <v>204</v>
      </c>
      <c r="C33" s="5" t="s">
        <v>108</v>
      </c>
      <c r="D33" s="2" t="s">
        <v>155</v>
      </c>
      <c r="E33" s="2" t="s">
        <v>279</v>
      </c>
      <c r="F33" s="2" t="s">
        <v>8</v>
      </c>
      <c r="G33">
        <v>156</v>
      </c>
      <c r="H33" s="2">
        <v>1000</v>
      </c>
      <c r="I33" s="2">
        <f>G33*H33</f>
        <v>156000</v>
      </c>
      <c r="J33" s="2">
        <v>12</v>
      </c>
      <c r="K33" s="2">
        <f>I33*J33</f>
        <v>1872000</v>
      </c>
      <c r="L33" s="2">
        <v>24376</v>
      </c>
    </row>
    <row r="34" spans="1:12" x14ac:dyDescent="0.2">
      <c r="A34" s="2" t="s">
        <v>71</v>
      </c>
      <c r="B34" s="2" t="s">
        <v>205</v>
      </c>
      <c r="C34" s="5" t="s">
        <v>107</v>
      </c>
      <c r="D34" s="2" t="s">
        <v>155</v>
      </c>
      <c r="E34" s="2" t="s">
        <v>280</v>
      </c>
      <c r="F34" s="2" t="s">
        <v>8</v>
      </c>
      <c r="G34">
        <v>100</v>
      </c>
      <c r="H34" s="2">
        <v>1000</v>
      </c>
      <c r="I34" s="2">
        <f>G34*H34</f>
        <v>100000</v>
      </c>
      <c r="J34" s="2">
        <v>12</v>
      </c>
      <c r="K34" s="2">
        <f>I34*J34</f>
        <v>1200000</v>
      </c>
      <c r="L34" s="2">
        <v>17443</v>
      </c>
    </row>
    <row r="35" spans="1:12" x14ac:dyDescent="0.2">
      <c r="A35" s="2" t="s">
        <v>72</v>
      </c>
      <c r="B35" s="2" t="s">
        <v>206</v>
      </c>
      <c r="C35" s="5">
        <v>62</v>
      </c>
      <c r="D35" s="2" t="s">
        <v>155</v>
      </c>
      <c r="E35" s="2" t="s">
        <v>281</v>
      </c>
      <c r="F35" s="2" t="s">
        <v>10</v>
      </c>
      <c r="G35">
        <v>16</v>
      </c>
      <c r="H35" s="2">
        <v>1000</v>
      </c>
      <c r="I35" s="2">
        <f>G35*H35</f>
        <v>16000</v>
      </c>
      <c r="J35" s="2">
        <v>12</v>
      </c>
      <c r="K35" s="2">
        <f>I35*J35</f>
        <v>192000</v>
      </c>
      <c r="L35" s="2">
        <v>26657</v>
      </c>
    </row>
    <row r="36" spans="1:12" x14ac:dyDescent="0.2">
      <c r="A36" s="2" t="s">
        <v>73</v>
      </c>
      <c r="B36" s="2" t="s">
        <v>207</v>
      </c>
      <c r="C36" s="5" t="s">
        <v>144</v>
      </c>
      <c r="D36" s="2" t="s">
        <v>110</v>
      </c>
      <c r="E36" s="2" t="s">
        <v>282</v>
      </c>
      <c r="F36" s="2" t="s">
        <v>10</v>
      </c>
      <c r="G36" s="2">
        <f>SUM(195+182+100)</f>
        <v>477</v>
      </c>
      <c r="H36" s="2">
        <v>1000</v>
      </c>
      <c r="I36" s="2">
        <f>G36*H36</f>
        <v>477000</v>
      </c>
      <c r="J36" s="2">
        <v>12</v>
      </c>
      <c r="K36" s="2">
        <f>I36*J36</f>
        <v>5724000</v>
      </c>
      <c r="L36" s="2">
        <v>24187</v>
      </c>
    </row>
    <row r="37" spans="1:12" x14ac:dyDescent="0.2">
      <c r="A37" s="2" t="s">
        <v>74</v>
      </c>
      <c r="B37" s="2" t="s">
        <v>208</v>
      </c>
      <c r="C37" s="2" t="s">
        <v>116</v>
      </c>
      <c r="D37" s="2" t="s">
        <v>110</v>
      </c>
      <c r="E37" s="2" t="s">
        <v>283</v>
      </c>
      <c r="F37" s="2" t="s">
        <v>8</v>
      </c>
      <c r="G37">
        <v>100</v>
      </c>
      <c r="H37" s="2">
        <v>1000</v>
      </c>
      <c r="I37" s="2">
        <f>G37*H37</f>
        <v>100000</v>
      </c>
      <c r="J37" s="2">
        <v>12</v>
      </c>
      <c r="K37" s="2">
        <f>I37*J37</f>
        <v>1200000</v>
      </c>
      <c r="L37" s="2">
        <v>28393</v>
      </c>
    </row>
    <row r="38" spans="1:12" x14ac:dyDescent="0.2">
      <c r="A38" s="2" t="s">
        <v>75</v>
      </c>
      <c r="B38" s="2" t="s">
        <v>209</v>
      </c>
      <c r="C38" s="2" t="s">
        <v>145</v>
      </c>
      <c r="D38" s="2" t="s">
        <v>110</v>
      </c>
      <c r="E38" s="2" t="s">
        <v>284</v>
      </c>
      <c r="F38" s="2" t="s">
        <v>8</v>
      </c>
      <c r="G38">
        <f>16*4</f>
        <v>64</v>
      </c>
      <c r="H38" s="2">
        <v>1000</v>
      </c>
      <c r="I38" s="2">
        <f>G38*H38</f>
        <v>64000</v>
      </c>
      <c r="J38" s="2">
        <v>12</v>
      </c>
      <c r="K38" s="2">
        <f>I38*J38</f>
        <v>768000</v>
      </c>
      <c r="L38" s="2">
        <v>6467</v>
      </c>
    </row>
    <row r="39" spans="1:12" x14ac:dyDescent="0.2">
      <c r="A39" s="2" t="s">
        <v>76</v>
      </c>
      <c r="B39" s="2" t="s">
        <v>210</v>
      </c>
      <c r="C39" s="5">
        <v>68</v>
      </c>
      <c r="D39" s="2" t="s">
        <v>85</v>
      </c>
      <c r="E39" s="2" t="s">
        <v>285</v>
      </c>
      <c r="F39" s="2" t="s">
        <v>8</v>
      </c>
      <c r="G39">
        <v>16</v>
      </c>
      <c r="H39" s="2">
        <v>1000</v>
      </c>
      <c r="I39" s="2">
        <f>G39*H39</f>
        <v>16000</v>
      </c>
      <c r="J39" s="2">
        <v>12</v>
      </c>
      <c r="K39" s="2">
        <f>I39*J39</f>
        <v>192000</v>
      </c>
      <c r="L39" s="2">
        <v>21468</v>
      </c>
    </row>
    <row r="40" spans="1:12" x14ac:dyDescent="0.2">
      <c r="A40" s="2" t="s">
        <v>77</v>
      </c>
      <c r="B40" s="2" t="s">
        <v>211</v>
      </c>
      <c r="C40" s="2" t="s">
        <v>146</v>
      </c>
      <c r="D40" s="2" t="s">
        <v>102</v>
      </c>
      <c r="E40" s="2" t="s">
        <v>286</v>
      </c>
      <c r="F40" s="2" t="s">
        <v>8</v>
      </c>
      <c r="G40">
        <v>342</v>
      </c>
      <c r="H40" s="2">
        <v>1000</v>
      </c>
      <c r="I40" s="2">
        <f>G40*H40</f>
        <v>342000</v>
      </c>
      <c r="J40" s="2">
        <v>12</v>
      </c>
      <c r="K40" s="2">
        <f>I40*J40</f>
        <v>4104000</v>
      </c>
      <c r="L40" s="2">
        <v>27008</v>
      </c>
    </row>
    <row r="41" spans="1:12" x14ac:dyDescent="0.2">
      <c r="A41" s="2" t="s">
        <v>78</v>
      </c>
      <c r="B41" s="2" t="s">
        <v>212</v>
      </c>
      <c r="C41" s="2" t="s">
        <v>60</v>
      </c>
      <c r="D41" s="2" t="s">
        <v>102</v>
      </c>
      <c r="E41" s="2" t="s">
        <v>287</v>
      </c>
      <c r="F41" s="2" t="s">
        <v>8</v>
      </c>
      <c r="G41">
        <v>391.5</v>
      </c>
      <c r="H41" s="2">
        <v>1000</v>
      </c>
      <c r="I41" s="2">
        <f>G41*H41</f>
        <v>391500</v>
      </c>
      <c r="J41" s="2">
        <v>12</v>
      </c>
      <c r="K41" s="2">
        <f>I41*J41</f>
        <v>4698000</v>
      </c>
      <c r="L41" s="2">
        <v>25756</v>
      </c>
    </row>
    <row r="42" spans="1:12" x14ac:dyDescent="0.2">
      <c r="A42" s="2" t="s">
        <v>79</v>
      </c>
      <c r="B42" s="2" t="s">
        <v>213</v>
      </c>
      <c r="C42" s="2" t="s">
        <v>68</v>
      </c>
      <c r="D42" s="2" t="s">
        <v>102</v>
      </c>
      <c r="E42" s="2" t="s">
        <v>288</v>
      </c>
      <c r="F42" s="2" t="s">
        <v>8</v>
      </c>
      <c r="G42">
        <v>348</v>
      </c>
      <c r="H42" s="2">
        <v>1000</v>
      </c>
      <c r="I42" s="2">
        <f>G42*H42</f>
        <v>348000</v>
      </c>
      <c r="J42" s="2">
        <v>12</v>
      </c>
      <c r="K42" s="2">
        <f>I42*J42</f>
        <v>4176000</v>
      </c>
      <c r="L42" s="2">
        <v>19099</v>
      </c>
    </row>
    <row r="43" spans="1:12" x14ac:dyDescent="0.2">
      <c r="A43" s="2" t="s">
        <v>80</v>
      </c>
      <c r="B43" s="2" t="s">
        <v>214</v>
      </c>
      <c r="C43" s="2" t="s">
        <v>115</v>
      </c>
      <c r="D43" s="2" t="s">
        <v>102</v>
      </c>
      <c r="E43" s="2" t="s">
        <v>289</v>
      </c>
      <c r="F43" s="2" t="s">
        <v>10</v>
      </c>
      <c r="G43">
        <v>225</v>
      </c>
      <c r="H43" s="2">
        <v>1000</v>
      </c>
      <c r="I43" s="2">
        <f>G43*H43</f>
        <v>225000</v>
      </c>
      <c r="J43" s="2">
        <v>12</v>
      </c>
      <c r="K43" s="2">
        <f>I43*J43</f>
        <v>2700000</v>
      </c>
      <c r="L43" s="2">
        <v>14082</v>
      </c>
    </row>
    <row r="44" spans="1:12" x14ac:dyDescent="0.2">
      <c r="A44" s="2" t="s">
        <v>81</v>
      </c>
      <c r="B44" s="2" t="s">
        <v>215</v>
      </c>
      <c r="C44" s="2" t="s">
        <v>147</v>
      </c>
      <c r="D44" s="2" t="s">
        <v>102</v>
      </c>
      <c r="E44" s="2" t="s">
        <v>290</v>
      </c>
      <c r="F44" s="2" t="s">
        <v>10</v>
      </c>
      <c r="G44">
        <f>16*8</f>
        <v>128</v>
      </c>
      <c r="H44" s="2">
        <v>1000</v>
      </c>
      <c r="I44" s="2">
        <f>G44*H44</f>
        <v>128000</v>
      </c>
      <c r="J44" s="2">
        <v>12</v>
      </c>
      <c r="K44" s="2">
        <f>I44*J44</f>
        <v>1536000</v>
      </c>
      <c r="L44" s="2">
        <v>18961</v>
      </c>
    </row>
    <row r="45" spans="1:12" x14ac:dyDescent="0.2">
      <c r="A45" s="2" t="s">
        <v>82</v>
      </c>
      <c r="B45" s="2" t="s">
        <v>216</v>
      </c>
      <c r="C45" s="2" t="s">
        <v>148</v>
      </c>
      <c r="D45" s="2" t="s">
        <v>102</v>
      </c>
      <c r="E45" s="2" t="s">
        <v>291</v>
      </c>
      <c r="F45" s="2" t="s">
        <v>6</v>
      </c>
      <c r="G45">
        <f>16*4</f>
        <v>64</v>
      </c>
      <c r="H45" s="2">
        <v>1000</v>
      </c>
      <c r="I45" s="2">
        <f>G45*H45</f>
        <v>64000</v>
      </c>
      <c r="J45" s="2">
        <v>12</v>
      </c>
      <c r="K45" s="2">
        <f>I45*J45</f>
        <v>768000</v>
      </c>
      <c r="L45" s="2">
        <v>24170</v>
      </c>
    </row>
    <row r="46" spans="1:12" x14ac:dyDescent="0.2">
      <c r="A46" s="2" t="s">
        <v>83</v>
      </c>
      <c r="B46" s="2" t="s">
        <v>217</v>
      </c>
      <c r="C46" s="2" t="s">
        <v>149</v>
      </c>
      <c r="D46" s="2" t="s">
        <v>102</v>
      </c>
      <c r="E46" s="2" t="s">
        <v>292</v>
      </c>
      <c r="F46" s="2" t="s">
        <v>8</v>
      </c>
      <c r="G46">
        <f>16*2</f>
        <v>32</v>
      </c>
      <c r="H46" s="2">
        <v>1000</v>
      </c>
      <c r="I46" s="2">
        <f>G46*H46</f>
        <v>32000</v>
      </c>
      <c r="J46" s="2">
        <v>12</v>
      </c>
      <c r="K46" s="2">
        <f>I46*J46</f>
        <v>384000</v>
      </c>
      <c r="L46" s="2">
        <v>29385</v>
      </c>
    </row>
    <row r="47" spans="1:12" x14ac:dyDescent="0.2">
      <c r="A47" s="2" t="s">
        <v>89</v>
      </c>
      <c r="B47" s="2" t="s">
        <v>218</v>
      </c>
      <c r="C47" s="7">
        <v>78</v>
      </c>
      <c r="D47" s="2" t="s">
        <v>102</v>
      </c>
      <c r="E47" s="2" t="s">
        <v>293</v>
      </c>
      <c r="F47" s="2" t="s">
        <v>10</v>
      </c>
      <c r="G47">
        <v>16</v>
      </c>
      <c r="H47" s="2">
        <v>1000</v>
      </c>
      <c r="I47" s="2">
        <f>G47*H47</f>
        <v>16000</v>
      </c>
      <c r="J47" s="2">
        <v>12</v>
      </c>
      <c r="K47" s="2">
        <f>I47*J47</f>
        <v>192000</v>
      </c>
      <c r="L47" s="2">
        <v>29813</v>
      </c>
    </row>
    <row r="48" spans="1:12" x14ac:dyDescent="0.2">
      <c r="A48" s="2" t="s">
        <v>90</v>
      </c>
      <c r="B48" s="2" t="s">
        <v>219</v>
      </c>
      <c r="C48" s="2" t="s">
        <v>95</v>
      </c>
      <c r="D48" s="2" t="s">
        <v>100</v>
      </c>
      <c r="E48" s="2" t="s">
        <v>294</v>
      </c>
      <c r="F48" s="2" t="s">
        <v>8</v>
      </c>
      <c r="G48">
        <v>348</v>
      </c>
      <c r="H48" s="2">
        <v>1000</v>
      </c>
      <c r="I48" s="2">
        <f>G48*H48</f>
        <v>348000</v>
      </c>
      <c r="J48" s="2">
        <v>12</v>
      </c>
      <c r="K48" s="2">
        <f>I48*J48</f>
        <v>4176000</v>
      </c>
      <c r="L48" s="2">
        <v>18116</v>
      </c>
    </row>
    <row r="49" spans="1:12" x14ac:dyDescent="0.2">
      <c r="A49" s="2" t="s">
        <v>91</v>
      </c>
      <c r="B49" s="2" t="s">
        <v>220</v>
      </c>
      <c r="C49" s="2" t="s">
        <v>96</v>
      </c>
      <c r="D49" s="2" t="s">
        <v>100</v>
      </c>
      <c r="E49" s="2" t="s">
        <v>295</v>
      </c>
      <c r="F49" s="2" t="s">
        <v>6</v>
      </c>
      <c r="G49">
        <v>195</v>
      </c>
      <c r="H49" s="2">
        <v>1000</v>
      </c>
      <c r="I49" s="2">
        <f>G49*H49</f>
        <v>195000</v>
      </c>
      <c r="J49" s="2">
        <v>12</v>
      </c>
      <c r="K49" s="2">
        <f>I49*J49</f>
        <v>2340000</v>
      </c>
      <c r="L49" s="2">
        <v>23685</v>
      </c>
    </row>
    <row r="50" spans="1:12" x14ac:dyDescent="0.2">
      <c r="A50" s="2" t="s">
        <v>92</v>
      </c>
      <c r="B50" s="2" t="s">
        <v>221</v>
      </c>
      <c r="C50" s="2" t="s">
        <v>112</v>
      </c>
      <c r="D50" s="2" t="s">
        <v>105</v>
      </c>
      <c r="E50" s="2" t="s">
        <v>296</v>
      </c>
      <c r="F50" s="2" t="s">
        <v>6</v>
      </c>
      <c r="G50">
        <v>182</v>
      </c>
      <c r="H50" s="2">
        <v>1000</v>
      </c>
      <c r="I50" s="2">
        <f>G50*H50</f>
        <v>182000</v>
      </c>
      <c r="J50" s="2">
        <v>12</v>
      </c>
      <c r="K50" s="2">
        <f>I50*J50</f>
        <v>2184000</v>
      </c>
      <c r="L50" s="2">
        <v>15607</v>
      </c>
    </row>
    <row r="51" spans="1:12" x14ac:dyDescent="0.2">
      <c r="A51" s="2" t="s">
        <v>93</v>
      </c>
      <c r="B51" s="2" t="s">
        <v>222</v>
      </c>
      <c r="C51" s="5" t="s">
        <v>104</v>
      </c>
      <c r="D51" s="2" t="s">
        <v>105</v>
      </c>
      <c r="E51" s="2" t="s">
        <v>297</v>
      </c>
      <c r="F51" s="2" t="s">
        <v>8</v>
      </c>
      <c r="G51">
        <v>250</v>
      </c>
      <c r="H51" s="2">
        <v>1000</v>
      </c>
      <c r="I51" s="2">
        <f>G51*H51</f>
        <v>250000</v>
      </c>
      <c r="J51" s="2">
        <v>12</v>
      </c>
      <c r="K51" s="2">
        <f>I51*J51</f>
        <v>3000000</v>
      </c>
      <c r="L51" s="2">
        <v>19470</v>
      </c>
    </row>
    <row r="52" spans="1:12" x14ac:dyDescent="0.2">
      <c r="A52" s="2" t="s">
        <v>94</v>
      </c>
      <c r="B52" s="2" t="s">
        <v>223</v>
      </c>
      <c r="C52" s="5" t="s">
        <v>101</v>
      </c>
      <c r="D52" s="2" t="s">
        <v>105</v>
      </c>
      <c r="E52" s="2" t="s">
        <v>298</v>
      </c>
      <c r="F52" s="2" t="s">
        <v>10</v>
      </c>
      <c r="G52">
        <v>50</v>
      </c>
      <c r="H52" s="2">
        <v>1000</v>
      </c>
      <c r="I52" s="2">
        <f>G52*H52</f>
        <v>50000</v>
      </c>
      <c r="J52" s="2">
        <v>12</v>
      </c>
      <c r="K52" s="2">
        <f>I52*J52</f>
        <v>600000</v>
      </c>
      <c r="L52" s="2">
        <v>22918</v>
      </c>
    </row>
    <row r="53" spans="1:12" x14ac:dyDescent="0.2">
      <c r="A53" s="2" t="s">
        <v>97</v>
      </c>
      <c r="B53" s="2" t="s">
        <v>224</v>
      </c>
      <c r="C53" s="2" t="s">
        <v>150</v>
      </c>
      <c r="D53" s="2" t="s">
        <v>105</v>
      </c>
      <c r="E53" s="2" t="s">
        <v>299</v>
      </c>
      <c r="F53" s="2" t="s">
        <v>8</v>
      </c>
      <c r="G53">
        <v>32</v>
      </c>
      <c r="H53" s="2">
        <v>1000</v>
      </c>
      <c r="I53" s="2">
        <f>G53*H53</f>
        <v>32000</v>
      </c>
      <c r="J53" s="2">
        <v>12</v>
      </c>
      <c r="K53" s="2">
        <f>I53*J53</f>
        <v>384000</v>
      </c>
      <c r="L53" s="2">
        <v>10141</v>
      </c>
    </row>
    <row r="54" spans="1:12" x14ac:dyDescent="0.2">
      <c r="A54" s="2" t="s">
        <v>98</v>
      </c>
      <c r="B54" s="2" t="s">
        <v>225</v>
      </c>
      <c r="C54" s="5">
        <v>75</v>
      </c>
      <c r="D54" s="2" t="s">
        <v>151</v>
      </c>
      <c r="E54" s="2" t="s">
        <v>300</v>
      </c>
      <c r="F54" s="2" t="s">
        <v>10</v>
      </c>
      <c r="G54">
        <v>16</v>
      </c>
      <c r="H54" s="2">
        <v>1000</v>
      </c>
      <c r="I54" s="2">
        <f>G54*H54</f>
        <v>16000</v>
      </c>
      <c r="J54" s="2">
        <v>12</v>
      </c>
      <c r="K54" s="2">
        <f>I54*J54</f>
        <v>192000</v>
      </c>
      <c r="L54" s="2">
        <v>11092</v>
      </c>
    </row>
    <row r="55" spans="1:12" x14ac:dyDescent="0.2">
      <c r="A55" s="2" t="s">
        <v>99</v>
      </c>
      <c r="B55" s="2" t="s">
        <v>226</v>
      </c>
      <c r="C55" s="5">
        <v>64</v>
      </c>
      <c r="D55" s="2" t="s">
        <v>151</v>
      </c>
      <c r="E55" s="2" t="s">
        <v>301</v>
      </c>
      <c r="F55" s="2" t="s">
        <v>10</v>
      </c>
      <c r="G55">
        <v>16</v>
      </c>
      <c r="H55" s="2">
        <v>1000</v>
      </c>
      <c r="I55" s="2">
        <f>G55*H55</f>
        <v>16000</v>
      </c>
      <c r="J55" s="2">
        <v>12</v>
      </c>
      <c r="K55" s="2">
        <f>I55*J55</f>
        <v>192000</v>
      </c>
      <c r="L55" s="2">
        <v>28606</v>
      </c>
    </row>
    <row r="56" spans="1:12" x14ac:dyDescent="0.2">
      <c r="A56" s="2" t="s">
        <v>119</v>
      </c>
      <c r="B56" s="2" t="s">
        <v>227</v>
      </c>
      <c r="C56" s="2" t="s">
        <v>152</v>
      </c>
      <c r="D56" s="2" t="s">
        <v>151</v>
      </c>
      <c r="E56" s="2" t="s">
        <v>302</v>
      </c>
      <c r="F56" s="2" t="s">
        <v>8</v>
      </c>
      <c r="G56">
        <v>32</v>
      </c>
      <c r="H56" s="2">
        <v>1000</v>
      </c>
      <c r="I56" s="2">
        <f>G56*H56</f>
        <v>32000</v>
      </c>
      <c r="J56" s="2">
        <v>12</v>
      </c>
      <c r="K56" s="2">
        <f>I56*J56</f>
        <v>384000</v>
      </c>
      <c r="L56" s="2">
        <v>20186</v>
      </c>
    </row>
    <row r="57" spans="1:12" x14ac:dyDescent="0.2">
      <c r="A57" s="2" t="s">
        <v>120</v>
      </c>
      <c r="B57" s="2" t="s">
        <v>228</v>
      </c>
      <c r="C57" s="2" t="s">
        <v>145</v>
      </c>
      <c r="D57" s="2" t="s">
        <v>151</v>
      </c>
      <c r="E57" s="2" t="s">
        <v>303</v>
      </c>
      <c r="F57" s="2" t="s">
        <v>8</v>
      </c>
      <c r="G57">
        <v>64</v>
      </c>
      <c r="H57" s="2">
        <v>1000</v>
      </c>
      <c r="I57" s="2">
        <f>G57*H57</f>
        <v>64000</v>
      </c>
      <c r="J57" s="2">
        <v>12</v>
      </c>
      <c r="K57" s="2">
        <f>I57*J57</f>
        <v>768000</v>
      </c>
      <c r="L57" s="2">
        <v>20258</v>
      </c>
    </row>
    <row r="58" spans="1:12" x14ac:dyDescent="0.2">
      <c r="A58" s="2" t="s">
        <v>121</v>
      </c>
      <c r="B58" s="2" t="s">
        <v>229</v>
      </c>
      <c r="C58" s="5" t="s">
        <v>153</v>
      </c>
      <c r="D58" s="2" t="s">
        <v>154</v>
      </c>
      <c r="E58" s="2" t="s">
        <v>304</v>
      </c>
      <c r="F58" s="2" t="s">
        <v>8</v>
      </c>
      <c r="G58">
        <v>182</v>
      </c>
      <c r="H58" s="2">
        <v>1000</v>
      </c>
      <c r="I58" s="2">
        <f>G58*H58</f>
        <v>182000</v>
      </c>
      <c r="J58" s="2">
        <v>12</v>
      </c>
      <c r="K58" s="2">
        <f>I58*J58</f>
        <v>2184000</v>
      </c>
      <c r="L58" s="2">
        <v>8547</v>
      </c>
    </row>
    <row r="59" spans="1:12" x14ac:dyDescent="0.2">
      <c r="A59" s="2" t="s">
        <v>122</v>
      </c>
      <c r="B59" s="2" t="s">
        <v>230</v>
      </c>
      <c r="C59" s="5" t="s">
        <v>117</v>
      </c>
      <c r="D59" s="2" t="s">
        <v>154</v>
      </c>
      <c r="E59" s="2" t="s">
        <v>305</v>
      </c>
      <c r="F59" s="2" t="s">
        <v>8</v>
      </c>
      <c r="G59">
        <v>50</v>
      </c>
      <c r="H59" s="2">
        <v>1000</v>
      </c>
      <c r="I59" s="2">
        <f>G59*H59</f>
        <v>50000</v>
      </c>
      <c r="J59" s="2">
        <v>12</v>
      </c>
      <c r="K59" s="2">
        <f>I59*J59</f>
        <v>600000</v>
      </c>
      <c r="L59" s="2">
        <v>23872</v>
      </c>
    </row>
    <row r="60" spans="1:12" x14ac:dyDescent="0.2">
      <c r="A60" s="2" t="s">
        <v>123</v>
      </c>
      <c r="B60" s="2" t="s">
        <v>231</v>
      </c>
      <c r="C60" s="5" t="s">
        <v>156</v>
      </c>
      <c r="D60" s="2" t="s">
        <v>154</v>
      </c>
      <c r="E60" s="2" t="s">
        <v>306</v>
      </c>
      <c r="F60" s="2" t="s">
        <v>10</v>
      </c>
      <c r="G60">
        <v>32</v>
      </c>
      <c r="H60" s="2">
        <v>1000</v>
      </c>
      <c r="I60" s="2">
        <f>G60*H60</f>
        <v>32000</v>
      </c>
      <c r="J60" s="2">
        <v>12</v>
      </c>
      <c r="K60" s="2">
        <f>I60*J60</f>
        <v>384000</v>
      </c>
      <c r="L60" s="2">
        <v>27820</v>
      </c>
    </row>
    <row r="61" spans="1:12" x14ac:dyDescent="0.2">
      <c r="A61" s="2" t="s">
        <v>124</v>
      </c>
      <c r="B61" s="2" t="s">
        <v>232</v>
      </c>
      <c r="C61" s="5" t="s">
        <v>149</v>
      </c>
      <c r="D61" s="2" t="s">
        <v>157</v>
      </c>
      <c r="E61" s="2" t="s">
        <v>307</v>
      </c>
      <c r="F61" s="2" t="s">
        <v>6</v>
      </c>
      <c r="G61">
        <v>32</v>
      </c>
      <c r="H61" s="2">
        <v>1000</v>
      </c>
      <c r="I61" s="2">
        <f>G61*H61</f>
        <v>32000</v>
      </c>
      <c r="J61" s="2">
        <v>12</v>
      </c>
      <c r="K61" s="2">
        <f>I61*J61</f>
        <v>384000</v>
      </c>
      <c r="L61" s="2">
        <v>12997</v>
      </c>
    </row>
    <row r="62" spans="1:12" x14ac:dyDescent="0.2">
      <c r="A62" s="2" t="s">
        <v>125</v>
      </c>
      <c r="B62" s="2" t="s">
        <v>233</v>
      </c>
      <c r="C62" s="5" t="s">
        <v>147</v>
      </c>
      <c r="D62" s="2" t="s">
        <v>157</v>
      </c>
      <c r="E62" s="2" t="s">
        <v>308</v>
      </c>
      <c r="F62" s="2" t="s">
        <v>8</v>
      </c>
      <c r="G62">
        <f>16*8</f>
        <v>128</v>
      </c>
      <c r="H62" s="2">
        <v>1000</v>
      </c>
      <c r="I62" s="2">
        <f>G62*H62</f>
        <v>128000</v>
      </c>
      <c r="J62" s="2">
        <v>12</v>
      </c>
      <c r="K62" s="2">
        <f>I62*J62</f>
        <v>1536000</v>
      </c>
      <c r="L62" s="2">
        <v>28914</v>
      </c>
    </row>
    <row r="63" spans="1:12" x14ac:dyDescent="0.2">
      <c r="A63" s="2" t="s">
        <v>126</v>
      </c>
      <c r="B63" s="2" t="s">
        <v>234</v>
      </c>
      <c r="C63" s="5">
        <v>63</v>
      </c>
      <c r="D63" s="2" t="s">
        <v>157</v>
      </c>
      <c r="E63" s="2" t="s">
        <v>309</v>
      </c>
      <c r="F63" s="2" t="s">
        <v>10</v>
      </c>
      <c r="G63">
        <v>16</v>
      </c>
      <c r="H63" s="2">
        <v>1000</v>
      </c>
      <c r="I63" s="2">
        <f>G63*H63</f>
        <v>16000</v>
      </c>
      <c r="J63" s="2">
        <v>12</v>
      </c>
      <c r="K63" s="2">
        <f>I63*J63</f>
        <v>192000</v>
      </c>
      <c r="L63" s="2">
        <v>19279</v>
      </c>
    </row>
    <row r="64" spans="1:12" x14ac:dyDescent="0.2">
      <c r="A64" s="2" t="s">
        <v>127</v>
      </c>
      <c r="B64" s="2" t="s">
        <v>235</v>
      </c>
      <c r="C64" s="5" t="s">
        <v>147</v>
      </c>
      <c r="D64" s="2" t="s">
        <v>109</v>
      </c>
      <c r="E64" s="2" t="s">
        <v>308</v>
      </c>
      <c r="F64" s="2" t="s">
        <v>8</v>
      </c>
      <c r="G64">
        <v>128</v>
      </c>
      <c r="H64" s="2">
        <v>1000</v>
      </c>
      <c r="I64" s="2">
        <f>G64*H64</f>
        <v>128000</v>
      </c>
      <c r="J64" s="2">
        <v>12</v>
      </c>
      <c r="K64" s="2">
        <f>I64*J64</f>
        <v>1536000</v>
      </c>
      <c r="L64" s="2">
        <v>10888</v>
      </c>
    </row>
    <row r="65" spans="1:12" x14ac:dyDescent="0.2">
      <c r="A65" s="2" t="s">
        <v>128</v>
      </c>
      <c r="B65" s="2" t="s">
        <v>236</v>
      </c>
      <c r="C65" s="2" t="s">
        <v>58</v>
      </c>
      <c r="D65" s="2" t="s">
        <v>111</v>
      </c>
      <c r="E65" s="2" t="s">
        <v>310</v>
      </c>
      <c r="F65" s="2" t="s">
        <v>6</v>
      </c>
      <c r="G65">
        <v>216</v>
      </c>
      <c r="H65" s="2">
        <v>1000</v>
      </c>
      <c r="I65" s="2">
        <f>G65*H65</f>
        <v>216000</v>
      </c>
      <c r="J65" s="2">
        <v>12</v>
      </c>
      <c r="K65" s="2">
        <f>I65*J65</f>
        <v>2592000</v>
      </c>
      <c r="L65" s="2">
        <v>14204</v>
      </c>
    </row>
    <row r="66" spans="1:12" x14ac:dyDescent="0.2">
      <c r="A66" s="2" t="s">
        <v>129</v>
      </c>
      <c r="B66" s="2" t="s">
        <v>237</v>
      </c>
      <c r="C66" s="2" t="s">
        <v>51</v>
      </c>
      <c r="D66" s="2" t="s">
        <v>111</v>
      </c>
      <c r="E66" s="2" t="s">
        <v>311</v>
      </c>
      <c r="F66" s="2" t="s">
        <v>8</v>
      </c>
      <c r="G66">
        <v>171</v>
      </c>
      <c r="H66" s="2">
        <v>1000</v>
      </c>
      <c r="I66" s="2">
        <f>G66*H66</f>
        <v>171000</v>
      </c>
      <c r="J66" s="2">
        <v>12</v>
      </c>
      <c r="K66" s="2">
        <f>I66*J66</f>
        <v>2052000</v>
      </c>
      <c r="L66" s="2">
        <v>14631</v>
      </c>
    </row>
    <row r="67" spans="1:12" x14ac:dyDescent="0.2">
      <c r="A67" s="2" t="s">
        <v>130</v>
      </c>
      <c r="B67" s="2" t="s">
        <v>238</v>
      </c>
      <c r="C67" s="2" t="s">
        <v>62</v>
      </c>
      <c r="D67" s="2" t="s">
        <v>111</v>
      </c>
      <c r="E67" s="2" t="s">
        <v>312</v>
      </c>
      <c r="F67" s="2" t="s">
        <v>10</v>
      </c>
      <c r="G67">
        <v>378</v>
      </c>
      <c r="H67" s="2">
        <v>1000</v>
      </c>
      <c r="I67" s="2">
        <f>G67*H67</f>
        <v>378000</v>
      </c>
      <c r="J67" s="2">
        <v>12</v>
      </c>
      <c r="K67" s="2">
        <f>I67*J67</f>
        <v>4536000</v>
      </c>
      <c r="L67" s="2">
        <v>20192</v>
      </c>
    </row>
    <row r="68" spans="1:12" x14ac:dyDescent="0.2">
      <c r="A68" s="2" t="s">
        <v>131</v>
      </c>
      <c r="B68" s="2" t="s">
        <v>239</v>
      </c>
      <c r="C68" s="2" t="s">
        <v>86</v>
      </c>
      <c r="D68" s="2" t="s">
        <v>111</v>
      </c>
      <c r="E68" s="2" t="s">
        <v>313</v>
      </c>
      <c r="F68" s="2" t="s">
        <v>10</v>
      </c>
      <c r="G68">
        <v>100</v>
      </c>
      <c r="H68" s="2">
        <v>1000</v>
      </c>
      <c r="I68" s="2">
        <f>G68*H68</f>
        <v>100000</v>
      </c>
      <c r="J68" s="2">
        <v>12</v>
      </c>
      <c r="K68" s="2">
        <f>I68*J68</f>
        <v>1200000</v>
      </c>
      <c r="L68" s="2">
        <v>15624</v>
      </c>
    </row>
    <row r="69" spans="1:12" x14ac:dyDescent="0.2">
      <c r="A69" s="2" t="s">
        <v>132</v>
      </c>
      <c r="B69" s="2" t="s">
        <v>240</v>
      </c>
      <c r="C69" s="2" t="s">
        <v>87</v>
      </c>
      <c r="D69" s="2" t="s">
        <v>111</v>
      </c>
      <c r="E69" s="2" t="s">
        <v>314</v>
      </c>
      <c r="F69" s="2" t="s">
        <v>10</v>
      </c>
      <c r="G69">
        <v>100</v>
      </c>
      <c r="H69" s="2">
        <v>1000</v>
      </c>
      <c r="I69" s="2">
        <f>G69*H69</f>
        <v>100000</v>
      </c>
      <c r="J69" s="2">
        <v>12</v>
      </c>
      <c r="K69" s="2">
        <f>I69*J69</f>
        <v>1200000</v>
      </c>
      <c r="L69" s="2">
        <v>22773</v>
      </c>
    </row>
    <row r="70" spans="1:12" x14ac:dyDescent="0.2">
      <c r="A70" s="2" t="s">
        <v>133</v>
      </c>
      <c r="B70" s="2" t="s">
        <v>241</v>
      </c>
      <c r="C70" s="5" t="s">
        <v>88</v>
      </c>
      <c r="D70" s="2" t="s">
        <v>111</v>
      </c>
      <c r="E70" s="2" t="s">
        <v>311</v>
      </c>
      <c r="F70" s="2" t="s">
        <v>8</v>
      </c>
      <c r="G70">
        <v>100</v>
      </c>
      <c r="H70" s="2">
        <v>1000</v>
      </c>
      <c r="I70" s="2">
        <f>G70*H70</f>
        <v>100000</v>
      </c>
      <c r="J70" s="2">
        <v>12</v>
      </c>
      <c r="K70" s="2">
        <f>I70*J70</f>
        <v>1200000</v>
      </c>
      <c r="L70" s="2">
        <v>20338</v>
      </c>
    </row>
    <row r="71" spans="1:12" x14ac:dyDescent="0.2">
      <c r="A71" s="2" t="s">
        <v>134</v>
      </c>
      <c r="B71" s="2" t="s">
        <v>242</v>
      </c>
      <c r="C71" s="5" t="s">
        <v>103</v>
      </c>
      <c r="D71" s="2" t="s">
        <v>111</v>
      </c>
      <c r="E71" s="2" t="s">
        <v>311</v>
      </c>
      <c r="F71" s="2" t="s">
        <v>10</v>
      </c>
      <c r="G71">
        <v>100</v>
      </c>
      <c r="H71" s="2">
        <v>1000</v>
      </c>
      <c r="I71" s="2">
        <f>G71*H71</f>
        <v>100000</v>
      </c>
      <c r="J71" s="2">
        <v>12</v>
      </c>
      <c r="K71" s="2">
        <f>I71*J71</f>
        <v>1200000</v>
      </c>
      <c r="L71" s="2">
        <v>29701</v>
      </c>
    </row>
    <row r="72" spans="1:12" x14ac:dyDescent="0.2">
      <c r="A72" s="2" t="s">
        <v>135</v>
      </c>
      <c r="B72" s="2" t="s">
        <v>243</v>
      </c>
      <c r="C72" s="2" t="s">
        <v>113</v>
      </c>
      <c r="D72" s="2" t="s">
        <v>111</v>
      </c>
      <c r="E72" s="8" t="s">
        <v>315</v>
      </c>
      <c r="F72" s="2" t="s">
        <v>8</v>
      </c>
      <c r="G72">
        <v>250</v>
      </c>
      <c r="H72" s="2">
        <v>1000</v>
      </c>
      <c r="I72" s="2">
        <f>G72*H72</f>
        <v>250000</v>
      </c>
      <c r="J72" s="2">
        <v>12</v>
      </c>
      <c r="K72" s="2">
        <f>I72*J72</f>
        <v>3000000</v>
      </c>
      <c r="L72" s="2">
        <v>8608</v>
      </c>
    </row>
    <row r="73" spans="1:12" x14ac:dyDescent="0.2">
      <c r="A73" s="2" t="s">
        <v>136</v>
      </c>
      <c r="B73" s="2" t="s">
        <v>244</v>
      </c>
      <c r="C73" s="5" t="s">
        <v>116</v>
      </c>
      <c r="D73" s="2" t="s">
        <v>111</v>
      </c>
      <c r="E73" s="8" t="s">
        <v>316</v>
      </c>
      <c r="F73" s="2" t="s">
        <v>6</v>
      </c>
      <c r="G73">
        <v>100</v>
      </c>
      <c r="H73" s="2">
        <v>1000</v>
      </c>
      <c r="I73" s="2">
        <f>G73*H73</f>
        <v>100000</v>
      </c>
      <c r="J73" s="2">
        <v>12</v>
      </c>
      <c r="K73" s="2">
        <f>I73*J73</f>
        <v>1200000</v>
      </c>
      <c r="L73" s="2">
        <v>17154</v>
      </c>
    </row>
    <row r="74" spans="1:12" x14ac:dyDescent="0.2">
      <c r="A74" s="2" t="s">
        <v>137</v>
      </c>
      <c r="B74" s="2" t="s">
        <v>245</v>
      </c>
      <c r="C74" s="5">
        <v>61</v>
      </c>
      <c r="D74" s="2" t="s">
        <v>111</v>
      </c>
      <c r="E74" s="8" t="s">
        <v>317</v>
      </c>
      <c r="F74" s="2" t="s">
        <v>8</v>
      </c>
      <c r="G74">
        <v>16</v>
      </c>
      <c r="H74" s="2">
        <v>1000</v>
      </c>
      <c r="I74" s="2">
        <f>G74*H74</f>
        <v>16000</v>
      </c>
      <c r="J74" s="2">
        <v>12</v>
      </c>
      <c r="K74" s="2">
        <f>I74*J74</f>
        <v>192000</v>
      </c>
      <c r="L74" s="2">
        <v>18730</v>
      </c>
    </row>
    <row r="75" spans="1:12" x14ac:dyDescent="0.2">
      <c r="A75" s="2" t="s">
        <v>138</v>
      </c>
      <c r="B75" s="2" t="s">
        <v>246</v>
      </c>
      <c r="C75" s="2" t="s">
        <v>118</v>
      </c>
      <c r="D75" s="2" t="s">
        <v>111</v>
      </c>
      <c r="E75" s="8" t="s">
        <v>318</v>
      </c>
      <c r="F75" s="2" t="s">
        <v>10</v>
      </c>
      <c r="G75">
        <v>192</v>
      </c>
      <c r="H75" s="2">
        <v>1000</v>
      </c>
      <c r="I75" s="2">
        <f>G75*H75</f>
        <v>192000</v>
      </c>
      <c r="J75" s="2">
        <v>12</v>
      </c>
      <c r="K75" s="2">
        <f>I75*J75</f>
        <v>2304000</v>
      </c>
      <c r="L75" s="2">
        <v>11599</v>
      </c>
    </row>
    <row r="76" spans="1:12" x14ac:dyDescent="0.2">
      <c r="A76" s="2" t="s">
        <v>139</v>
      </c>
      <c r="B76" s="2" t="s">
        <v>247</v>
      </c>
      <c r="C76" s="5" t="s">
        <v>158</v>
      </c>
      <c r="D76" s="2" t="s">
        <v>111</v>
      </c>
      <c r="E76" s="8" t="s">
        <v>319</v>
      </c>
      <c r="F76" s="2" t="s">
        <v>10</v>
      </c>
      <c r="G76">
        <f>182+195+182+195</f>
        <v>754</v>
      </c>
      <c r="H76" s="2">
        <v>1000</v>
      </c>
      <c r="I76" s="2">
        <f>G76*H76</f>
        <v>754000</v>
      </c>
      <c r="J76" s="2">
        <v>12</v>
      </c>
      <c r="K76" s="2">
        <f>I76*J76</f>
        <v>9048000</v>
      </c>
      <c r="L76" s="2">
        <v>27517</v>
      </c>
    </row>
    <row r="77" spans="1:12" x14ac:dyDescent="0.2">
      <c r="A77" s="2" t="s">
        <v>140</v>
      </c>
      <c r="B77" s="2" t="s">
        <v>248</v>
      </c>
      <c r="C77" s="5" t="s">
        <v>66</v>
      </c>
      <c r="D77" s="2" t="s">
        <v>111</v>
      </c>
      <c r="E77" s="8" t="s">
        <v>320</v>
      </c>
      <c r="F77" s="2" t="s">
        <v>8</v>
      </c>
      <c r="G77">
        <v>570</v>
      </c>
      <c r="H77" s="2">
        <v>1000</v>
      </c>
      <c r="I77" s="2">
        <f>G77*H77</f>
        <v>570000</v>
      </c>
      <c r="J77" s="2">
        <v>12</v>
      </c>
      <c r="K77" s="2">
        <f>I77*J77</f>
        <v>6840000</v>
      </c>
      <c r="L77" s="2">
        <v>10023</v>
      </c>
    </row>
    <row r="78" spans="1:12" x14ac:dyDescent="0.2">
      <c r="A78" s="2" t="s">
        <v>141</v>
      </c>
      <c r="B78" s="2" t="s">
        <v>249</v>
      </c>
      <c r="C78" s="5" t="s">
        <v>67</v>
      </c>
      <c r="D78" s="2" t="s">
        <v>111</v>
      </c>
      <c r="E78" s="8" t="s">
        <v>321</v>
      </c>
      <c r="F78" s="2" t="s">
        <v>10</v>
      </c>
      <c r="G78">
        <v>740</v>
      </c>
      <c r="H78" s="2">
        <v>1000</v>
      </c>
      <c r="I78" s="2">
        <f>G78*H78</f>
        <v>740000</v>
      </c>
      <c r="J78" s="2">
        <v>12</v>
      </c>
      <c r="K78" s="2">
        <f>I78*J78</f>
        <v>8880000</v>
      </c>
      <c r="L78" s="2">
        <v>26929</v>
      </c>
    </row>
    <row r="79" spans="1:12" x14ac:dyDescent="0.2">
      <c r="A79" s="2" t="s">
        <v>142</v>
      </c>
      <c r="B79" s="2" t="s">
        <v>250</v>
      </c>
      <c r="C79" s="5" t="s">
        <v>159</v>
      </c>
      <c r="D79" s="2" t="s">
        <v>111</v>
      </c>
      <c r="E79" s="8" t="s">
        <v>322</v>
      </c>
      <c r="F79" s="2" t="s">
        <v>8</v>
      </c>
      <c r="G79">
        <v>300</v>
      </c>
      <c r="H79" s="2">
        <v>1000</v>
      </c>
      <c r="I79" s="2">
        <f>G79*H79</f>
        <v>300000</v>
      </c>
      <c r="J79" s="2">
        <v>12</v>
      </c>
      <c r="K79" s="2">
        <f>I79*J79</f>
        <v>3600000</v>
      </c>
      <c r="L79" s="2">
        <v>15306</v>
      </c>
    </row>
    <row r="80" spans="1:12" x14ac:dyDescent="0.2">
      <c r="A80" s="2"/>
      <c r="B80" s="5"/>
      <c r="C80" s="5"/>
      <c r="D80" s="2"/>
      <c r="E80" s="2"/>
      <c r="F80" s="2"/>
      <c r="G80" s="3"/>
    </row>
    <row r="81" spans="1:6" x14ac:dyDescent="0.2">
      <c r="A81" s="2"/>
      <c r="B81" s="5"/>
      <c r="C81" s="5"/>
      <c r="D81" s="2"/>
      <c r="E81" s="2"/>
      <c r="F81" s="2"/>
    </row>
    <row r="82" spans="1:6" x14ac:dyDescent="0.2">
      <c r="A82" s="2"/>
      <c r="B82" s="5"/>
      <c r="C82" s="5"/>
      <c r="D82" s="2"/>
      <c r="E82" s="2"/>
      <c r="F82" s="2"/>
    </row>
    <row r="83" spans="1:6" x14ac:dyDescent="0.2">
      <c r="A83" s="2"/>
      <c r="B83" s="5"/>
      <c r="C83" s="5"/>
      <c r="D83" s="2"/>
      <c r="E83" s="2"/>
      <c r="F83" s="2"/>
    </row>
    <row r="84" spans="1:6" x14ac:dyDescent="0.2">
      <c r="A84" s="2"/>
      <c r="B84" s="5"/>
      <c r="C84" s="5"/>
      <c r="D84" s="2"/>
      <c r="E84" s="2"/>
      <c r="F84" s="2"/>
    </row>
    <row r="85" spans="1:6" x14ac:dyDescent="0.2">
      <c r="A85" s="2"/>
      <c r="B85" s="5"/>
      <c r="C85" s="5"/>
      <c r="D85" s="2"/>
      <c r="E85" s="2"/>
      <c r="F85" s="2"/>
    </row>
    <row r="86" spans="1:6" x14ac:dyDescent="0.2">
      <c r="A86" s="2"/>
      <c r="B86" s="5"/>
      <c r="C86" s="5"/>
      <c r="D86" s="2"/>
      <c r="E86" s="2"/>
      <c r="F86" s="2"/>
    </row>
    <row r="87" spans="1:6" x14ac:dyDescent="0.2">
      <c r="A87" s="2"/>
      <c r="B87" s="5"/>
      <c r="C87" s="5"/>
      <c r="D87" s="2"/>
      <c r="E87" s="2"/>
      <c r="F87" s="2"/>
    </row>
    <row r="88" spans="1:6" x14ac:dyDescent="0.2">
      <c r="A88" s="2"/>
      <c r="B88" s="5"/>
      <c r="C88" s="6"/>
      <c r="D88" s="2"/>
      <c r="E88" s="2"/>
      <c r="F88" s="2"/>
    </row>
    <row r="89" spans="1:6" x14ac:dyDescent="0.2">
      <c r="A89" s="2"/>
      <c r="B89" s="5"/>
      <c r="C89" s="5"/>
      <c r="D89" s="2"/>
      <c r="E89" s="2"/>
      <c r="F89" s="2"/>
    </row>
    <row r="90" spans="1:6" x14ac:dyDescent="0.2">
      <c r="A90" s="2"/>
      <c r="B90" s="5"/>
      <c r="C90" s="5"/>
      <c r="D90" s="2"/>
      <c r="E90" s="2"/>
      <c r="F90" s="2"/>
    </row>
    <row r="91" spans="1:6" x14ac:dyDescent="0.2">
      <c r="A91" s="2"/>
      <c r="B91" s="5"/>
      <c r="C91" s="5"/>
      <c r="D91" s="2"/>
      <c r="E91" s="2"/>
      <c r="F91" s="2"/>
    </row>
    <row r="92" spans="1:6" x14ac:dyDescent="0.2">
      <c r="A92" s="2"/>
      <c r="B92" s="5"/>
      <c r="C92" s="5"/>
      <c r="D92" s="2"/>
      <c r="E92" s="2"/>
      <c r="F92" s="2"/>
    </row>
    <row r="93" spans="1:6" x14ac:dyDescent="0.2">
      <c r="A93" s="2"/>
      <c r="B93" s="5"/>
      <c r="C93" s="5"/>
      <c r="D93" s="2"/>
      <c r="E93" s="2"/>
      <c r="F93" s="2"/>
    </row>
    <row r="94" spans="1:6" x14ac:dyDescent="0.2">
      <c r="A94" s="2"/>
      <c r="B94" s="5"/>
      <c r="C94" s="5"/>
      <c r="D94" s="2"/>
      <c r="E94" s="2"/>
      <c r="F94" s="2"/>
    </row>
    <row r="95" spans="1:6" x14ac:dyDescent="0.2">
      <c r="A95" s="2"/>
      <c r="B95" s="5"/>
      <c r="C95" s="5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8" x14ac:dyDescent="0.2">
      <c r="A97" s="2"/>
      <c r="B97" s="2"/>
      <c r="C97" s="2"/>
      <c r="D97" s="2"/>
      <c r="E97" s="2"/>
      <c r="F97" s="2"/>
    </row>
    <row r="98" spans="1:8" x14ac:dyDescent="0.2">
      <c r="A98" s="2"/>
      <c r="B98" s="5"/>
      <c r="C98" s="5"/>
      <c r="D98" s="2"/>
      <c r="E98" s="2"/>
      <c r="F98" s="2"/>
    </row>
    <row r="99" spans="1:8" x14ac:dyDescent="0.2">
      <c r="A99" s="2"/>
      <c r="B99" s="5"/>
      <c r="C99" s="5"/>
      <c r="D99" s="2"/>
      <c r="E99" s="2"/>
      <c r="F99" s="2"/>
    </row>
    <row r="100" spans="1:8" x14ac:dyDescent="0.2">
      <c r="A100" s="2"/>
      <c r="B100" s="5"/>
      <c r="C100" s="5"/>
      <c r="D100" s="2"/>
      <c r="E100" s="2"/>
      <c r="F100" s="2"/>
    </row>
    <row r="101" spans="1:8" x14ac:dyDescent="0.2">
      <c r="A101" s="2"/>
      <c r="B101" s="5"/>
      <c r="C101" s="5"/>
      <c r="D101" s="2"/>
      <c r="E101" s="2"/>
      <c r="F101" s="2"/>
    </row>
    <row r="102" spans="1:8" x14ac:dyDescent="0.2">
      <c r="A102" s="2"/>
      <c r="B102" s="5"/>
      <c r="C102" s="5"/>
      <c r="D102" s="2"/>
      <c r="E102" s="2"/>
      <c r="F102" s="2"/>
    </row>
    <row r="103" spans="1:8" x14ac:dyDescent="0.2">
      <c r="A103" s="2"/>
      <c r="B103" s="5"/>
      <c r="C103" s="5"/>
      <c r="D103" s="2"/>
      <c r="E103" s="2"/>
      <c r="F103" s="2"/>
    </row>
    <row r="104" spans="1:8" x14ac:dyDescent="0.2">
      <c r="A104" s="2"/>
      <c r="B104" s="5"/>
      <c r="C104" s="5"/>
      <c r="D104" s="2"/>
      <c r="E104" s="2"/>
      <c r="F104" s="2"/>
    </row>
    <row r="105" spans="1:8" x14ac:dyDescent="0.2">
      <c r="A105" s="2"/>
      <c r="B105" s="5"/>
      <c r="C105" s="5"/>
      <c r="D105" s="2"/>
      <c r="E105" s="2"/>
      <c r="F105" s="2"/>
    </row>
    <row r="106" spans="1:8" x14ac:dyDescent="0.2">
      <c r="A106" s="2"/>
      <c r="B106" s="5"/>
      <c r="C106" s="5"/>
      <c r="D106" s="2"/>
      <c r="E106" s="2"/>
      <c r="F106" s="2"/>
    </row>
    <row r="107" spans="1:8" x14ac:dyDescent="0.2">
      <c r="B107" s="2"/>
      <c r="C107" s="2"/>
      <c r="D107" s="2"/>
      <c r="E107" s="2"/>
      <c r="G107" s="3"/>
      <c r="H107" s="3"/>
    </row>
    <row r="108" spans="1:8" x14ac:dyDescent="0.2">
      <c r="B108" s="5"/>
      <c r="C108" s="5"/>
      <c r="D108" s="2"/>
      <c r="E108" s="2"/>
    </row>
    <row r="109" spans="1:8" x14ac:dyDescent="0.2">
      <c r="B109" s="5"/>
      <c r="C109" s="6"/>
      <c r="D109" s="2"/>
      <c r="E109" s="2"/>
    </row>
    <row r="110" spans="1:8" x14ac:dyDescent="0.2">
      <c r="B110" s="5"/>
      <c r="C110" s="5"/>
      <c r="D110" s="2"/>
      <c r="E110" s="2"/>
    </row>
    <row r="111" spans="1:8" x14ac:dyDescent="0.2">
      <c r="B111" s="5"/>
      <c r="C111" s="5"/>
      <c r="D111" s="2"/>
      <c r="E111" s="2"/>
    </row>
    <row r="118" spans="2:12" x14ac:dyDescent="0.2">
      <c r="B118" s="5"/>
      <c r="C118" s="5"/>
      <c r="D118" s="2"/>
      <c r="E118" s="2"/>
    </row>
    <row r="119" spans="2:12" x14ac:dyDescent="0.2">
      <c r="B119" s="5"/>
      <c r="C119" s="5"/>
      <c r="D119" s="2"/>
      <c r="E119" s="2"/>
      <c r="G119" s="2"/>
      <c r="H119" s="2"/>
      <c r="I119" s="2"/>
      <c r="J119" s="2"/>
      <c r="K119" s="2"/>
      <c r="L119" s="2"/>
    </row>
    <row r="120" spans="2:12" x14ac:dyDescent="0.2">
      <c r="B120" s="2"/>
      <c r="C120" s="2"/>
      <c r="D120" s="2"/>
      <c r="E120" s="2"/>
      <c r="G120" s="2"/>
      <c r="H120" s="2"/>
      <c r="I120" s="2"/>
      <c r="J120" s="2"/>
      <c r="K120" s="2"/>
      <c r="L120" s="2"/>
    </row>
    <row r="121" spans="2:12" x14ac:dyDescent="0.2">
      <c r="B121" s="5"/>
      <c r="C121" s="5"/>
      <c r="D121" s="2"/>
      <c r="E121" s="2"/>
      <c r="G121" s="2"/>
      <c r="H121" s="2"/>
      <c r="I121" s="2"/>
      <c r="J121" s="2"/>
      <c r="K121" s="2"/>
      <c r="L121" s="2"/>
    </row>
    <row r="122" spans="2:12" x14ac:dyDescent="0.2">
      <c r="B122" s="5"/>
      <c r="C122" s="5"/>
      <c r="D122" s="2"/>
      <c r="E122" s="2"/>
      <c r="G122" s="2"/>
      <c r="H122" s="2"/>
      <c r="I122" s="2"/>
      <c r="J122" s="2"/>
      <c r="K122" s="2"/>
      <c r="L122" s="2"/>
    </row>
    <row r="123" spans="2:12" x14ac:dyDescent="0.2">
      <c r="B123" s="5"/>
      <c r="C123" s="5"/>
      <c r="D123" s="2"/>
      <c r="E123" s="2"/>
      <c r="G123" s="2"/>
      <c r="H123" s="2"/>
      <c r="I123" s="2"/>
      <c r="J123" s="2"/>
      <c r="K123" s="2"/>
      <c r="L123" s="2"/>
    </row>
    <row r="124" spans="2:12" x14ac:dyDescent="0.2">
      <c r="B124" s="5"/>
      <c r="C124" s="5"/>
      <c r="D124" s="2"/>
      <c r="E124" s="2"/>
      <c r="G124" s="2"/>
      <c r="H124" s="2"/>
      <c r="I124" s="2"/>
      <c r="J124" s="2"/>
      <c r="K124" s="2"/>
      <c r="L124" s="2"/>
    </row>
    <row r="125" spans="2:12" x14ac:dyDescent="0.2">
      <c r="B125" s="2"/>
      <c r="C125" s="2"/>
      <c r="D125" s="2"/>
      <c r="E125" s="2"/>
      <c r="G125" s="2"/>
      <c r="H125" s="2"/>
      <c r="I125" s="2"/>
      <c r="J125" s="2"/>
      <c r="K125" s="2"/>
      <c r="L125" s="2"/>
    </row>
    <row r="126" spans="2:12" x14ac:dyDescent="0.2">
      <c r="B126" s="2"/>
      <c r="C126" s="2"/>
      <c r="D126" s="2"/>
      <c r="E126" s="2"/>
      <c r="G126" s="2"/>
      <c r="H126" s="2"/>
      <c r="I126" s="2"/>
      <c r="J126" s="2"/>
      <c r="K126" s="2"/>
      <c r="L126" s="2"/>
    </row>
    <row r="127" spans="2:12" x14ac:dyDescent="0.2">
      <c r="B127" s="5"/>
      <c r="C127" s="5"/>
      <c r="D127" s="2"/>
      <c r="E127" s="2"/>
      <c r="G127" s="2"/>
      <c r="H127" s="2"/>
      <c r="I127" s="2"/>
      <c r="J127" s="2"/>
      <c r="K127" s="2"/>
      <c r="L127" s="2"/>
    </row>
    <row r="128" spans="2:12" x14ac:dyDescent="0.2">
      <c r="B128" s="5"/>
      <c r="C128" s="5"/>
      <c r="D128" s="2"/>
      <c r="E128" s="2"/>
      <c r="G128" s="2"/>
      <c r="H128" s="2"/>
      <c r="I128" s="2"/>
      <c r="J128" s="2"/>
      <c r="K128" s="2"/>
      <c r="L128" s="2"/>
    </row>
    <row r="129" spans="2:12" x14ac:dyDescent="0.2">
      <c r="B129" s="5"/>
      <c r="C129" s="5"/>
      <c r="D129" s="2"/>
      <c r="E129" s="2"/>
      <c r="G129" s="2"/>
      <c r="H129" s="2"/>
      <c r="I129" s="2"/>
      <c r="J129" s="2"/>
      <c r="K129" s="2"/>
      <c r="L129" s="2"/>
    </row>
    <row r="130" spans="2:12" x14ac:dyDescent="0.2">
      <c r="B130" s="5"/>
      <c r="C130" s="5"/>
      <c r="D130" s="2"/>
      <c r="E130" s="2"/>
      <c r="G130" s="2"/>
      <c r="H130" s="2"/>
      <c r="I130" s="2"/>
      <c r="J130" s="2"/>
      <c r="K130" s="2"/>
      <c r="L130" s="2"/>
    </row>
    <row r="131" spans="2:12" x14ac:dyDescent="0.2">
      <c r="B131" s="5"/>
      <c r="C131" s="5"/>
      <c r="D131" s="2"/>
      <c r="E131" s="2"/>
      <c r="G131" s="2"/>
      <c r="H131" s="2"/>
      <c r="I131" s="2"/>
      <c r="J131" s="2"/>
      <c r="K131" s="2"/>
      <c r="L131" s="2"/>
    </row>
    <row r="132" spans="2:12" x14ac:dyDescent="0.2">
      <c r="G132" s="2"/>
      <c r="H132" s="2"/>
      <c r="I132" s="2"/>
      <c r="J132" s="2"/>
      <c r="K132" s="2"/>
      <c r="L132" s="2"/>
    </row>
    <row r="133" spans="2:12" x14ac:dyDescent="0.2">
      <c r="G133" s="2"/>
      <c r="H133" s="2"/>
      <c r="I133" s="2"/>
      <c r="J133" s="2"/>
      <c r="K133" s="2"/>
      <c r="L133" s="2"/>
    </row>
    <row r="134" spans="2:12" x14ac:dyDescent="0.2">
      <c r="G134" s="2"/>
      <c r="H134" s="2"/>
      <c r="I134" s="2"/>
      <c r="J134" s="2"/>
      <c r="K134" s="2"/>
      <c r="L134" s="2"/>
    </row>
    <row r="135" spans="2:12" x14ac:dyDescent="0.2">
      <c r="G135" s="2"/>
      <c r="H135" s="2"/>
      <c r="I135" s="2"/>
      <c r="J135" s="2"/>
      <c r="K135" s="2"/>
      <c r="L135" s="2"/>
    </row>
    <row r="136" spans="2:12" x14ac:dyDescent="0.2">
      <c r="G136" s="2"/>
      <c r="H136" s="2"/>
      <c r="I136" s="2"/>
      <c r="J136" s="2"/>
      <c r="K136" s="2"/>
      <c r="L136" s="2"/>
    </row>
    <row r="137" spans="2:12" x14ac:dyDescent="0.2">
      <c r="G137" s="2"/>
      <c r="H137" s="2"/>
      <c r="I137" s="2"/>
      <c r="J137" s="2"/>
      <c r="K137" s="2"/>
      <c r="L137" s="2"/>
    </row>
    <row r="138" spans="2:12" x14ac:dyDescent="0.2">
      <c r="G138" s="2"/>
      <c r="H138" s="2"/>
      <c r="I138" s="2"/>
      <c r="J138" s="2"/>
      <c r="K138" s="2"/>
      <c r="L138" s="2"/>
    </row>
    <row r="139" spans="2:12" x14ac:dyDescent="0.2">
      <c r="G139" s="2"/>
      <c r="H139" s="2"/>
      <c r="I139" s="2"/>
      <c r="J139" s="2"/>
      <c r="K139" s="2"/>
      <c r="L139" s="2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2022-03-02T12:39:19Z</dcterms:created>
  <dcterms:modified xsi:type="dcterms:W3CDTF">2022-07-20T13:25:20Z</dcterms:modified>
</cp:coreProperties>
</file>