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7a72f146273e0e/Desktop/DATA ANALYSIS/"/>
    </mc:Choice>
  </mc:AlternateContent>
  <xr:revisionPtr revIDLastSave="1" documentId="8_{F8C1CC4A-DC77-4F9D-848C-1F2860E5123D}" xr6:coauthVersionLast="47" xr6:coauthVersionMax="47" xr10:uidLastSave="{6AE236A7-8E8E-4B78-95CE-59AB3EDA5E17}"/>
  <bookViews>
    <workbookView xWindow="-108" yWindow="-108" windowWidth="23256" windowHeight="12576" activeTab="2" xr2:uid="{FEBFDFF5-C7DF-4FEE-B397-0DED34440024}"/>
  </bookViews>
  <sheets>
    <sheet name="Clienti" sheetId="8" r:id="rId1"/>
    <sheet name="Pivot" sheetId="4" r:id="rId2"/>
    <sheet name="Grafici" sheetId="5" r:id="rId3"/>
    <sheet name="Cerca Fattura" sheetId="2" r:id="rId4"/>
    <sheet name="Dati Fatturazione" sheetId="3" r:id="rId5"/>
    <sheet name="Foglio1" sheetId="1" state="hidden" r:id="rId6"/>
  </sheets>
  <definedNames>
    <definedName name="_xlcn.WorksheetConnection_FATTURAZIONE.xlsxFoglio11" hidden="1">Foglio1[]</definedName>
    <definedName name="_xlcn.WorksheetConnection_FATTURAZIONE.xlsxTabella1_21" hidden="1">Tabella1_2[]</definedName>
    <definedName name="_xlcn.WorksheetConnection_FATTURAZIONE.xlsxTabella11" hidden="1">Tabella1[]</definedName>
    <definedName name="CLIENTE">Foglio1!$F:$F</definedName>
    <definedName name="DATA_FATTURA">Foglio1!$B:$B</definedName>
    <definedName name="DATA_SCADENZA">Foglio1!$H:$H</definedName>
    <definedName name="DatiEsterni_1" localSheetId="0" hidden="1">Clienti!$A$1:$D$9</definedName>
    <definedName name="DatiEsterni_1" localSheetId="4" hidden="1">'Dati Fatturazione'!$A$1:$J$500</definedName>
    <definedName name="FiltroDati_STATO">#N/A</definedName>
    <definedName name="IMPORTO">Foglio1!$C:$C</definedName>
    <definedName name="IVA">Foglio1!$E:$E</definedName>
    <definedName name="N°_FATTURA">Foglio1!$A:$A</definedName>
    <definedName name="NETTO">Foglio1!$D:$D</definedName>
    <definedName name="OGGETTO">Foglio1!$G:$G</definedName>
    <definedName name="SequenzaTemporaleNativa_DATA_FATTURA1">#N/A</definedName>
  </definedNames>
  <calcPr calcId="191029"/>
  <pivotCaches>
    <pivotCache cacheId="2" r:id="rId7"/>
    <pivotCache cacheId="85" r:id="rId8"/>
  </pivotCaches>
  <fileRecoveryPr repairLoad="1"/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" name="Foglio1" connection="WorksheetConnection_FATTURAZIONE.xlsx!Foglio1"/>
          <x15:modelTable id="Tabella1_2" name="Tabella1_2" connection="WorksheetConnection_FATTURAZIONE.xlsx!Tabella1_2"/>
          <x15:modelTable id="Tabella1" name="Tabella1" connection="WorksheetConnection_FATTURAZIONE.xlsx!Tabella1"/>
        </x15:modelTables>
        <x15:modelRelationships>
          <x15:modelRelationship fromTable="Tabella1_2" fromColumn="CLIENTE" toTable="Foglio1" toColumn="CLIENTE"/>
          <x15:modelRelationship fromTable="Tabella1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9" i="2"/>
  <c r="D8" i="2"/>
  <c r="D7" i="2"/>
  <c r="D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E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E0310-9351-4374-AAE3-091222374042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17A66074-EA59-4B03-951A-101B08010021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8757DE9B-C0A3-4581-983C-2EA899A8C4E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35F3E60-47F2-46F9-B390-19C51E4356F6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3FEE79DD-F153-4719-A4F6-EA35D0CADEB7}" name="WorksheetConnection_FATTURAZION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FATTURAZIONE.xlsxTabella11"/>
        </x15:connection>
      </ext>
    </extLst>
  </connection>
  <connection id="6" xr16:uid="{5BD214E9-DF3B-4ECA-ACBF-549A9EAB5E05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<sst xmlns="http://schemas.openxmlformats.org/spreadsheetml/2006/main" count="2608" uniqueCount="61">
  <si>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</si>
  <si>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</si>
  <si>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</si>
  <si>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</si>
  <si>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</si>
  <si>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</si>
  <si>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</si>
  <si>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</si>
  <si>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</si>
  <si>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</si>
  <si>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</si>
  <si>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</si>
  <si>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</si>
  <si>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</si>
  <si>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</si>
  <si>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</si>
  <si>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</si>
  <si>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</si>
  <si>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 xml:space="preserve">N° FATTURA </t>
  </si>
  <si>
    <t xml:space="preserve">NETTO </t>
  </si>
  <si>
    <t>NETTO</t>
  </si>
  <si>
    <t>IVA</t>
  </si>
  <si>
    <t xml:space="preserve">LORDO </t>
  </si>
  <si>
    <t xml:space="preserve">  </t>
  </si>
  <si>
    <t>LORDO DI IMPORTO</t>
  </si>
  <si>
    <t>"DA PAGARE"</t>
  </si>
  <si>
    <t>ROSSI</t>
  </si>
  <si>
    <t>Somma di IMPORTO</t>
  </si>
  <si>
    <t>Somma di NETTO</t>
  </si>
  <si>
    <t>Somma di IVA</t>
  </si>
  <si>
    <t>Etichette di riga</t>
  </si>
  <si>
    <t>Totale complessivo</t>
  </si>
  <si>
    <t>(Tutto)</t>
  </si>
  <si>
    <t>STATO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</si>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</sst>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€&quot;\ #,##0.00"/>
    <numFmt numFmtId="165" formatCode="_-* #,##0.00\ [$€-410]_-;\-* #,##0.00\ [$€-410]_-;_-* &quot;-&quot;??\ [$€-410]_-;_-@_-"/>
    <numFmt numFmtId="166" formatCode="_-* #,##0_-;\-* #,##0_-;_-* &quot;-&quot;??_-;_-@_-"/>
    <numFmt numFmtId="170" formatCode="_-* #,##0\ [$€-410]_-;\-* #,##0\ [$€-410]_-;_-* &quot;-&quot;??\ [$€-410]_-;_-@_-"/>
  </numFmts>
  <fonts count="5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4" fontId="0" fillId="2" borderId="0" xfId="0" applyNumberFormat="1" applyFill="1"/>
    <xf numFmtId="0" fontId="4" fillId="2" borderId="0" xfId="0" applyFont="1" applyFill="1" applyAlignment="1" applyProtection="1">
      <alignment horizontal="center"/>
      <protection locked="0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6" fontId="0" fillId="0" borderId="0" xfId="0" applyNumberFormat="1"/>
    <xf numFmtId="0" fontId="0" fillId="3" borderId="0" xfId="0" applyFill="1"/>
    <xf numFmtId="170" fontId="0" fillId="0" borderId="0" xfId="0" applyNumberFormat="1"/>
  </cellXfs>
  <cellStyles count="2">
    <cellStyle name="Normale" xfId="0" builtinId="0"/>
    <cellStyle name="Valuta" xfId="1" builtinId="4"/>
  </cellStyles>
  <dxfs count="82"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70" formatCode="_-* #,##0\ [$€-410]_-;\-* #,##0\ [$€-410]_-;_-* &quot;-&quot;??\ [$€-410]_-;_-@_-"/>
    </dxf>
    <dxf>
      <numFmt numFmtId="170" formatCode="_-* #,##0\ [$€-410]_-;\-* #,##0\ [$€-410]_-;_-* &quot;-&quot;??\ [$€-410]_-;_-@_-"/>
    </dxf>
    <dxf>
      <numFmt numFmtId="169" formatCode="_-* #,##0.0\ [$€-410]_-;\-* #,##0.0\ [$€-410]_-;_-* &quot;-&quot;??\ [$€-410]_-;_-@_-"/>
    </dxf>
    <dxf>
      <numFmt numFmtId="169" formatCode="_-* #,##0.0\ [$€-410]_-;\-* #,##0.0\ [$€-410]_-;_-* &quot;-&quot;??\ [$€-410]_-;_-@_-"/>
    </dxf>
    <dxf>
      <numFmt numFmtId="170" formatCode="_-* #,##0\ [$€-410]_-;\-* #,##0\ [$€-410]_-;_-* &quot;-&quot;??\ [$€-410]_-;_-@_-"/>
    </dxf>
    <dxf>
      <numFmt numFmtId="169" formatCode="_-* #,##0.0\ [$€-410]_-;\-* #,##0.0\ [$€-410]_-;_-* &quot;-&quot;??\ [$€-410]_-;_-@_-"/>
    </dxf>
    <dxf>
      <numFmt numFmtId="169" formatCode="_-* #,##0.0\ [$€-410]_-;\-* #,##0.0\ [$€-410]_-;_-* &quot;-&quot;??\ [$€-410]_-;_-@_-"/>
    </dxf>
    <dxf>
      <numFmt numFmtId="169" formatCode="_-* #,##0.0\ [$€-410]_-;\-* #,##0.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68" formatCode="_-&quot;£&quot;* #,##0_-;\-&quot;£&quot;* #,##0_-;_-&quot;£&quot;* &quot;-&quot;??_-;_-@_-"/>
    </dxf>
    <dxf>
      <numFmt numFmtId="168" formatCode="_-&quot;£&quot;* #,##0_-;\-&quot;£&quot;* #,##0_-;_-&quot;£&quot;* &quot;-&quot;??_-;_-@_-"/>
    </dxf>
    <dxf>
      <numFmt numFmtId="168" formatCode="_-&quot;£&quot;* #,##0_-;\-&quot;£&quot;* #,##0_-;_-&quot;£&quot;* &quot;-&quot;??_-;_-@_-"/>
    </dxf>
    <dxf>
      <numFmt numFmtId="168" formatCode="_-&quot;£&quot;* #,##0_-;\-&quot;£&quot;* #,##0_-;_-&quot;£&quot;* &quot;-&quot;??_-;_-@_-"/>
    </dxf>
    <dxf>
      <numFmt numFmtId="168" formatCode="_-&quot;£&quot;* #,##0_-;\-&quot;£&quot;* #,##0_-;_-&quot;£&quot;* &quot;-&quot;??_-;_-@_-"/>
    </dxf>
    <dxf>
      <numFmt numFmtId="167" formatCode="_-&quot;£&quot;* #,##0.0_-;\-&quot;£&quot;* #,##0.0_-;_-&quot;£&quot;* &quot;-&quot;??_-;_-@_-"/>
    </dxf>
    <dxf>
      <numFmt numFmtId="167" formatCode="_-&quot;£&quot;* #,##0.0_-;\-&quot;£&quot;* #,##0.0_-;_-&quot;£&quot;* &quot;-&quot;??_-;_-@_-"/>
    </dxf>
    <dxf>
      <numFmt numFmtId="167" formatCode="_-&quot;£&quot;* #,##0.0_-;\-&quot;£&quot;* #,##0.0_-;_-&quot;£&quot;* &quot;-&quot;??_-;_-@_-"/>
    </dxf>
    <dxf>
      <numFmt numFmtId="167" formatCode="_-&quot;£&quot;* #,##0.0_-;\-&quot;£&quot;* #,##0.0_-;_-&quot;£&quot;* &quot;-&quot;??_-;_-@_-"/>
    </dxf>
    <dxf>
      <numFmt numFmtId="167" formatCode="_-&quot;£&quot;* #,##0.0_-;\-&quot;£&quot;* #,##0.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* #,##0.00\ [$€-410]_-;\-* #,##0.00\ [$€-410]_-;_-* &quot;-&quot;??\ [$€-410]_-;_-@_-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9" formatCode="dd/mm/yyyy"/>
    </dxf>
    <dxf>
      <numFmt numFmtId="166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1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2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3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Somma di IMPORTO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</c:marker>
          <c:cat>
            <c:strRef>
              <c:f>Pivot!$A$5:$A$12</c:f>
              <c:strCache>
                <c:ptCount val="7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OMEGA</c:v>
                </c:pt>
                <c:pt idx="4">
                  <c:v>ROSSI</c:v>
                </c:pt>
                <c:pt idx="5">
                  <c:v>SIGMA</c:v>
                </c:pt>
                <c:pt idx="6">
                  <c:v>ZETA</c:v>
                </c:pt>
              </c:strCache>
            </c:strRef>
          </c:cat>
          <c:val>
            <c:numRef>
              <c:f>Pivot!$B$5:$B$12</c:f>
              <c:numCache>
                <c:formatCode>_-* #,##0_-;\-* #,##0_-;_-* "-"??_-;_-@_-</c:formatCode>
                <c:ptCount val="7"/>
                <c:pt idx="0">
                  <c:v>5520</c:v>
                </c:pt>
                <c:pt idx="1">
                  <c:v>18880</c:v>
                </c:pt>
                <c:pt idx="2">
                  <c:v>18180</c:v>
                </c:pt>
                <c:pt idx="3">
                  <c:v>2100</c:v>
                </c:pt>
                <c:pt idx="4">
                  <c:v>20590</c:v>
                </c:pt>
                <c:pt idx="5">
                  <c:v>2800</c:v>
                </c:pt>
                <c:pt idx="6">
                  <c:v>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5-4A4C-92E2-7793DE0D126F}"/>
            </c:ext>
          </c:extLst>
        </c:ser>
        <c:ser>
          <c:idx val="1"/>
          <c:order val="1"/>
          <c:tx>
            <c:strRef>
              <c:f>Pivot!$C$4</c:f>
              <c:strCache>
                <c:ptCount val="1"/>
                <c:pt idx="0">
                  <c:v>Somma di NETTO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</c:marker>
          <c:cat>
            <c:strRef>
              <c:f>Pivot!$A$5:$A$12</c:f>
              <c:strCache>
                <c:ptCount val="7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OMEGA</c:v>
                </c:pt>
                <c:pt idx="4">
                  <c:v>ROSSI</c:v>
                </c:pt>
                <c:pt idx="5">
                  <c:v>SIGMA</c:v>
                </c:pt>
                <c:pt idx="6">
                  <c:v>ZETA</c:v>
                </c:pt>
              </c:strCache>
            </c:strRef>
          </c:cat>
          <c:val>
            <c:numRef>
              <c:f>Pivot!$C$5:$C$12</c:f>
              <c:numCache>
                <c:formatCode>_(* #,##0.00_);_(* \(#,##0.00\);_(* "-"??_);_(@_)</c:formatCode>
                <c:ptCount val="7"/>
                <c:pt idx="0">
                  <c:v>4524.5902000000006</c:v>
                </c:pt>
                <c:pt idx="1">
                  <c:v>15475.409900000001</c:v>
                </c:pt>
                <c:pt idx="2">
                  <c:v>14901.6394</c:v>
                </c:pt>
                <c:pt idx="3">
                  <c:v>1721.3115</c:v>
                </c:pt>
                <c:pt idx="4">
                  <c:v>16877.049199999998</c:v>
                </c:pt>
                <c:pt idx="5">
                  <c:v>2295.0819999999999</c:v>
                </c:pt>
                <c:pt idx="6">
                  <c:v>17049.1803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5-4A4C-92E2-7793DE0D126F}"/>
            </c:ext>
          </c:extLst>
        </c:ser>
        <c:ser>
          <c:idx val="2"/>
          <c:order val="2"/>
          <c:tx>
            <c:strRef>
              <c:f>Pivot!$D$4</c:f>
              <c:strCache>
                <c:ptCount val="1"/>
                <c:pt idx="0">
                  <c:v>Somma di IVA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</c:marker>
          <c:cat>
            <c:strRef>
              <c:f>Pivot!$A$5:$A$12</c:f>
              <c:strCache>
                <c:ptCount val="7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OMEGA</c:v>
                </c:pt>
                <c:pt idx="4">
                  <c:v>ROSSI</c:v>
                </c:pt>
                <c:pt idx="5">
                  <c:v>SIGMA</c:v>
                </c:pt>
                <c:pt idx="6">
                  <c:v>ZETA</c:v>
                </c:pt>
              </c:strCache>
            </c:strRef>
          </c:cat>
          <c:val>
            <c:numRef>
              <c:f>Pivot!$D$5:$D$12</c:f>
              <c:numCache>
                <c:formatCode>_(* #,##0.00_);_(* \(#,##0.00\);_(* "-"??_);_(@_)</c:formatCode>
                <c:ptCount val="7"/>
                <c:pt idx="0">
                  <c:v>995.4097999999999</c:v>
                </c:pt>
                <c:pt idx="1">
                  <c:v>3404.5900999999999</c:v>
                </c:pt>
                <c:pt idx="2">
                  <c:v>3278.3606</c:v>
                </c:pt>
                <c:pt idx="3">
                  <c:v>378.68849999999998</c:v>
                </c:pt>
                <c:pt idx="4">
                  <c:v>3712.9508000000001</c:v>
                </c:pt>
                <c:pt idx="5">
                  <c:v>504.91800000000001</c:v>
                </c:pt>
                <c:pt idx="6">
                  <c:v>3750.8197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5-4A4C-92E2-7793DE0D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33008"/>
        <c:axId val="829118000"/>
      </c:lineChart>
      <c:catAx>
        <c:axId val="21333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18000"/>
        <c:crosses val="autoZero"/>
        <c:auto val="1"/>
        <c:lblAlgn val="ctr"/>
        <c:lblOffset val="100"/>
        <c:noMultiLvlLbl val="0"/>
      </c:catAx>
      <c:valAx>
        <c:axId val="829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pivot2</c:name>
    <c:fmtId val="2"/>
  </c:pivotSource>
  <c:chart>
    <c:autoTitleDeleted val="1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221784776902894E-2"/>
          <c:y val="0.27586395450568679"/>
          <c:w val="0.6342182852143482"/>
          <c:h val="0.61289734616506275"/>
        </c:manualLayout>
      </c:layout>
      <c:pie3DChart>
        <c:varyColors val="1"/>
        <c:ser>
          <c:idx val="0"/>
          <c:order val="0"/>
          <c:tx>
            <c:strRef>
              <c:f>Pivot!$I$4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F1-4CAE-9DA1-B15F1C4DA9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F1-4CAE-9DA1-B15F1C4DA9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F1-4CAE-9DA1-B15F1C4DA9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4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F1-4CAE-9DA1-B15F1C4DA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Pivot!$H$5:$H$9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Pivot!$I$5:$I$9</c:f>
              <c:numCache>
                <c:formatCode>_-* #,##0_-;\-* #,##0_-;_-* "-"??_-;_-@_-</c:formatCode>
                <c:ptCount val="4"/>
                <c:pt idx="0">
                  <c:v>43880</c:v>
                </c:pt>
                <c:pt idx="1">
                  <c:v>27330</c:v>
                </c:pt>
                <c:pt idx="2">
                  <c:v>8720</c:v>
                </c:pt>
                <c:pt idx="3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F1-4CAE-9DA1-B15F1C4D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22860</xdr:rowOff>
    </xdr:from>
    <xdr:to>
      <xdr:col>15</xdr:col>
      <xdr:colOff>83820</xdr:colOff>
      <xdr:row>16</xdr:row>
      <xdr:rowOff>30480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A1A5948-25B2-FF45-5154-69CEEBBA697B}"/>
            </a:ext>
          </a:extLst>
        </xdr:cNvPr>
        <xdr:cNvGrpSpPr/>
      </xdr:nvGrpSpPr>
      <xdr:grpSpPr>
        <a:xfrm>
          <a:off x="38100" y="198120"/>
          <a:ext cx="10104120" cy="2636520"/>
          <a:chOff x="38100" y="205740"/>
          <a:chExt cx="9189720" cy="2750820"/>
        </a:xfrm>
        <a:solidFill>
          <a:schemeClr val="accent1"/>
        </a:solidFill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01C70FEA-CDF5-4AC3-94F2-864314F90EDF}"/>
              </a:ext>
            </a:extLst>
          </xdr:cNvPr>
          <xdr:cNvGraphicFramePr>
            <a:graphicFrameLocks/>
          </xdr:cNvGraphicFramePr>
        </xdr:nvGraphicFramePr>
        <xdr:xfrm>
          <a:off x="38100" y="2057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4C6484FC-64CC-4631-AD59-6CD8057716FC}"/>
              </a:ext>
            </a:extLst>
          </xdr:cNvPr>
          <xdr:cNvGraphicFramePr>
            <a:graphicFrameLocks/>
          </xdr:cNvGraphicFramePr>
        </xdr:nvGraphicFramePr>
        <xdr:xfrm>
          <a:off x="4655820" y="2133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45720</xdr:colOff>
      <xdr:row>16</xdr:row>
      <xdr:rowOff>148396</xdr:rowOff>
    </xdr:from>
    <xdr:to>
      <xdr:col>8</xdr:col>
      <xdr:colOff>19050</xdr:colOff>
      <xdr:row>24</xdr:row>
      <xdr:rowOff>129541</xdr:rowOff>
    </xdr:to>
    <xdr:grpSp>
      <xdr:nvGrpSpPr>
        <xdr:cNvPr id="11" name="Gruppo 10">
          <a:extLst>
            <a:ext uri="{FF2B5EF4-FFF2-40B4-BE49-F238E27FC236}">
              <a16:creationId xmlns:a16="http://schemas.microsoft.com/office/drawing/2014/main" id="{B16BC8CD-66F0-F497-9695-D313B7E7DA3A}"/>
            </a:ext>
          </a:extLst>
        </xdr:cNvPr>
        <xdr:cNvGrpSpPr/>
      </xdr:nvGrpSpPr>
      <xdr:grpSpPr>
        <a:xfrm>
          <a:off x="45720" y="2952556"/>
          <a:ext cx="5337810" cy="1383225"/>
          <a:chOff x="45720" y="2952556"/>
          <a:chExt cx="5337810" cy="1383225"/>
        </a:xfrm>
      </xdr:grpSpPr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5" name="DATA FATTURA 1">
                <a:extLst>
                  <a:ext uri="{FF2B5EF4-FFF2-40B4-BE49-F238E27FC236}">
                    <a16:creationId xmlns:a16="http://schemas.microsoft.com/office/drawing/2014/main" id="{CA745A23-6035-AD27-63BB-A2D247DD1A8A}"/>
                  </a:ext>
                </a:extLst>
              </xdr:cNvPr>
              <xdr:cNvGraphicFramePr/>
            </xdr:nvGraphicFramePr>
            <xdr:xfrm>
              <a:off x="45720" y="2952556"/>
              <a:ext cx="3337560" cy="1383225"/>
            </xdr:xfrm>
            <a:graphic>
              <a:graphicData uri="http://schemas.microsoft.com/office/drawing/2012/timeslicer">
                <tsle:timeslicer xmlns:tsle="http://schemas.microsoft.com/office/drawing/2012/timeslicer" name="DATA FATTURA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5720" y="2952556"/>
                <a:ext cx="3337560" cy="13832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Sequenza temporale: funziona in Excel 2013 o versione successiva. Non è possibile spostarla o ridimensionarla.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STATO">
                <a:extLst>
                  <a:ext uri="{FF2B5EF4-FFF2-40B4-BE49-F238E27FC236}">
                    <a16:creationId xmlns:a16="http://schemas.microsoft.com/office/drawing/2014/main" id="{D53F2762-CF5E-F86D-B24A-FAAE54D620AD}"/>
                  </a:ext>
                </a:extLst>
              </xdr:cNvPr>
              <xdr:cNvGraphicFramePr/>
            </xdr:nvGraphicFramePr>
            <xdr:xfrm>
              <a:off x="3562350" y="2952556"/>
              <a:ext cx="1821180" cy="906781"/>
            </xdr:xfrm>
            <a:graphic>
              <a:graphicData uri="http://schemas.microsoft.com/office/drawing/2010/slicer">
                <sle:slicer xmlns:sle="http://schemas.microsoft.com/office/drawing/2010/slicer" name="STA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562350" y="2952556"/>
                <a:ext cx="1821180" cy="90678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." refreshedDate="45005.572948958332" createdVersion="8" refreshedVersion="8" minRefreshableVersion="3" recordCount="499" xr:uid="{58DFB6B0-7664-45B1-B0CA-C54BA56068A5}">
  <cacheSource type="worksheet">
    <worksheetSource name="Tabella1_2"/>
  </cacheSource>
  <cacheFields count="10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 count="17">
        <d v="2023-01-01T00:00:00"/>
        <d v="2023-01-17T00:00:00"/>
        <d v="2023-01-14T00:00:00"/>
        <d v="2023-01-06T00:00:00"/>
        <d v="2023-01-11T00:00:00"/>
        <d v="2023-01-04T00:00:00"/>
        <d v="2023-01-15T00:00:00"/>
        <d v="2023-01-13T00:00:00"/>
        <d v="2023-01-16T00:00:00"/>
        <d v="2023-01-09T00:00:00"/>
        <d v="2023-01-05T00:00:00"/>
        <d v="2023-01-12T00:00:00"/>
        <d v="2023-01-08T00:00:00"/>
        <d v="2023-01-10T00:00:00"/>
        <d v="2023-01-07T00:00:00"/>
        <d v="2023-01-02T00:00:00"/>
        <d v="2023-01-03T00:00:00"/>
      </sharedItems>
    </cacheField>
    <cacheField name="IMPORTO" numFmtId="165">
      <sharedItems containsSemiMixedTypes="0" containsString="0" containsNumber="1" containsInteger="1" minValue="100" maxValue="8000"/>
    </cacheField>
    <cacheField name="NETTO" numFmtId="165">
      <sharedItems containsSemiMixedTypes="0" containsString="0" containsNumber="1" minValue="81.967200000000005" maxValue="6557.3770000000004"/>
    </cacheField>
    <cacheField name="IVA" numFmtId="165">
      <sharedItems containsSemiMixedTypes="0" containsString="0" containsNumber="1" minValue="18.032800000000002" maxValue="1442.623"/>
    </cacheField>
    <cacheField name="CLIENTE" numFmtId="0">
      <sharedItems count="8">
        <s v="ALFA"/>
        <s v="BETA"/>
        <s v="GAMMA"/>
        <s v="OMEGA"/>
        <s v="DELTA"/>
        <s v="ZETA"/>
        <s v="ROSSI"/>
        <s v="SIGMA"/>
      </sharedItems>
    </cacheField>
    <cacheField name="OGGETTO" numFmtId="0">
      <sharedItems count="4">
        <s v="FORMAZIONE"/>
        <s v="CONSULENZA"/>
        <s v="INTERVENTO"/>
        <s v="VENDITA"/>
      </sharedItems>
    </cacheField>
    <cacheField name="DATA SCADENZA" numFmtId="14">
      <sharedItems containsSemiMixedTypes="0" containsNonDate="0" containsDate="1" containsString="0" minDate="2023-03-02T00:00:00" maxDate="2023-03-19T00:00:00" count="17">
        <d v="2023-03-02T00:00:00"/>
        <d v="2023-03-18T00:00:00"/>
        <d v="2023-03-15T00:00:00"/>
        <d v="2023-03-07T00:00:00"/>
        <d v="2023-03-12T00:00:00"/>
        <d v="2023-03-05T00:00:00"/>
        <d v="2023-03-16T00:00:00"/>
        <d v="2023-03-14T00:00:00"/>
        <d v="2023-03-17T00:00:00"/>
        <d v="2023-03-10T00:00:00"/>
        <d v="2023-03-06T00:00:00"/>
        <d v="2023-03-13T00:00:00"/>
        <d v="2023-03-09T00:00:00"/>
        <d v="2023-03-11T00:00:00"/>
        <d v="2023-03-08T00:00:00"/>
        <d v="2023-03-03T00:00:00"/>
        <d v="2023-03-04T00:00:00"/>
      </sharedItems>
    </cacheField>
    <cacheField name="LORDO DI IMPORTO" numFmtId="165">
      <sharedItems containsSemiMixedTypes="0" containsString="0" containsNumber="1" containsInteger="1" minValue="100" maxValue="8000"/>
    </cacheField>
    <cacheField name="STATO" numFmtId="0">
      <sharedItems count="1">
        <s v="&quot;DA PAGARE&quot;"/>
      </sharedItems>
    </cacheField>
  </cacheFields>
  <extLst>
    <ext xmlns:x14="http://schemas.microsoft.com/office/spreadsheetml/2009/9/main" uri="{725AE2AE-9491-48be-B2B4-4EB974FC3084}">
      <x14:pivotCacheDefinition pivotCacheId="11095995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 ." refreshedDate="45007.956168171295" createdVersion="5" refreshedVersion="8" minRefreshableVersion="3" recordCount="0" supportSubquery="1" supportAdvancedDrill="1" xr:uid="{E2D7C408-AF73-4D1A-A464-AE424B4168C8}">
  <cacheSource type="external" connectionId="3"/>
  <cacheFields count="4">
    <cacheField name="[Foglio1].[CLIENTE].[CLIENTE]" caption="CLIENTE" numFmtId="0" level="1">
      <sharedItems containsBlank="1" count="8">
        <s v="ALFA"/>
        <s v="BETA"/>
        <s v="DELTA"/>
        <s v="GAMMA"/>
        <s v="OMEGA"/>
        <s v="SIGMA"/>
        <s v="ZETA"/>
        <m/>
      </sharedItems>
    </cacheField>
    <cacheField name="[Foglio1].[CITTA'].[CITTA']" caption="CITTA'" numFmtId="0" hierarchy="1" level="1">
      <sharedItems containsBlank="1" count="7">
        <s v="Milano"/>
        <s v="Roma"/>
        <s v="Bari"/>
        <s v="Napoli"/>
        <s v="Palermo"/>
        <s v="Verona"/>
        <m/>
      </sharedItems>
    </cacheField>
    <cacheField name="[Foglio1].[INDIRIZZO].[INDIRIZZO]" caption="INDIRIZZO" numFmtId="0" hierarchy="2" level="1">
      <sharedItems containsBlank="1" count="8">
        <s v="Via Verde, 3"/>
        <s v="Via Blu, 1"/>
        <s v="Via Marrone, 12"/>
        <s v="Via Gialla, 10"/>
        <s v="Via Rossa, 5"/>
        <s v="Via Nera, 30"/>
        <s v="Via Rosa, 7"/>
        <m/>
      </sharedItems>
    </cacheField>
    <cacheField name="[Measures].[Somma di NETTO 2]" caption="Somma di NETTO 2" numFmtId="0" hierarchy="27" level="32767"/>
  </cacheFields>
  <cacheHierarchies count="28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A']" caption="CITTA'" attribute="1" defaultMemberUniqueName="[Foglio1].[CITTA'].[All]" allUniqueName="[Foglio1].[CITTA'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>
      <fieldsUsage count="2">
        <fieldUsage x="-1"/>
        <fieldUsage x="2"/>
      </fieldsUsage>
    </cacheHierarchy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NETTO]" caption="NETTO" attribute="1" defaultMemberUniqueName="[Tabella1].[NETTO].[All]" allUniqueName="[Tabella1].[NETTO].[All]" dimensionUniqueName="[Tabella1]" displayFolder="" count="0" memberValueDatatype="5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NETTO]" caption="NETTO" attribute="1" defaultMemberUniqueName="[Tabella1_2].[NETTO].[All]" allUniqueName="[Tabella1_2].[NETTO].[All]" dimensionUniqueName="[Tabella1_2]" displayFolder="" count="0" memberValueDatatype="5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LORDO DI IMPORTO]" caption="LORDO DI IMPORTO" attribute="1" defaultMemberUniqueName="[Tabella1_2].[LORDO DI IMPORTO].[All]" allUniqueName="[Tabella1_2].[LORDO DI IMPORTO].[All]" dimensionUniqueName="[Tabella1_2]" displayFolder="" count="0" memberValueDatatype="20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Foglio1]" caption="__XL_Count Foglio1" measure="1" displayFolder="" measureGroup="Foglio1" count="0" hidden="1"/>
    <cacheHierarchy uniqueName="[Measures].[__XL_Count Tabella1_2]" caption="__XL_Count Tabella1_2" measure="1" displayFolder="" measureGroup="Tabella1_2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NETTO]" caption="Somma di N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NETTO 2]" caption="Somma di NETTO 2" measure="1" displayFolder="" measureGroup="Tabel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Foglio1" caption="Foglio1"/>
    <measureGroup name="Tabella1" caption="Tabella1"/>
    <measureGroup name="Tabella1_2" caption="Tabella1_2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"/>
    <x v="0"/>
    <n v="100"/>
    <n v="81.967200000000005"/>
    <n v="18.032800000000002"/>
    <x v="0"/>
    <x v="0"/>
    <x v="0"/>
    <n v="100"/>
    <x v="0"/>
  </r>
  <r>
    <n v="2"/>
    <x v="1"/>
    <n v="120"/>
    <n v="98.360699999999994"/>
    <n v="21.639299999999999"/>
    <x v="1"/>
    <x v="1"/>
    <x v="1"/>
    <n v="120"/>
    <x v="0"/>
  </r>
  <r>
    <n v="3"/>
    <x v="2"/>
    <n v="140"/>
    <n v="114.75409999999999"/>
    <n v="25.245899999999999"/>
    <x v="2"/>
    <x v="2"/>
    <x v="2"/>
    <n v="140"/>
    <x v="0"/>
  </r>
  <r>
    <n v="4"/>
    <x v="3"/>
    <n v="160"/>
    <n v="131.14750000000001"/>
    <n v="28.852499999999999"/>
    <x v="3"/>
    <x v="3"/>
    <x v="3"/>
    <n v="160"/>
    <x v="0"/>
  </r>
  <r>
    <n v="5"/>
    <x v="4"/>
    <n v="180"/>
    <n v="147.541"/>
    <n v="32.459000000000003"/>
    <x v="0"/>
    <x v="1"/>
    <x v="4"/>
    <n v="180"/>
    <x v="0"/>
  </r>
  <r>
    <n v="6"/>
    <x v="5"/>
    <n v="200"/>
    <n v="163.93440000000001"/>
    <n v="36.065600000000003"/>
    <x v="4"/>
    <x v="1"/>
    <x v="5"/>
    <n v="200"/>
    <x v="0"/>
  </r>
  <r>
    <n v="7"/>
    <x v="3"/>
    <n v="220"/>
    <n v="180.3279"/>
    <n v="39.6721"/>
    <x v="0"/>
    <x v="3"/>
    <x v="3"/>
    <n v="220"/>
    <x v="0"/>
  </r>
  <r>
    <n v="8"/>
    <x v="5"/>
    <n v="240"/>
    <n v="196.72130000000001"/>
    <n v="43.278700000000001"/>
    <x v="3"/>
    <x v="0"/>
    <x v="5"/>
    <n v="240"/>
    <x v="0"/>
  </r>
  <r>
    <n v="9"/>
    <x v="6"/>
    <n v="260"/>
    <n v="213.1148"/>
    <n v="46.885199999999998"/>
    <x v="5"/>
    <x v="2"/>
    <x v="6"/>
    <n v="260"/>
    <x v="0"/>
  </r>
  <r>
    <n v="10"/>
    <x v="7"/>
    <n v="280"/>
    <n v="229.50819999999999"/>
    <n v="50.491799999999998"/>
    <x v="6"/>
    <x v="2"/>
    <x v="7"/>
    <n v="280"/>
    <x v="0"/>
  </r>
  <r>
    <n v="11"/>
    <x v="1"/>
    <n v="300"/>
    <n v="245.9016"/>
    <n v="54.098399999999998"/>
    <x v="6"/>
    <x v="2"/>
    <x v="1"/>
    <n v="300"/>
    <x v="0"/>
  </r>
  <r>
    <n v="12"/>
    <x v="8"/>
    <n v="320"/>
    <n v="262.29509999999999"/>
    <n v="57.704900000000002"/>
    <x v="5"/>
    <x v="0"/>
    <x v="8"/>
    <n v="320"/>
    <x v="0"/>
  </r>
  <r>
    <n v="13"/>
    <x v="4"/>
    <n v="340"/>
    <n v="278.68849999999998"/>
    <n v="61.311500000000002"/>
    <x v="1"/>
    <x v="1"/>
    <x v="4"/>
    <n v="340"/>
    <x v="0"/>
  </r>
  <r>
    <n v="14"/>
    <x v="7"/>
    <n v="360"/>
    <n v="295.08199999999999"/>
    <n v="64.918000000000006"/>
    <x v="2"/>
    <x v="1"/>
    <x v="7"/>
    <n v="360"/>
    <x v="0"/>
  </r>
  <r>
    <n v="15"/>
    <x v="2"/>
    <n v="380"/>
    <n v="311.47539999999998"/>
    <n v="68.524600000000007"/>
    <x v="5"/>
    <x v="0"/>
    <x v="2"/>
    <n v="380"/>
    <x v="0"/>
  </r>
  <r>
    <n v="16"/>
    <x v="1"/>
    <n v="400"/>
    <n v="327.8689"/>
    <n v="72.131100000000004"/>
    <x v="6"/>
    <x v="1"/>
    <x v="1"/>
    <n v="400"/>
    <x v="0"/>
  </r>
  <r>
    <n v="17"/>
    <x v="9"/>
    <n v="420"/>
    <n v="344.26229999999998"/>
    <n v="75.737700000000004"/>
    <x v="7"/>
    <x v="2"/>
    <x v="9"/>
    <n v="420"/>
    <x v="0"/>
  </r>
  <r>
    <n v="18"/>
    <x v="10"/>
    <n v="440"/>
    <n v="360.65570000000002"/>
    <n v="79.344300000000004"/>
    <x v="0"/>
    <x v="3"/>
    <x v="10"/>
    <n v="440"/>
    <x v="0"/>
  </r>
  <r>
    <n v="19"/>
    <x v="11"/>
    <n v="460"/>
    <n v="377.04919999999998"/>
    <n v="82.950800000000001"/>
    <x v="1"/>
    <x v="1"/>
    <x v="11"/>
    <n v="460"/>
    <x v="0"/>
  </r>
  <r>
    <n v="20"/>
    <x v="12"/>
    <n v="480"/>
    <n v="393.44260000000003"/>
    <n v="86.557400000000001"/>
    <x v="2"/>
    <x v="1"/>
    <x v="12"/>
    <n v="480"/>
    <x v="0"/>
  </r>
  <r>
    <n v="21"/>
    <x v="10"/>
    <n v="500"/>
    <n v="409.83609999999999"/>
    <n v="90.163899999999998"/>
    <x v="3"/>
    <x v="3"/>
    <x v="10"/>
    <n v="500"/>
    <x v="0"/>
  </r>
  <r>
    <n v="22"/>
    <x v="5"/>
    <n v="520"/>
    <n v="426.22949999999997"/>
    <n v="93.770499999999998"/>
    <x v="0"/>
    <x v="0"/>
    <x v="5"/>
    <n v="520"/>
    <x v="0"/>
  </r>
  <r>
    <n v="23"/>
    <x v="2"/>
    <n v="540"/>
    <n v="442.62299999999999"/>
    <n v="97.376999999999995"/>
    <x v="4"/>
    <x v="2"/>
    <x v="2"/>
    <n v="540"/>
    <x v="0"/>
  </r>
  <r>
    <n v="24"/>
    <x v="12"/>
    <n v="560"/>
    <n v="459.01639999999998"/>
    <n v="100.9836"/>
    <x v="0"/>
    <x v="2"/>
    <x v="12"/>
    <n v="560"/>
    <x v="0"/>
  </r>
  <r>
    <n v="25"/>
    <x v="13"/>
    <n v="580"/>
    <n v="475.40980000000002"/>
    <n v="104.5902"/>
    <x v="3"/>
    <x v="2"/>
    <x v="13"/>
    <n v="580"/>
    <x v="0"/>
  </r>
  <r>
    <n v="26"/>
    <x v="9"/>
    <n v="600"/>
    <n v="491.80329999999998"/>
    <n v="108.19670000000001"/>
    <x v="5"/>
    <x v="0"/>
    <x v="9"/>
    <n v="600"/>
    <x v="0"/>
  </r>
  <r>
    <n v="27"/>
    <x v="11"/>
    <n v="620"/>
    <n v="508.19670000000002"/>
    <n v="111.80329999999999"/>
    <x v="6"/>
    <x v="1"/>
    <x v="11"/>
    <n v="620"/>
    <x v="0"/>
  </r>
  <r>
    <n v="28"/>
    <x v="8"/>
    <n v="640"/>
    <n v="524.59019999999998"/>
    <n v="115.4098"/>
    <x v="6"/>
    <x v="1"/>
    <x v="8"/>
    <n v="640"/>
    <x v="0"/>
  </r>
  <r>
    <n v="29"/>
    <x v="8"/>
    <n v="660"/>
    <n v="540.98360000000002"/>
    <n v="119.0164"/>
    <x v="5"/>
    <x v="0"/>
    <x v="8"/>
    <n v="660"/>
    <x v="0"/>
  </r>
  <r>
    <n v="30"/>
    <x v="2"/>
    <n v="680"/>
    <n v="557.37699999999995"/>
    <n v="122.623"/>
    <x v="1"/>
    <x v="1"/>
    <x v="2"/>
    <n v="680"/>
    <x v="0"/>
  </r>
  <r>
    <n v="31"/>
    <x v="13"/>
    <n v="700"/>
    <n v="573.77049999999997"/>
    <n v="126.2295"/>
    <x v="2"/>
    <x v="2"/>
    <x v="13"/>
    <n v="700"/>
    <x v="0"/>
  </r>
  <r>
    <n v="32"/>
    <x v="7"/>
    <n v="720"/>
    <n v="590.16390000000001"/>
    <n v="129.83609999999999"/>
    <x v="5"/>
    <x v="3"/>
    <x v="7"/>
    <n v="720"/>
    <x v="0"/>
  </r>
  <r>
    <n v="33"/>
    <x v="14"/>
    <n v="740"/>
    <n v="606.55740000000003"/>
    <n v="133.4426"/>
    <x v="6"/>
    <x v="1"/>
    <x v="14"/>
    <n v="740"/>
    <x v="0"/>
  </r>
  <r>
    <n v="34"/>
    <x v="7"/>
    <n v="760"/>
    <n v="622.95079999999996"/>
    <n v="137.04920000000001"/>
    <x v="7"/>
    <x v="1"/>
    <x v="7"/>
    <n v="760"/>
    <x v="0"/>
  </r>
  <r>
    <n v="35"/>
    <x v="7"/>
    <n v="780"/>
    <n v="639.34429999999998"/>
    <n v="140.6557"/>
    <x v="0"/>
    <x v="3"/>
    <x v="7"/>
    <n v="780"/>
    <x v="0"/>
  </r>
  <r>
    <n v="36"/>
    <x v="7"/>
    <n v="800"/>
    <n v="655.73770000000002"/>
    <n v="144.26230000000001"/>
    <x v="1"/>
    <x v="0"/>
    <x v="7"/>
    <n v="800"/>
    <x v="0"/>
  </r>
  <r>
    <n v="37"/>
    <x v="1"/>
    <n v="820"/>
    <n v="672.13109999999995"/>
    <n v="147.8689"/>
    <x v="2"/>
    <x v="2"/>
    <x v="1"/>
    <n v="820"/>
    <x v="0"/>
  </r>
  <r>
    <n v="38"/>
    <x v="0"/>
    <n v="840"/>
    <n v="688.52459999999996"/>
    <n v="151.47540000000001"/>
    <x v="3"/>
    <x v="2"/>
    <x v="0"/>
    <n v="840"/>
    <x v="0"/>
  </r>
  <r>
    <n v="39"/>
    <x v="4"/>
    <n v="860"/>
    <n v="704.91800000000001"/>
    <n v="155.08199999999999"/>
    <x v="0"/>
    <x v="2"/>
    <x v="4"/>
    <n v="860"/>
    <x v="0"/>
  </r>
  <r>
    <n v="40"/>
    <x v="14"/>
    <n v="880"/>
    <n v="721.31150000000002"/>
    <n v="158.6885"/>
    <x v="4"/>
    <x v="0"/>
    <x v="14"/>
    <n v="880"/>
    <x v="0"/>
  </r>
  <r>
    <n v="41"/>
    <x v="4"/>
    <n v="900"/>
    <n v="737.70489999999995"/>
    <n v="162.29509999999999"/>
    <x v="0"/>
    <x v="1"/>
    <x v="4"/>
    <n v="900"/>
    <x v="0"/>
  </r>
  <r>
    <n v="42"/>
    <x v="14"/>
    <n v="920"/>
    <n v="754.09839999999997"/>
    <n v="165.9016"/>
    <x v="3"/>
    <x v="1"/>
    <x v="14"/>
    <n v="920"/>
    <x v="0"/>
  </r>
  <r>
    <n v="43"/>
    <x v="2"/>
    <n v="940"/>
    <n v="770.49180000000001"/>
    <n v="169.50819999999999"/>
    <x v="5"/>
    <x v="0"/>
    <x v="2"/>
    <n v="940"/>
    <x v="0"/>
  </r>
  <r>
    <n v="44"/>
    <x v="10"/>
    <n v="960"/>
    <n v="786.88520000000005"/>
    <n v="173.1148"/>
    <x v="6"/>
    <x v="1"/>
    <x v="10"/>
    <n v="960"/>
    <x v="0"/>
  </r>
  <r>
    <n v="45"/>
    <x v="1"/>
    <n v="980"/>
    <n v="803.27869999999996"/>
    <n v="176.72130000000001"/>
    <x v="6"/>
    <x v="2"/>
    <x v="1"/>
    <n v="980"/>
    <x v="0"/>
  </r>
  <r>
    <n v="46"/>
    <x v="11"/>
    <n v="1000"/>
    <n v="819.6721"/>
    <n v="180.3279"/>
    <x v="5"/>
    <x v="3"/>
    <x v="11"/>
    <n v="1000"/>
    <x v="0"/>
  </r>
  <r>
    <n v="47"/>
    <x v="13"/>
    <n v="1020"/>
    <n v="836.06560000000002"/>
    <n v="183.93440000000001"/>
    <x v="1"/>
    <x v="1"/>
    <x v="13"/>
    <n v="1020"/>
    <x v="0"/>
  </r>
  <r>
    <n v="48"/>
    <x v="8"/>
    <n v="1040"/>
    <n v="852.45899999999995"/>
    <n v="187.541"/>
    <x v="2"/>
    <x v="1"/>
    <x v="8"/>
    <n v="1040"/>
    <x v="0"/>
  </r>
  <r>
    <n v="49"/>
    <x v="5"/>
    <n v="1060"/>
    <n v="868.85249999999996"/>
    <n v="191.14750000000001"/>
    <x v="5"/>
    <x v="3"/>
    <x v="5"/>
    <n v="1060"/>
    <x v="0"/>
  </r>
  <r>
    <n v="50"/>
    <x v="9"/>
    <n v="1080"/>
    <n v="885.24590000000001"/>
    <n v="194.75409999999999"/>
    <x v="6"/>
    <x v="0"/>
    <x v="9"/>
    <n v="1080"/>
    <x v="0"/>
  </r>
  <r>
    <n v="51"/>
    <x v="2"/>
    <n v="1100"/>
    <n v="901.63930000000005"/>
    <n v="198.36070000000001"/>
    <x v="7"/>
    <x v="2"/>
    <x v="2"/>
    <n v="1100"/>
    <x v="0"/>
  </r>
  <r>
    <n v="52"/>
    <x v="0"/>
    <n v="1120"/>
    <n v="918.03279999999995"/>
    <n v="201.96719999999999"/>
    <x v="0"/>
    <x v="2"/>
    <x v="0"/>
    <n v="1120"/>
    <x v="0"/>
  </r>
  <r>
    <n v="53"/>
    <x v="11"/>
    <n v="1140"/>
    <n v="934.42619999999999"/>
    <n v="205.57380000000001"/>
    <x v="1"/>
    <x v="2"/>
    <x v="11"/>
    <n v="1140"/>
    <x v="0"/>
  </r>
  <r>
    <n v="54"/>
    <x v="15"/>
    <n v="1160"/>
    <n v="950.81970000000001"/>
    <n v="209.18029999999999"/>
    <x v="2"/>
    <x v="0"/>
    <x v="15"/>
    <n v="1160"/>
    <x v="0"/>
  </r>
  <r>
    <n v="55"/>
    <x v="11"/>
    <n v="1180"/>
    <n v="967.21310000000005"/>
    <n v="212.7869"/>
    <x v="3"/>
    <x v="1"/>
    <x v="11"/>
    <n v="1180"/>
    <x v="0"/>
  </r>
  <r>
    <n v="56"/>
    <x v="4"/>
    <n v="1200"/>
    <n v="983.60659999999996"/>
    <n v="216.39340000000001"/>
    <x v="0"/>
    <x v="1"/>
    <x v="4"/>
    <n v="1200"/>
    <x v="0"/>
  </r>
  <r>
    <n v="57"/>
    <x v="14"/>
    <n v="1220"/>
    <n v="1000"/>
    <n v="220"/>
    <x v="4"/>
    <x v="0"/>
    <x v="14"/>
    <n v="1220"/>
    <x v="0"/>
  </r>
  <r>
    <n v="58"/>
    <x v="5"/>
    <n v="1240"/>
    <n v="1016.3934"/>
    <n v="223.60659999999999"/>
    <x v="0"/>
    <x v="1"/>
    <x v="5"/>
    <n v="1240"/>
    <x v="0"/>
  </r>
  <r>
    <n v="59"/>
    <x v="0"/>
    <n v="1260"/>
    <n v="1032.7869000000001"/>
    <n v="227.2131"/>
    <x v="3"/>
    <x v="2"/>
    <x v="0"/>
    <n v="1260"/>
    <x v="0"/>
  </r>
  <r>
    <n v="60"/>
    <x v="7"/>
    <n v="1280"/>
    <n v="1049.1803"/>
    <n v="230.81970000000001"/>
    <x v="5"/>
    <x v="3"/>
    <x v="7"/>
    <n v="1280"/>
    <x v="0"/>
  </r>
  <r>
    <n v="61"/>
    <x v="16"/>
    <n v="1300"/>
    <n v="1065.5737999999999"/>
    <n v="234.42619999999999"/>
    <x v="6"/>
    <x v="1"/>
    <x v="16"/>
    <n v="1300"/>
    <x v="0"/>
  </r>
  <r>
    <n v="62"/>
    <x v="13"/>
    <n v="1320"/>
    <n v="1081.9672"/>
    <n v="238.03280000000001"/>
    <x v="6"/>
    <x v="1"/>
    <x v="13"/>
    <n v="1320"/>
    <x v="0"/>
  </r>
  <r>
    <n v="63"/>
    <x v="13"/>
    <n v="1340"/>
    <n v="1098.3607"/>
    <n v="241.63929999999999"/>
    <x v="5"/>
    <x v="3"/>
    <x v="13"/>
    <n v="1340"/>
    <x v="0"/>
  </r>
  <r>
    <n v="64"/>
    <x v="14"/>
    <n v="1360"/>
    <n v="1114.7541000000001"/>
    <n v="245.24590000000001"/>
    <x v="1"/>
    <x v="0"/>
    <x v="14"/>
    <n v="1360"/>
    <x v="0"/>
  </r>
  <r>
    <n v="65"/>
    <x v="4"/>
    <n v="1380"/>
    <n v="1131.1475"/>
    <n v="248.85249999999999"/>
    <x v="2"/>
    <x v="2"/>
    <x v="4"/>
    <n v="1380"/>
    <x v="0"/>
  </r>
  <r>
    <n v="66"/>
    <x v="5"/>
    <n v="1400"/>
    <n v="1147.5409999999999"/>
    <n v="252.459"/>
    <x v="5"/>
    <x v="2"/>
    <x v="5"/>
    <n v="1400"/>
    <x v="0"/>
  </r>
  <r>
    <n v="67"/>
    <x v="16"/>
    <n v="1420"/>
    <n v="1163.9344000000001"/>
    <n v="256.06560000000002"/>
    <x v="6"/>
    <x v="2"/>
    <x v="16"/>
    <n v="1420"/>
    <x v="0"/>
  </r>
  <r>
    <n v="68"/>
    <x v="4"/>
    <n v="1440"/>
    <n v="1180.3279"/>
    <n v="259.6721"/>
    <x v="7"/>
    <x v="0"/>
    <x v="4"/>
    <n v="1440"/>
    <x v="0"/>
  </r>
  <r>
    <n v="69"/>
    <x v="10"/>
    <n v="1460"/>
    <n v="1196.7212999999999"/>
    <n v="263.27870000000001"/>
    <x v="0"/>
    <x v="1"/>
    <x v="10"/>
    <n v="1460"/>
    <x v="0"/>
  </r>
  <r>
    <n v="70"/>
    <x v="0"/>
    <n v="1480"/>
    <n v="1213.1148000000001"/>
    <n v="266.8852"/>
    <x v="1"/>
    <x v="1"/>
    <x v="0"/>
    <n v="1480"/>
    <x v="0"/>
  </r>
  <r>
    <n v="71"/>
    <x v="0"/>
    <n v="1500"/>
    <n v="1229.5082"/>
    <n v="270.49180000000001"/>
    <x v="2"/>
    <x v="0"/>
    <x v="0"/>
    <n v="1500"/>
    <x v="0"/>
  </r>
  <r>
    <n v="72"/>
    <x v="2"/>
    <n v="1520"/>
    <n v="1245.9015999999999"/>
    <n v="274.09840000000003"/>
    <x v="3"/>
    <x v="1"/>
    <x v="2"/>
    <n v="1520"/>
    <x v="0"/>
  </r>
  <r>
    <n v="73"/>
    <x v="4"/>
    <n v="1540"/>
    <n v="1262.2951"/>
    <n v="277.70490000000001"/>
    <x v="0"/>
    <x v="2"/>
    <x v="4"/>
    <n v="1540"/>
    <x v="0"/>
  </r>
  <r>
    <n v="74"/>
    <x v="10"/>
    <n v="1560"/>
    <n v="1278.6885"/>
    <n v="281.31150000000002"/>
    <x v="4"/>
    <x v="3"/>
    <x v="10"/>
    <n v="1560"/>
    <x v="0"/>
  </r>
  <r>
    <n v="75"/>
    <x v="10"/>
    <n v="1580"/>
    <n v="1295.0820000000001"/>
    <n v="284.91800000000001"/>
    <x v="0"/>
    <x v="1"/>
    <x v="10"/>
    <n v="1580"/>
    <x v="0"/>
  </r>
  <r>
    <n v="76"/>
    <x v="12"/>
    <n v="1600"/>
    <n v="1311.4754"/>
    <n v="288.52460000000002"/>
    <x v="3"/>
    <x v="1"/>
    <x v="12"/>
    <n v="1600"/>
    <x v="0"/>
  </r>
  <r>
    <n v="77"/>
    <x v="10"/>
    <n v="1620"/>
    <n v="1327.8688999999999"/>
    <n v="292.1311"/>
    <x v="5"/>
    <x v="3"/>
    <x v="10"/>
    <n v="1620"/>
    <x v="0"/>
  </r>
  <r>
    <n v="78"/>
    <x v="7"/>
    <n v="1640"/>
    <n v="1344.2623000000001"/>
    <n v="295.73770000000002"/>
    <x v="6"/>
    <x v="0"/>
    <x v="7"/>
    <n v="1640"/>
    <x v="0"/>
  </r>
  <r>
    <n v="79"/>
    <x v="4"/>
    <n v="1660"/>
    <n v="1360.6557"/>
    <n v="299.34429999999998"/>
    <x v="6"/>
    <x v="2"/>
    <x v="4"/>
    <n v="1660"/>
    <x v="0"/>
  </r>
  <r>
    <n v="80"/>
    <x v="15"/>
    <n v="1680"/>
    <n v="1377.0491999999999"/>
    <n v="302.95080000000002"/>
    <x v="5"/>
    <x v="2"/>
    <x v="15"/>
    <n v="1680"/>
    <x v="0"/>
  </r>
  <r>
    <n v="81"/>
    <x v="13"/>
    <n v="1700"/>
    <n v="1393.4426000000001"/>
    <n v="306.55739999999997"/>
    <x v="1"/>
    <x v="2"/>
    <x v="13"/>
    <n v="1700"/>
    <x v="0"/>
  </r>
  <r>
    <n v="82"/>
    <x v="4"/>
    <n v="1720"/>
    <n v="1409.8361"/>
    <n v="310.16390000000001"/>
    <x v="2"/>
    <x v="0"/>
    <x v="4"/>
    <n v="1720"/>
    <x v="0"/>
  </r>
  <r>
    <n v="83"/>
    <x v="1"/>
    <n v="1740"/>
    <n v="1426.2294999999999"/>
    <n v="313.77050000000003"/>
    <x v="5"/>
    <x v="1"/>
    <x v="1"/>
    <n v="1740"/>
    <x v="0"/>
  </r>
  <r>
    <n v="84"/>
    <x v="7"/>
    <n v="1760"/>
    <n v="1442.623"/>
    <n v="317.37700000000001"/>
    <x v="6"/>
    <x v="1"/>
    <x v="7"/>
    <n v="1760"/>
    <x v="0"/>
  </r>
  <r>
    <n v="85"/>
    <x v="5"/>
    <n v="1780"/>
    <n v="1459.0164"/>
    <n v="320.98360000000002"/>
    <x v="7"/>
    <x v="0"/>
    <x v="5"/>
    <n v="1780"/>
    <x v="0"/>
  </r>
  <r>
    <n v="86"/>
    <x v="11"/>
    <n v="1800"/>
    <n v="1475.4097999999999"/>
    <n v="324.59019999999998"/>
    <x v="0"/>
    <x v="1"/>
    <x v="11"/>
    <n v="1800"/>
    <x v="0"/>
  </r>
  <r>
    <n v="87"/>
    <x v="16"/>
    <n v="1820"/>
    <n v="1491.8033"/>
    <n v="328.19670000000002"/>
    <x v="1"/>
    <x v="2"/>
    <x v="16"/>
    <n v="1820"/>
    <x v="0"/>
  </r>
  <r>
    <n v="88"/>
    <x v="7"/>
    <n v="1840"/>
    <n v="1508.1967"/>
    <n v="331.80329999999998"/>
    <x v="2"/>
    <x v="3"/>
    <x v="7"/>
    <n v="1840"/>
    <x v="0"/>
  </r>
  <r>
    <n v="89"/>
    <x v="8"/>
    <n v="1860"/>
    <n v="1524.5902000000001"/>
    <n v="335.40980000000002"/>
    <x v="3"/>
    <x v="1"/>
    <x v="8"/>
    <n v="1860"/>
    <x v="0"/>
  </r>
  <r>
    <n v="90"/>
    <x v="14"/>
    <n v="1880"/>
    <n v="1540.9836"/>
    <n v="339.01639999999998"/>
    <x v="0"/>
    <x v="1"/>
    <x v="14"/>
    <n v="1880"/>
    <x v="0"/>
  </r>
  <r>
    <n v="91"/>
    <x v="4"/>
    <n v="1900"/>
    <n v="1557.377"/>
    <n v="342.62299999999999"/>
    <x v="4"/>
    <x v="3"/>
    <x v="4"/>
    <n v="1900"/>
    <x v="0"/>
  </r>
  <r>
    <n v="92"/>
    <x v="5"/>
    <n v="1920"/>
    <n v="1573.7705000000001"/>
    <n v="346.22949999999997"/>
    <x v="0"/>
    <x v="0"/>
    <x v="5"/>
    <n v="1920"/>
    <x v="0"/>
  </r>
  <r>
    <n v="93"/>
    <x v="8"/>
    <n v="1940"/>
    <n v="1590.1639"/>
    <n v="349.83609999999999"/>
    <x v="3"/>
    <x v="2"/>
    <x v="8"/>
    <n v="1940"/>
    <x v="0"/>
  </r>
  <r>
    <n v="94"/>
    <x v="9"/>
    <n v="1960"/>
    <n v="1606.5573999999999"/>
    <n v="353.44260000000003"/>
    <x v="5"/>
    <x v="2"/>
    <x v="9"/>
    <n v="1960"/>
    <x v="0"/>
  </r>
  <r>
    <n v="95"/>
    <x v="2"/>
    <n v="1980"/>
    <n v="1622.9508000000001"/>
    <n v="357.04919999999998"/>
    <x v="6"/>
    <x v="2"/>
    <x v="2"/>
    <n v="1980"/>
    <x v="0"/>
  </r>
  <r>
    <n v="96"/>
    <x v="1"/>
    <n v="2000"/>
    <n v="1639.3443"/>
    <n v="360.65570000000002"/>
    <x v="6"/>
    <x v="0"/>
    <x v="1"/>
    <n v="2000"/>
    <x v="0"/>
  </r>
  <r>
    <n v="97"/>
    <x v="7"/>
    <n v="2020"/>
    <n v="1655.7376999999999"/>
    <n v="364.26229999999998"/>
    <x v="5"/>
    <x v="1"/>
    <x v="7"/>
    <n v="2020"/>
    <x v="0"/>
  </r>
  <r>
    <n v="98"/>
    <x v="16"/>
    <n v="2040"/>
    <n v="1672.1311000000001"/>
    <n v="367.8689"/>
    <x v="1"/>
    <x v="1"/>
    <x v="16"/>
    <n v="2040"/>
    <x v="0"/>
  </r>
  <r>
    <n v="99"/>
    <x v="3"/>
    <n v="2060"/>
    <n v="1688.5246"/>
    <n v="371.47539999999998"/>
    <x v="2"/>
    <x v="0"/>
    <x v="3"/>
    <n v="2060"/>
    <x v="0"/>
  </r>
  <r>
    <n v="100"/>
    <x v="8"/>
    <n v="2080"/>
    <n v="1704.9179999999999"/>
    <n v="375.08199999999999"/>
    <x v="5"/>
    <x v="1"/>
    <x v="8"/>
    <n v="2080"/>
    <x v="0"/>
  </r>
  <r>
    <n v="101"/>
    <x v="2"/>
    <n v="2100"/>
    <n v="1721.3115"/>
    <n v="378.68849999999998"/>
    <x v="6"/>
    <x v="2"/>
    <x v="2"/>
    <n v="2100"/>
    <x v="0"/>
  </r>
  <r>
    <n v="102"/>
    <x v="3"/>
    <n v="2120"/>
    <n v="1737.7049"/>
    <n v="382.29509999999999"/>
    <x v="7"/>
    <x v="3"/>
    <x v="3"/>
    <n v="2120"/>
    <x v="0"/>
  </r>
  <r>
    <n v="103"/>
    <x v="14"/>
    <n v="2140"/>
    <n v="1754.0984000000001"/>
    <n v="385.90159999999997"/>
    <x v="0"/>
    <x v="1"/>
    <x v="14"/>
    <n v="2140"/>
    <x v="0"/>
  </r>
  <r>
    <n v="104"/>
    <x v="5"/>
    <n v="2160"/>
    <n v="1770.4918"/>
    <n v="389.50819999999999"/>
    <x v="1"/>
    <x v="1"/>
    <x v="5"/>
    <n v="2160"/>
    <x v="0"/>
  </r>
  <r>
    <n v="105"/>
    <x v="15"/>
    <n v="2180"/>
    <n v="1786.8851999999999"/>
    <n v="393.1148"/>
    <x v="2"/>
    <x v="3"/>
    <x v="15"/>
    <n v="2180"/>
    <x v="0"/>
  </r>
  <r>
    <n v="106"/>
    <x v="4"/>
    <n v="2200"/>
    <n v="1803.2787000000001"/>
    <n v="396.72129999999999"/>
    <x v="3"/>
    <x v="0"/>
    <x v="4"/>
    <n v="2200"/>
    <x v="0"/>
  </r>
  <r>
    <n v="107"/>
    <x v="4"/>
    <n v="2220"/>
    <n v="1819.6721"/>
    <n v="400.3279"/>
    <x v="0"/>
    <x v="2"/>
    <x v="4"/>
    <n v="2220"/>
    <x v="0"/>
  </r>
  <r>
    <n v="108"/>
    <x v="8"/>
    <n v="2240"/>
    <n v="1836.0655999999999"/>
    <n v="403.93439999999998"/>
    <x v="4"/>
    <x v="2"/>
    <x v="8"/>
    <n v="2240"/>
    <x v="0"/>
  </r>
  <r>
    <n v="109"/>
    <x v="1"/>
    <n v="2260"/>
    <n v="1852.4590000000001"/>
    <n v="407.541"/>
    <x v="0"/>
    <x v="2"/>
    <x v="1"/>
    <n v="2260"/>
    <x v="0"/>
  </r>
  <r>
    <n v="110"/>
    <x v="2"/>
    <n v="2280"/>
    <n v="1868.8525"/>
    <n v="411.14749999999998"/>
    <x v="3"/>
    <x v="0"/>
    <x v="2"/>
    <n v="2280"/>
    <x v="0"/>
  </r>
  <r>
    <n v="111"/>
    <x v="1"/>
    <n v="2300"/>
    <n v="1885.2458999999999"/>
    <n v="414.75409999999999"/>
    <x v="5"/>
    <x v="1"/>
    <x v="1"/>
    <n v="2300"/>
    <x v="0"/>
  </r>
  <r>
    <n v="112"/>
    <x v="12"/>
    <n v="2320"/>
    <n v="1901.6393"/>
    <n v="418.36070000000001"/>
    <x v="6"/>
    <x v="1"/>
    <x v="12"/>
    <n v="2320"/>
    <x v="0"/>
  </r>
  <r>
    <n v="113"/>
    <x v="15"/>
    <n v="2340"/>
    <n v="1918.0328"/>
    <n v="421.96719999999999"/>
    <x v="6"/>
    <x v="0"/>
    <x v="15"/>
    <n v="2340"/>
    <x v="0"/>
  </r>
  <r>
    <n v="114"/>
    <x v="15"/>
    <n v="2360"/>
    <n v="1934.4262000000001"/>
    <n v="425.57380000000001"/>
    <x v="5"/>
    <x v="1"/>
    <x v="15"/>
    <n v="2360"/>
    <x v="0"/>
  </r>
  <r>
    <n v="115"/>
    <x v="11"/>
    <n v="2380"/>
    <n v="1950.8197"/>
    <n v="429.18029999999999"/>
    <x v="1"/>
    <x v="2"/>
    <x v="11"/>
    <n v="2380"/>
    <x v="0"/>
  </r>
  <r>
    <n v="116"/>
    <x v="11"/>
    <n v="2400"/>
    <n v="1967.2130999999999"/>
    <n v="432.7869"/>
    <x v="2"/>
    <x v="3"/>
    <x v="11"/>
    <n v="2400"/>
    <x v="0"/>
  </r>
  <r>
    <n v="117"/>
    <x v="6"/>
    <n v="2420"/>
    <n v="1983.6066000000001"/>
    <n v="436.39339999999999"/>
    <x v="5"/>
    <x v="1"/>
    <x v="6"/>
    <n v="2420"/>
    <x v="0"/>
  </r>
  <r>
    <n v="118"/>
    <x v="3"/>
    <n v="2440"/>
    <n v="2000"/>
    <n v="440"/>
    <x v="6"/>
    <x v="1"/>
    <x v="3"/>
    <n v="2440"/>
    <x v="0"/>
  </r>
  <r>
    <n v="119"/>
    <x v="2"/>
    <n v="2460"/>
    <n v="2016.3933999999999"/>
    <n v="443.60660000000001"/>
    <x v="7"/>
    <x v="3"/>
    <x v="2"/>
    <n v="2460"/>
    <x v="0"/>
  </r>
  <r>
    <n v="120"/>
    <x v="16"/>
    <n v="2480"/>
    <n v="2032.7869000000001"/>
    <n v="447.2131"/>
    <x v="0"/>
    <x v="0"/>
    <x v="16"/>
    <n v="2480"/>
    <x v="0"/>
  </r>
  <r>
    <n v="121"/>
    <x v="3"/>
    <n v="2500"/>
    <n v="2049.1803"/>
    <n v="450.81970000000001"/>
    <x v="1"/>
    <x v="2"/>
    <x v="3"/>
    <n v="2500"/>
    <x v="0"/>
  </r>
  <r>
    <n v="122"/>
    <x v="9"/>
    <n v="2520"/>
    <n v="2065.5738000000001"/>
    <n v="454.42619999999999"/>
    <x v="2"/>
    <x v="2"/>
    <x v="9"/>
    <n v="2520"/>
    <x v="0"/>
  </r>
  <r>
    <n v="123"/>
    <x v="7"/>
    <n v="2540"/>
    <n v="2081.9672"/>
    <n v="458.03280000000001"/>
    <x v="3"/>
    <x v="2"/>
    <x v="7"/>
    <n v="2540"/>
    <x v="0"/>
  </r>
  <r>
    <n v="124"/>
    <x v="3"/>
    <n v="2560"/>
    <n v="2098.3607000000002"/>
    <n v="461.63929999999999"/>
    <x v="0"/>
    <x v="0"/>
    <x v="3"/>
    <n v="2560"/>
    <x v="0"/>
  </r>
  <r>
    <n v="125"/>
    <x v="12"/>
    <n v="2580"/>
    <n v="2114.7541000000001"/>
    <n v="465.24590000000001"/>
    <x v="4"/>
    <x v="1"/>
    <x v="12"/>
    <n v="2580"/>
    <x v="0"/>
  </r>
  <r>
    <n v="126"/>
    <x v="9"/>
    <n v="2600"/>
    <n v="2131.1475"/>
    <n v="468.85250000000002"/>
    <x v="0"/>
    <x v="1"/>
    <x v="9"/>
    <n v="2600"/>
    <x v="0"/>
  </r>
  <r>
    <n v="127"/>
    <x v="10"/>
    <n v="2620"/>
    <n v="2147.5410000000002"/>
    <n v="472.459"/>
    <x v="3"/>
    <x v="0"/>
    <x v="10"/>
    <n v="2620"/>
    <x v="0"/>
  </r>
  <r>
    <n v="128"/>
    <x v="3"/>
    <n v="2640"/>
    <n v="2163.9344000000001"/>
    <n v="476.06560000000002"/>
    <x v="5"/>
    <x v="1"/>
    <x v="3"/>
    <n v="2640"/>
    <x v="0"/>
  </r>
  <r>
    <n v="129"/>
    <x v="4"/>
    <n v="2660"/>
    <n v="2180.3279000000002"/>
    <n v="479.6721"/>
    <x v="6"/>
    <x v="2"/>
    <x v="4"/>
    <n v="2660"/>
    <x v="0"/>
  </r>
  <r>
    <n v="130"/>
    <x v="8"/>
    <n v="2680"/>
    <n v="2196.7213000000002"/>
    <n v="483.27870000000001"/>
    <x v="6"/>
    <x v="3"/>
    <x v="8"/>
    <n v="2680"/>
    <x v="0"/>
  </r>
  <r>
    <n v="131"/>
    <x v="1"/>
    <n v="2700"/>
    <n v="2213.1147999999998"/>
    <n v="486.8852"/>
    <x v="5"/>
    <x v="1"/>
    <x v="1"/>
    <n v="2700"/>
    <x v="0"/>
  </r>
  <r>
    <n v="132"/>
    <x v="0"/>
    <n v="2720"/>
    <n v="2229.5082000000002"/>
    <n v="490.49180000000001"/>
    <x v="1"/>
    <x v="1"/>
    <x v="0"/>
    <n v="2720"/>
    <x v="0"/>
  </r>
  <r>
    <n v="133"/>
    <x v="12"/>
    <n v="2740"/>
    <n v="2245.9016000000001"/>
    <n v="494.09840000000003"/>
    <x v="2"/>
    <x v="3"/>
    <x v="12"/>
    <n v="2740"/>
    <x v="0"/>
  </r>
  <r>
    <n v="134"/>
    <x v="13"/>
    <n v="2760"/>
    <n v="2262.2950999999998"/>
    <n v="497.70490000000001"/>
    <x v="5"/>
    <x v="0"/>
    <x v="13"/>
    <n v="2760"/>
    <x v="0"/>
  </r>
  <r>
    <n v="135"/>
    <x v="14"/>
    <n v="2780"/>
    <n v="2278.6885000000002"/>
    <n v="501.31150000000002"/>
    <x v="6"/>
    <x v="2"/>
    <x v="14"/>
    <n v="2780"/>
    <x v="0"/>
  </r>
  <r>
    <n v="136"/>
    <x v="0"/>
    <n v="2800"/>
    <n v="2295.0819999999999"/>
    <n v="504.91800000000001"/>
    <x v="7"/>
    <x v="2"/>
    <x v="0"/>
    <n v="2800"/>
    <x v="0"/>
  </r>
  <r>
    <n v="137"/>
    <x v="1"/>
    <n v="2820"/>
    <n v="2311.4753999999998"/>
    <n v="508.52460000000002"/>
    <x v="0"/>
    <x v="2"/>
    <x v="1"/>
    <n v="2820"/>
    <x v="0"/>
  </r>
  <r>
    <n v="138"/>
    <x v="12"/>
    <n v="2840"/>
    <n v="2327.8688999999999"/>
    <n v="512.13109999999995"/>
    <x v="1"/>
    <x v="0"/>
    <x v="12"/>
    <n v="2840"/>
    <x v="0"/>
  </r>
  <r>
    <n v="139"/>
    <x v="2"/>
    <n v="2860"/>
    <n v="2344.2622999999999"/>
    <n v="515.73770000000002"/>
    <x v="2"/>
    <x v="1"/>
    <x v="2"/>
    <n v="2860"/>
    <x v="0"/>
  </r>
  <r>
    <n v="140"/>
    <x v="7"/>
    <n v="2880"/>
    <n v="2360.6556999999998"/>
    <n v="519.34429999999998"/>
    <x v="3"/>
    <x v="1"/>
    <x v="7"/>
    <n v="2880"/>
    <x v="0"/>
  </r>
  <r>
    <n v="141"/>
    <x v="6"/>
    <n v="2900"/>
    <n v="2377.0491999999999"/>
    <n v="522.95079999999996"/>
    <x v="0"/>
    <x v="0"/>
    <x v="6"/>
    <n v="2900"/>
    <x v="0"/>
  </r>
  <r>
    <n v="142"/>
    <x v="15"/>
    <n v="2920"/>
    <n v="2393.4425999999999"/>
    <n v="526.55740000000003"/>
    <x v="4"/>
    <x v="1"/>
    <x v="15"/>
    <n v="2920"/>
    <x v="0"/>
  </r>
  <r>
    <n v="143"/>
    <x v="9"/>
    <n v="2940"/>
    <n v="2409.8361"/>
    <n v="530.16390000000001"/>
    <x v="0"/>
    <x v="2"/>
    <x v="9"/>
    <n v="2940"/>
    <x v="0"/>
  </r>
  <r>
    <n v="144"/>
    <x v="13"/>
    <n v="2960"/>
    <n v="2426.2294999999999"/>
    <n v="533.77049999999997"/>
    <x v="3"/>
    <x v="3"/>
    <x v="13"/>
    <n v="2960"/>
    <x v="0"/>
  </r>
  <r>
    <n v="145"/>
    <x v="3"/>
    <n v="2980"/>
    <n v="2442.623"/>
    <n v="537.37699999999995"/>
    <x v="5"/>
    <x v="1"/>
    <x v="3"/>
    <n v="2980"/>
    <x v="0"/>
  </r>
  <r>
    <n v="146"/>
    <x v="15"/>
    <n v="3000"/>
    <n v="2459.0164"/>
    <n v="540.98360000000002"/>
    <x v="6"/>
    <x v="1"/>
    <x v="15"/>
    <n v="3000"/>
    <x v="0"/>
  </r>
  <r>
    <n v="147"/>
    <x v="11"/>
    <n v="3020"/>
    <n v="2475.4097999999999"/>
    <n v="544.59019999999998"/>
    <x v="6"/>
    <x v="3"/>
    <x v="11"/>
    <n v="3020"/>
    <x v="0"/>
  </r>
  <r>
    <n v="148"/>
    <x v="5"/>
    <n v="3040"/>
    <n v="2491.8033"/>
    <n v="548.19669999999996"/>
    <x v="5"/>
    <x v="0"/>
    <x v="5"/>
    <n v="3040"/>
    <x v="0"/>
  </r>
  <r>
    <n v="149"/>
    <x v="4"/>
    <n v="3060"/>
    <n v="2508.1967"/>
    <n v="551.80330000000004"/>
    <x v="1"/>
    <x v="2"/>
    <x v="4"/>
    <n v="3060"/>
    <x v="0"/>
  </r>
  <r>
    <n v="150"/>
    <x v="5"/>
    <n v="3080"/>
    <n v="2524.5902000000001"/>
    <n v="555.40980000000002"/>
    <x v="2"/>
    <x v="2"/>
    <x v="5"/>
    <n v="3080"/>
    <x v="0"/>
  </r>
  <r>
    <n v="151"/>
    <x v="7"/>
    <n v="3100"/>
    <n v="2540.9836"/>
    <n v="559.01639999999998"/>
    <x v="5"/>
    <x v="2"/>
    <x v="7"/>
    <n v="3100"/>
    <x v="0"/>
  </r>
  <r>
    <n v="152"/>
    <x v="6"/>
    <n v="3120"/>
    <n v="2557.377"/>
    <n v="562.62300000000005"/>
    <x v="6"/>
    <x v="0"/>
    <x v="6"/>
    <n v="3120"/>
    <x v="0"/>
  </r>
  <r>
    <n v="153"/>
    <x v="8"/>
    <n v="3140"/>
    <n v="2573.7705000000001"/>
    <n v="566.22950000000003"/>
    <x v="7"/>
    <x v="1"/>
    <x v="8"/>
    <n v="3140"/>
    <x v="0"/>
  </r>
  <r>
    <n v="154"/>
    <x v="1"/>
    <n v="3160"/>
    <n v="2590.1639"/>
    <n v="569.83609999999999"/>
    <x v="0"/>
    <x v="1"/>
    <x v="1"/>
    <n v="3160"/>
    <x v="0"/>
  </r>
  <r>
    <n v="155"/>
    <x v="13"/>
    <n v="3180"/>
    <n v="2606.5574000000001"/>
    <n v="573.44259999999997"/>
    <x v="1"/>
    <x v="0"/>
    <x v="13"/>
    <n v="3180"/>
    <x v="0"/>
  </r>
  <r>
    <n v="156"/>
    <x v="5"/>
    <n v="3200"/>
    <n v="2622.9508000000001"/>
    <n v="577.04920000000004"/>
    <x v="2"/>
    <x v="1"/>
    <x v="5"/>
    <n v="3200"/>
    <x v="0"/>
  </r>
  <r>
    <n v="157"/>
    <x v="11"/>
    <n v="3220"/>
    <n v="2639.3443000000002"/>
    <n v="580.65570000000002"/>
    <x v="3"/>
    <x v="2"/>
    <x v="11"/>
    <n v="3220"/>
    <x v="0"/>
  </r>
  <r>
    <n v="158"/>
    <x v="12"/>
    <n v="3240"/>
    <n v="2655.7377000000001"/>
    <n v="584.26229999999998"/>
    <x v="0"/>
    <x v="3"/>
    <x v="12"/>
    <n v="3240"/>
    <x v="0"/>
  </r>
  <r>
    <n v="159"/>
    <x v="9"/>
    <n v="3260"/>
    <n v="2672.1311000000001"/>
    <n v="587.86890000000005"/>
    <x v="4"/>
    <x v="1"/>
    <x v="9"/>
    <n v="3260"/>
    <x v="0"/>
  </r>
  <r>
    <n v="160"/>
    <x v="2"/>
    <n v="3280"/>
    <n v="2688.5246000000002"/>
    <n v="591.47540000000004"/>
    <x v="0"/>
    <x v="1"/>
    <x v="2"/>
    <n v="3280"/>
    <x v="0"/>
  </r>
  <r>
    <n v="161"/>
    <x v="9"/>
    <n v="3300"/>
    <n v="2704.9180000000001"/>
    <n v="595.08199999999999"/>
    <x v="3"/>
    <x v="3"/>
    <x v="9"/>
    <n v="3300"/>
    <x v="0"/>
  </r>
  <r>
    <n v="162"/>
    <x v="2"/>
    <n v="3320"/>
    <n v="2721.3114999999998"/>
    <n v="598.68849999999998"/>
    <x v="5"/>
    <x v="0"/>
    <x v="2"/>
    <n v="3320"/>
    <x v="0"/>
  </r>
  <r>
    <n v="163"/>
    <x v="15"/>
    <n v="3340"/>
    <n v="2737.7049000000002"/>
    <n v="602.29510000000005"/>
    <x v="6"/>
    <x v="2"/>
    <x v="15"/>
    <n v="3340"/>
    <x v="0"/>
  </r>
  <r>
    <n v="164"/>
    <x v="8"/>
    <n v="3360"/>
    <n v="2754.0983999999999"/>
    <n v="605.90160000000003"/>
    <x v="6"/>
    <x v="2"/>
    <x v="8"/>
    <n v="3360"/>
    <x v="0"/>
  </r>
  <r>
    <n v="165"/>
    <x v="15"/>
    <n v="3380"/>
    <n v="2770.4917999999998"/>
    <n v="609.50819999999999"/>
    <x v="5"/>
    <x v="2"/>
    <x v="15"/>
    <n v="3380"/>
    <x v="0"/>
  </r>
  <r>
    <n v="166"/>
    <x v="9"/>
    <n v="3400"/>
    <n v="2786.8852000000002"/>
    <n v="613.11479999999995"/>
    <x v="1"/>
    <x v="0"/>
    <x v="9"/>
    <n v="3400"/>
    <x v="0"/>
  </r>
  <r>
    <n v="167"/>
    <x v="7"/>
    <n v="3420"/>
    <n v="2803.2786999999998"/>
    <n v="616.72130000000004"/>
    <x v="2"/>
    <x v="1"/>
    <x v="7"/>
    <n v="3420"/>
    <x v="0"/>
  </r>
  <r>
    <n v="168"/>
    <x v="13"/>
    <n v="3440"/>
    <n v="2819.6720999999998"/>
    <n v="620.3279"/>
    <x v="5"/>
    <x v="1"/>
    <x v="13"/>
    <n v="3440"/>
    <x v="0"/>
  </r>
  <r>
    <n v="169"/>
    <x v="11"/>
    <n v="3460"/>
    <n v="2836.0655999999999"/>
    <n v="623.93439999999998"/>
    <x v="6"/>
    <x v="0"/>
    <x v="11"/>
    <n v="3460"/>
    <x v="0"/>
  </r>
  <r>
    <n v="170"/>
    <x v="1"/>
    <n v="3480"/>
    <n v="2852.4589999999998"/>
    <n v="627.54100000000005"/>
    <x v="7"/>
    <x v="1"/>
    <x v="1"/>
    <n v="3480"/>
    <x v="0"/>
  </r>
  <r>
    <n v="171"/>
    <x v="11"/>
    <n v="3500"/>
    <n v="2868.8525"/>
    <n v="631.14750000000004"/>
    <x v="0"/>
    <x v="2"/>
    <x v="11"/>
    <n v="3500"/>
    <x v="0"/>
  </r>
  <r>
    <n v="172"/>
    <x v="1"/>
    <n v="3520"/>
    <n v="2885.2458999999999"/>
    <n v="634.75409999999999"/>
    <x v="1"/>
    <x v="3"/>
    <x v="1"/>
    <n v="3520"/>
    <x v="0"/>
  </r>
  <r>
    <n v="173"/>
    <x v="11"/>
    <n v="3540"/>
    <n v="2901.6392999999998"/>
    <n v="638.36069999999995"/>
    <x v="2"/>
    <x v="1"/>
    <x v="11"/>
    <n v="3540"/>
    <x v="0"/>
  </r>
  <r>
    <n v="174"/>
    <x v="14"/>
    <n v="3560"/>
    <n v="2918.0328"/>
    <n v="641.96720000000005"/>
    <x v="3"/>
    <x v="1"/>
    <x v="14"/>
    <n v="3560"/>
    <x v="0"/>
  </r>
  <r>
    <n v="175"/>
    <x v="15"/>
    <n v="3580"/>
    <n v="2934.4261999999999"/>
    <n v="645.57380000000001"/>
    <x v="0"/>
    <x v="3"/>
    <x v="15"/>
    <n v="3580"/>
    <x v="0"/>
  </r>
  <r>
    <n v="176"/>
    <x v="5"/>
    <n v="3600"/>
    <n v="2950.8197"/>
    <n v="649.18029999999999"/>
    <x v="4"/>
    <x v="0"/>
    <x v="5"/>
    <n v="3600"/>
    <x v="0"/>
  </r>
  <r>
    <n v="177"/>
    <x v="2"/>
    <n v="3620"/>
    <n v="2967.2130999999999"/>
    <n v="652.78689999999995"/>
    <x v="0"/>
    <x v="2"/>
    <x v="2"/>
    <n v="3620"/>
    <x v="0"/>
  </r>
  <r>
    <n v="178"/>
    <x v="15"/>
    <n v="3640"/>
    <n v="2983.6066000000001"/>
    <n v="656.39340000000004"/>
    <x v="3"/>
    <x v="2"/>
    <x v="15"/>
    <n v="3640"/>
    <x v="0"/>
  </r>
  <r>
    <n v="179"/>
    <x v="14"/>
    <n v="3660"/>
    <n v="3000"/>
    <n v="660"/>
    <x v="5"/>
    <x v="2"/>
    <x v="14"/>
    <n v="3660"/>
    <x v="0"/>
  </r>
  <r>
    <n v="180"/>
    <x v="14"/>
    <n v="3680"/>
    <n v="3016.3933999999999"/>
    <n v="663.60659999999996"/>
    <x v="6"/>
    <x v="0"/>
    <x v="14"/>
    <n v="3680"/>
    <x v="0"/>
  </r>
  <r>
    <n v="181"/>
    <x v="4"/>
    <n v="3700"/>
    <n v="3032.7869000000001"/>
    <n v="667.21310000000005"/>
    <x v="6"/>
    <x v="1"/>
    <x v="4"/>
    <n v="3700"/>
    <x v="0"/>
  </r>
  <r>
    <n v="182"/>
    <x v="1"/>
    <n v="3720"/>
    <n v="3049.1803"/>
    <n v="670.81970000000001"/>
    <x v="5"/>
    <x v="1"/>
    <x v="1"/>
    <n v="3720"/>
    <x v="0"/>
  </r>
  <r>
    <n v="183"/>
    <x v="4"/>
    <n v="3740"/>
    <n v="3065.5738000000001"/>
    <n v="674.42619999999999"/>
    <x v="1"/>
    <x v="0"/>
    <x v="4"/>
    <n v="3740"/>
    <x v="0"/>
  </r>
  <r>
    <n v="184"/>
    <x v="1"/>
    <n v="3760"/>
    <n v="3081.9672"/>
    <n v="678.03279999999995"/>
    <x v="2"/>
    <x v="1"/>
    <x v="1"/>
    <n v="3760"/>
    <x v="0"/>
  </r>
  <r>
    <n v="185"/>
    <x v="10"/>
    <n v="3780"/>
    <n v="3098.3607000000002"/>
    <n v="681.63930000000005"/>
    <x v="5"/>
    <x v="2"/>
    <x v="10"/>
    <n v="3780"/>
    <x v="0"/>
  </r>
  <r>
    <n v="186"/>
    <x v="15"/>
    <n v="3800"/>
    <n v="3114.7541000000001"/>
    <n v="685.24590000000001"/>
    <x v="6"/>
    <x v="3"/>
    <x v="15"/>
    <n v="3800"/>
    <x v="0"/>
  </r>
  <r>
    <n v="187"/>
    <x v="6"/>
    <n v="3820"/>
    <n v="3131.1475"/>
    <n v="688.85249999999996"/>
    <x v="7"/>
    <x v="1"/>
    <x v="6"/>
    <n v="3820"/>
    <x v="0"/>
  </r>
  <r>
    <n v="188"/>
    <x v="8"/>
    <n v="3840"/>
    <n v="3147.5410000000002"/>
    <n v="692.45899999999995"/>
    <x v="0"/>
    <x v="1"/>
    <x v="8"/>
    <n v="3840"/>
    <x v="0"/>
  </r>
  <r>
    <n v="189"/>
    <x v="15"/>
    <n v="3860"/>
    <n v="3163.9344000000001"/>
    <n v="696.06560000000002"/>
    <x v="1"/>
    <x v="3"/>
    <x v="15"/>
    <n v="3860"/>
    <x v="0"/>
  </r>
  <r>
    <n v="190"/>
    <x v="0"/>
    <n v="3880"/>
    <n v="3180.3279000000002"/>
    <n v="699.6721"/>
    <x v="2"/>
    <x v="0"/>
    <x v="0"/>
    <n v="3880"/>
    <x v="0"/>
  </r>
  <r>
    <n v="191"/>
    <x v="14"/>
    <n v="3900"/>
    <n v="3196.7213000000002"/>
    <n v="703.27869999999996"/>
    <x v="3"/>
    <x v="2"/>
    <x v="14"/>
    <n v="3900"/>
    <x v="0"/>
  </r>
  <r>
    <n v="192"/>
    <x v="2"/>
    <n v="3920"/>
    <n v="3213.1147999999998"/>
    <n v="706.88520000000005"/>
    <x v="0"/>
    <x v="2"/>
    <x v="2"/>
    <n v="3920"/>
    <x v="0"/>
  </r>
  <r>
    <n v="193"/>
    <x v="3"/>
    <n v="3940"/>
    <n v="3229.5082000000002"/>
    <n v="710.49180000000001"/>
    <x v="4"/>
    <x v="2"/>
    <x v="3"/>
    <n v="3940"/>
    <x v="0"/>
  </r>
  <r>
    <n v="194"/>
    <x v="7"/>
    <n v="3960"/>
    <n v="3245.9016000000001"/>
    <n v="714.09839999999997"/>
    <x v="0"/>
    <x v="0"/>
    <x v="7"/>
    <n v="3960"/>
    <x v="0"/>
  </r>
  <r>
    <n v="195"/>
    <x v="1"/>
    <n v="3980"/>
    <n v="3262.2950999999998"/>
    <n v="717.70489999999995"/>
    <x v="3"/>
    <x v="1"/>
    <x v="1"/>
    <n v="3980"/>
    <x v="0"/>
  </r>
  <r>
    <n v="196"/>
    <x v="1"/>
    <n v="4000"/>
    <n v="3278.6885000000002"/>
    <n v="721.31150000000002"/>
    <x v="5"/>
    <x v="1"/>
    <x v="1"/>
    <n v="4000"/>
    <x v="0"/>
  </r>
  <r>
    <n v="197"/>
    <x v="7"/>
    <n v="4020"/>
    <n v="3295.0819999999999"/>
    <n v="724.91800000000001"/>
    <x v="6"/>
    <x v="0"/>
    <x v="7"/>
    <n v="4020"/>
    <x v="0"/>
  </r>
  <r>
    <n v="198"/>
    <x v="11"/>
    <n v="4040"/>
    <n v="3311.4753999999998"/>
    <n v="728.52459999999996"/>
    <x v="6"/>
    <x v="1"/>
    <x v="11"/>
    <n v="4040"/>
    <x v="0"/>
  </r>
  <r>
    <n v="199"/>
    <x v="2"/>
    <n v="4060"/>
    <n v="3327.8688999999999"/>
    <n v="732.13109999999995"/>
    <x v="5"/>
    <x v="2"/>
    <x v="2"/>
    <n v="4060"/>
    <x v="0"/>
  </r>
  <r>
    <n v="200"/>
    <x v="0"/>
    <n v="4080"/>
    <n v="3344.2622999999999"/>
    <n v="735.73770000000002"/>
    <x v="1"/>
    <x v="3"/>
    <x v="0"/>
    <n v="4080"/>
    <x v="0"/>
  </r>
  <r>
    <n v="201"/>
    <x v="13"/>
    <n v="4100"/>
    <n v="3360.6556999999998"/>
    <n v="739.34429999999998"/>
    <x v="2"/>
    <x v="1"/>
    <x v="13"/>
    <n v="4100"/>
    <x v="0"/>
  </r>
  <r>
    <n v="202"/>
    <x v="5"/>
    <n v="4120"/>
    <n v="3377.0491999999999"/>
    <n v="742.95079999999996"/>
    <x v="5"/>
    <x v="1"/>
    <x v="5"/>
    <n v="4120"/>
    <x v="0"/>
  </r>
  <r>
    <n v="203"/>
    <x v="12"/>
    <n v="4140"/>
    <n v="3393.4425999999999"/>
    <n v="746.55740000000003"/>
    <x v="6"/>
    <x v="3"/>
    <x v="12"/>
    <n v="4140"/>
    <x v="0"/>
  </r>
  <r>
    <n v="204"/>
    <x v="13"/>
    <n v="4160"/>
    <n v="3409.8361"/>
    <n v="750.16390000000001"/>
    <x v="7"/>
    <x v="0"/>
    <x v="13"/>
    <n v="4160"/>
    <x v="0"/>
  </r>
  <r>
    <n v="205"/>
    <x v="2"/>
    <n v="4180"/>
    <n v="3426.2294999999999"/>
    <n v="753.77049999999997"/>
    <x v="0"/>
    <x v="2"/>
    <x v="2"/>
    <n v="4180"/>
    <x v="0"/>
  </r>
  <r>
    <n v="206"/>
    <x v="2"/>
    <n v="4200"/>
    <n v="3442.623"/>
    <n v="757.37699999999995"/>
    <x v="1"/>
    <x v="2"/>
    <x v="2"/>
    <n v="4200"/>
    <x v="0"/>
  </r>
  <r>
    <n v="207"/>
    <x v="3"/>
    <n v="4220"/>
    <n v="3459.0164"/>
    <n v="760.98360000000002"/>
    <x v="2"/>
    <x v="2"/>
    <x v="3"/>
    <n v="4220"/>
    <x v="0"/>
  </r>
  <r>
    <n v="208"/>
    <x v="4"/>
    <n v="4240"/>
    <n v="3475.4097999999999"/>
    <n v="764.59019999999998"/>
    <x v="3"/>
    <x v="0"/>
    <x v="4"/>
    <n v="4240"/>
    <x v="0"/>
  </r>
  <r>
    <n v="209"/>
    <x v="8"/>
    <n v="4260"/>
    <n v="3491.8033"/>
    <n v="768.19669999999996"/>
    <x v="0"/>
    <x v="1"/>
    <x v="8"/>
    <n v="4260"/>
    <x v="0"/>
  </r>
  <r>
    <n v="210"/>
    <x v="11"/>
    <n v="4280"/>
    <n v="3508.1967"/>
    <n v="771.80330000000004"/>
    <x v="4"/>
    <x v="1"/>
    <x v="11"/>
    <n v="4280"/>
    <x v="0"/>
  </r>
  <r>
    <n v="211"/>
    <x v="0"/>
    <n v="4300"/>
    <n v="3524.5902000000001"/>
    <n v="775.40980000000002"/>
    <x v="0"/>
    <x v="0"/>
    <x v="0"/>
    <n v="4300"/>
    <x v="0"/>
  </r>
  <r>
    <n v="212"/>
    <x v="12"/>
    <n v="4320"/>
    <n v="3540.9836"/>
    <n v="779.01639999999998"/>
    <x v="3"/>
    <x v="1"/>
    <x v="12"/>
    <n v="4320"/>
    <x v="0"/>
  </r>
  <r>
    <n v="213"/>
    <x v="15"/>
    <n v="4340"/>
    <n v="3557.377"/>
    <n v="782.62300000000005"/>
    <x v="5"/>
    <x v="2"/>
    <x v="15"/>
    <n v="4340"/>
    <x v="0"/>
  </r>
  <r>
    <n v="214"/>
    <x v="0"/>
    <n v="4360"/>
    <n v="3573.7705000000001"/>
    <n v="786.22950000000003"/>
    <x v="6"/>
    <x v="3"/>
    <x v="0"/>
    <n v="4360"/>
    <x v="0"/>
  </r>
  <r>
    <n v="215"/>
    <x v="0"/>
    <n v="4380"/>
    <n v="3590.1639"/>
    <n v="789.83609999999999"/>
    <x v="6"/>
    <x v="1"/>
    <x v="0"/>
    <n v="4380"/>
    <x v="0"/>
  </r>
  <r>
    <n v="216"/>
    <x v="13"/>
    <n v="4400"/>
    <n v="3606.5574000000001"/>
    <n v="793.44259999999997"/>
    <x v="5"/>
    <x v="1"/>
    <x v="13"/>
    <n v="4400"/>
    <x v="0"/>
  </r>
  <r>
    <n v="217"/>
    <x v="9"/>
    <n v="4420"/>
    <n v="3622.9508000000001"/>
    <n v="797.04920000000004"/>
    <x v="1"/>
    <x v="3"/>
    <x v="9"/>
    <n v="4420"/>
    <x v="0"/>
  </r>
  <r>
    <n v="218"/>
    <x v="4"/>
    <n v="4440"/>
    <n v="3639.3443000000002"/>
    <n v="800.65570000000002"/>
    <x v="2"/>
    <x v="0"/>
    <x v="4"/>
    <n v="4440"/>
    <x v="0"/>
  </r>
  <r>
    <n v="219"/>
    <x v="4"/>
    <n v="4460"/>
    <n v="3655.7377000000001"/>
    <n v="804.26229999999998"/>
    <x v="5"/>
    <x v="2"/>
    <x v="4"/>
    <n v="4460"/>
    <x v="0"/>
  </r>
  <r>
    <n v="220"/>
    <x v="14"/>
    <n v="4480"/>
    <n v="3672.1311000000001"/>
    <n v="807.86890000000005"/>
    <x v="6"/>
    <x v="2"/>
    <x v="14"/>
    <n v="4480"/>
    <x v="0"/>
  </r>
  <r>
    <n v="221"/>
    <x v="11"/>
    <n v="4500"/>
    <n v="3688.5246000000002"/>
    <n v="811.47540000000004"/>
    <x v="7"/>
    <x v="2"/>
    <x v="11"/>
    <n v="4500"/>
    <x v="0"/>
  </r>
  <r>
    <n v="222"/>
    <x v="2"/>
    <n v="4520"/>
    <n v="3704.9180000000001"/>
    <n v="815.08199999999999"/>
    <x v="0"/>
    <x v="0"/>
    <x v="2"/>
    <n v="4520"/>
    <x v="0"/>
  </r>
  <r>
    <n v="223"/>
    <x v="6"/>
    <n v="4540"/>
    <n v="3721.3114999999998"/>
    <n v="818.68849999999998"/>
    <x v="1"/>
    <x v="1"/>
    <x v="6"/>
    <n v="4540"/>
    <x v="0"/>
  </r>
  <r>
    <n v="224"/>
    <x v="8"/>
    <n v="4560"/>
    <n v="3737.7049000000002"/>
    <n v="822.29510000000005"/>
    <x v="2"/>
    <x v="1"/>
    <x v="8"/>
    <n v="4560"/>
    <x v="0"/>
  </r>
  <r>
    <n v="225"/>
    <x v="16"/>
    <n v="4580"/>
    <n v="3754.0983999999999"/>
    <n v="825.90160000000003"/>
    <x v="3"/>
    <x v="0"/>
    <x v="16"/>
    <n v="4580"/>
    <x v="0"/>
  </r>
  <r>
    <n v="226"/>
    <x v="16"/>
    <n v="4600"/>
    <n v="3770.4917999999998"/>
    <n v="829.50819999999999"/>
    <x v="0"/>
    <x v="1"/>
    <x v="16"/>
    <n v="4600"/>
    <x v="0"/>
  </r>
  <r>
    <n v="227"/>
    <x v="5"/>
    <n v="4620"/>
    <n v="3786.8852000000002"/>
    <n v="833.11479999999995"/>
    <x v="4"/>
    <x v="2"/>
    <x v="5"/>
    <n v="4620"/>
    <x v="0"/>
  </r>
  <r>
    <n v="228"/>
    <x v="1"/>
    <n v="4640"/>
    <n v="3803.2786999999998"/>
    <n v="836.72130000000004"/>
    <x v="0"/>
    <x v="3"/>
    <x v="1"/>
    <n v="4640"/>
    <x v="0"/>
  </r>
  <r>
    <n v="229"/>
    <x v="10"/>
    <n v="4660"/>
    <n v="3819.6720999999998"/>
    <n v="840.3279"/>
    <x v="3"/>
    <x v="1"/>
    <x v="10"/>
    <n v="4660"/>
    <x v="0"/>
  </r>
  <r>
    <n v="230"/>
    <x v="15"/>
    <n v="4680"/>
    <n v="3836.0655999999999"/>
    <n v="843.93439999999998"/>
    <x v="5"/>
    <x v="1"/>
    <x v="15"/>
    <n v="4680"/>
    <x v="0"/>
  </r>
  <r>
    <n v="231"/>
    <x v="2"/>
    <n v="4700"/>
    <n v="3852.4589999999998"/>
    <n v="847.54100000000005"/>
    <x v="6"/>
    <x v="3"/>
    <x v="2"/>
    <n v="4700"/>
    <x v="0"/>
  </r>
  <r>
    <n v="232"/>
    <x v="12"/>
    <n v="4720"/>
    <n v="3868.8525"/>
    <n v="851.14750000000004"/>
    <x v="6"/>
    <x v="0"/>
    <x v="12"/>
    <n v="4720"/>
    <x v="0"/>
  </r>
  <r>
    <n v="233"/>
    <x v="2"/>
    <n v="4740"/>
    <n v="3885.2458999999999"/>
    <n v="854.75409999999999"/>
    <x v="5"/>
    <x v="2"/>
    <x v="2"/>
    <n v="4740"/>
    <x v="0"/>
  </r>
  <r>
    <n v="234"/>
    <x v="10"/>
    <n v="4760"/>
    <n v="3901.6392999999998"/>
    <n v="858.36069999999995"/>
    <x v="1"/>
    <x v="2"/>
    <x v="10"/>
    <n v="4760"/>
    <x v="0"/>
  </r>
  <r>
    <n v="235"/>
    <x v="16"/>
    <n v="4780"/>
    <n v="3918.0328"/>
    <n v="861.96720000000005"/>
    <x v="2"/>
    <x v="2"/>
    <x v="16"/>
    <n v="4780"/>
    <x v="0"/>
  </r>
  <r>
    <n v="236"/>
    <x v="0"/>
    <n v="4800"/>
    <n v="3934.4261999999999"/>
    <n v="865.57380000000001"/>
    <x v="5"/>
    <x v="0"/>
    <x v="0"/>
    <n v="4800"/>
    <x v="0"/>
  </r>
  <r>
    <n v="237"/>
    <x v="13"/>
    <n v="4820"/>
    <n v="3950.8197"/>
    <n v="869.18029999999999"/>
    <x v="6"/>
    <x v="1"/>
    <x v="13"/>
    <n v="4820"/>
    <x v="0"/>
  </r>
  <r>
    <n v="238"/>
    <x v="2"/>
    <n v="4840"/>
    <n v="3967.2130999999999"/>
    <n v="872.78689999999995"/>
    <x v="7"/>
    <x v="1"/>
    <x v="2"/>
    <n v="4840"/>
    <x v="0"/>
  </r>
  <r>
    <n v="239"/>
    <x v="16"/>
    <n v="4860"/>
    <n v="3983.6066000000001"/>
    <n v="876.39340000000004"/>
    <x v="0"/>
    <x v="0"/>
    <x v="16"/>
    <n v="4860"/>
    <x v="0"/>
  </r>
  <r>
    <n v="240"/>
    <x v="2"/>
    <n v="4880"/>
    <n v="4000"/>
    <n v="880"/>
    <x v="1"/>
    <x v="1"/>
    <x v="2"/>
    <n v="4880"/>
    <x v="0"/>
  </r>
  <r>
    <n v="241"/>
    <x v="15"/>
    <n v="4900"/>
    <n v="4016.3933999999999"/>
    <n v="883.60659999999996"/>
    <x v="2"/>
    <x v="2"/>
    <x v="15"/>
    <n v="4900"/>
    <x v="0"/>
  </r>
  <r>
    <n v="242"/>
    <x v="6"/>
    <n v="4920"/>
    <n v="4032.7869000000001"/>
    <n v="887.21310000000005"/>
    <x v="3"/>
    <x v="3"/>
    <x v="6"/>
    <n v="4920"/>
    <x v="0"/>
  </r>
  <r>
    <n v="243"/>
    <x v="3"/>
    <n v="4940"/>
    <n v="4049.1803"/>
    <n v="890.81970000000001"/>
    <x v="0"/>
    <x v="1"/>
    <x v="3"/>
    <n v="4940"/>
    <x v="0"/>
  </r>
  <r>
    <n v="244"/>
    <x v="6"/>
    <n v="4960"/>
    <n v="4065.5738000000001"/>
    <n v="894.42619999999999"/>
    <x v="4"/>
    <x v="1"/>
    <x v="6"/>
    <n v="4960"/>
    <x v="0"/>
  </r>
  <r>
    <n v="245"/>
    <x v="9"/>
    <n v="4980"/>
    <n v="4081.9672"/>
    <n v="898.03279999999995"/>
    <x v="0"/>
    <x v="3"/>
    <x v="9"/>
    <n v="4980"/>
    <x v="0"/>
  </r>
  <r>
    <n v="246"/>
    <x v="4"/>
    <n v="5000"/>
    <n v="4098.3607000000002"/>
    <n v="901.63930000000005"/>
    <x v="3"/>
    <x v="0"/>
    <x v="4"/>
    <n v="5000"/>
    <x v="0"/>
  </r>
  <r>
    <n v="247"/>
    <x v="16"/>
    <n v="5020"/>
    <n v="4114.7541000000001"/>
    <n v="905.24590000000001"/>
    <x v="5"/>
    <x v="2"/>
    <x v="16"/>
    <n v="5020"/>
    <x v="0"/>
  </r>
  <r>
    <n v="248"/>
    <x v="2"/>
    <n v="5040"/>
    <n v="4131.1475"/>
    <n v="908.85249999999996"/>
    <x v="6"/>
    <x v="2"/>
    <x v="2"/>
    <n v="5040"/>
    <x v="0"/>
  </r>
  <r>
    <n v="249"/>
    <x v="2"/>
    <n v="5060"/>
    <n v="4147.5410000000002"/>
    <n v="912.45899999999995"/>
    <x v="6"/>
    <x v="2"/>
    <x v="2"/>
    <n v="5060"/>
    <x v="0"/>
  </r>
  <r>
    <n v="250"/>
    <x v="13"/>
    <n v="5080"/>
    <n v="4163.9344000000001"/>
    <n v="916.06560000000002"/>
    <x v="5"/>
    <x v="0"/>
    <x v="13"/>
    <n v="5080"/>
    <x v="0"/>
  </r>
  <r>
    <n v="251"/>
    <x v="6"/>
    <n v="5100"/>
    <n v="4180.3279000000002"/>
    <n v="919.6721"/>
    <x v="1"/>
    <x v="1"/>
    <x v="6"/>
    <n v="5100"/>
    <x v="0"/>
  </r>
  <r>
    <n v="252"/>
    <x v="3"/>
    <n v="5120"/>
    <n v="4196.7213000000002"/>
    <n v="923.27869999999996"/>
    <x v="2"/>
    <x v="1"/>
    <x v="3"/>
    <n v="5120"/>
    <x v="0"/>
  </r>
  <r>
    <n v="253"/>
    <x v="10"/>
    <n v="5140"/>
    <n v="4213.1148000000003"/>
    <n v="926.88520000000005"/>
    <x v="5"/>
    <x v="0"/>
    <x v="10"/>
    <n v="5140"/>
    <x v="0"/>
  </r>
  <r>
    <n v="254"/>
    <x v="2"/>
    <n v="5160"/>
    <n v="4229.5082000000002"/>
    <n v="930.49180000000001"/>
    <x v="6"/>
    <x v="1"/>
    <x v="2"/>
    <n v="5160"/>
    <x v="0"/>
  </r>
  <r>
    <n v="255"/>
    <x v="14"/>
    <n v="5180"/>
    <n v="4245.9016000000001"/>
    <n v="934.09839999999997"/>
    <x v="7"/>
    <x v="2"/>
    <x v="14"/>
    <n v="5180"/>
    <x v="0"/>
  </r>
  <r>
    <n v="256"/>
    <x v="2"/>
    <n v="5200"/>
    <n v="4262.2951000000003"/>
    <n v="937.70489999999995"/>
    <x v="0"/>
    <x v="3"/>
    <x v="2"/>
    <n v="5200"/>
    <x v="0"/>
  </r>
  <r>
    <n v="257"/>
    <x v="2"/>
    <n v="5220"/>
    <n v="4278.6885000000002"/>
    <n v="941.31150000000002"/>
    <x v="1"/>
    <x v="1"/>
    <x v="2"/>
    <n v="5220"/>
    <x v="0"/>
  </r>
  <r>
    <n v="258"/>
    <x v="2"/>
    <n v="5240"/>
    <n v="4295.0820000000003"/>
    <n v="944.91800000000001"/>
    <x v="2"/>
    <x v="1"/>
    <x v="2"/>
    <n v="5240"/>
    <x v="0"/>
  </r>
  <r>
    <n v="259"/>
    <x v="5"/>
    <n v="5260"/>
    <n v="4311.4754000000003"/>
    <n v="948.52459999999996"/>
    <x v="3"/>
    <x v="3"/>
    <x v="5"/>
    <n v="5260"/>
    <x v="0"/>
  </r>
  <r>
    <n v="260"/>
    <x v="3"/>
    <n v="5280"/>
    <n v="4327.8689000000004"/>
    <n v="952.13109999999995"/>
    <x v="0"/>
    <x v="0"/>
    <x v="3"/>
    <n v="5280"/>
    <x v="0"/>
  </r>
  <r>
    <n v="261"/>
    <x v="4"/>
    <n v="5300"/>
    <n v="4344.2623000000003"/>
    <n v="955.73770000000002"/>
    <x v="4"/>
    <x v="2"/>
    <x v="4"/>
    <n v="5300"/>
    <x v="0"/>
  </r>
  <r>
    <n v="262"/>
    <x v="11"/>
    <n v="5320"/>
    <n v="4360.6557000000003"/>
    <n v="959.34429999999998"/>
    <x v="0"/>
    <x v="2"/>
    <x v="11"/>
    <n v="5320"/>
    <x v="0"/>
  </r>
  <r>
    <n v="263"/>
    <x v="4"/>
    <n v="5340"/>
    <n v="4377.0492000000004"/>
    <n v="962.95079999999996"/>
    <x v="3"/>
    <x v="2"/>
    <x v="4"/>
    <n v="5340"/>
    <x v="0"/>
  </r>
  <r>
    <n v="264"/>
    <x v="3"/>
    <n v="5360"/>
    <n v="4393.4426000000003"/>
    <n v="966.55740000000003"/>
    <x v="5"/>
    <x v="0"/>
    <x v="3"/>
    <n v="5360"/>
    <x v="0"/>
  </r>
  <r>
    <n v="265"/>
    <x v="16"/>
    <n v="5380"/>
    <n v="4409.8361000000004"/>
    <n v="970.16390000000001"/>
    <x v="6"/>
    <x v="1"/>
    <x v="16"/>
    <n v="5380"/>
    <x v="0"/>
  </r>
  <r>
    <n v="266"/>
    <x v="9"/>
    <n v="5400"/>
    <n v="4426.2295000000004"/>
    <n v="973.77049999999997"/>
    <x v="6"/>
    <x v="1"/>
    <x v="9"/>
    <n v="5400"/>
    <x v="0"/>
  </r>
  <r>
    <n v="267"/>
    <x v="3"/>
    <n v="5420"/>
    <n v="4442.6229999999996"/>
    <n v="977.37699999999995"/>
    <x v="5"/>
    <x v="0"/>
    <x v="3"/>
    <n v="5420"/>
    <x v="0"/>
  </r>
  <r>
    <n v="268"/>
    <x v="9"/>
    <n v="5440"/>
    <n v="4459.0164000000004"/>
    <n v="980.98360000000002"/>
    <x v="1"/>
    <x v="1"/>
    <x v="9"/>
    <n v="5440"/>
    <x v="0"/>
  </r>
  <r>
    <n v="269"/>
    <x v="14"/>
    <n v="5460"/>
    <n v="4475.4098000000004"/>
    <n v="984.59019999999998"/>
    <x v="2"/>
    <x v="2"/>
    <x v="14"/>
    <n v="5460"/>
    <x v="0"/>
  </r>
  <r>
    <n v="270"/>
    <x v="6"/>
    <n v="5480"/>
    <n v="4491.8032999999996"/>
    <n v="988.19669999999996"/>
    <x v="5"/>
    <x v="3"/>
    <x v="6"/>
    <n v="5480"/>
    <x v="0"/>
  </r>
  <r>
    <n v="271"/>
    <x v="1"/>
    <n v="5500"/>
    <n v="4508.1967000000004"/>
    <n v="991.80330000000004"/>
    <x v="6"/>
    <x v="1"/>
    <x v="1"/>
    <n v="5500"/>
    <x v="0"/>
  </r>
  <r>
    <n v="272"/>
    <x v="10"/>
    <n v="5520"/>
    <n v="4524.5901999999996"/>
    <n v="995.40980000000002"/>
    <x v="7"/>
    <x v="1"/>
    <x v="10"/>
    <n v="5520"/>
    <x v="0"/>
  </r>
  <r>
    <n v="273"/>
    <x v="11"/>
    <n v="5540"/>
    <n v="4540.9835999999996"/>
    <n v="999.01639999999998"/>
    <x v="0"/>
    <x v="3"/>
    <x v="11"/>
    <n v="5540"/>
    <x v="0"/>
  </r>
  <r>
    <n v="274"/>
    <x v="15"/>
    <n v="5560"/>
    <n v="4557.3770000000004"/>
    <n v="1002.623"/>
    <x v="1"/>
    <x v="0"/>
    <x v="15"/>
    <n v="5560"/>
    <x v="0"/>
  </r>
  <r>
    <n v="275"/>
    <x v="15"/>
    <n v="5580"/>
    <n v="4573.7704999999996"/>
    <n v="1006.2295"/>
    <x v="2"/>
    <x v="2"/>
    <x v="15"/>
    <n v="5580"/>
    <x v="0"/>
  </r>
  <r>
    <n v="276"/>
    <x v="14"/>
    <n v="5600"/>
    <n v="4590.1638999999996"/>
    <n v="1009.8361"/>
    <x v="3"/>
    <x v="2"/>
    <x v="14"/>
    <n v="5600"/>
    <x v="0"/>
  </r>
  <r>
    <n v="277"/>
    <x v="7"/>
    <n v="5620"/>
    <n v="4606.5573999999997"/>
    <n v="1013.4426"/>
    <x v="0"/>
    <x v="2"/>
    <x v="7"/>
    <n v="5620"/>
    <x v="0"/>
  </r>
  <r>
    <n v="278"/>
    <x v="9"/>
    <n v="5640"/>
    <n v="4622.9507999999996"/>
    <n v="1017.0492"/>
    <x v="4"/>
    <x v="0"/>
    <x v="9"/>
    <n v="5640"/>
    <x v="0"/>
  </r>
  <r>
    <n v="279"/>
    <x v="8"/>
    <n v="5660"/>
    <n v="4639.3442999999997"/>
    <n v="1020.6557"/>
    <x v="0"/>
    <x v="1"/>
    <x v="8"/>
    <n v="5660"/>
    <x v="0"/>
  </r>
  <r>
    <n v="280"/>
    <x v="9"/>
    <n v="5680"/>
    <n v="4655.7376999999997"/>
    <n v="1024.2623000000001"/>
    <x v="3"/>
    <x v="1"/>
    <x v="9"/>
    <n v="5680"/>
    <x v="0"/>
  </r>
  <r>
    <n v="281"/>
    <x v="0"/>
    <n v="5700"/>
    <n v="4672.1310999999996"/>
    <n v="1027.8688999999999"/>
    <x v="5"/>
    <x v="0"/>
    <x v="0"/>
    <n v="5700"/>
    <x v="0"/>
  </r>
  <r>
    <n v="282"/>
    <x v="5"/>
    <n v="5720"/>
    <n v="4688.5245999999997"/>
    <n v="1031.4754"/>
    <x v="6"/>
    <x v="1"/>
    <x v="5"/>
    <n v="5720"/>
    <x v="0"/>
  </r>
  <r>
    <n v="283"/>
    <x v="7"/>
    <n v="5740"/>
    <n v="4704.9179999999997"/>
    <n v="1035.0820000000001"/>
    <x v="6"/>
    <x v="2"/>
    <x v="7"/>
    <n v="5740"/>
    <x v="0"/>
  </r>
  <r>
    <n v="284"/>
    <x v="5"/>
    <n v="5760"/>
    <n v="4721.3114999999998"/>
    <n v="1038.6885"/>
    <x v="5"/>
    <x v="3"/>
    <x v="5"/>
    <n v="5760"/>
    <x v="0"/>
  </r>
  <r>
    <n v="285"/>
    <x v="2"/>
    <n v="5780"/>
    <n v="4737.7048999999997"/>
    <n v="1042.2951"/>
    <x v="1"/>
    <x v="1"/>
    <x v="2"/>
    <n v="5780"/>
    <x v="0"/>
  </r>
  <r>
    <n v="286"/>
    <x v="12"/>
    <n v="5800"/>
    <n v="4754.0983999999999"/>
    <n v="1045.9015999999999"/>
    <x v="2"/>
    <x v="1"/>
    <x v="12"/>
    <n v="5800"/>
    <x v="0"/>
  </r>
  <r>
    <n v="287"/>
    <x v="7"/>
    <n v="5820"/>
    <n v="4770.4917999999998"/>
    <n v="1049.5082"/>
    <x v="5"/>
    <x v="3"/>
    <x v="7"/>
    <n v="5820"/>
    <x v="0"/>
  </r>
  <r>
    <n v="288"/>
    <x v="7"/>
    <n v="5840"/>
    <n v="4786.8851999999997"/>
    <n v="1053.1148000000001"/>
    <x v="6"/>
    <x v="0"/>
    <x v="7"/>
    <n v="5840"/>
    <x v="0"/>
  </r>
  <r>
    <n v="289"/>
    <x v="12"/>
    <n v="5860"/>
    <n v="4803.2786999999998"/>
    <n v="1056.7212999999999"/>
    <x v="7"/>
    <x v="2"/>
    <x v="12"/>
    <n v="5860"/>
    <x v="0"/>
  </r>
  <r>
    <n v="290"/>
    <x v="13"/>
    <n v="5880"/>
    <n v="4819.6720999999998"/>
    <n v="1060.3279"/>
    <x v="0"/>
    <x v="2"/>
    <x v="13"/>
    <n v="5880"/>
    <x v="0"/>
  </r>
  <r>
    <n v="291"/>
    <x v="4"/>
    <n v="5900"/>
    <n v="4836.0655999999999"/>
    <n v="1063.9344000000001"/>
    <x v="1"/>
    <x v="2"/>
    <x v="4"/>
    <n v="5900"/>
    <x v="0"/>
  </r>
  <r>
    <n v="292"/>
    <x v="6"/>
    <n v="5920"/>
    <n v="4852.4589999999998"/>
    <n v="1067.5409999999999"/>
    <x v="2"/>
    <x v="0"/>
    <x v="6"/>
    <n v="5920"/>
    <x v="0"/>
  </r>
  <r>
    <n v="293"/>
    <x v="2"/>
    <n v="5940"/>
    <n v="4868.8525"/>
    <n v="1071.1475"/>
    <x v="3"/>
    <x v="1"/>
    <x v="2"/>
    <n v="5940"/>
    <x v="0"/>
  </r>
  <r>
    <n v="294"/>
    <x v="16"/>
    <n v="5960"/>
    <n v="4885.2458999999999"/>
    <n v="1074.7541000000001"/>
    <x v="0"/>
    <x v="1"/>
    <x v="16"/>
    <n v="5960"/>
    <x v="0"/>
  </r>
  <r>
    <n v="295"/>
    <x v="3"/>
    <n v="300"/>
    <n v="245.9016"/>
    <n v="54.098399999999998"/>
    <x v="4"/>
    <x v="0"/>
    <x v="3"/>
    <n v="300"/>
    <x v="0"/>
  </r>
  <r>
    <n v="296"/>
    <x v="5"/>
    <n v="500"/>
    <n v="409.83609999999999"/>
    <n v="90.163899999999998"/>
    <x v="0"/>
    <x v="1"/>
    <x v="5"/>
    <n v="500"/>
    <x v="0"/>
  </r>
  <r>
    <n v="297"/>
    <x v="8"/>
    <n v="700"/>
    <n v="573.77049999999997"/>
    <n v="126.2295"/>
    <x v="3"/>
    <x v="2"/>
    <x v="8"/>
    <n v="700"/>
    <x v="0"/>
  </r>
  <r>
    <n v="298"/>
    <x v="4"/>
    <n v="900"/>
    <n v="737.70489999999995"/>
    <n v="162.29509999999999"/>
    <x v="5"/>
    <x v="3"/>
    <x v="4"/>
    <n v="900"/>
    <x v="0"/>
  </r>
  <r>
    <n v="299"/>
    <x v="11"/>
    <n v="1100"/>
    <n v="901.63930000000005"/>
    <n v="198.36070000000001"/>
    <x v="6"/>
    <x v="1"/>
    <x v="11"/>
    <n v="1100"/>
    <x v="0"/>
  </r>
  <r>
    <n v="300"/>
    <x v="5"/>
    <n v="1300"/>
    <n v="1065.5737999999999"/>
    <n v="234.42619999999999"/>
    <x v="6"/>
    <x v="1"/>
    <x v="5"/>
    <n v="1300"/>
    <x v="0"/>
  </r>
  <r>
    <n v="301"/>
    <x v="2"/>
    <n v="1500"/>
    <n v="1229.5082"/>
    <n v="270.49180000000001"/>
    <x v="5"/>
    <x v="3"/>
    <x v="2"/>
    <n v="1500"/>
    <x v="0"/>
  </r>
  <r>
    <n v="302"/>
    <x v="16"/>
    <n v="1700"/>
    <n v="1393.4426000000001"/>
    <n v="306.55739999999997"/>
    <x v="1"/>
    <x v="0"/>
    <x v="16"/>
    <n v="1700"/>
    <x v="0"/>
  </r>
  <r>
    <n v="303"/>
    <x v="14"/>
    <n v="1900"/>
    <n v="1557.377"/>
    <n v="342.62299999999999"/>
    <x v="2"/>
    <x v="2"/>
    <x v="14"/>
    <n v="1900"/>
    <x v="0"/>
  </r>
  <r>
    <n v="304"/>
    <x v="3"/>
    <n v="2100"/>
    <n v="1721.3115"/>
    <n v="378.68849999999998"/>
    <x v="5"/>
    <x v="2"/>
    <x v="3"/>
    <n v="2100"/>
    <x v="0"/>
  </r>
  <r>
    <n v="305"/>
    <x v="1"/>
    <n v="2300"/>
    <n v="1885.2458999999999"/>
    <n v="414.75409999999999"/>
    <x v="6"/>
    <x v="2"/>
    <x v="1"/>
    <n v="2300"/>
    <x v="0"/>
  </r>
  <r>
    <n v="306"/>
    <x v="10"/>
    <n v="2500"/>
    <n v="2049.1803"/>
    <n v="450.81970000000001"/>
    <x v="7"/>
    <x v="0"/>
    <x v="10"/>
    <n v="2500"/>
    <x v="0"/>
  </r>
  <r>
    <n v="307"/>
    <x v="14"/>
    <n v="2700"/>
    <n v="2213.1147999999998"/>
    <n v="486.8852"/>
    <x v="0"/>
    <x v="1"/>
    <x v="14"/>
    <n v="2700"/>
    <x v="0"/>
  </r>
  <r>
    <n v="308"/>
    <x v="3"/>
    <n v="2900"/>
    <n v="2377.0491999999999"/>
    <n v="522.95079999999996"/>
    <x v="1"/>
    <x v="1"/>
    <x v="3"/>
    <n v="2900"/>
    <x v="0"/>
  </r>
  <r>
    <n v="309"/>
    <x v="2"/>
    <n v="200"/>
    <n v="163.93440000000001"/>
    <n v="36.065600000000003"/>
    <x v="2"/>
    <x v="0"/>
    <x v="2"/>
    <n v="200"/>
    <x v="0"/>
  </r>
  <r>
    <n v="310"/>
    <x v="8"/>
    <n v="250"/>
    <n v="204.91800000000001"/>
    <n v="45.082000000000001"/>
    <x v="3"/>
    <x v="1"/>
    <x v="8"/>
    <n v="250"/>
    <x v="0"/>
  </r>
  <r>
    <n v="311"/>
    <x v="10"/>
    <n v="300"/>
    <n v="245.9016"/>
    <n v="54.098399999999998"/>
    <x v="0"/>
    <x v="2"/>
    <x v="10"/>
    <n v="300"/>
    <x v="0"/>
  </r>
  <r>
    <n v="312"/>
    <x v="10"/>
    <n v="350"/>
    <n v="286.8852"/>
    <n v="63.114800000000002"/>
    <x v="4"/>
    <x v="3"/>
    <x v="10"/>
    <n v="350"/>
    <x v="0"/>
  </r>
  <r>
    <n v="313"/>
    <x v="16"/>
    <n v="400"/>
    <n v="327.8689"/>
    <n v="72.131100000000004"/>
    <x v="0"/>
    <x v="1"/>
    <x v="16"/>
    <n v="400"/>
    <x v="0"/>
  </r>
  <r>
    <n v="314"/>
    <x v="1"/>
    <n v="450"/>
    <n v="368.85250000000002"/>
    <n v="81.147499999999994"/>
    <x v="3"/>
    <x v="1"/>
    <x v="1"/>
    <n v="450"/>
    <x v="0"/>
  </r>
  <r>
    <n v="315"/>
    <x v="0"/>
    <n v="500"/>
    <n v="409.83609999999999"/>
    <n v="90.163899999999998"/>
    <x v="5"/>
    <x v="3"/>
    <x v="0"/>
    <n v="500"/>
    <x v="0"/>
  </r>
  <r>
    <n v="316"/>
    <x v="0"/>
    <n v="550"/>
    <n v="450.81970000000001"/>
    <n v="99.180300000000003"/>
    <x v="6"/>
    <x v="0"/>
    <x v="0"/>
    <n v="550"/>
    <x v="0"/>
  </r>
  <r>
    <n v="317"/>
    <x v="9"/>
    <n v="600"/>
    <n v="491.80329999999998"/>
    <n v="108.19670000000001"/>
    <x v="6"/>
    <x v="2"/>
    <x v="9"/>
    <n v="600"/>
    <x v="0"/>
  </r>
  <r>
    <n v="318"/>
    <x v="2"/>
    <n v="650"/>
    <n v="532.78689999999995"/>
    <n v="117.2131"/>
    <x v="5"/>
    <x v="2"/>
    <x v="2"/>
    <n v="650"/>
    <x v="0"/>
  </r>
  <r>
    <n v="319"/>
    <x v="14"/>
    <n v="700"/>
    <n v="573.77049999999997"/>
    <n v="126.2295"/>
    <x v="1"/>
    <x v="2"/>
    <x v="14"/>
    <n v="700"/>
    <x v="0"/>
  </r>
  <r>
    <n v="320"/>
    <x v="10"/>
    <n v="750"/>
    <n v="614.75409999999999"/>
    <n v="135.24590000000001"/>
    <x v="2"/>
    <x v="0"/>
    <x v="10"/>
    <n v="750"/>
    <x v="0"/>
  </r>
  <r>
    <n v="321"/>
    <x v="13"/>
    <n v="800"/>
    <n v="655.73770000000002"/>
    <n v="144.26230000000001"/>
    <x v="5"/>
    <x v="1"/>
    <x v="13"/>
    <n v="800"/>
    <x v="0"/>
  </r>
  <r>
    <n v="322"/>
    <x v="3"/>
    <n v="850"/>
    <n v="696.72130000000004"/>
    <n v="153.27869999999999"/>
    <x v="6"/>
    <x v="1"/>
    <x v="3"/>
    <n v="850"/>
    <x v="0"/>
  </r>
  <r>
    <n v="323"/>
    <x v="10"/>
    <n v="900"/>
    <n v="737.70489999999995"/>
    <n v="162.29509999999999"/>
    <x v="7"/>
    <x v="0"/>
    <x v="10"/>
    <n v="900"/>
    <x v="0"/>
  </r>
  <r>
    <n v="324"/>
    <x v="2"/>
    <n v="950"/>
    <n v="778.68849999999998"/>
    <n v="171.3115"/>
    <x v="0"/>
    <x v="1"/>
    <x v="2"/>
    <n v="950"/>
    <x v="0"/>
  </r>
  <r>
    <n v="325"/>
    <x v="10"/>
    <n v="1000"/>
    <n v="819.6721"/>
    <n v="180.3279"/>
    <x v="1"/>
    <x v="2"/>
    <x v="10"/>
    <n v="1000"/>
    <x v="0"/>
  </r>
  <r>
    <n v="326"/>
    <x v="16"/>
    <n v="1050"/>
    <n v="860.65570000000002"/>
    <n v="189.3443"/>
    <x v="2"/>
    <x v="3"/>
    <x v="16"/>
    <n v="1050"/>
    <x v="0"/>
  </r>
  <r>
    <n v="327"/>
    <x v="10"/>
    <n v="1100"/>
    <n v="901.63930000000005"/>
    <n v="198.36070000000001"/>
    <x v="3"/>
    <x v="1"/>
    <x v="10"/>
    <n v="1100"/>
    <x v="0"/>
  </r>
  <r>
    <n v="328"/>
    <x v="16"/>
    <n v="1150"/>
    <n v="942.62300000000005"/>
    <n v="207.37700000000001"/>
    <x v="0"/>
    <x v="1"/>
    <x v="16"/>
    <n v="1150"/>
    <x v="0"/>
  </r>
  <r>
    <n v="329"/>
    <x v="7"/>
    <n v="1200"/>
    <n v="983.60659999999996"/>
    <n v="216.39340000000001"/>
    <x v="4"/>
    <x v="3"/>
    <x v="7"/>
    <n v="1200"/>
    <x v="0"/>
  </r>
  <r>
    <n v="330"/>
    <x v="7"/>
    <n v="1250"/>
    <n v="1024.5902000000001"/>
    <n v="225.40979999999999"/>
    <x v="0"/>
    <x v="0"/>
    <x v="7"/>
    <n v="1250"/>
    <x v="0"/>
  </r>
  <r>
    <n v="331"/>
    <x v="7"/>
    <n v="1300"/>
    <n v="1065.5737999999999"/>
    <n v="234.42619999999999"/>
    <x v="3"/>
    <x v="2"/>
    <x v="7"/>
    <n v="1300"/>
    <x v="0"/>
  </r>
  <r>
    <n v="332"/>
    <x v="10"/>
    <n v="1350"/>
    <n v="1106.5573999999999"/>
    <n v="243.4426"/>
    <x v="5"/>
    <x v="2"/>
    <x v="10"/>
    <n v="1350"/>
    <x v="0"/>
  </r>
  <r>
    <n v="333"/>
    <x v="9"/>
    <n v="1400"/>
    <n v="1147.5409999999999"/>
    <n v="252.459"/>
    <x v="6"/>
    <x v="2"/>
    <x v="9"/>
    <n v="1400"/>
    <x v="0"/>
  </r>
  <r>
    <n v="334"/>
    <x v="15"/>
    <n v="1450"/>
    <n v="1188.5246"/>
    <n v="261.47539999999998"/>
    <x v="6"/>
    <x v="0"/>
    <x v="15"/>
    <n v="1450"/>
    <x v="0"/>
  </r>
  <r>
    <n v="335"/>
    <x v="16"/>
    <n v="1500"/>
    <n v="1229.5082"/>
    <n v="270.49180000000001"/>
    <x v="5"/>
    <x v="1"/>
    <x v="16"/>
    <n v="1500"/>
    <x v="0"/>
  </r>
  <r>
    <n v="336"/>
    <x v="14"/>
    <n v="1550"/>
    <n v="1270.4918"/>
    <n v="279.50819999999999"/>
    <x v="1"/>
    <x v="1"/>
    <x v="14"/>
    <n v="1550"/>
    <x v="0"/>
  </r>
  <r>
    <n v="337"/>
    <x v="3"/>
    <n v="1600"/>
    <n v="1311.4754"/>
    <n v="288.52460000000002"/>
    <x v="2"/>
    <x v="0"/>
    <x v="3"/>
    <n v="1600"/>
    <x v="0"/>
  </r>
  <r>
    <n v="338"/>
    <x v="15"/>
    <n v="1650"/>
    <n v="1352.4590000000001"/>
    <n v="297.541"/>
    <x v="5"/>
    <x v="1"/>
    <x v="15"/>
    <n v="1650"/>
    <x v="0"/>
  </r>
  <r>
    <n v="339"/>
    <x v="6"/>
    <n v="1700"/>
    <n v="1393.4426000000001"/>
    <n v="306.55739999999997"/>
    <x v="6"/>
    <x v="2"/>
    <x v="6"/>
    <n v="1700"/>
    <x v="0"/>
  </r>
  <r>
    <n v="340"/>
    <x v="11"/>
    <n v="1750"/>
    <n v="1434.4262000000001"/>
    <n v="315.57380000000001"/>
    <x v="7"/>
    <x v="3"/>
    <x v="11"/>
    <n v="1750"/>
    <x v="0"/>
  </r>
  <r>
    <n v="341"/>
    <x v="11"/>
    <n v="1800"/>
    <n v="1475.4097999999999"/>
    <n v="324.59019999999998"/>
    <x v="0"/>
    <x v="1"/>
    <x v="11"/>
    <n v="1800"/>
    <x v="0"/>
  </r>
  <r>
    <n v="342"/>
    <x v="11"/>
    <n v="1850"/>
    <n v="1516.3933999999999"/>
    <n v="333.60660000000001"/>
    <x v="1"/>
    <x v="1"/>
    <x v="11"/>
    <n v="1850"/>
    <x v="0"/>
  </r>
  <r>
    <n v="343"/>
    <x v="12"/>
    <n v="1900"/>
    <n v="1557.377"/>
    <n v="342.62299999999999"/>
    <x v="2"/>
    <x v="3"/>
    <x v="12"/>
    <n v="1900"/>
    <x v="0"/>
  </r>
  <r>
    <n v="344"/>
    <x v="11"/>
    <n v="1950"/>
    <n v="1598.3607"/>
    <n v="351.63929999999999"/>
    <x v="3"/>
    <x v="0"/>
    <x v="11"/>
    <n v="1950"/>
    <x v="0"/>
  </r>
  <r>
    <n v="345"/>
    <x v="3"/>
    <n v="2000"/>
    <n v="1639.3443"/>
    <n v="360.65570000000002"/>
    <x v="0"/>
    <x v="2"/>
    <x v="3"/>
    <n v="2000"/>
    <x v="0"/>
  </r>
  <r>
    <n v="346"/>
    <x v="15"/>
    <n v="2050"/>
    <n v="1680.3279"/>
    <n v="369.6721"/>
    <x v="4"/>
    <x v="2"/>
    <x v="15"/>
    <n v="2050"/>
    <x v="0"/>
  </r>
  <r>
    <n v="347"/>
    <x v="2"/>
    <n v="2100"/>
    <n v="1721.3115"/>
    <n v="378.68849999999998"/>
    <x v="0"/>
    <x v="2"/>
    <x v="2"/>
    <n v="2100"/>
    <x v="0"/>
  </r>
  <r>
    <n v="348"/>
    <x v="13"/>
    <n v="2150"/>
    <n v="1762.2951"/>
    <n v="387.70490000000001"/>
    <x v="3"/>
    <x v="0"/>
    <x v="13"/>
    <n v="2150"/>
    <x v="0"/>
  </r>
  <r>
    <n v="349"/>
    <x v="7"/>
    <n v="2200"/>
    <n v="1803.2787000000001"/>
    <n v="396.72129999999999"/>
    <x v="5"/>
    <x v="1"/>
    <x v="7"/>
    <n v="2200"/>
    <x v="0"/>
  </r>
  <r>
    <n v="350"/>
    <x v="11"/>
    <n v="2250"/>
    <n v="1844.2623000000001"/>
    <n v="405.73770000000002"/>
    <x v="6"/>
    <x v="1"/>
    <x v="11"/>
    <n v="2250"/>
    <x v="0"/>
  </r>
  <r>
    <n v="351"/>
    <x v="11"/>
    <n v="2300"/>
    <n v="1885.2458999999999"/>
    <n v="414.75409999999999"/>
    <x v="6"/>
    <x v="0"/>
    <x v="11"/>
    <n v="2300"/>
    <x v="0"/>
  </r>
  <r>
    <n v="352"/>
    <x v="4"/>
    <n v="2350"/>
    <n v="1926.2294999999999"/>
    <n v="423.77050000000003"/>
    <x v="5"/>
    <x v="1"/>
    <x v="4"/>
    <n v="2350"/>
    <x v="0"/>
  </r>
  <r>
    <n v="353"/>
    <x v="8"/>
    <n v="2400"/>
    <n v="1967.2130999999999"/>
    <n v="432.7869"/>
    <x v="1"/>
    <x v="2"/>
    <x v="8"/>
    <n v="2400"/>
    <x v="0"/>
  </r>
  <r>
    <n v="354"/>
    <x v="5"/>
    <n v="2450"/>
    <n v="2008.1967"/>
    <n v="441.80329999999998"/>
    <x v="2"/>
    <x v="3"/>
    <x v="5"/>
    <n v="2450"/>
    <x v="0"/>
  </r>
  <r>
    <n v="355"/>
    <x v="5"/>
    <n v="2500"/>
    <n v="2049.1803"/>
    <n v="450.81970000000001"/>
    <x v="5"/>
    <x v="1"/>
    <x v="5"/>
    <n v="2500"/>
    <x v="0"/>
  </r>
  <r>
    <n v="356"/>
    <x v="5"/>
    <n v="2550"/>
    <n v="2090.1639"/>
    <n v="459.83609999999999"/>
    <x v="6"/>
    <x v="1"/>
    <x v="5"/>
    <n v="2550"/>
    <x v="0"/>
  </r>
  <r>
    <n v="357"/>
    <x v="13"/>
    <n v="2600"/>
    <n v="2131.1475"/>
    <n v="468.85250000000002"/>
    <x v="7"/>
    <x v="3"/>
    <x v="13"/>
    <n v="2600"/>
    <x v="0"/>
  </r>
  <r>
    <n v="358"/>
    <x v="9"/>
    <n v="2650"/>
    <n v="2172.1311000000001"/>
    <n v="477.8689"/>
    <x v="0"/>
    <x v="0"/>
    <x v="9"/>
    <n v="2650"/>
    <x v="0"/>
  </r>
  <r>
    <n v="359"/>
    <x v="0"/>
    <n v="2700"/>
    <n v="2213.1147999999998"/>
    <n v="486.8852"/>
    <x v="1"/>
    <x v="2"/>
    <x v="0"/>
    <n v="2700"/>
    <x v="0"/>
  </r>
  <r>
    <n v="360"/>
    <x v="8"/>
    <n v="2750"/>
    <n v="2254.0983999999999"/>
    <n v="495.90159999999997"/>
    <x v="2"/>
    <x v="2"/>
    <x v="8"/>
    <n v="2750"/>
    <x v="0"/>
  </r>
  <r>
    <n v="361"/>
    <x v="2"/>
    <n v="2800"/>
    <n v="2295.0819999999999"/>
    <n v="504.91800000000001"/>
    <x v="3"/>
    <x v="2"/>
    <x v="2"/>
    <n v="2800"/>
    <x v="0"/>
  </r>
  <r>
    <n v="362"/>
    <x v="8"/>
    <n v="2850"/>
    <n v="2336.0655999999999"/>
    <n v="513.93439999999998"/>
    <x v="0"/>
    <x v="0"/>
    <x v="8"/>
    <n v="2850"/>
    <x v="0"/>
  </r>
  <r>
    <n v="363"/>
    <x v="11"/>
    <n v="2900"/>
    <n v="2377.0491999999999"/>
    <n v="522.95079999999996"/>
    <x v="4"/>
    <x v="1"/>
    <x v="11"/>
    <n v="2900"/>
    <x v="0"/>
  </r>
  <r>
    <n v="364"/>
    <x v="11"/>
    <n v="2950"/>
    <n v="2418.0328"/>
    <n v="531.96720000000005"/>
    <x v="0"/>
    <x v="1"/>
    <x v="11"/>
    <n v="2950"/>
    <x v="0"/>
  </r>
  <r>
    <n v="365"/>
    <x v="12"/>
    <n v="3000"/>
    <n v="2459.0164"/>
    <n v="540.98360000000002"/>
    <x v="3"/>
    <x v="0"/>
    <x v="12"/>
    <n v="3000"/>
    <x v="0"/>
  </r>
  <r>
    <n v="366"/>
    <x v="0"/>
    <n v="3050"/>
    <n v="2500"/>
    <n v="550"/>
    <x v="5"/>
    <x v="1"/>
    <x v="0"/>
    <n v="3050"/>
    <x v="0"/>
  </r>
  <r>
    <n v="367"/>
    <x v="3"/>
    <n v="3100"/>
    <n v="2540.9836"/>
    <n v="559.01639999999998"/>
    <x v="6"/>
    <x v="2"/>
    <x v="3"/>
    <n v="3100"/>
    <x v="0"/>
  </r>
  <r>
    <n v="368"/>
    <x v="8"/>
    <n v="3150"/>
    <n v="2581.9672"/>
    <n v="568.03279999999995"/>
    <x v="6"/>
    <x v="3"/>
    <x v="8"/>
    <n v="3150"/>
    <x v="0"/>
  </r>
  <r>
    <n v="369"/>
    <x v="3"/>
    <n v="3200"/>
    <n v="2622.9508000000001"/>
    <n v="577.04920000000004"/>
    <x v="5"/>
    <x v="1"/>
    <x v="3"/>
    <n v="3200"/>
    <x v="0"/>
  </r>
  <r>
    <n v="370"/>
    <x v="7"/>
    <n v="3250"/>
    <n v="2663.9344000000001"/>
    <n v="586.06560000000002"/>
    <x v="1"/>
    <x v="1"/>
    <x v="7"/>
    <n v="3250"/>
    <x v="0"/>
  </r>
  <r>
    <n v="371"/>
    <x v="12"/>
    <n v="3300"/>
    <n v="2704.9180000000001"/>
    <n v="595.08199999999999"/>
    <x v="2"/>
    <x v="3"/>
    <x v="12"/>
    <n v="3300"/>
    <x v="0"/>
  </r>
  <r>
    <n v="372"/>
    <x v="4"/>
    <n v="3350"/>
    <n v="2745.9016000000001"/>
    <n v="604.09839999999997"/>
    <x v="5"/>
    <x v="0"/>
    <x v="4"/>
    <n v="3350"/>
    <x v="0"/>
  </r>
  <r>
    <n v="373"/>
    <x v="14"/>
    <n v="3400"/>
    <n v="2786.8852000000002"/>
    <n v="613.11479999999995"/>
    <x v="6"/>
    <x v="2"/>
    <x v="14"/>
    <n v="3400"/>
    <x v="0"/>
  </r>
  <r>
    <n v="374"/>
    <x v="6"/>
    <n v="3450"/>
    <n v="2827.8688999999999"/>
    <n v="622.13109999999995"/>
    <x v="7"/>
    <x v="2"/>
    <x v="6"/>
    <n v="3450"/>
    <x v="0"/>
  </r>
  <r>
    <n v="375"/>
    <x v="3"/>
    <n v="3500"/>
    <n v="2868.8525"/>
    <n v="631.14750000000004"/>
    <x v="0"/>
    <x v="2"/>
    <x v="3"/>
    <n v="3500"/>
    <x v="0"/>
  </r>
  <r>
    <n v="376"/>
    <x v="2"/>
    <n v="3550"/>
    <n v="2909.8361"/>
    <n v="640.16390000000001"/>
    <x v="1"/>
    <x v="0"/>
    <x v="2"/>
    <n v="3550"/>
    <x v="0"/>
  </r>
  <r>
    <n v="377"/>
    <x v="8"/>
    <n v="3600"/>
    <n v="2950.8197"/>
    <n v="649.18029999999999"/>
    <x v="2"/>
    <x v="1"/>
    <x v="8"/>
    <n v="3600"/>
    <x v="0"/>
  </r>
  <r>
    <n v="378"/>
    <x v="13"/>
    <n v="3650"/>
    <n v="2991.8033"/>
    <n v="658.19669999999996"/>
    <x v="3"/>
    <x v="1"/>
    <x v="13"/>
    <n v="3650"/>
    <x v="0"/>
  </r>
  <r>
    <n v="379"/>
    <x v="2"/>
    <n v="3700"/>
    <n v="3032.7869000000001"/>
    <n v="667.21310000000005"/>
    <x v="0"/>
    <x v="0"/>
    <x v="2"/>
    <n v="3700"/>
    <x v="0"/>
  </r>
  <r>
    <n v="380"/>
    <x v="11"/>
    <n v="3750"/>
    <n v="3073.7705000000001"/>
    <n v="676.22950000000003"/>
    <x v="4"/>
    <x v="1"/>
    <x v="11"/>
    <n v="3750"/>
    <x v="0"/>
  </r>
  <r>
    <n v="381"/>
    <x v="16"/>
    <n v="3800"/>
    <n v="3114.7541000000001"/>
    <n v="685.24590000000001"/>
    <x v="0"/>
    <x v="2"/>
    <x v="16"/>
    <n v="3800"/>
    <x v="0"/>
  </r>
  <r>
    <n v="382"/>
    <x v="10"/>
    <n v="3850"/>
    <n v="3155.7377000000001"/>
    <n v="694.26229999999998"/>
    <x v="3"/>
    <x v="3"/>
    <x v="10"/>
    <n v="3850"/>
    <x v="0"/>
  </r>
  <r>
    <n v="383"/>
    <x v="11"/>
    <n v="3900"/>
    <n v="3196.7213000000002"/>
    <n v="703.27869999999996"/>
    <x v="5"/>
    <x v="1"/>
    <x v="11"/>
    <n v="3900"/>
    <x v="0"/>
  </r>
  <r>
    <n v="384"/>
    <x v="14"/>
    <n v="3950"/>
    <n v="3237.7049000000002"/>
    <n v="712.29510000000005"/>
    <x v="6"/>
    <x v="1"/>
    <x v="14"/>
    <n v="3950"/>
    <x v="0"/>
  </r>
  <r>
    <n v="385"/>
    <x v="2"/>
    <n v="4000"/>
    <n v="3278.6885000000002"/>
    <n v="721.31150000000002"/>
    <x v="6"/>
    <x v="3"/>
    <x v="2"/>
    <n v="4000"/>
    <x v="0"/>
  </r>
  <r>
    <n v="386"/>
    <x v="14"/>
    <n v="4050"/>
    <n v="3319.6720999999998"/>
    <n v="730.3279"/>
    <x v="5"/>
    <x v="0"/>
    <x v="14"/>
    <n v="4050"/>
    <x v="0"/>
  </r>
  <r>
    <n v="387"/>
    <x v="10"/>
    <n v="4100"/>
    <n v="3360.6556999999998"/>
    <n v="739.34429999999998"/>
    <x v="1"/>
    <x v="2"/>
    <x v="10"/>
    <n v="4100"/>
    <x v="0"/>
  </r>
  <r>
    <n v="388"/>
    <x v="8"/>
    <n v="4150"/>
    <n v="3401.6392999999998"/>
    <n v="748.36069999999995"/>
    <x v="2"/>
    <x v="2"/>
    <x v="8"/>
    <n v="4150"/>
    <x v="0"/>
  </r>
  <r>
    <n v="389"/>
    <x v="14"/>
    <n v="4200"/>
    <n v="3442.623"/>
    <n v="757.37699999999995"/>
    <x v="5"/>
    <x v="2"/>
    <x v="14"/>
    <n v="4200"/>
    <x v="0"/>
  </r>
  <r>
    <n v="390"/>
    <x v="10"/>
    <n v="4250"/>
    <n v="3483.6066000000001"/>
    <n v="766.39340000000004"/>
    <x v="6"/>
    <x v="0"/>
    <x v="10"/>
    <n v="4250"/>
    <x v="0"/>
  </r>
  <r>
    <n v="391"/>
    <x v="8"/>
    <n v="4300"/>
    <n v="3524.5902000000001"/>
    <n v="775.40980000000002"/>
    <x v="7"/>
    <x v="1"/>
    <x v="8"/>
    <n v="4300"/>
    <x v="0"/>
  </r>
  <r>
    <n v="392"/>
    <x v="3"/>
    <n v="4350"/>
    <n v="3565.5738000000001"/>
    <n v="784.42619999999999"/>
    <x v="0"/>
    <x v="1"/>
    <x v="3"/>
    <n v="4350"/>
    <x v="0"/>
  </r>
  <r>
    <n v="393"/>
    <x v="2"/>
    <n v="4400"/>
    <n v="3606.5574000000001"/>
    <n v="793.44259999999997"/>
    <x v="1"/>
    <x v="0"/>
    <x v="2"/>
    <n v="4400"/>
    <x v="0"/>
  </r>
  <r>
    <n v="394"/>
    <x v="10"/>
    <n v="4450"/>
    <n v="3647.5410000000002"/>
    <n v="802.45899999999995"/>
    <x v="2"/>
    <x v="1"/>
    <x v="10"/>
    <n v="4450"/>
    <x v="0"/>
  </r>
  <r>
    <n v="395"/>
    <x v="13"/>
    <n v="4500"/>
    <n v="3688.5246000000002"/>
    <n v="811.47540000000004"/>
    <x v="3"/>
    <x v="2"/>
    <x v="13"/>
    <n v="4500"/>
    <x v="0"/>
  </r>
  <r>
    <n v="396"/>
    <x v="5"/>
    <n v="4550"/>
    <n v="3729.5082000000002"/>
    <n v="820.49180000000001"/>
    <x v="0"/>
    <x v="3"/>
    <x v="5"/>
    <n v="4550"/>
    <x v="0"/>
  </r>
  <r>
    <n v="397"/>
    <x v="16"/>
    <n v="4600"/>
    <n v="3770.4917999999998"/>
    <n v="829.50819999999999"/>
    <x v="4"/>
    <x v="1"/>
    <x v="16"/>
    <n v="4600"/>
    <x v="0"/>
  </r>
  <r>
    <n v="398"/>
    <x v="14"/>
    <n v="4650"/>
    <n v="3811.4753999999998"/>
    <n v="838.52459999999996"/>
    <x v="0"/>
    <x v="1"/>
    <x v="14"/>
    <n v="4650"/>
    <x v="0"/>
  </r>
  <r>
    <n v="399"/>
    <x v="12"/>
    <n v="4700"/>
    <n v="3852.4589999999998"/>
    <n v="847.54100000000005"/>
    <x v="3"/>
    <x v="3"/>
    <x v="12"/>
    <n v="4700"/>
    <x v="0"/>
  </r>
  <r>
    <n v="400"/>
    <x v="12"/>
    <n v="4750"/>
    <n v="3893.4425999999999"/>
    <n v="856.55740000000003"/>
    <x v="5"/>
    <x v="0"/>
    <x v="12"/>
    <n v="4750"/>
    <x v="0"/>
  </r>
  <r>
    <n v="401"/>
    <x v="2"/>
    <n v="4800"/>
    <n v="3934.4261999999999"/>
    <n v="865.57380000000001"/>
    <x v="6"/>
    <x v="2"/>
    <x v="2"/>
    <n v="4800"/>
    <x v="0"/>
  </r>
  <r>
    <n v="402"/>
    <x v="11"/>
    <n v="4850"/>
    <n v="3975.4097999999999"/>
    <n v="874.59019999999998"/>
    <x v="6"/>
    <x v="2"/>
    <x v="11"/>
    <n v="4850"/>
    <x v="0"/>
  </r>
  <r>
    <n v="403"/>
    <x v="4"/>
    <n v="4900"/>
    <n v="4016.3933999999999"/>
    <n v="883.60659999999996"/>
    <x v="5"/>
    <x v="2"/>
    <x v="4"/>
    <n v="4900"/>
    <x v="0"/>
  </r>
  <r>
    <n v="404"/>
    <x v="9"/>
    <n v="4950"/>
    <n v="4057.377"/>
    <n v="892.62300000000005"/>
    <x v="1"/>
    <x v="0"/>
    <x v="9"/>
    <n v="4950"/>
    <x v="0"/>
  </r>
  <r>
    <n v="405"/>
    <x v="12"/>
    <n v="5000"/>
    <n v="4098.3607000000002"/>
    <n v="901.63930000000005"/>
    <x v="2"/>
    <x v="1"/>
    <x v="12"/>
    <n v="5000"/>
    <x v="0"/>
  </r>
  <r>
    <n v="406"/>
    <x v="2"/>
    <n v="5050"/>
    <n v="4139.3442999999997"/>
    <n v="910.65570000000002"/>
    <x v="5"/>
    <x v="1"/>
    <x v="2"/>
    <n v="5050"/>
    <x v="0"/>
  </r>
  <r>
    <n v="407"/>
    <x v="16"/>
    <n v="5100"/>
    <n v="4180.3279000000002"/>
    <n v="919.6721"/>
    <x v="6"/>
    <x v="0"/>
    <x v="16"/>
    <n v="5100"/>
    <x v="0"/>
  </r>
  <r>
    <n v="408"/>
    <x v="16"/>
    <n v="5150"/>
    <n v="4221.3114999999998"/>
    <n v="928.68849999999998"/>
    <x v="7"/>
    <x v="1"/>
    <x v="16"/>
    <n v="5150"/>
    <x v="0"/>
  </r>
  <r>
    <n v="409"/>
    <x v="14"/>
    <n v="5200"/>
    <n v="4262.2951000000003"/>
    <n v="937.70489999999995"/>
    <x v="0"/>
    <x v="2"/>
    <x v="14"/>
    <n v="5200"/>
    <x v="0"/>
  </r>
  <r>
    <n v="410"/>
    <x v="9"/>
    <n v="5250"/>
    <n v="4303.2786999999998"/>
    <n v="946.72130000000004"/>
    <x v="1"/>
    <x v="3"/>
    <x v="9"/>
    <n v="5250"/>
    <x v="0"/>
  </r>
  <r>
    <n v="411"/>
    <x v="6"/>
    <n v="5300"/>
    <n v="4344.2623000000003"/>
    <n v="955.73770000000002"/>
    <x v="2"/>
    <x v="1"/>
    <x v="6"/>
    <n v="5300"/>
    <x v="0"/>
  </r>
  <r>
    <n v="412"/>
    <x v="4"/>
    <n v="5350"/>
    <n v="4385.2458999999999"/>
    <n v="964.75409999999999"/>
    <x v="3"/>
    <x v="1"/>
    <x v="4"/>
    <n v="5350"/>
    <x v="0"/>
  </r>
  <r>
    <n v="413"/>
    <x v="5"/>
    <n v="5400"/>
    <n v="4426.2295000000004"/>
    <n v="973.77049999999997"/>
    <x v="0"/>
    <x v="3"/>
    <x v="5"/>
    <n v="5400"/>
    <x v="0"/>
  </r>
  <r>
    <n v="414"/>
    <x v="8"/>
    <n v="5450"/>
    <n v="4467.2130999999999"/>
    <n v="982.78689999999995"/>
    <x v="4"/>
    <x v="0"/>
    <x v="8"/>
    <n v="5450"/>
    <x v="0"/>
  </r>
  <r>
    <n v="415"/>
    <x v="4"/>
    <n v="5500"/>
    <n v="4508.1967000000004"/>
    <n v="991.80330000000004"/>
    <x v="0"/>
    <x v="2"/>
    <x v="4"/>
    <n v="5500"/>
    <x v="0"/>
  </r>
  <r>
    <n v="416"/>
    <x v="9"/>
    <n v="5550"/>
    <n v="4549.1803"/>
    <n v="1000.8197"/>
    <x v="3"/>
    <x v="2"/>
    <x v="9"/>
    <n v="5550"/>
    <x v="0"/>
  </r>
  <r>
    <n v="417"/>
    <x v="15"/>
    <n v="5600"/>
    <n v="4590.1638999999996"/>
    <n v="1009.8361"/>
    <x v="5"/>
    <x v="2"/>
    <x v="15"/>
    <n v="5600"/>
    <x v="0"/>
  </r>
  <r>
    <n v="418"/>
    <x v="7"/>
    <n v="5650"/>
    <n v="4631.1475"/>
    <n v="1018.8525"/>
    <x v="6"/>
    <x v="0"/>
    <x v="7"/>
    <n v="5650"/>
    <x v="0"/>
  </r>
  <r>
    <n v="419"/>
    <x v="13"/>
    <n v="5700"/>
    <n v="4672.1310999999996"/>
    <n v="1027.8688999999999"/>
    <x v="6"/>
    <x v="1"/>
    <x v="13"/>
    <n v="5700"/>
    <x v="0"/>
  </r>
  <r>
    <n v="420"/>
    <x v="1"/>
    <n v="5750"/>
    <n v="4713.1148000000003"/>
    <n v="1036.8851999999999"/>
    <x v="5"/>
    <x v="1"/>
    <x v="1"/>
    <n v="5750"/>
    <x v="0"/>
  </r>
  <r>
    <n v="421"/>
    <x v="10"/>
    <n v="5800"/>
    <n v="4754.0983999999999"/>
    <n v="1045.9015999999999"/>
    <x v="1"/>
    <x v="0"/>
    <x v="10"/>
    <n v="5800"/>
    <x v="0"/>
  </r>
  <r>
    <n v="422"/>
    <x v="16"/>
    <n v="5850"/>
    <n v="4795.0820000000003"/>
    <n v="1054.9179999999999"/>
    <x v="2"/>
    <x v="1"/>
    <x v="16"/>
    <n v="5850"/>
    <x v="0"/>
  </r>
  <r>
    <n v="423"/>
    <x v="12"/>
    <n v="5900"/>
    <n v="4836.0655999999999"/>
    <n v="1063.9344000000001"/>
    <x v="5"/>
    <x v="2"/>
    <x v="12"/>
    <n v="5900"/>
    <x v="0"/>
  </r>
  <r>
    <n v="424"/>
    <x v="2"/>
    <n v="5950"/>
    <n v="4877.0492000000004"/>
    <n v="1072.9508000000001"/>
    <x v="6"/>
    <x v="3"/>
    <x v="2"/>
    <n v="5950"/>
    <x v="0"/>
  </r>
  <r>
    <n v="425"/>
    <x v="12"/>
    <n v="6000"/>
    <n v="4918.0328"/>
    <n v="1081.9672"/>
    <x v="7"/>
    <x v="1"/>
    <x v="12"/>
    <n v="6000"/>
    <x v="0"/>
  </r>
  <r>
    <n v="426"/>
    <x v="12"/>
    <n v="6050"/>
    <n v="4959.0164000000004"/>
    <n v="1090.9836"/>
    <x v="0"/>
    <x v="1"/>
    <x v="12"/>
    <n v="6050"/>
    <x v="0"/>
  </r>
  <r>
    <n v="427"/>
    <x v="6"/>
    <n v="6100"/>
    <n v="5000"/>
    <n v="1100"/>
    <x v="1"/>
    <x v="3"/>
    <x v="6"/>
    <n v="6100"/>
    <x v="0"/>
  </r>
  <r>
    <n v="428"/>
    <x v="12"/>
    <n v="6150"/>
    <n v="5040.9835999999996"/>
    <n v="1109.0164"/>
    <x v="2"/>
    <x v="0"/>
    <x v="12"/>
    <n v="6150"/>
    <x v="0"/>
  </r>
  <r>
    <n v="429"/>
    <x v="15"/>
    <n v="6200"/>
    <n v="5081.9672"/>
    <n v="1118.0328"/>
    <x v="3"/>
    <x v="2"/>
    <x v="15"/>
    <n v="6200"/>
    <x v="0"/>
  </r>
  <r>
    <n v="430"/>
    <x v="10"/>
    <n v="6250"/>
    <n v="5122.9507999999996"/>
    <n v="1127.0491999999999"/>
    <x v="0"/>
    <x v="2"/>
    <x v="10"/>
    <n v="6250"/>
    <x v="0"/>
  </r>
  <r>
    <n v="431"/>
    <x v="14"/>
    <n v="6300"/>
    <n v="5163.9344000000001"/>
    <n v="1136.0655999999999"/>
    <x v="4"/>
    <x v="2"/>
    <x v="14"/>
    <n v="6300"/>
    <x v="0"/>
  </r>
  <r>
    <n v="432"/>
    <x v="1"/>
    <n v="6350"/>
    <n v="5204.9179999999997"/>
    <n v="1145.0820000000001"/>
    <x v="0"/>
    <x v="0"/>
    <x v="1"/>
    <n v="6350"/>
    <x v="0"/>
  </r>
  <r>
    <n v="433"/>
    <x v="11"/>
    <n v="6400"/>
    <n v="5245.9016000000001"/>
    <n v="1154.0984000000001"/>
    <x v="3"/>
    <x v="1"/>
    <x v="11"/>
    <n v="6400"/>
    <x v="0"/>
  </r>
  <r>
    <n v="434"/>
    <x v="5"/>
    <n v="6450"/>
    <n v="5286.8851999999997"/>
    <n v="1163.1148000000001"/>
    <x v="5"/>
    <x v="1"/>
    <x v="5"/>
    <n v="6450"/>
    <x v="0"/>
  </r>
  <r>
    <n v="435"/>
    <x v="0"/>
    <n v="6500"/>
    <n v="5327.8689000000004"/>
    <n v="1172.1311000000001"/>
    <x v="6"/>
    <x v="0"/>
    <x v="0"/>
    <n v="6500"/>
    <x v="0"/>
  </r>
  <r>
    <n v="436"/>
    <x v="15"/>
    <n v="6550"/>
    <n v="5368.8525"/>
    <n v="1181.1475"/>
    <x v="6"/>
    <x v="1"/>
    <x v="15"/>
    <n v="6550"/>
    <x v="0"/>
  </r>
  <r>
    <n v="437"/>
    <x v="3"/>
    <n v="6600"/>
    <n v="5409.8361000000004"/>
    <n v="1190.1639"/>
    <x v="5"/>
    <x v="2"/>
    <x v="3"/>
    <n v="6600"/>
    <x v="0"/>
  </r>
  <r>
    <n v="438"/>
    <x v="8"/>
    <n v="6650"/>
    <n v="5450.8197"/>
    <n v="1199.1803"/>
    <x v="1"/>
    <x v="3"/>
    <x v="8"/>
    <n v="6650"/>
    <x v="0"/>
  </r>
  <r>
    <n v="439"/>
    <x v="7"/>
    <n v="6700"/>
    <n v="5491.8032999999996"/>
    <n v="1208.1967"/>
    <x v="2"/>
    <x v="1"/>
    <x v="7"/>
    <n v="6700"/>
    <x v="0"/>
  </r>
  <r>
    <n v="440"/>
    <x v="0"/>
    <n v="6750"/>
    <n v="5532.7869000000001"/>
    <n v="1217.2130999999999"/>
    <x v="5"/>
    <x v="1"/>
    <x v="0"/>
    <n v="6750"/>
    <x v="0"/>
  </r>
  <r>
    <n v="441"/>
    <x v="4"/>
    <n v="6800"/>
    <n v="5573.7704999999996"/>
    <n v="1226.2294999999999"/>
    <x v="6"/>
    <x v="3"/>
    <x v="4"/>
    <n v="6800"/>
    <x v="0"/>
  </r>
  <r>
    <n v="442"/>
    <x v="15"/>
    <n v="6850"/>
    <n v="5614.7541000000001"/>
    <n v="1235.2458999999999"/>
    <x v="7"/>
    <x v="0"/>
    <x v="15"/>
    <n v="6850"/>
    <x v="0"/>
  </r>
  <r>
    <n v="443"/>
    <x v="11"/>
    <n v="6900"/>
    <n v="5655.7376999999997"/>
    <n v="1244.2623000000001"/>
    <x v="0"/>
    <x v="2"/>
    <x v="11"/>
    <n v="6900"/>
    <x v="0"/>
  </r>
  <r>
    <n v="444"/>
    <x v="12"/>
    <n v="6950"/>
    <n v="5696.7213000000002"/>
    <n v="1253.2787000000001"/>
    <x v="1"/>
    <x v="2"/>
    <x v="12"/>
    <n v="6950"/>
    <x v="0"/>
  </r>
  <r>
    <n v="445"/>
    <x v="6"/>
    <n v="7000"/>
    <n v="5737.7048999999997"/>
    <n v="1262.2951"/>
    <x v="2"/>
    <x v="2"/>
    <x v="6"/>
    <n v="7000"/>
    <x v="0"/>
  </r>
  <r>
    <n v="446"/>
    <x v="9"/>
    <n v="7050"/>
    <n v="5778.6885000000002"/>
    <n v="1271.3115"/>
    <x v="3"/>
    <x v="0"/>
    <x v="9"/>
    <n v="7050"/>
    <x v="0"/>
  </r>
  <r>
    <n v="447"/>
    <x v="1"/>
    <n v="7100"/>
    <n v="5819.6720999999998"/>
    <n v="1280.3279"/>
    <x v="0"/>
    <x v="1"/>
    <x v="1"/>
    <n v="7100"/>
    <x v="0"/>
  </r>
  <r>
    <n v="448"/>
    <x v="6"/>
    <n v="7150"/>
    <n v="5860.6557000000003"/>
    <n v="1289.3443"/>
    <x v="4"/>
    <x v="1"/>
    <x v="6"/>
    <n v="7150"/>
    <x v="0"/>
  </r>
  <r>
    <n v="449"/>
    <x v="14"/>
    <n v="7200"/>
    <n v="5901.6392999999998"/>
    <n v="1298.3607"/>
    <x v="0"/>
    <x v="0"/>
    <x v="14"/>
    <n v="7200"/>
    <x v="0"/>
  </r>
  <r>
    <n v="450"/>
    <x v="9"/>
    <n v="7250"/>
    <n v="5942.6229999999996"/>
    <n v="1307.377"/>
    <x v="3"/>
    <x v="1"/>
    <x v="9"/>
    <n v="7250"/>
    <x v="0"/>
  </r>
  <r>
    <n v="451"/>
    <x v="12"/>
    <n v="7300"/>
    <n v="5983.6066000000001"/>
    <n v="1316.3933999999999"/>
    <x v="5"/>
    <x v="2"/>
    <x v="12"/>
    <n v="7300"/>
    <x v="0"/>
  </r>
  <r>
    <n v="452"/>
    <x v="14"/>
    <n v="7350"/>
    <n v="6024.5901999999996"/>
    <n v="1325.4097999999999"/>
    <x v="6"/>
    <x v="3"/>
    <x v="14"/>
    <n v="7350"/>
    <x v="0"/>
  </r>
  <r>
    <n v="453"/>
    <x v="8"/>
    <n v="7400"/>
    <n v="6065.5738000000001"/>
    <n v="1334.4262000000001"/>
    <x v="6"/>
    <x v="1"/>
    <x v="8"/>
    <n v="7400"/>
    <x v="0"/>
  </r>
  <r>
    <n v="454"/>
    <x v="16"/>
    <n v="7450"/>
    <n v="6106.5573999999997"/>
    <n v="1343.4426000000001"/>
    <x v="5"/>
    <x v="1"/>
    <x v="16"/>
    <n v="7450"/>
    <x v="0"/>
  </r>
  <r>
    <n v="455"/>
    <x v="10"/>
    <n v="1000"/>
    <n v="819.6721"/>
    <n v="180.3279"/>
    <x v="1"/>
    <x v="3"/>
    <x v="10"/>
    <n v="1000"/>
    <x v="0"/>
  </r>
  <r>
    <n v="456"/>
    <x v="5"/>
    <n v="1800"/>
    <n v="1475.4097999999999"/>
    <n v="324.59019999999998"/>
    <x v="2"/>
    <x v="0"/>
    <x v="5"/>
    <n v="1800"/>
    <x v="0"/>
  </r>
  <r>
    <n v="457"/>
    <x v="8"/>
    <n v="2350"/>
    <n v="1926.2294999999999"/>
    <n v="423.77050000000003"/>
    <x v="5"/>
    <x v="2"/>
    <x v="8"/>
    <n v="2350"/>
    <x v="0"/>
  </r>
  <r>
    <n v="458"/>
    <x v="7"/>
    <n v="190"/>
    <n v="155.73769999999999"/>
    <n v="34.262300000000003"/>
    <x v="6"/>
    <x v="2"/>
    <x v="7"/>
    <n v="190"/>
    <x v="0"/>
  </r>
  <r>
    <n v="459"/>
    <x v="4"/>
    <n v="2345"/>
    <n v="1922.1311000000001"/>
    <n v="422.8689"/>
    <x v="7"/>
    <x v="2"/>
    <x v="4"/>
    <n v="2345"/>
    <x v="0"/>
  </r>
  <r>
    <n v="460"/>
    <x v="9"/>
    <n v="8000"/>
    <n v="6557.3770000000004"/>
    <n v="1442.623"/>
    <x v="0"/>
    <x v="0"/>
    <x v="9"/>
    <n v="8000"/>
    <x v="0"/>
  </r>
  <r>
    <n v="461"/>
    <x v="0"/>
    <n v="7900"/>
    <n v="6475.4098000000004"/>
    <n v="1424.5902000000001"/>
    <x v="1"/>
    <x v="1"/>
    <x v="0"/>
    <n v="7900"/>
    <x v="0"/>
  </r>
  <r>
    <n v="462"/>
    <x v="0"/>
    <n v="7800"/>
    <n v="6393.4426000000003"/>
    <n v="1406.5573999999999"/>
    <x v="2"/>
    <x v="1"/>
    <x v="0"/>
    <n v="7800"/>
    <x v="0"/>
  </r>
  <r>
    <n v="463"/>
    <x v="4"/>
    <n v="7700"/>
    <n v="6311.4754000000003"/>
    <n v="1388.5246"/>
    <x v="3"/>
    <x v="0"/>
    <x v="4"/>
    <n v="7700"/>
    <x v="0"/>
  </r>
  <r>
    <n v="464"/>
    <x v="13"/>
    <n v="7600"/>
    <n v="6229.5082000000002"/>
    <n v="1370.4918"/>
    <x v="0"/>
    <x v="1"/>
    <x v="13"/>
    <n v="7600"/>
    <x v="0"/>
  </r>
  <r>
    <n v="465"/>
    <x v="12"/>
    <n v="7500"/>
    <n v="6147.5410000000002"/>
    <n v="1352.4590000000001"/>
    <x v="4"/>
    <x v="2"/>
    <x v="12"/>
    <n v="7500"/>
    <x v="0"/>
  </r>
  <r>
    <n v="466"/>
    <x v="12"/>
    <n v="7400"/>
    <n v="6065.5738000000001"/>
    <n v="1334.4262000000001"/>
    <x v="0"/>
    <x v="3"/>
    <x v="12"/>
    <n v="7400"/>
    <x v="0"/>
  </r>
  <r>
    <n v="467"/>
    <x v="1"/>
    <n v="7300"/>
    <n v="5983.6066000000001"/>
    <n v="1316.3933999999999"/>
    <x v="3"/>
    <x v="1"/>
    <x v="1"/>
    <n v="7300"/>
    <x v="0"/>
  </r>
  <r>
    <n v="468"/>
    <x v="3"/>
    <n v="7200"/>
    <n v="5901.6392999999998"/>
    <n v="1298.3607"/>
    <x v="5"/>
    <x v="1"/>
    <x v="3"/>
    <n v="7200"/>
    <x v="0"/>
  </r>
  <r>
    <n v="469"/>
    <x v="9"/>
    <n v="7100"/>
    <n v="5819.6720999999998"/>
    <n v="1280.3279"/>
    <x v="6"/>
    <x v="3"/>
    <x v="9"/>
    <n v="7100"/>
    <x v="0"/>
  </r>
  <r>
    <n v="470"/>
    <x v="14"/>
    <n v="7000"/>
    <n v="5737.7048999999997"/>
    <n v="1262.2951"/>
    <x v="6"/>
    <x v="0"/>
    <x v="14"/>
    <n v="7000"/>
    <x v="0"/>
  </r>
  <r>
    <n v="471"/>
    <x v="14"/>
    <n v="6900"/>
    <n v="5655.7376999999997"/>
    <n v="1244.2623000000001"/>
    <x v="5"/>
    <x v="2"/>
    <x v="14"/>
    <n v="6900"/>
    <x v="0"/>
  </r>
  <r>
    <n v="472"/>
    <x v="15"/>
    <n v="6800"/>
    <n v="5573.7704999999996"/>
    <n v="1226.2294999999999"/>
    <x v="1"/>
    <x v="2"/>
    <x v="15"/>
    <n v="6800"/>
    <x v="0"/>
  </r>
  <r>
    <n v="473"/>
    <x v="15"/>
    <n v="6700"/>
    <n v="5491.8032999999996"/>
    <n v="1208.1967"/>
    <x v="2"/>
    <x v="2"/>
    <x v="15"/>
    <n v="6700"/>
    <x v="0"/>
  </r>
  <r>
    <n v="474"/>
    <x v="9"/>
    <n v="6600"/>
    <n v="5409.8361000000004"/>
    <n v="1190.1639"/>
    <x v="5"/>
    <x v="0"/>
    <x v="9"/>
    <n v="6600"/>
    <x v="0"/>
  </r>
  <r>
    <n v="475"/>
    <x v="5"/>
    <n v="6500"/>
    <n v="5327.8689000000004"/>
    <n v="1172.1311000000001"/>
    <x v="6"/>
    <x v="1"/>
    <x v="5"/>
    <n v="6500"/>
    <x v="0"/>
  </r>
  <r>
    <n v="476"/>
    <x v="12"/>
    <n v="6400"/>
    <n v="5245.9016000000001"/>
    <n v="1154.0984000000001"/>
    <x v="7"/>
    <x v="1"/>
    <x v="12"/>
    <n v="6400"/>
    <x v="0"/>
  </r>
  <r>
    <n v="477"/>
    <x v="5"/>
    <n v="6300"/>
    <n v="5163.9344000000001"/>
    <n v="1136.0655999999999"/>
    <x v="0"/>
    <x v="0"/>
    <x v="5"/>
    <n v="6300"/>
    <x v="0"/>
  </r>
  <r>
    <n v="478"/>
    <x v="5"/>
    <n v="6200"/>
    <n v="5081.9672"/>
    <n v="1118.0328"/>
    <x v="1"/>
    <x v="1"/>
    <x v="5"/>
    <n v="6200"/>
    <x v="0"/>
  </r>
  <r>
    <n v="479"/>
    <x v="4"/>
    <n v="6100"/>
    <n v="5000"/>
    <n v="1100"/>
    <x v="2"/>
    <x v="2"/>
    <x v="4"/>
    <n v="6100"/>
    <x v="0"/>
  </r>
  <r>
    <n v="480"/>
    <x v="12"/>
    <n v="6000"/>
    <n v="4918.0328"/>
    <n v="1081.9672"/>
    <x v="3"/>
    <x v="3"/>
    <x v="12"/>
    <n v="6000"/>
    <x v="0"/>
  </r>
  <r>
    <n v="481"/>
    <x v="4"/>
    <n v="5900"/>
    <n v="4836.0655999999999"/>
    <n v="1063.9344000000001"/>
    <x v="0"/>
    <x v="1"/>
    <x v="4"/>
    <n v="5900"/>
    <x v="0"/>
  </r>
  <r>
    <n v="482"/>
    <x v="1"/>
    <n v="5800"/>
    <n v="4754.0983999999999"/>
    <n v="1045.9015999999999"/>
    <x v="4"/>
    <x v="1"/>
    <x v="1"/>
    <n v="5800"/>
    <x v="0"/>
  </r>
  <r>
    <n v="483"/>
    <x v="6"/>
    <n v="5700"/>
    <n v="4672.1310999999996"/>
    <n v="1027.8688999999999"/>
    <x v="0"/>
    <x v="3"/>
    <x v="6"/>
    <n v="5700"/>
    <x v="0"/>
  </r>
  <r>
    <n v="484"/>
    <x v="6"/>
    <n v="5600"/>
    <n v="4590.1638999999996"/>
    <n v="1009.8361"/>
    <x v="3"/>
    <x v="0"/>
    <x v="6"/>
    <n v="5600"/>
    <x v="0"/>
  </r>
  <r>
    <n v="485"/>
    <x v="5"/>
    <n v="5500"/>
    <n v="4508.1967000000004"/>
    <n v="991.80330000000004"/>
    <x v="5"/>
    <x v="2"/>
    <x v="5"/>
    <n v="5500"/>
    <x v="0"/>
  </r>
  <r>
    <n v="486"/>
    <x v="1"/>
    <n v="5400"/>
    <n v="4426.2295000000004"/>
    <n v="973.77049999999997"/>
    <x v="6"/>
    <x v="2"/>
    <x v="1"/>
    <n v="5400"/>
    <x v="0"/>
  </r>
  <r>
    <n v="487"/>
    <x v="5"/>
    <n v="5300"/>
    <n v="4344.2623000000003"/>
    <n v="955.73770000000002"/>
    <x v="6"/>
    <x v="2"/>
    <x v="5"/>
    <n v="5300"/>
    <x v="0"/>
  </r>
  <r>
    <n v="488"/>
    <x v="16"/>
    <n v="5200"/>
    <n v="4262.2951000000003"/>
    <n v="937.70489999999995"/>
    <x v="5"/>
    <x v="0"/>
    <x v="16"/>
    <n v="5200"/>
    <x v="0"/>
  </r>
  <r>
    <n v="489"/>
    <x v="3"/>
    <n v="5100"/>
    <n v="4180.3279000000002"/>
    <n v="919.6721"/>
    <x v="1"/>
    <x v="1"/>
    <x v="3"/>
    <n v="5100"/>
    <x v="0"/>
  </r>
  <r>
    <n v="490"/>
    <x v="0"/>
    <n v="5000"/>
    <n v="4098.3607000000002"/>
    <n v="901.63930000000005"/>
    <x v="2"/>
    <x v="1"/>
    <x v="0"/>
    <n v="5000"/>
    <x v="0"/>
  </r>
  <r>
    <n v="491"/>
    <x v="16"/>
    <n v="4900"/>
    <n v="4016.3933999999999"/>
    <n v="883.60659999999996"/>
    <x v="5"/>
    <x v="0"/>
    <x v="16"/>
    <n v="4900"/>
    <x v="0"/>
  </r>
  <r>
    <n v="492"/>
    <x v="0"/>
    <n v="4800"/>
    <n v="3934.4261999999999"/>
    <n v="865.57380000000001"/>
    <x v="6"/>
    <x v="1"/>
    <x v="0"/>
    <n v="4800"/>
    <x v="0"/>
  </r>
  <r>
    <n v="493"/>
    <x v="4"/>
    <n v="4700"/>
    <n v="3852.4589999999998"/>
    <n v="847.54100000000005"/>
    <x v="7"/>
    <x v="2"/>
    <x v="4"/>
    <n v="4700"/>
    <x v="0"/>
  </r>
  <r>
    <n v="494"/>
    <x v="12"/>
    <n v="4600"/>
    <n v="3770.4917999999998"/>
    <n v="829.50819999999999"/>
    <x v="0"/>
    <x v="3"/>
    <x v="12"/>
    <n v="4600"/>
    <x v="0"/>
  </r>
  <r>
    <n v="495"/>
    <x v="2"/>
    <n v="4500"/>
    <n v="3688.5246000000002"/>
    <n v="811.47540000000004"/>
    <x v="1"/>
    <x v="1"/>
    <x v="2"/>
    <n v="4500"/>
    <x v="0"/>
  </r>
  <r>
    <n v="496"/>
    <x v="16"/>
    <n v="4400"/>
    <n v="3606.5574000000001"/>
    <n v="793.44259999999997"/>
    <x v="2"/>
    <x v="1"/>
    <x v="16"/>
    <n v="4400"/>
    <x v="0"/>
  </r>
  <r>
    <n v="497"/>
    <x v="15"/>
    <n v="4300"/>
    <n v="3524.5902000000001"/>
    <n v="775.40980000000002"/>
    <x v="3"/>
    <x v="3"/>
    <x v="15"/>
    <n v="4300"/>
    <x v="0"/>
  </r>
  <r>
    <n v="498"/>
    <x v="9"/>
    <n v="4200"/>
    <n v="3442.623"/>
    <n v="757.37699999999995"/>
    <x v="0"/>
    <x v="0"/>
    <x v="9"/>
    <n v="4200"/>
    <x v="0"/>
  </r>
  <r>
    <n v="499"/>
    <x v="8"/>
    <n v="4100"/>
    <n v="3360.6556999999998"/>
    <n v="739.34429999999998"/>
    <x v="4"/>
    <x v="2"/>
    <x v="8"/>
    <n v="4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5F3C3-261A-496C-BED7-D0135AA41B75}" name="Tabella pivot3" cacheId="85" applyNumberFormats="0" applyBorderFormats="0" applyFontFormats="0" applyPatternFormats="0" applyAlignmentFormats="0" applyWidthHeightFormats="1" dataCaption="Valori" tag="50563535-fa6b-455b-a3ec-39160126719c" updatedVersion="8" minRefreshableVersion="3" useAutoFormatting="1" itemPrintTitles="1" createdVersion="5" indent="0" compact="0" compactData="0" multipleFieldFilters="0">
  <location ref="B19:E28" firstHeaderRow="1" firstDataRow="1" firstDataCol="3"/>
  <pivotFields count="4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</pivotFields>
  <rowFields count="3">
    <field x="0"/>
    <field x="1"/>
    <field x="2"/>
  </rowFields>
  <rowItems count="9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1"/>
      <x v="4"/>
    </i>
    <i>
      <x v="5"/>
      <x v="4"/>
      <x v="5"/>
    </i>
    <i>
      <x v="6"/>
      <x v="5"/>
      <x v="6"/>
    </i>
    <i>
      <x v="7"/>
      <x v="6"/>
      <x v="7"/>
    </i>
    <i t="grand">
      <x/>
    </i>
  </rowItems>
  <colItems count="1">
    <i/>
  </colItems>
  <dataFields count="1">
    <dataField name="Somma di NETTO" fld="3" baseField="0" baseItem="0" numFmtId="170"/>
  </dataFields>
  <formats count="2">
    <format dxfId="29">
      <pivotArea outline="0" collapsedLevelsAreSubtotals="1" fieldPosition="0"/>
    </format>
    <format dxfId="26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  <x15:activeTabTopLevelEntity name="[Foglio1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EAFAB-A25A-402D-86EE-D9891697C268}" name="Tabella pivot2" cacheId="2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">
  <location ref="H4:I9" firstHeaderRow="1" firstDataRow="1" firstDataCol="1" rowPageCount="1" colPageCount="1"/>
  <pivotFields count="10">
    <pivotField showAll="0"/>
    <pivotField axis="axisPage"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dataField="1" numFmtId="165" showAll="0"/>
    <pivotField numFmtId="165" showAll="0"/>
    <pivotField numFmtId="165"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numFmtId="165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ma di IMPORTO" fld="2" baseField="0" baseItem="0" numFmtId="166"/>
  </dataFields>
  <formats count="1">
    <format dxfId="77">
      <pivotArea outline="0" collapsedLevelsAreSubtotals="1" fieldPosition="0"/>
    </format>
  </format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Equal" evalOrder="-1" id="86" name="DATA FATTURA">
      <autoFilter ref="A1">
        <filterColumn colId="0">
          <customFilters>
            <customFilter val="4492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6CFBF-1637-40D9-B42D-7A28DCF17E76}" name="Tabella pivot1" cacheId="2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">
  <location ref="A4:D12" firstHeaderRow="0" firstDataRow="1" firstDataCol="1" rowPageCount="1" colPageCount="1"/>
  <pivotFields count="10">
    <pivotField showAll="0"/>
    <pivotField axis="axisPage"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dataField="1" numFmtId="165" showAll="0"/>
    <pivotField dataField="1" numFmtId="165" showAll="0"/>
    <pivotField dataField="1" numFmtId="165" showAll="0"/>
    <pivotField axis="axisRow" showAll="0">
      <items count="9">
        <item x="0"/>
        <item x="1"/>
        <item x="4"/>
        <item x="2"/>
        <item x="3"/>
        <item x="6"/>
        <item x="7"/>
        <item x="5"/>
        <item t="default"/>
      </items>
    </pivotField>
    <pivotField showAll="0"/>
    <pivotField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numFmtId="165" showAll="0"/>
    <pivotField showAll="0">
      <items count="2">
        <item x="0"/>
        <item t="default"/>
      </items>
    </pivotField>
  </pivotFields>
  <rowFields count="1">
    <field x="5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ma di IMPORTO" fld="2" baseField="0" baseItem="0" numFmtId="166"/>
    <dataField name="Somma di NETTO" fld="3" baseField="0" baseItem="0" numFmtId="43"/>
    <dataField name="Somma di IVA" fld="4" baseField="0" baseItem="0" numFmtId="43"/>
  </dataFields>
  <formats count="2">
    <format dxfId="2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Equal" evalOrder="-1" id="111" name="DATA FATTURA">
      <autoFilter ref="A1">
        <filterColumn colId="0">
          <customFilters>
            <customFilter val="4492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CB24AEA-3AC8-48C1-8BD8-7ADD0AA56B4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3D1BD70-F1B9-4EC9-A673-86947546584D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IMPORTO" tableColumnId="3"/>
      <queryTableField id="4" name="NETTO" tableColumnId="4"/>
      <queryTableField id="5" name="IVA" tableColumnId="5"/>
      <queryTableField id="6" name="CLIENTE" tableColumnId="6"/>
      <queryTableField id="7" name="OGGETTO" tableColumnId="7"/>
      <queryTableField id="8" name="DATA SCADENZA" tableColumnId="8"/>
      <queryTableField id="9" name="LORDO DI IMPORTO" tableColumnId="9"/>
      <queryTableField id="10" name="Personalizzato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248A9D45-3AD0-4C7E-8C9B-1F7732562FFB}" sourceName="STATO">
  <pivotTables>
    <pivotTable tabId="4" name="Tabella pivot1"/>
  </pivotTables>
  <data>
    <tabular pivotCacheId="1109599573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291D653-C7C8-452E-B8A2-8286481F314B}" cache="FiltroDati_STATO" caption="STAT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FBC01-2394-4306-97C0-E3AD0AEAAB6E}" name="Foglio1" displayName="Foglio1" ref="A1:D9" tableType="queryTable" totalsRowShown="0">
  <autoFilter ref="A1:D9" xr:uid="{5B4FBC01-2394-4306-97C0-E3AD0AEAAB6E}"/>
  <tableColumns count="4">
    <tableColumn id="1" xr3:uid="{69244EDA-8552-41BB-8503-F77D8C0EB9A1}" uniqueName="1" name="CLIENTE" queryTableFieldId="1" dataDxfId="81"/>
    <tableColumn id="2" xr3:uid="{A9374633-024F-4EAC-9F14-9C96328F63DD}" uniqueName="2" name="CITTA'" queryTableFieldId="2" dataDxfId="80"/>
    <tableColumn id="3" xr3:uid="{B12F4719-5466-415A-9105-861B1680D9A7}" uniqueName="3" name="INDIRIZZO" queryTableFieldId="3" dataDxfId="79"/>
    <tableColumn id="4" xr3:uid="{4E8B9036-B8C8-406B-BC78-D13F71D75DB9}" uniqueName="4" name="EMAIL" queryTableFieldId="4" dataDxfId="7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DF03DC-2C76-4F9A-A237-A45FCB7CEB96}" name="Tabella1_2" displayName="Tabella1_2" ref="A1:J500" tableType="queryTable" totalsRowShown="0">
  <autoFilter ref="A1:J500" xr:uid="{61DF03DC-2C76-4F9A-A237-A45FCB7CEB96}"/>
  <tableColumns count="10">
    <tableColumn id="1" xr3:uid="{DAFF3F01-7202-4F6C-90BA-70D728674C4B}" uniqueName="1" name="N° FATTURA" queryTableFieldId="1"/>
    <tableColumn id="2" xr3:uid="{A406D22E-274E-42E6-9424-627D8EDA65CA}" uniqueName="2" name="DATA FATTURA" queryTableFieldId="2" dataDxfId="76"/>
    <tableColumn id="3" xr3:uid="{39788D5F-E50E-4B55-A8B1-311F1249C8E8}" uniqueName="3" name="IMPORTO" queryTableFieldId="3" dataDxfId="75"/>
    <tableColumn id="4" xr3:uid="{450F35A7-6869-40B0-8BA2-F08283A11E43}" uniqueName="4" name="NETTO" queryTableFieldId="4" dataDxfId="74"/>
    <tableColumn id="5" xr3:uid="{20779D26-6A79-4184-ABBA-30235F0039C6}" uniqueName="5" name="IVA" queryTableFieldId="5" dataDxfId="73"/>
    <tableColumn id="6" xr3:uid="{347FCC7F-D3A4-4671-92E3-6D19A9893D7A}" uniqueName="6" name="CLIENTE" queryTableFieldId="6" dataDxfId="72"/>
    <tableColumn id="7" xr3:uid="{5F5C884B-8D99-4E3A-8CCF-038ED9DC9589}" uniqueName="7" name="OGGETTO" queryTableFieldId="7" dataDxfId="71"/>
    <tableColumn id="8" xr3:uid="{733F78F7-DB01-4159-9889-0729A5EB0A6C}" uniqueName="8" name="DATA SCADENZA" queryTableFieldId="8" dataDxfId="70"/>
    <tableColumn id="9" xr3:uid="{68B9E206-4F24-47A9-885D-71C90AFE4E4D}" uniqueName="9" name="LORDO DI IMPORTO" queryTableFieldId="9" dataDxfId="69" dataCellStyle="Valuta"/>
    <tableColumn id="10" xr3:uid="{6323D30A-C9F4-4044-9B72-29A764D840C4}" uniqueName="10" name="STAT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DFDA1-9A7A-4076-83A5-967EFC760C1E}" name="Tabella1" displayName="Tabella1" ref="A1:H500" totalsRowShown="0" headerRowDxfId="68" dataDxfId="67">
  <autoFilter ref="A1:H500" xr:uid="{D91DFDA1-9A7A-4076-83A5-967EFC760C1E}"/>
  <tableColumns count="8">
    <tableColumn id="1" xr3:uid="{6BD8C821-D597-4E21-8431-FA6FA0BD0903}" name="N° FATTURA" dataDxfId="66"/>
    <tableColumn id="2" xr3:uid="{CA1768CB-E129-4C2F-A784-B9AA707C2819}" name="DATA FATTURA" dataDxfId="65"/>
    <tableColumn id="3" xr3:uid="{A9ECC3A0-6BBC-48E0-BE3F-33658D2EAA32}" name="IMPORTO" dataDxfId="64"/>
    <tableColumn id="4" xr3:uid="{01EBF6FC-7830-4CF6-9ED1-AE06EBEFCD41}" name="NETTO" dataDxfId="63">
      <calculatedColumnFormula>C2/1.22</calculatedColumnFormula>
    </tableColumn>
    <tableColumn id="5" xr3:uid="{CE28BE34-916D-4981-8940-0FAD2E469FCE}" name="IVA" dataDxfId="62">
      <calculatedColumnFormula>D2*0.22</calculatedColumnFormula>
    </tableColumn>
    <tableColumn id="6" xr3:uid="{E736E089-C637-47AA-AC5E-27E126005E3B}" name="CLIENTE" dataDxfId="61"/>
    <tableColumn id="7" xr3:uid="{D815BD93-B37B-45DC-AD80-ED6FAFF0114D}" name="OGGETTO" dataDxfId="60"/>
    <tableColumn id="8" xr3:uid="{3614B01E-DFBF-45CC-8206-E8085F1776CD}" name="DATA SCADENZA" dataDxfId="59">
      <calculatedColumnFormula>B2+60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e">
  <a:themeElements>
    <a:clrScheme name="Integrale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e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e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1" xr10:uid="{FD546511-E094-46F9-9186-57B6CD3CF8D2}" sourceName="DATA FATTURA">
  <pivotTables>
    <pivotTable tabId="4" name="Tabella pivot1"/>
    <pivotTable tabId="4" name="Tabella pivot2"/>
  </pivotTables>
  <state minimalRefreshVersion="6" lastRefreshVersion="6" pivotCacheId="1109599573" filterType="dateEqual">
    <selection startDate="2023-01-01T00:00:00" endDate="2023-01-0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5069D58B-6BE1-4125-8B8C-153FCDDD348F}" cache="SequenzaTemporaleNativa_DATA_FATTURA1" caption="DATA FATTURA" level="3" selectionLevel="3" scrollPosition="2023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6CE8-822B-4CE5-89A5-8A97533C1AAB}">
  <dimension ref="A1:D9"/>
  <sheetViews>
    <sheetView workbookViewId="0">
      <selection activeCell="A3" sqref="A3"/>
    </sheetView>
  </sheetViews>
  <sheetFormatPr defaultRowHeight="13.8" x14ac:dyDescent="0.25"/>
  <cols>
    <col min="1" max="1" width="10" customWidth="1"/>
    <col min="2" max="2" width="8.5" customWidth="1"/>
    <col min="3" max="3" width="14" customWidth="1"/>
    <col min="4" max="4" width="18.09765625" customWidth="1"/>
  </cols>
  <sheetData>
    <row r="1" spans="1:4" x14ac:dyDescent="0.25">
      <c r="A1" t="s">
        <v>2</v>
      </c>
      <c r="B1" t="s">
        <v>34</v>
      </c>
      <c r="C1" t="s">
        <v>35</v>
      </c>
      <c r="D1" t="s">
        <v>36</v>
      </c>
    </row>
    <row r="2" spans="1:4" x14ac:dyDescent="0.25">
      <c r="A2" t="s">
        <v>3</v>
      </c>
      <c r="B2" t="s">
        <v>37</v>
      </c>
      <c r="C2" t="s">
        <v>38</v>
      </c>
      <c r="D2" t="s">
        <v>39</v>
      </c>
    </row>
    <row r="3" spans="1:4" x14ac:dyDescent="0.25">
      <c r="A3" t="s">
        <v>6</v>
      </c>
      <c r="B3" t="s">
        <v>40</v>
      </c>
      <c r="C3" t="s">
        <v>41</v>
      </c>
      <c r="D3" t="s">
        <v>42</v>
      </c>
    </row>
    <row r="4" spans="1:4" x14ac:dyDescent="0.25">
      <c r="A4" t="s">
        <v>4</v>
      </c>
      <c r="B4" t="s">
        <v>40</v>
      </c>
      <c r="C4" t="s">
        <v>43</v>
      </c>
      <c r="D4" t="s">
        <v>44</v>
      </c>
    </row>
    <row r="5" spans="1:4" x14ac:dyDescent="0.25">
      <c r="A5" t="s">
        <v>5</v>
      </c>
      <c r="B5" t="s">
        <v>45</v>
      </c>
      <c r="C5" t="s">
        <v>46</v>
      </c>
      <c r="D5" t="s">
        <v>47</v>
      </c>
    </row>
    <row r="6" spans="1:4" x14ac:dyDescent="0.25">
      <c r="A6" t="s">
        <v>10</v>
      </c>
      <c r="B6" t="s">
        <v>48</v>
      </c>
      <c r="C6" t="s">
        <v>49</v>
      </c>
      <c r="D6" t="s">
        <v>50</v>
      </c>
    </row>
    <row r="7" spans="1:4" x14ac:dyDescent="0.25">
      <c r="A7" t="s">
        <v>26</v>
      </c>
      <c r="B7" t="s">
        <v>51</v>
      </c>
      <c r="C7" t="s">
        <v>52</v>
      </c>
      <c r="D7" t="s">
        <v>53</v>
      </c>
    </row>
    <row r="8" spans="1:4" x14ac:dyDescent="0.25">
      <c r="A8" t="s">
        <v>8</v>
      </c>
      <c r="B8" t="s">
        <v>54</v>
      </c>
      <c r="C8" t="s">
        <v>55</v>
      </c>
      <c r="D8" t="s">
        <v>56</v>
      </c>
    </row>
    <row r="9" spans="1:4" x14ac:dyDescent="0.25">
      <c r="A9" t="s">
        <v>7</v>
      </c>
      <c r="B9" t="s">
        <v>57</v>
      </c>
      <c r="C9" t="s">
        <v>58</v>
      </c>
      <c r="D9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9830-BCB7-44EC-AD60-D54F25639189}">
  <dimension ref="A2:I28"/>
  <sheetViews>
    <sheetView zoomScaleNormal="100" workbookViewId="0">
      <selection activeCell="C9" sqref="C9"/>
    </sheetView>
  </sheetViews>
  <sheetFormatPr defaultRowHeight="13.8" x14ac:dyDescent="0.25"/>
  <cols>
    <col min="1" max="1" width="15.8984375" bestFit="1" customWidth="1"/>
    <col min="2" max="2" width="16.69921875" bestFit="1" customWidth="1"/>
    <col min="3" max="3" width="14.3984375" bestFit="1" customWidth="1"/>
    <col min="4" max="4" width="11.8984375" bestFit="1" customWidth="1"/>
    <col min="5" max="6" width="14.3984375" bestFit="1" customWidth="1"/>
    <col min="8" max="8" width="15.8984375" bestFit="1" customWidth="1"/>
    <col min="9" max="9" width="16.69921875" bestFit="1" customWidth="1"/>
  </cols>
  <sheetData>
    <row r="2" spans="1:9" x14ac:dyDescent="0.25">
      <c r="A2" s="18" t="s">
        <v>1</v>
      </c>
      <c r="B2" t="s">
        <v>32</v>
      </c>
      <c r="H2" s="18" t="s">
        <v>1</v>
      </c>
      <c r="I2" t="s">
        <v>32</v>
      </c>
    </row>
    <row r="4" spans="1:9" x14ac:dyDescent="0.25">
      <c r="A4" s="18" t="s">
        <v>30</v>
      </c>
      <c r="B4" t="s">
        <v>27</v>
      </c>
      <c r="C4" t="s">
        <v>28</v>
      </c>
      <c r="D4" t="s">
        <v>29</v>
      </c>
      <c r="H4" s="18" t="s">
        <v>30</v>
      </c>
      <c r="I4" t="s">
        <v>27</v>
      </c>
    </row>
    <row r="5" spans="1:9" x14ac:dyDescent="0.25">
      <c r="A5" s="19" t="s">
        <v>3</v>
      </c>
      <c r="B5" s="21">
        <v>5520</v>
      </c>
      <c r="C5" s="20">
        <v>4524.5902000000006</v>
      </c>
      <c r="D5" s="20">
        <v>995.4097999999999</v>
      </c>
      <c r="H5" s="19" t="s">
        <v>13</v>
      </c>
      <c r="I5" s="21">
        <v>43880</v>
      </c>
    </row>
    <row r="6" spans="1:9" x14ac:dyDescent="0.25">
      <c r="A6" s="19" t="s">
        <v>4</v>
      </c>
      <c r="B6" s="21">
        <v>18880</v>
      </c>
      <c r="C6" s="20">
        <v>15475.409900000001</v>
      </c>
      <c r="D6" s="20">
        <v>3404.5900999999999</v>
      </c>
      <c r="H6" s="19" t="s">
        <v>12</v>
      </c>
      <c r="I6" s="21">
        <v>27330</v>
      </c>
    </row>
    <row r="7" spans="1:9" x14ac:dyDescent="0.25">
      <c r="A7" s="19" t="s">
        <v>5</v>
      </c>
      <c r="B7" s="21">
        <v>18180</v>
      </c>
      <c r="C7" s="20">
        <v>14901.6394</v>
      </c>
      <c r="D7" s="20">
        <v>3278.3606</v>
      </c>
      <c r="H7" s="19" t="s">
        <v>14</v>
      </c>
      <c r="I7" s="21">
        <v>8720</v>
      </c>
    </row>
    <row r="8" spans="1:9" x14ac:dyDescent="0.25">
      <c r="A8" s="19" t="s">
        <v>6</v>
      </c>
      <c r="B8" s="21">
        <v>2100</v>
      </c>
      <c r="C8" s="20">
        <v>1721.3115</v>
      </c>
      <c r="D8" s="20">
        <v>378.68849999999998</v>
      </c>
      <c r="H8" s="19" t="s">
        <v>15</v>
      </c>
      <c r="I8" s="21">
        <v>8940</v>
      </c>
    </row>
    <row r="9" spans="1:9" x14ac:dyDescent="0.25">
      <c r="A9" s="19" t="s">
        <v>26</v>
      </c>
      <c r="B9" s="21">
        <v>20590</v>
      </c>
      <c r="C9" s="20">
        <v>16877.049199999998</v>
      </c>
      <c r="D9" s="20">
        <v>3712.9508000000001</v>
      </c>
      <c r="H9" s="19" t="s">
        <v>31</v>
      </c>
      <c r="I9" s="21">
        <v>88870</v>
      </c>
    </row>
    <row r="10" spans="1:9" x14ac:dyDescent="0.25">
      <c r="A10" s="19" t="s">
        <v>10</v>
      </c>
      <c r="B10" s="21">
        <v>2800</v>
      </c>
      <c r="C10" s="20">
        <v>2295.0819999999999</v>
      </c>
      <c r="D10" s="20">
        <v>504.91800000000001</v>
      </c>
    </row>
    <row r="11" spans="1:9" x14ac:dyDescent="0.25">
      <c r="A11" s="19" t="s">
        <v>8</v>
      </c>
      <c r="B11" s="21">
        <v>20800</v>
      </c>
      <c r="C11" s="20">
        <v>17049.1803</v>
      </c>
      <c r="D11" s="20">
        <v>3750.8197</v>
      </c>
    </row>
    <row r="12" spans="1:9" x14ac:dyDescent="0.25">
      <c r="A12" s="19" t="s">
        <v>31</v>
      </c>
      <c r="B12" s="21">
        <v>88870</v>
      </c>
      <c r="C12" s="20">
        <v>72844.262500000012</v>
      </c>
      <c r="D12" s="20">
        <v>16025.737499999999</v>
      </c>
    </row>
    <row r="19" spans="2:5" x14ac:dyDescent="0.25">
      <c r="B19" s="18" t="s">
        <v>2</v>
      </c>
      <c r="C19" s="18" t="s">
        <v>34</v>
      </c>
      <c r="D19" s="18" t="s">
        <v>35</v>
      </c>
      <c r="E19" s="23" t="s">
        <v>28</v>
      </c>
    </row>
    <row r="20" spans="2:5" x14ac:dyDescent="0.25">
      <c r="B20" t="s">
        <v>3</v>
      </c>
      <c r="C20" t="s">
        <v>37</v>
      </c>
      <c r="D20" t="s">
        <v>38</v>
      </c>
      <c r="E20" s="23">
        <v>254803.27868852468</v>
      </c>
    </row>
    <row r="21" spans="2:5" x14ac:dyDescent="0.25">
      <c r="B21" t="s">
        <v>4</v>
      </c>
      <c r="C21" t="s">
        <v>40</v>
      </c>
      <c r="D21" t="s">
        <v>43</v>
      </c>
      <c r="E21" s="23">
        <v>166803.27868852459</v>
      </c>
    </row>
    <row r="22" spans="2:5" x14ac:dyDescent="0.25">
      <c r="B22" t="s">
        <v>7</v>
      </c>
      <c r="C22" t="s">
        <v>57</v>
      </c>
      <c r="D22" t="s">
        <v>58</v>
      </c>
      <c r="E22" s="23">
        <v>82860.655737704918</v>
      </c>
    </row>
    <row r="23" spans="2:5" x14ac:dyDescent="0.25">
      <c r="B23" t="s">
        <v>5</v>
      </c>
      <c r="C23" t="s">
        <v>45</v>
      </c>
      <c r="D23" t="s">
        <v>46</v>
      </c>
      <c r="E23" s="23">
        <v>166229.50819672132</v>
      </c>
    </row>
    <row r="24" spans="2:5" x14ac:dyDescent="0.25">
      <c r="B24" t="s">
        <v>6</v>
      </c>
      <c r="C24" t="s">
        <v>40</v>
      </c>
      <c r="D24" t="s">
        <v>41</v>
      </c>
      <c r="E24" s="23">
        <v>167475.40983606558</v>
      </c>
    </row>
    <row r="25" spans="2:5" x14ac:dyDescent="0.25">
      <c r="B25" t="s">
        <v>10</v>
      </c>
      <c r="C25" t="s">
        <v>48</v>
      </c>
      <c r="D25" t="s">
        <v>49</v>
      </c>
      <c r="E25" s="23">
        <v>82233.606557377061</v>
      </c>
    </row>
    <row r="26" spans="2:5" x14ac:dyDescent="0.25">
      <c r="B26" t="s">
        <v>8</v>
      </c>
      <c r="C26" t="s">
        <v>54</v>
      </c>
      <c r="D26" t="s">
        <v>55</v>
      </c>
      <c r="E26" s="23">
        <v>245852.45901639346</v>
      </c>
    </row>
    <row r="27" spans="2:5" x14ac:dyDescent="0.25">
      <c r="B27" t="s">
        <v>60</v>
      </c>
      <c r="C27" t="s">
        <v>60</v>
      </c>
      <c r="D27" t="s">
        <v>60</v>
      </c>
      <c r="E27" s="23">
        <v>244688.5245901639</v>
      </c>
    </row>
    <row r="28" spans="2:5" x14ac:dyDescent="0.25">
      <c r="B28" t="s">
        <v>31</v>
      </c>
      <c r="E28" s="23">
        <v>1410946.7213114752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FEA1-4D99-480B-9E65-6C936F458036}">
  <dimension ref="A1"/>
  <sheetViews>
    <sheetView showGridLines="0" tabSelected="1" workbookViewId="0">
      <selection activeCell="K21" sqref="K21"/>
    </sheetView>
  </sheetViews>
  <sheetFormatPr defaultRowHeight="13.8" x14ac:dyDescent="0.25"/>
  <cols>
    <col min="1" max="16384" width="8.796875" style="22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7B30-A3A0-4E0C-A5F9-48992CFF1439}">
  <dimension ref="B3:G9"/>
  <sheetViews>
    <sheetView workbookViewId="0">
      <selection activeCell="D8" sqref="D8"/>
    </sheetView>
  </sheetViews>
  <sheetFormatPr defaultRowHeight="13.8" x14ac:dyDescent="0.25"/>
  <cols>
    <col min="2" max="2" width="14.59765625" customWidth="1"/>
    <col min="4" max="4" width="10.8984375" customWidth="1"/>
  </cols>
  <sheetData>
    <row r="3" spans="2:7" x14ac:dyDescent="0.25">
      <c r="B3" s="12" t="s">
        <v>18</v>
      </c>
      <c r="C3" s="12"/>
      <c r="D3" s="16">
        <v>6</v>
      </c>
    </row>
    <row r="4" spans="2:7" x14ac:dyDescent="0.25">
      <c r="B4" s="12"/>
      <c r="C4" s="12"/>
      <c r="D4" s="12"/>
    </row>
    <row r="5" spans="2:7" x14ac:dyDescent="0.25">
      <c r="B5" s="12" t="s">
        <v>2</v>
      </c>
      <c r="C5" s="12"/>
      <c r="D5" s="13" t="str">
        <f>_xlfn.XLOOKUP($D$3,N°_FATTURA,CLIENTE,"Non trovato")</f>
        <v>DELTA</v>
      </c>
    </row>
    <row r="6" spans="2:7" x14ac:dyDescent="0.25">
      <c r="B6" s="12" t="s">
        <v>19</v>
      </c>
      <c r="C6" s="12"/>
      <c r="D6" s="14">
        <f>_xlfn.XLOOKUP($D$3,N°_FATTURA,NETTO,"Non trovato")</f>
        <v>163.9344262295082</v>
      </c>
      <c r="G6" t="s">
        <v>23</v>
      </c>
    </row>
    <row r="7" spans="2:7" x14ac:dyDescent="0.25">
      <c r="B7" s="12" t="s">
        <v>16</v>
      </c>
      <c r="C7" s="12"/>
      <c r="D7" s="15">
        <f>_xlfn.XLOOKUP($D$3,N°_FATTURA,DATA_SCADENZA,"Non trovato")</f>
        <v>44990</v>
      </c>
    </row>
    <row r="8" spans="2:7" x14ac:dyDescent="0.25">
      <c r="B8" s="12" t="s">
        <v>21</v>
      </c>
      <c r="C8" s="12"/>
      <c r="D8" s="14">
        <f>_xlfn.XLOOKUP($D$3,N°_FATTURA,IVA,"Non trovato")</f>
        <v>36.065573770491802</v>
      </c>
    </row>
    <row r="9" spans="2:7" x14ac:dyDescent="0.25">
      <c r="B9" s="12" t="s">
        <v>22</v>
      </c>
      <c r="C9" s="12"/>
      <c r="D9" s="14">
        <f>_xlfn.XLOOKUP($D$3,N°_FATTURA,IMPORTO,"Non trovato")</f>
        <v>200</v>
      </c>
    </row>
  </sheetData>
  <conditionalFormatting sqref="D9">
    <cfRule type="cellIs" dxfId="58" priority="1" operator="lessThan">
      <formula>500</formula>
    </cfRule>
  </conditionalFormatting>
  <dataValidations count="1">
    <dataValidation type="list" allowBlank="1" showInputMessage="1" showErrorMessage="1" sqref="D3" xr:uid="{F1F70F8F-BABF-4975-A326-EBAF10B8C730}">
      <formula1>N°_FATTURA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CBDA-D920-4913-8B63-2A76EB6DD0E9}">
  <dimension ref="A1:J500"/>
  <sheetViews>
    <sheetView topLeftCell="A77" workbookViewId="0">
      <selection activeCell="I2" sqref="I2:I500"/>
    </sheetView>
  </sheetViews>
  <sheetFormatPr defaultRowHeight="14.4" x14ac:dyDescent="0.25"/>
  <cols>
    <col min="1" max="1" width="13.3984375" customWidth="1"/>
    <col min="2" max="2" width="16.09765625" customWidth="1"/>
    <col min="3" max="3" width="12.69921875" style="11" customWidth="1"/>
    <col min="4" max="5" width="10.69921875" style="11" customWidth="1"/>
    <col min="6" max="6" width="10" customWidth="1"/>
    <col min="7" max="7" width="12.09765625" customWidth="1"/>
    <col min="8" max="8" width="17.5" customWidth="1"/>
    <col min="9" max="9" width="20.09765625" style="17" customWidth="1"/>
    <col min="10" max="10" width="15.296875" customWidth="1"/>
  </cols>
  <sheetData>
    <row r="1" spans="1:10" ht="13.8" x14ac:dyDescent="0.25">
      <c r="A1" t="s">
        <v>0</v>
      </c>
      <c r="B1" t="s">
        <v>1</v>
      </c>
      <c r="C1" s="11" t="s">
        <v>17</v>
      </c>
      <c r="D1" s="11" t="s">
        <v>20</v>
      </c>
      <c r="E1" s="11" t="s">
        <v>21</v>
      </c>
      <c r="F1" t="s">
        <v>2</v>
      </c>
      <c r="G1" t="s">
        <v>11</v>
      </c>
      <c r="H1" t="s">
        <v>16</v>
      </c>
      <c r="I1" s="17" t="s">
        <v>24</v>
      </c>
      <c r="J1" t="s">
        <v>33</v>
      </c>
    </row>
    <row r="2" spans="1:10" ht="13.8" x14ac:dyDescent="0.25">
      <c r="A2">
        <v>1</v>
      </c>
      <c r="B2" s="8">
        <v>44927</v>
      </c>
      <c r="C2" s="11">
        <v>100</v>
      </c>
      <c r="D2" s="11">
        <v>81.967200000000005</v>
      </c>
      <c r="E2" s="11">
        <v>18.032800000000002</v>
      </c>
      <c r="F2" t="s">
        <v>3</v>
      </c>
      <c r="G2" t="s">
        <v>12</v>
      </c>
      <c r="H2" s="8">
        <v>44987</v>
      </c>
      <c r="I2" s="17">
        <v>100</v>
      </c>
      <c r="J2" t="s">
        <v>25</v>
      </c>
    </row>
    <row r="3" spans="1:10" ht="13.8" x14ac:dyDescent="0.25">
      <c r="A3">
        <v>2</v>
      </c>
      <c r="B3" s="8">
        <v>44943</v>
      </c>
      <c r="C3" s="11">
        <v>120</v>
      </c>
      <c r="D3" s="11">
        <v>98.360699999999994</v>
      </c>
      <c r="E3" s="11">
        <v>21.639299999999999</v>
      </c>
      <c r="F3" t="s">
        <v>4</v>
      </c>
      <c r="G3" t="s">
        <v>13</v>
      </c>
      <c r="H3" s="8">
        <v>45003</v>
      </c>
      <c r="I3" s="17">
        <v>120</v>
      </c>
      <c r="J3" t="s">
        <v>25</v>
      </c>
    </row>
    <row r="4" spans="1:10" ht="13.8" x14ac:dyDescent="0.25">
      <c r="A4">
        <v>3</v>
      </c>
      <c r="B4" s="8">
        <v>44940</v>
      </c>
      <c r="C4" s="11">
        <v>140</v>
      </c>
      <c r="D4" s="11">
        <v>114.75409999999999</v>
      </c>
      <c r="E4" s="11">
        <v>25.245899999999999</v>
      </c>
      <c r="F4" t="s">
        <v>5</v>
      </c>
      <c r="G4" t="s">
        <v>14</v>
      </c>
      <c r="H4" s="8">
        <v>45000</v>
      </c>
      <c r="I4" s="17">
        <v>140</v>
      </c>
      <c r="J4" t="s">
        <v>25</v>
      </c>
    </row>
    <row r="5" spans="1:10" ht="13.8" x14ac:dyDescent="0.25">
      <c r="A5">
        <v>4</v>
      </c>
      <c r="B5" s="8">
        <v>44932</v>
      </c>
      <c r="C5" s="11">
        <v>160</v>
      </c>
      <c r="D5" s="11">
        <v>131.14750000000001</v>
      </c>
      <c r="E5" s="11">
        <v>28.852499999999999</v>
      </c>
      <c r="F5" t="s">
        <v>6</v>
      </c>
      <c r="G5" t="s">
        <v>15</v>
      </c>
      <c r="H5" s="8">
        <v>44992</v>
      </c>
      <c r="I5" s="17">
        <v>160</v>
      </c>
      <c r="J5" t="s">
        <v>25</v>
      </c>
    </row>
    <row r="6" spans="1:10" ht="13.8" x14ac:dyDescent="0.25">
      <c r="A6">
        <v>5</v>
      </c>
      <c r="B6" s="8">
        <v>44937</v>
      </c>
      <c r="C6" s="11">
        <v>180</v>
      </c>
      <c r="D6" s="11">
        <v>147.541</v>
      </c>
      <c r="E6" s="11">
        <v>32.459000000000003</v>
      </c>
      <c r="F6" t="s">
        <v>3</v>
      </c>
      <c r="G6" t="s">
        <v>13</v>
      </c>
      <c r="H6" s="8">
        <v>44997</v>
      </c>
      <c r="I6" s="17">
        <v>180</v>
      </c>
      <c r="J6" t="s">
        <v>25</v>
      </c>
    </row>
    <row r="7" spans="1:10" ht="13.8" x14ac:dyDescent="0.25">
      <c r="A7">
        <v>6</v>
      </c>
      <c r="B7" s="8">
        <v>44930</v>
      </c>
      <c r="C7" s="11">
        <v>200</v>
      </c>
      <c r="D7" s="11">
        <v>163.93440000000001</v>
      </c>
      <c r="E7" s="11">
        <v>36.065600000000003</v>
      </c>
      <c r="F7" t="s">
        <v>7</v>
      </c>
      <c r="G7" t="s">
        <v>13</v>
      </c>
      <c r="H7" s="8">
        <v>44990</v>
      </c>
      <c r="I7" s="17">
        <v>200</v>
      </c>
      <c r="J7" t="s">
        <v>25</v>
      </c>
    </row>
    <row r="8" spans="1:10" ht="13.8" x14ac:dyDescent="0.25">
      <c r="A8">
        <v>7</v>
      </c>
      <c r="B8" s="8">
        <v>44932</v>
      </c>
      <c r="C8" s="11">
        <v>220</v>
      </c>
      <c r="D8" s="11">
        <v>180.3279</v>
      </c>
      <c r="E8" s="11">
        <v>39.6721</v>
      </c>
      <c r="F8" t="s">
        <v>3</v>
      </c>
      <c r="G8" t="s">
        <v>15</v>
      </c>
      <c r="H8" s="8">
        <v>44992</v>
      </c>
      <c r="I8" s="17">
        <v>220</v>
      </c>
      <c r="J8" t="s">
        <v>25</v>
      </c>
    </row>
    <row r="9" spans="1:10" ht="13.8" x14ac:dyDescent="0.25">
      <c r="A9">
        <v>8</v>
      </c>
      <c r="B9" s="8">
        <v>44930</v>
      </c>
      <c r="C9" s="11">
        <v>240</v>
      </c>
      <c r="D9" s="11">
        <v>196.72130000000001</v>
      </c>
      <c r="E9" s="11">
        <v>43.278700000000001</v>
      </c>
      <c r="F9" t="s">
        <v>6</v>
      </c>
      <c r="G9" t="s">
        <v>12</v>
      </c>
      <c r="H9" s="8">
        <v>44990</v>
      </c>
      <c r="I9" s="17">
        <v>240</v>
      </c>
      <c r="J9" t="s">
        <v>25</v>
      </c>
    </row>
    <row r="10" spans="1:10" ht="13.8" x14ac:dyDescent="0.25">
      <c r="A10">
        <v>9</v>
      </c>
      <c r="B10" s="8">
        <v>44941</v>
      </c>
      <c r="C10" s="11">
        <v>260</v>
      </c>
      <c r="D10" s="11">
        <v>213.1148</v>
      </c>
      <c r="E10" s="11">
        <v>46.885199999999998</v>
      </c>
      <c r="F10" t="s">
        <v>8</v>
      </c>
      <c r="G10" t="s">
        <v>14</v>
      </c>
      <c r="H10" s="8">
        <v>45001</v>
      </c>
      <c r="I10" s="17">
        <v>260</v>
      </c>
      <c r="J10" t="s">
        <v>25</v>
      </c>
    </row>
    <row r="11" spans="1:10" ht="13.8" x14ac:dyDescent="0.25">
      <c r="A11">
        <v>10</v>
      </c>
      <c r="B11" s="8">
        <v>44939</v>
      </c>
      <c r="C11" s="11">
        <v>280</v>
      </c>
      <c r="D11" s="11">
        <v>229.50819999999999</v>
      </c>
      <c r="E11" s="11">
        <v>50.491799999999998</v>
      </c>
      <c r="F11" t="s">
        <v>26</v>
      </c>
      <c r="G11" t="s">
        <v>14</v>
      </c>
      <c r="H11" s="8">
        <v>44999</v>
      </c>
      <c r="I11" s="17">
        <v>280</v>
      </c>
      <c r="J11" t="s">
        <v>25</v>
      </c>
    </row>
    <row r="12" spans="1:10" ht="13.8" x14ac:dyDescent="0.25">
      <c r="A12">
        <v>11</v>
      </c>
      <c r="B12" s="8">
        <v>44943</v>
      </c>
      <c r="C12" s="11">
        <v>300</v>
      </c>
      <c r="D12" s="11">
        <v>245.9016</v>
      </c>
      <c r="E12" s="11">
        <v>54.098399999999998</v>
      </c>
      <c r="F12" t="s">
        <v>26</v>
      </c>
      <c r="G12" t="s">
        <v>14</v>
      </c>
      <c r="H12" s="8">
        <v>45003</v>
      </c>
      <c r="I12" s="17">
        <v>300</v>
      </c>
      <c r="J12" t="s">
        <v>25</v>
      </c>
    </row>
    <row r="13" spans="1:10" ht="13.8" x14ac:dyDescent="0.25">
      <c r="A13">
        <v>12</v>
      </c>
      <c r="B13" s="8">
        <v>44942</v>
      </c>
      <c r="C13" s="11">
        <v>320</v>
      </c>
      <c r="D13" s="11">
        <v>262.29509999999999</v>
      </c>
      <c r="E13" s="11">
        <v>57.704900000000002</v>
      </c>
      <c r="F13" t="s">
        <v>8</v>
      </c>
      <c r="G13" t="s">
        <v>12</v>
      </c>
      <c r="H13" s="8">
        <v>45002</v>
      </c>
      <c r="I13" s="17">
        <v>320</v>
      </c>
      <c r="J13" t="s">
        <v>25</v>
      </c>
    </row>
    <row r="14" spans="1:10" ht="13.8" x14ac:dyDescent="0.25">
      <c r="A14">
        <v>13</v>
      </c>
      <c r="B14" s="8">
        <v>44937</v>
      </c>
      <c r="C14" s="11">
        <v>340</v>
      </c>
      <c r="D14" s="11">
        <v>278.68849999999998</v>
      </c>
      <c r="E14" s="11">
        <v>61.311500000000002</v>
      </c>
      <c r="F14" t="s">
        <v>4</v>
      </c>
      <c r="G14" t="s">
        <v>13</v>
      </c>
      <c r="H14" s="8">
        <v>44997</v>
      </c>
      <c r="I14" s="17">
        <v>340</v>
      </c>
      <c r="J14" t="s">
        <v>25</v>
      </c>
    </row>
    <row r="15" spans="1:10" ht="13.8" x14ac:dyDescent="0.25">
      <c r="A15">
        <v>14</v>
      </c>
      <c r="B15" s="8">
        <v>44939</v>
      </c>
      <c r="C15" s="11">
        <v>360</v>
      </c>
      <c r="D15" s="11">
        <v>295.08199999999999</v>
      </c>
      <c r="E15" s="11">
        <v>64.918000000000006</v>
      </c>
      <c r="F15" t="s">
        <v>5</v>
      </c>
      <c r="G15" t="s">
        <v>13</v>
      </c>
      <c r="H15" s="8">
        <v>44999</v>
      </c>
      <c r="I15" s="17">
        <v>360</v>
      </c>
      <c r="J15" t="s">
        <v>25</v>
      </c>
    </row>
    <row r="16" spans="1:10" ht="13.8" x14ac:dyDescent="0.25">
      <c r="A16">
        <v>15</v>
      </c>
      <c r="B16" s="8">
        <v>44940</v>
      </c>
      <c r="C16" s="11">
        <v>380</v>
      </c>
      <c r="D16" s="11">
        <v>311.47539999999998</v>
      </c>
      <c r="E16" s="11">
        <v>68.524600000000007</v>
      </c>
      <c r="F16" t="s">
        <v>8</v>
      </c>
      <c r="G16" t="s">
        <v>12</v>
      </c>
      <c r="H16" s="8">
        <v>45000</v>
      </c>
      <c r="I16" s="17">
        <v>380</v>
      </c>
      <c r="J16" t="s">
        <v>25</v>
      </c>
    </row>
    <row r="17" spans="1:10" ht="13.8" x14ac:dyDescent="0.25">
      <c r="A17">
        <v>16</v>
      </c>
      <c r="B17" s="8">
        <v>44943</v>
      </c>
      <c r="C17" s="11">
        <v>400</v>
      </c>
      <c r="D17" s="11">
        <v>327.8689</v>
      </c>
      <c r="E17" s="11">
        <v>72.131100000000004</v>
      </c>
      <c r="F17" t="s">
        <v>26</v>
      </c>
      <c r="G17" t="s">
        <v>13</v>
      </c>
      <c r="H17" s="8">
        <v>45003</v>
      </c>
      <c r="I17" s="17">
        <v>400</v>
      </c>
      <c r="J17" t="s">
        <v>25</v>
      </c>
    </row>
    <row r="18" spans="1:10" ht="13.8" x14ac:dyDescent="0.25">
      <c r="A18">
        <v>17</v>
      </c>
      <c r="B18" s="8">
        <v>44935</v>
      </c>
      <c r="C18" s="11">
        <v>420</v>
      </c>
      <c r="D18" s="11">
        <v>344.26229999999998</v>
      </c>
      <c r="E18" s="11">
        <v>75.737700000000004</v>
      </c>
      <c r="F18" t="s">
        <v>10</v>
      </c>
      <c r="G18" t="s">
        <v>14</v>
      </c>
      <c r="H18" s="8">
        <v>44995</v>
      </c>
      <c r="I18" s="17">
        <v>420</v>
      </c>
      <c r="J18" t="s">
        <v>25</v>
      </c>
    </row>
    <row r="19" spans="1:10" ht="13.8" x14ac:dyDescent="0.25">
      <c r="A19">
        <v>18</v>
      </c>
      <c r="B19" s="8">
        <v>44931</v>
      </c>
      <c r="C19" s="11">
        <v>440</v>
      </c>
      <c r="D19" s="11">
        <v>360.65570000000002</v>
      </c>
      <c r="E19" s="11">
        <v>79.344300000000004</v>
      </c>
      <c r="F19" t="s">
        <v>3</v>
      </c>
      <c r="G19" t="s">
        <v>15</v>
      </c>
      <c r="H19" s="8">
        <v>44991</v>
      </c>
      <c r="I19" s="17">
        <v>440</v>
      </c>
      <c r="J19" t="s">
        <v>25</v>
      </c>
    </row>
    <row r="20" spans="1:10" ht="13.8" x14ac:dyDescent="0.25">
      <c r="A20">
        <v>19</v>
      </c>
      <c r="B20" s="8">
        <v>44938</v>
      </c>
      <c r="C20" s="11">
        <v>460</v>
      </c>
      <c r="D20" s="11">
        <v>377.04919999999998</v>
      </c>
      <c r="E20" s="11">
        <v>82.950800000000001</v>
      </c>
      <c r="F20" t="s">
        <v>4</v>
      </c>
      <c r="G20" t="s">
        <v>13</v>
      </c>
      <c r="H20" s="8">
        <v>44998</v>
      </c>
      <c r="I20" s="17">
        <v>460</v>
      </c>
      <c r="J20" t="s">
        <v>25</v>
      </c>
    </row>
    <row r="21" spans="1:10" ht="13.8" x14ac:dyDescent="0.25">
      <c r="A21">
        <v>20</v>
      </c>
      <c r="B21" s="8">
        <v>44934</v>
      </c>
      <c r="C21" s="11">
        <v>480</v>
      </c>
      <c r="D21" s="11">
        <v>393.44260000000003</v>
      </c>
      <c r="E21" s="11">
        <v>86.557400000000001</v>
      </c>
      <c r="F21" t="s">
        <v>5</v>
      </c>
      <c r="G21" t="s">
        <v>13</v>
      </c>
      <c r="H21" s="8">
        <v>44994</v>
      </c>
      <c r="I21" s="17">
        <v>480</v>
      </c>
      <c r="J21" t="s">
        <v>25</v>
      </c>
    </row>
    <row r="22" spans="1:10" ht="13.8" x14ac:dyDescent="0.25">
      <c r="A22">
        <v>21</v>
      </c>
      <c r="B22" s="8">
        <v>44931</v>
      </c>
      <c r="C22" s="11">
        <v>500</v>
      </c>
      <c r="D22" s="11">
        <v>409.83609999999999</v>
      </c>
      <c r="E22" s="11">
        <v>90.163899999999998</v>
      </c>
      <c r="F22" t="s">
        <v>6</v>
      </c>
      <c r="G22" t="s">
        <v>15</v>
      </c>
      <c r="H22" s="8">
        <v>44991</v>
      </c>
      <c r="I22" s="17">
        <v>500</v>
      </c>
      <c r="J22" t="s">
        <v>25</v>
      </c>
    </row>
    <row r="23" spans="1:10" ht="13.8" x14ac:dyDescent="0.25">
      <c r="A23">
        <v>22</v>
      </c>
      <c r="B23" s="8">
        <v>44930</v>
      </c>
      <c r="C23" s="11">
        <v>520</v>
      </c>
      <c r="D23" s="11">
        <v>426.22949999999997</v>
      </c>
      <c r="E23" s="11">
        <v>93.770499999999998</v>
      </c>
      <c r="F23" t="s">
        <v>3</v>
      </c>
      <c r="G23" t="s">
        <v>12</v>
      </c>
      <c r="H23" s="8">
        <v>44990</v>
      </c>
      <c r="I23" s="17">
        <v>520</v>
      </c>
      <c r="J23" t="s">
        <v>25</v>
      </c>
    </row>
    <row r="24" spans="1:10" ht="13.8" x14ac:dyDescent="0.25">
      <c r="A24">
        <v>23</v>
      </c>
      <c r="B24" s="8">
        <v>44940</v>
      </c>
      <c r="C24" s="11">
        <v>540</v>
      </c>
      <c r="D24" s="11">
        <v>442.62299999999999</v>
      </c>
      <c r="E24" s="11">
        <v>97.376999999999995</v>
      </c>
      <c r="F24" t="s">
        <v>7</v>
      </c>
      <c r="G24" t="s">
        <v>14</v>
      </c>
      <c r="H24" s="8">
        <v>45000</v>
      </c>
      <c r="I24" s="17">
        <v>540</v>
      </c>
      <c r="J24" t="s">
        <v>25</v>
      </c>
    </row>
    <row r="25" spans="1:10" ht="13.8" x14ac:dyDescent="0.25">
      <c r="A25">
        <v>24</v>
      </c>
      <c r="B25" s="8">
        <v>44934</v>
      </c>
      <c r="C25" s="11">
        <v>560</v>
      </c>
      <c r="D25" s="11">
        <v>459.01639999999998</v>
      </c>
      <c r="E25" s="11">
        <v>100.9836</v>
      </c>
      <c r="F25" t="s">
        <v>3</v>
      </c>
      <c r="G25" t="s">
        <v>14</v>
      </c>
      <c r="H25" s="8">
        <v>44994</v>
      </c>
      <c r="I25" s="17">
        <v>560</v>
      </c>
      <c r="J25" t="s">
        <v>25</v>
      </c>
    </row>
    <row r="26" spans="1:10" ht="13.8" x14ac:dyDescent="0.25">
      <c r="A26">
        <v>25</v>
      </c>
      <c r="B26" s="8">
        <v>44936</v>
      </c>
      <c r="C26" s="11">
        <v>580</v>
      </c>
      <c r="D26" s="11">
        <v>475.40980000000002</v>
      </c>
      <c r="E26" s="11">
        <v>104.5902</v>
      </c>
      <c r="F26" t="s">
        <v>6</v>
      </c>
      <c r="G26" t="s">
        <v>14</v>
      </c>
      <c r="H26" s="8">
        <v>44996</v>
      </c>
      <c r="I26" s="17">
        <v>580</v>
      </c>
      <c r="J26" t="s">
        <v>25</v>
      </c>
    </row>
    <row r="27" spans="1:10" ht="13.8" x14ac:dyDescent="0.25">
      <c r="A27">
        <v>26</v>
      </c>
      <c r="B27" s="8">
        <v>44935</v>
      </c>
      <c r="C27" s="11">
        <v>600</v>
      </c>
      <c r="D27" s="11">
        <v>491.80329999999998</v>
      </c>
      <c r="E27" s="11">
        <v>108.19670000000001</v>
      </c>
      <c r="F27" t="s">
        <v>8</v>
      </c>
      <c r="G27" t="s">
        <v>12</v>
      </c>
      <c r="H27" s="8">
        <v>44995</v>
      </c>
      <c r="I27" s="17">
        <v>600</v>
      </c>
      <c r="J27" t="s">
        <v>25</v>
      </c>
    </row>
    <row r="28" spans="1:10" ht="13.8" x14ac:dyDescent="0.25">
      <c r="A28">
        <v>27</v>
      </c>
      <c r="B28" s="8">
        <v>44938</v>
      </c>
      <c r="C28" s="11">
        <v>620</v>
      </c>
      <c r="D28" s="11">
        <v>508.19670000000002</v>
      </c>
      <c r="E28" s="11">
        <v>111.80329999999999</v>
      </c>
      <c r="F28" t="s">
        <v>26</v>
      </c>
      <c r="G28" t="s">
        <v>13</v>
      </c>
      <c r="H28" s="8">
        <v>44998</v>
      </c>
      <c r="I28" s="17">
        <v>620</v>
      </c>
      <c r="J28" t="s">
        <v>25</v>
      </c>
    </row>
    <row r="29" spans="1:10" ht="13.8" x14ac:dyDescent="0.25">
      <c r="A29">
        <v>28</v>
      </c>
      <c r="B29" s="8">
        <v>44942</v>
      </c>
      <c r="C29" s="11">
        <v>640</v>
      </c>
      <c r="D29" s="11">
        <v>524.59019999999998</v>
      </c>
      <c r="E29" s="11">
        <v>115.4098</v>
      </c>
      <c r="F29" t="s">
        <v>26</v>
      </c>
      <c r="G29" t="s">
        <v>13</v>
      </c>
      <c r="H29" s="8">
        <v>45002</v>
      </c>
      <c r="I29" s="17">
        <v>640</v>
      </c>
      <c r="J29" t="s">
        <v>25</v>
      </c>
    </row>
    <row r="30" spans="1:10" ht="13.8" x14ac:dyDescent="0.25">
      <c r="A30">
        <v>29</v>
      </c>
      <c r="B30" s="8">
        <v>44942</v>
      </c>
      <c r="C30" s="11">
        <v>660</v>
      </c>
      <c r="D30" s="11">
        <v>540.98360000000002</v>
      </c>
      <c r="E30" s="11">
        <v>119.0164</v>
      </c>
      <c r="F30" t="s">
        <v>8</v>
      </c>
      <c r="G30" t="s">
        <v>12</v>
      </c>
      <c r="H30" s="8">
        <v>45002</v>
      </c>
      <c r="I30" s="17">
        <v>660</v>
      </c>
      <c r="J30" t="s">
        <v>25</v>
      </c>
    </row>
    <row r="31" spans="1:10" ht="13.8" x14ac:dyDescent="0.25">
      <c r="A31">
        <v>30</v>
      </c>
      <c r="B31" s="8">
        <v>44940</v>
      </c>
      <c r="C31" s="11">
        <v>680</v>
      </c>
      <c r="D31" s="11">
        <v>557.37699999999995</v>
      </c>
      <c r="E31" s="11">
        <v>122.623</v>
      </c>
      <c r="F31" t="s">
        <v>4</v>
      </c>
      <c r="G31" t="s">
        <v>13</v>
      </c>
      <c r="H31" s="8">
        <v>45000</v>
      </c>
      <c r="I31" s="17">
        <v>680</v>
      </c>
      <c r="J31" t="s">
        <v>25</v>
      </c>
    </row>
    <row r="32" spans="1:10" ht="13.8" x14ac:dyDescent="0.25">
      <c r="A32">
        <v>31</v>
      </c>
      <c r="B32" s="8">
        <v>44936</v>
      </c>
      <c r="C32" s="11">
        <v>700</v>
      </c>
      <c r="D32" s="11">
        <v>573.77049999999997</v>
      </c>
      <c r="E32" s="11">
        <v>126.2295</v>
      </c>
      <c r="F32" t="s">
        <v>5</v>
      </c>
      <c r="G32" t="s">
        <v>14</v>
      </c>
      <c r="H32" s="8">
        <v>44996</v>
      </c>
      <c r="I32" s="17">
        <v>700</v>
      </c>
      <c r="J32" t="s">
        <v>25</v>
      </c>
    </row>
    <row r="33" spans="1:10" ht="13.8" x14ac:dyDescent="0.25">
      <c r="A33">
        <v>32</v>
      </c>
      <c r="B33" s="8">
        <v>44939</v>
      </c>
      <c r="C33" s="11">
        <v>720</v>
      </c>
      <c r="D33" s="11">
        <v>590.16390000000001</v>
      </c>
      <c r="E33" s="11">
        <v>129.83609999999999</v>
      </c>
      <c r="F33" t="s">
        <v>8</v>
      </c>
      <c r="G33" t="s">
        <v>15</v>
      </c>
      <c r="H33" s="8">
        <v>44999</v>
      </c>
      <c r="I33" s="17">
        <v>720</v>
      </c>
      <c r="J33" t="s">
        <v>25</v>
      </c>
    </row>
    <row r="34" spans="1:10" ht="13.8" x14ac:dyDescent="0.25">
      <c r="A34">
        <v>33</v>
      </c>
      <c r="B34" s="8">
        <v>44933</v>
      </c>
      <c r="C34" s="11">
        <v>740</v>
      </c>
      <c r="D34" s="11">
        <v>606.55740000000003</v>
      </c>
      <c r="E34" s="11">
        <v>133.4426</v>
      </c>
      <c r="F34" t="s">
        <v>26</v>
      </c>
      <c r="G34" t="s">
        <v>13</v>
      </c>
      <c r="H34" s="8">
        <v>44993</v>
      </c>
      <c r="I34" s="17">
        <v>740</v>
      </c>
      <c r="J34" t="s">
        <v>25</v>
      </c>
    </row>
    <row r="35" spans="1:10" ht="13.8" x14ac:dyDescent="0.25">
      <c r="A35">
        <v>34</v>
      </c>
      <c r="B35" s="8">
        <v>44939</v>
      </c>
      <c r="C35" s="11">
        <v>760</v>
      </c>
      <c r="D35" s="11">
        <v>622.95079999999996</v>
      </c>
      <c r="E35" s="11">
        <v>137.04920000000001</v>
      </c>
      <c r="F35" t="s">
        <v>10</v>
      </c>
      <c r="G35" t="s">
        <v>13</v>
      </c>
      <c r="H35" s="8">
        <v>44999</v>
      </c>
      <c r="I35" s="17">
        <v>760</v>
      </c>
      <c r="J35" t="s">
        <v>25</v>
      </c>
    </row>
    <row r="36" spans="1:10" ht="13.8" x14ac:dyDescent="0.25">
      <c r="A36">
        <v>35</v>
      </c>
      <c r="B36" s="8">
        <v>44939</v>
      </c>
      <c r="C36" s="11">
        <v>780</v>
      </c>
      <c r="D36" s="11">
        <v>639.34429999999998</v>
      </c>
      <c r="E36" s="11">
        <v>140.6557</v>
      </c>
      <c r="F36" t="s">
        <v>3</v>
      </c>
      <c r="G36" t="s">
        <v>15</v>
      </c>
      <c r="H36" s="8">
        <v>44999</v>
      </c>
      <c r="I36" s="17">
        <v>780</v>
      </c>
      <c r="J36" t="s">
        <v>25</v>
      </c>
    </row>
    <row r="37" spans="1:10" ht="13.8" x14ac:dyDescent="0.25">
      <c r="A37">
        <v>36</v>
      </c>
      <c r="B37" s="8">
        <v>44939</v>
      </c>
      <c r="C37" s="11">
        <v>800</v>
      </c>
      <c r="D37" s="11">
        <v>655.73770000000002</v>
      </c>
      <c r="E37" s="11">
        <v>144.26230000000001</v>
      </c>
      <c r="F37" t="s">
        <v>4</v>
      </c>
      <c r="G37" t="s">
        <v>12</v>
      </c>
      <c r="H37" s="8">
        <v>44999</v>
      </c>
      <c r="I37" s="17">
        <v>800</v>
      </c>
      <c r="J37" t="s">
        <v>25</v>
      </c>
    </row>
    <row r="38" spans="1:10" ht="13.8" x14ac:dyDescent="0.25">
      <c r="A38">
        <v>37</v>
      </c>
      <c r="B38" s="8">
        <v>44943</v>
      </c>
      <c r="C38" s="11">
        <v>820</v>
      </c>
      <c r="D38" s="11">
        <v>672.13109999999995</v>
      </c>
      <c r="E38" s="11">
        <v>147.8689</v>
      </c>
      <c r="F38" t="s">
        <v>5</v>
      </c>
      <c r="G38" t="s">
        <v>14</v>
      </c>
      <c r="H38" s="8">
        <v>45003</v>
      </c>
      <c r="I38" s="17">
        <v>820</v>
      </c>
      <c r="J38" t="s">
        <v>25</v>
      </c>
    </row>
    <row r="39" spans="1:10" ht="13.8" x14ac:dyDescent="0.25">
      <c r="A39">
        <v>38</v>
      </c>
      <c r="B39" s="8">
        <v>44927</v>
      </c>
      <c r="C39" s="11">
        <v>840</v>
      </c>
      <c r="D39" s="11">
        <v>688.52459999999996</v>
      </c>
      <c r="E39" s="11">
        <v>151.47540000000001</v>
      </c>
      <c r="F39" t="s">
        <v>6</v>
      </c>
      <c r="G39" t="s">
        <v>14</v>
      </c>
      <c r="H39" s="8">
        <v>44987</v>
      </c>
      <c r="I39" s="17">
        <v>840</v>
      </c>
      <c r="J39" t="s">
        <v>25</v>
      </c>
    </row>
    <row r="40" spans="1:10" ht="13.8" x14ac:dyDescent="0.25">
      <c r="A40">
        <v>39</v>
      </c>
      <c r="B40" s="8">
        <v>44937</v>
      </c>
      <c r="C40" s="11">
        <v>860</v>
      </c>
      <c r="D40" s="11">
        <v>704.91800000000001</v>
      </c>
      <c r="E40" s="11">
        <v>155.08199999999999</v>
      </c>
      <c r="F40" t="s">
        <v>3</v>
      </c>
      <c r="G40" t="s">
        <v>14</v>
      </c>
      <c r="H40" s="8">
        <v>44997</v>
      </c>
      <c r="I40" s="17">
        <v>860</v>
      </c>
      <c r="J40" t="s">
        <v>25</v>
      </c>
    </row>
    <row r="41" spans="1:10" ht="13.8" x14ac:dyDescent="0.25">
      <c r="A41">
        <v>40</v>
      </c>
      <c r="B41" s="8">
        <v>44933</v>
      </c>
      <c r="C41" s="11">
        <v>880</v>
      </c>
      <c r="D41" s="11">
        <v>721.31150000000002</v>
      </c>
      <c r="E41" s="11">
        <v>158.6885</v>
      </c>
      <c r="F41" t="s">
        <v>7</v>
      </c>
      <c r="G41" t="s">
        <v>12</v>
      </c>
      <c r="H41" s="8">
        <v>44993</v>
      </c>
      <c r="I41" s="17">
        <v>880</v>
      </c>
      <c r="J41" t="s">
        <v>25</v>
      </c>
    </row>
    <row r="42" spans="1:10" ht="13.8" x14ac:dyDescent="0.25">
      <c r="A42">
        <v>41</v>
      </c>
      <c r="B42" s="8">
        <v>44937</v>
      </c>
      <c r="C42" s="11">
        <v>900</v>
      </c>
      <c r="D42" s="11">
        <v>737.70489999999995</v>
      </c>
      <c r="E42" s="11">
        <v>162.29509999999999</v>
      </c>
      <c r="F42" t="s">
        <v>3</v>
      </c>
      <c r="G42" t="s">
        <v>13</v>
      </c>
      <c r="H42" s="8">
        <v>44997</v>
      </c>
      <c r="I42" s="17">
        <v>900</v>
      </c>
      <c r="J42" t="s">
        <v>25</v>
      </c>
    </row>
    <row r="43" spans="1:10" ht="13.8" x14ac:dyDescent="0.25">
      <c r="A43">
        <v>42</v>
      </c>
      <c r="B43" s="8">
        <v>44933</v>
      </c>
      <c r="C43" s="11">
        <v>920</v>
      </c>
      <c r="D43" s="11">
        <v>754.09839999999997</v>
      </c>
      <c r="E43" s="11">
        <v>165.9016</v>
      </c>
      <c r="F43" t="s">
        <v>6</v>
      </c>
      <c r="G43" t="s">
        <v>13</v>
      </c>
      <c r="H43" s="8">
        <v>44993</v>
      </c>
      <c r="I43" s="17">
        <v>920</v>
      </c>
      <c r="J43" t="s">
        <v>25</v>
      </c>
    </row>
    <row r="44" spans="1:10" ht="13.8" x14ac:dyDescent="0.25">
      <c r="A44">
        <v>43</v>
      </c>
      <c r="B44" s="8">
        <v>44940</v>
      </c>
      <c r="C44" s="11">
        <v>940</v>
      </c>
      <c r="D44" s="11">
        <v>770.49180000000001</v>
      </c>
      <c r="E44" s="11">
        <v>169.50819999999999</v>
      </c>
      <c r="F44" t="s">
        <v>8</v>
      </c>
      <c r="G44" t="s">
        <v>12</v>
      </c>
      <c r="H44" s="8">
        <v>45000</v>
      </c>
      <c r="I44" s="17">
        <v>940</v>
      </c>
      <c r="J44" t="s">
        <v>25</v>
      </c>
    </row>
    <row r="45" spans="1:10" ht="13.8" x14ac:dyDescent="0.25">
      <c r="A45">
        <v>44</v>
      </c>
      <c r="B45" s="8">
        <v>44931</v>
      </c>
      <c r="C45" s="11">
        <v>960</v>
      </c>
      <c r="D45" s="11">
        <v>786.88520000000005</v>
      </c>
      <c r="E45" s="11">
        <v>173.1148</v>
      </c>
      <c r="F45" t="s">
        <v>26</v>
      </c>
      <c r="G45" t="s">
        <v>13</v>
      </c>
      <c r="H45" s="8">
        <v>44991</v>
      </c>
      <c r="I45" s="17">
        <v>960</v>
      </c>
      <c r="J45" t="s">
        <v>25</v>
      </c>
    </row>
    <row r="46" spans="1:10" ht="13.8" x14ac:dyDescent="0.25">
      <c r="A46">
        <v>45</v>
      </c>
      <c r="B46" s="8">
        <v>44943</v>
      </c>
      <c r="C46" s="11">
        <v>980</v>
      </c>
      <c r="D46" s="11">
        <v>803.27869999999996</v>
      </c>
      <c r="E46" s="11">
        <v>176.72130000000001</v>
      </c>
      <c r="F46" t="s">
        <v>26</v>
      </c>
      <c r="G46" t="s">
        <v>14</v>
      </c>
      <c r="H46" s="8">
        <v>45003</v>
      </c>
      <c r="I46" s="17">
        <v>980</v>
      </c>
      <c r="J46" t="s">
        <v>25</v>
      </c>
    </row>
    <row r="47" spans="1:10" ht="13.8" x14ac:dyDescent="0.25">
      <c r="A47">
        <v>46</v>
      </c>
      <c r="B47" s="8">
        <v>44938</v>
      </c>
      <c r="C47" s="11">
        <v>1000</v>
      </c>
      <c r="D47" s="11">
        <v>819.6721</v>
      </c>
      <c r="E47" s="11">
        <v>180.3279</v>
      </c>
      <c r="F47" t="s">
        <v>8</v>
      </c>
      <c r="G47" t="s">
        <v>15</v>
      </c>
      <c r="H47" s="8">
        <v>44998</v>
      </c>
      <c r="I47" s="17">
        <v>1000</v>
      </c>
      <c r="J47" t="s">
        <v>25</v>
      </c>
    </row>
    <row r="48" spans="1:10" ht="13.8" x14ac:dyDescent="0.25">
      <c r="A48">
        <v>47</v>
      </c>
      <c r="B48" s="8">
        <v>44936</v>
      </c>
      <c r="C48" s="11">
        <v>1020</v>
      </c>
      <c r="D48" s="11">
        <v>836.06560000000002</v>
      </c>
      <c r="E48" s="11">
        <v>183.93440000000001</v>
      </c>
      <c r="F48" t="s">
        <v>4</v>
      </c>
      <c r="G48" t="s">
        <v>13</v>
      </c>
      <c r="H48" s="8">
        <v>44996</v>
      </c>
      <c r="I48" s="17">
        <v>1020</v>
      </c>
      <c r="J48" t="s">
        <v>25</v>
      </c>
    </row>
    <row r="49" spans="1:10" ht="13.8" x14ac:dyDescent="0.25">
      <c r="A49">
        <v>48</v>
      </c>
      <c r="B49" s="8">
        <v>44942</v>
      </c>
      <c r="C49" s="11">
        <v>1040</v>
      </c>
      <c r="D49" s="11">
        <v>852.45899999999995</v>
      </c>
      <c r="E49" s="11">
        <v>187.541</v>
      </c>
      <c r="F49" t="s">
        <v>5</v>
      </c>
      <c r="G49" t="s">
        <v>13</v>
      </c>
      <c r="H49" s="8">
        <v>45002</v>
      </c>
      <c r="I49" s="17">
        <v>1040</v>
      </c>
      <c r="J49" t="s">
        <v>25</v>
      </c>
    </row>
    <row r="50" spans="1:10" ht="13.8" x14ac:dyDescent="0.25">
      <c r="A50">
        <v>49</v>
      </c>
      <c r="B50" s="8">
        <v>44930</v>
      </c>
      <c r="C50" s="11">
        <v>1060</v>
      </c>
      <c r="D50" s="11">
        <v>868.85249999999996</v>
      </c>
      <c r="E50" s="11">
        <v>191.14750000000001</v>
      </c>
      <c r="F50" t="s">
        <v>8</v>
      </c>
      <c r="G50" t="s">
        <v>15</v>
      </c>
      <c r="H50" s="8">
        <v>44990</v>
      </c>
      <c r="I50" s="17">
        <v>1060</v>
      </c>
      <c r="J50" t="s">
        <v>25</v>
      </c>
    </row>
    <row r="51" spans="1:10" ht="13.8" x14ac:dyDescent="0.25">
      <c r="A51">
        <v>50</v>
      </c>
      <c r="B51" s="8">
        <v>44935</v>
      </c>
      <c r="C51" s="11">
        <v>1080</v>
      </c>
      <c r="D51" s="11">
        <v>885.24590000000001</v>
      </c>
      <c r="E51" s="11">
        <v>194.75409999999999</v>
      </c>
      <c r="F51" t="s">
        <v>26</v>
      </c>
      <c r="G51" t="s">
        <v>12</v>
      </c>
      <c r="H51" s="8">
        <v>44995</v>
      </c>
      <c r="I51" s="17">
        <v>1080</v>
      </c>
      <c r="J51" t="s">
        <v>25</v>
      </c>
    </row>
    <row r="52" spans="1:10" ht="13.8" x14ac:dyDescent="0.25">
      <c r="A52">
        <v>51</v>
      </c>
      <c r="B52" s="8">
        <v>44940</v>
      </c>
      <c r="C52" s="11">
        <v>1100</v>
      </c>
      <c r="D52" s="11">
        <v>901.63930000000005</v>
      </c>
      <c r="E52" s="11">
        <v>198.36070000000001</v>
      </c>
      <c r="F52" t="s">
        <v>10</v>
      </c>
      <c r="G52" t="s">
        <v>14</v>
      </c>
      <c r="H52" s="8">
        <v>45000</v>
      </c>
      <c r="I52" s="17">
        <v>1100</v>
      </c>
      <c r="J52" t="s">
        <v>25</v>
      </c>
    </row>
    <row r="53" spans="1:10" ht="13.8" x14ac:dyDescent="0.25">
      <c r="A53">
        <v>52</v>
      </c>
      <c r="B53" s="8">
        <v>44927</v>
      </c>
      <c r="C53" s="11">
        <v>1120</v>
      </c>
      <c r="D53" s="11">
        <v>918.03279999999995</v>
      </c>
      <c r="E53" s="11">
        <v>201.96719999999999</v>
      </c>
      <c r="F53" t="s">
        <v>3</v>
      </c>
      <c r="G53" t="s">
        <v>14</v>
      </c>
      <c r="H53" s="8">
        <v>44987</v>
      </c>
      <c r="I53" s="17">
        <v>1120</v>
      </c>
      <c r="J53" t="s">
        <v>25</v>
      </c>
    </row>
    <row r="54" spans="1:10" ht="13.8" x14ac:dyDescent="0.25">
      <c r="A54">
        <v>53</v>
      </c>
      <c r="B54" s="8">
        <v>44938</v>
      </c>
      <c r="C54" s="11">
        <v>1140</v>
      </c>
      <c r="D54" s="11">
        <v>934.42619999999999</v>
      </c>
      <c r="E54" s="11">
        <v>205.57380000000001</v>
      </c>
      <c r="F54" t="s">
        <v>4</v>
      </c>
      <c r="G54" t="s">
        <v>14</v>
      </c>
      <c r="H54" s="8">
        <v>44998</v>
      </c>
      <c r="I54" s="17">
        <v>1140</v>
      </c>
      <c r="J54" t="s">
        <v>25</v>
      </c>
    </row>
    <row r="55" spans="1:10" ht="13.8" x14ac:dyDescent="0.25">
      <c r="A55">
        <v>54</v>
      </c>
      <c r="B55" s="8">
        <v>44928</v>
      </c>
      <c r="C55" s="11">
        <v>1160</v>
      </c>
      <c r="D55" s="11">
        <v>950.81970000000001</v>
      </c>
      <c r="E55" s="11">
        <v>209.18029999999999</v>
      </c>
      <c r="F55" t="s">
        <v>5</v>
      </c>
      <c r="G55" t="s">
        <v>12</v>
      </c>
      <c r="H55" s="8">
        <v>44988</v>
      </c>
      <c r="I55" s="17">
        <v>1160</v>
      </c>
      <c r="J55" t="s">
        <v>25</v>
      </c>
    </row>
    <row r="56" spans="1:10" ht="13.8" x14ac:dyDescent="0.25">
      <c r="A56">
        <v>55</v>
      </c>
      <c r="B56" s="8">
        <v>44938</v>
      </c>
      <c r="C56" s="11">
        <v>1180</v>
      </c>
      <c r="D56" s="11">
        <v>967.21310000000005</v>
      </c>
      <c r="E56" s="11">
        <v>212.7869</v>
      </c>
      <c r="F56" t="s">
        <v>6</v>
      </c>
      <c r="G56" t="s">
        <v>13</v>
      </c>
      <c r="H56" s="8">
        <v>44998</v>
      </c>
      <c r="I56" s="17">
        <v>1180</v>
      </c>
      <c r="J56" t="s">
        <v>25</v>
      </c>
    </row>
    <row r="57" spans="1:10" ht="13.8" x14ac:dyDescent="0.25">
      <c r="A57">
        <v>56</v>
      </c>
      <c r="B57" s="8">
        <v>44937</v>
      </c>
      <c r="C57" s="11">
        <v>1200</v>
      </c>
      <c r="D57" s="11">
        <v>983.60659999999996</v>
      </c>
      <c r="E57" s="11">
        <v>216.39340000000001</v>
      </c>
      <c r="F57" t="s">
        <v>3</v>
      </c>
      <c r="G57" t="s">
        <v>13</v>
      </c>
      <c r="H57" s="8">
        <v>44997</v>
      </c>
      <c r="I57" s="17">
        <v>1200</v>
      </c>
      <c r="J57" t="s">
        <v>25</v>
      </c>
    </row>
    <row r="58" spans="1:10" ht="13.8" x14ac:dyDescent="0.25">
      <c r="A58">
        <v>57</v>
      </c>
      <c r="B58" s="8">
        <v>44933</v>
      </c>
      <c r="C58" s="11">
        <v>1220</v>
      </c>
      <c r="D58" s="11">
        <v>1000</v>
      </c>
      <c r="E58" s="11">
        <v>220</v>
      </c>
      <c r="F58" t="s">
        <v>7</v>
      </c>
      <c r="G58" t="s">
        <v>12</v>
      </c>
      <c r="H58" s="8">
        <v>44993</v>
      </c>
      <c r="I58" s="17">
        <v>1220</v>
      </c>
      <c r="J58" t="s">
        <v>25</v>
      </c>
    </row>
    <row r="59" spans="1:10" ht="13.8" x14ac:dyDescent="0.25">
      <c r="A59">
        <v>58</v>
      </c>
      <c r="B59" s="8">
        <v>44930</v>
      </c>
      <c r="C59" s="11">
        <v>1240</v>
      </c>
      <c r="D59" s="11">
        <v>1016.3934</v>
      </c>
      <c r="E59" s="11">
        <v>223.60659999999999</v>
      </c>
      <c r="F59" t="s">
        <v>3</v>
      </c>
      <c r="G59" t="s">
        <v>13</v>
      </c>
      <c r="H59" s="8">
        <v>44990</v>
      </c>
      <c r="I59" s="17">
        <v>1240</v>
      </c>
      <c r="J59" t="s">
        <v>25</v>
      </c>
    </row>
    <row r="60" spans="1:10" ht="13.8" x14ac:dyDescent="0.25">
      <c r="A60">
        <v>59</v>
      </c>
      <c r="B60" s="8">
        <v>44927</v>
      </c>
      <c r="C60" s="11">
        <v>1260</v>
      </c>
      <c r="D60" s="11">
        <v>1032.7869000000001</v>
      </c>
      <c r="E60" s="11">
        <v>227.2131</v>
      </c>
      <c r="F60" t="s">
        <v>6</v>
      </c>
      <c r="G60" t="s">
        <v>14</v>
      </c>
      <c r="H60" s="8">
        <v>44987</v>
      </c>
      <c r="I60" s="17">
        <v>1260</v>
      </c>
      <c r="J60" t="s">
        <v>25</v>
      </c>
    </row>
    <row r="61" spans="1:10" ht="13.8" x14ac:dyDescent="0.25">
      <c r="A61">
        <v>60</v>
      </c>
      <c r="B61" s="8">
        <v>44939</v>
      </c>
      <c r="C61" s="11">
        <v>1280</v>
      </c>
      <c r="D61" s="11">
        <v>1049.1803</v>
      </c>
      <c r="E61" s="11">
        <v>230.81970000000001</v>
      </c>
      <c r="F61" t="s">
        <v>8</v>
      </c>
      <c r="G61" t="s">
        <v>15</v>
      </c>
      <c r="H61" s="8">
        <v>44999</v>
      </c>
      <c r="I61" s="17">
        <v>1280</v>
      </c>
      <c r="J61" t="s">
        <v>25</v>
      </c>
    </row>
    <row r="62" spans="1:10" ht="13.8" x14ac:dyDescent="0.25">
      <c r="A62">
        <v>61</v>
      </c>
      <c r="B62" s="8">
        <v>44929</v>
      </c>
      <c r="C62" s="11">
        <v>1300</v>
      </c>
      <c r="D62" s="11">
        <v>1065.5737999999999</v>
      </c>
      <c r="E62" s="11">
        <v>234.42619999999999</v>
      </c>
      <c r="F62" t="s">
        <v>26</v>
      </c>
      <c r="G62" t="s">
        <v>13</v>
      </c>
      <c r="H62" s="8">
        <v>44989</v>
      </c>
      <c r="I62" s="17">
        <v>1300</v>
      </c>
      <c r="J62" t="s">
        <v>25</v>
      </c>
    </row>
    <row r="63" spans="1:10" ht="13.8" x14ac:dyDescent="0.25">
      <c r="A63">
        <v>62</v>
      </c>
      <c r="B63" s="8">
        <v>44936</v>
      </c>
      <c r="C63" s="11">
        <v>1320</v>
      </c>
      <c r="D63" s="11">
        <v>1081.9672</v>
      </c>
      <c r="E63" s="11">
        <v>238.03280000000001</v>
      </c>
      <c r="F63" t="s">
        <v>26</v>
      </c>
      <c r="G63" t="s">
        <v>13</v>
      </c>
      <c r="H63" s="8">
        <v>44996</v>
      </c>
      <c r="I63" s="17">
        <v>1320</v>
      </c>
      <c r="J63" t="s">
        <v>25</v>
      </c>
    </row>
    <row r="64" spans="1:10" ht="13.8" x14ac:dyDescent="0.25">
      <c r="A64">
        <v>63</v>
      </c>
      <c r="B64" s="8">
        <v>44936</v>
      </c>
      <c r="C64" s="11">
        <v>1340</v>
      </c>
      <c r="D64" s="11">
        <v>1098.3607</v>
      </c>
      <c r="E64" s="11">
        <v>241.63929999999999</v>
      </c>
      <c r="F64" t="s">
        <v>8</v>
      </c>
      <c r="G64" t="s">
        <v>15</v>
      </c>
      <c r="H64" s="8">
        <v>44996</v>
      </c>
      <c r="I64" s="17">
        <v>1340</v>
      </c>
      <c r="J64" t="s">
        <v>25</v>
      </c>
    </row>
    <row r="65" spans="1:10" ht="13.8" x14ac:dyDescent="0.25">
      <c r="A65">
        <v>64</v>
      </c>
      <c r="B65" s="8">
        <v>44933</v>
      </c>
      <c r="C65" s="11">
        <v>1360</v>
      </c>
      <c r="D65" s="11">
        <v>1114.7541000000001</v>
      </c>
      <c r="E65" s="11">
        <v>245.24590000000001</v>
      </c>
      <c r="F65" t="s">
        <v>4</v>
      </c>
      <c r="G65" t="s">
        <v>12</v>
      </c>
      <c r="H65" s="8">
        <v>44993</v>
      </c>
      <c r="I65" s="17">
        <v>1360</v>
      </c>
      <c r="J65" t="s">
        <v>25</v>
      </c>
    </row>
    <row r="66" spans="1:10" ht="13.8" x14ac:dyDescent="0.25">
      <c r="A66">
        <v>65</v>
      </c>
      <c r="B66" s="8">
        <v>44937</v>
      </c>
      <c r="C66" s="11">
        <v>1380</v>
      </c>
      <c r="D66" s="11">
        <v>1131.1475</v>
      </c>
      <c r="E66" s="11">
        <v>248.85249999999999</v>
      </c>
      <c r="F66" t="s">
        <v>5</v>
      </c>
      <c r="G66" t="s">
        <v>14</v>
      </c>
      <c r="H66" s="8">
        <v>44997</v>
      </c>
      <c r="I66" s="17">
        <v>1380</v>
      </c>
      <c r="J66" t="s">
        <v>25</v>
      </c>
    </row>
    <row r="67" spans="1:10" ht="13.8" x14ac:dyDescent="0.25">
      <c r="A67">
        <v>66</v>
      </c>
      <c r="B67" s="8">
        <v>44930</v>
      </c>
      <c r="C67" s="11">
        <v>1400</v>
      </c>
      <c r="D67" s="11">
        <v>1147.5409999999999</v>
      </c>
      <c r="E67" s="11">
        <v>252.459</v>
      </c>
      <c r="F67" t="s">
        <v>8</v>
      </c>
      <c r="G67" t="s">
        <v>14</v>
      </c>
      <c r="H67" s="8">
        <v>44990</v>
      </c>
      <c r="I67" s="17">
        <v>1400</v>
      </c>
      <c r="J67" t="s">
        <v>25</v>
      </c>
    </row>
    <row r="68" spans="1:10" ht="13.8" x14ac:dyDescent="0.25">
      <c r="A68">
        <v>67</v>
      </c>
      <c r="B68" s="8">
        <v>44929</v>
      </c>
      <c r="C68" s="11">
        <v>1420</v>
      </c>
      <c r="D68" s="11">
        <v>1163.9344000000001</v>
      </c>
      <c r="E68" s="11">
        <v>256.06560000000002</v>
      </c>
      <c r="F68" t="s">
        <v>26</v>
      </c>
      <c r="G68" t="s">
        <v>14</v>
      </c>
      <c r="H68" s="8">
        <v>44989</v>
      </c>
      <c r="I68" s="17">
        <v>1420</v>
      </c>
      <c r="J68" t="s">
        <v>25</v>
      </c>
    </row>
    <row r="69" spans="1:10" ht="13.8" x14ac:dyDescent="0.25">
      <c r="A69">
        <v>68</v>
      </c>
      <c r="B69" s="8">
        <v>44937</v>
      </c>
      <c r="C69" s="11">
        <v>1440</v>
      </c>
      <c r="D69" s="11">
        <v>1180.3279</v>
      </c>
      <c r="E69" s="11">
        <v>259.6721</v>
      </c>
      <c r="F69" t="s">
        <v>10</v>
      </c>
      <c r="G69" t="s">
        <v>12</v>
      </c>
      <c r="H69" s="8">
        <v>44997</v>
      </c>
      <c r="I69" s="17">
        <v>1440</v>
      </c>
      <c r="J69" t="s">
        <v>25</v>
      </c>
    </row>
    <row r="70" spans="1:10" ht="13.8" x14ac:dyDescent="0.25">
      <c r="A70">
        <v>69</v>
      </c>
      <c r="B70" s="8">
        <v>44931</v>
      </c>
      <c r="C70" s="11">
        <v>1460</v>
      </c>
      <c r="D70" s="11">
        <v>1196.7212999999999</v>
      </c>
      <c r="E70" s="11">
        <v>263.27870000000001</v>
      </c>
      <c r="F70" t="s">
        <v>3</v>
      </c>
      <c r="G70" t="s">
        <v>13</v>
      </c>
      <c r="H70" s="8">
        <v>44991</v>
      </c>
      <c r="I70" s="17">
        <v>1460</v>
      </c>
      <c r="J70" t="s">
        <v>25</v>
      </c>
    </row>
    <row r="71" spans="1:10" ht="13.8" x14ac:dyDescent="0.25">
      <c r="A71">
        <v>70</v>
      </c>
      <c r="B71" s="8">
        <v>44927</v>
      </c>
      <c r="C71" s="11">
        <v>1480</v>
      </c>
      <c r="D71" s="11">
        <v>1213.1148000000001</v>
      </c>
      <c r="E71" s="11">
        <v>266.8852</v>
      </c>
      <c r="F71" t="s">
        <v>4</v>
      </c>
      <c r="G71" t="s">
        <v>13</v>
      </c>
      <c r="H71" s="8">
        <v>44987</v>
      </c>
      <c r="I71" s="17">
        <v>1480</v>
      </c>
      <c r="J71" t="s">
        <v>25</v>
      </c>
    </row>
    <row r="72" spans="1:10" ht="13.8" x14ac:dyDescent="0.25">
      <c r="A72">
        <v>71</v>
      </c>
      <c r="B72" s="8">
        <v>44927</v>
      </c>
      <c r="C72" s="11">
        <v>1500</v>
      </c>
      <c r="D72" s="11">
        <v>1229.5082</v>
      </c>
      <c r="E72" s="11">
        <v>270.49180000000001</v>
      </c>
      <c r="F72" t="s">
        <v>5</v>
      </c>
      <c r="G72" t="s">
        <v>12</v>
      </c>
      <c r="H72" s="8">
        <v>44987</v>
      </c>
      <c r="I72" s="17">
        <v>1500</v>
      </c>
      <c r="J72" t="s">
        <v>25</v>
      </c>
    </row>
    <row r="73" spans="1:10" ht="13.8" x14ac:dyDescent="0.25">
      <c r="A73">
        <v>72</v>
      </c>
      <c r="B73" s="8">
        <v>44940</v>
      </c>
      <c r="C73" s="11">
        <v>1520</v>
      </c>
      <c r="D73" s="11">
        <v>1245.9015999999999</v>
      </c>
      <c r="E73" s="11">
        <v>274.09840000000003</v>
      </c>
      <c r="F73" t="s">
        <v>6</v>
      </c>
      <c r="G73" t="s">
        <v>13</v>
      </c>
      <c r="H73" s="8">
        <v>45000</v>
      </c>
      <c r="I73" s="17">
        <v>1520</v>
      </c>
      <c r="J73" t="s">
        <v>25</v>
      </c>
    </row>
    <row r="74" spans="1:10" ht="13.8" x14ac:dyDescent="0.25">
      <c r="A74">
        <v>73</v>
      </c>
      <c r="B74" s="8">
        <v>44937</v>
      </c>
      <c r="C74" s="11">
        <v>1540</v>
      </c>
      <c r="D74" s="11">
        <v>1262.2951</v>
      </c>
      <c r="E74" s="11">
        <v>277.70490000000001</v>
      </c>
      <c r="F74" t="s">
        <v>3</v>
      </c>
      <c r="G74" t="s">
        <v>14</v>
      </c>
      <c r="H74" s="8">
        <v>44997</v>
      </c>
      <c r="I74" s="17">
        <v>1540</v>
      </c>
      <c r="J74" t="s">
        <v>25</v>
      </c>
    </row>
    <row r="75" spans="1:10" ht="13.8" x14ac:dyDescent="0.25">
      <c r="A75">
        <v>74</v>
      </c>
      <c r="B75" s="8">
        <v>44931</v>
      </c>
      <c r="C75" s="11">
        <v>1560</v>
      </c>
      <c r="D75" s="11">
        <v>1278.6885</v>
      </c>
      <c r="E75" s="11">
        <v>281.31150000000002</v>
      </c>
      <c r="F75" t="s">
        <v>7</v>
      </c>
      <c r="G75" t="s">
        <v>15</v>
      </c>
      <c r="H75" s="8">
        <v>44991</v>
      </c>
      <c r="I75" s="17">
        <v>1560</v>
      </c>
      <c r="J75" t="s">
        <v>25</v>
      </c>
    </row>
    <row r="76" spans="1:10" ht="13.8" x14ac:dyDescent="0.25">
      <c r="A76">
        <v>75</v>
      </c>
      <c r="B76" s="8">
        <v>44931</v>
      </c>
      <c r="C76" s="11">
        <v>1580</v>
      </c>
      <c r="D76" s="11">
        <v>1295.0820000000001</v>
      </c>
      <c r="E76" s="11">
        <v>284.91800000000001</v>
      </c>
      <c r="F76" t="s">
        <v>3</v>
      </c>
      <c r="G76" t="s">
        <v>13</v>
      </c>
      <c r="H76" s="8">
        <v>44991</v>
      </c>
      <c r="I76" s="17">
        <v>1580</v>
      </c>
      <c r="J76" t="s">
        <v>25</v>
      </c>
    </row>
    <row r="77" spans="1:10" ht="13.8" x14ac:dyDescent="0.25">
      <c r="A77">
        <v>76</v>
      </c>
      <c r="B77" s="8">
        <v>44934</v>
      </c>
      <c r="C77" s="11">
        <v>1600</v>
      </c>
      <c r="D77" s="11">
        <v>1311.4754</v>
      </c>
      <c r="E77" s="11">
        <v>288.52460000000002</v>
      </c>
      <c r="F77" t="s">
        <v>6</v>
      </c>
      <c r="G77" t="s">
        <v>13</v>
      </c>
      <c r="H77" s="8">
        <v>44994</v>
      </c>
      <c r="I77" s="17">
        <v>1600</v>
      </c>
      <c r="J77" t="s">
        <v>25</v>
      </c>
    </row>
    <row r="78" spans="1:10" ht="13.8" x14ac:dyDescent="0.25">
      <c r="A78">
        <v>77</v>
      </c>
      <c r="B78" s="8">
        <v>44931</v>
      </c>
      <c r="C78" s="11">
        <v>1620</v>
      </c>
      <c r="D78" s="11">
        <v>1327.8688999999999</v>
      </c>
      <c r="E78" s="11">
        <v>292.1311</v>
      </c>
      <c r="F78" t="s">
        <v>8</v>
      </c>
      <c r="G78" t="s">
        <v>15</v>
      </c>
      <c r="H78" s="8">
        <v>44991</v>
      </c>
      <c r="I78" s="17">
        <v>1620</v>
      </c>
      <c r="J78" t="s">
        <v>25</v>
      </c>
    </row>
    <row r="79" spans="1:10" ht="13.8" x14ac:dyDescent="0.25">
      <c r="A79">
        <v>78</v>
      </c>
      <c r="B79" s="8">
        <v>44939</v>
      </c>
      <c r="C79" s="11">
        <v>1640</v>
      </c>
      <c r="D79" s="11">
        <v>1344.2623000000001</v>
      </c>
      <c r="E79" s="11">
        <v>295.73770000000002</v>
      </c>
      <c r="F79" t="s">
        <v>26</v>
      </c>
      <c r="G79" t="s">
        <v>12</v>
      </c>
      <c r="H79" s="8">
        <v>44999</v>
      </c>
      <c r="I79" s="17">
        <v>1640</v>
      </c>
      <c r="J79" t="s">
        <v>25</v>
      </c>
    </row>
    <row r="80" spans="1:10" ht="13.8" x14ac:dyDescent="0.25">
      <c r="A80">
        <v>79</v>
      </c>
      <c r="B80" s="8">
        <v>44937</v>
      </c>
      <c r="C80" s="11">
        <v>1660</v>
      </c>
      <c r="D80" s="11">
        <v>1360.6557</v>
      </c>
      <c r="E80" s="11">
        <v>299.34429999999998</v>
      </c>
      <c r="F80" t="s">
        <v>26</v>
      </c>
      <c r="G80" t="s">
        <v>14</v>
      </c>
      <c r="H80" s="8">
        <v>44997</v>
      </c>
      <c r="I80" s="17">
        <v>1660</v>
      </c>
      <c r="J80" t="s">
        <v>25</v>
      </c>
    </row>
    <row r="81" spans="1:10" ht="13.8" x14ac:dyDescent="0.25">
      <c r="A81">
        <v>80</v>
      </c>
      <c r="B81" s="8">
        <v>44928</v>
      </c>
      <c r="C81" s="11">
        <v>1680</v>
      </c>
      <c r="D81" s="11">
        <v>1377.0491999999999</v>
      </c>
      <c r="E81" s="11">
        <v>302.95080000000002</v>
      </c>
      <c r="F81" t="s">
        <v>8</v>
      </c>
      <c r="G81" t="s">
        <v>14</v>
      </c>
      <c r="H81" s="8">
        <v>44988</v>
      </c>
      <c r="I81" s="17">
        <v>1680</v>
      </c>
      <c r="J81" t="s">
        <v>25</v>
      </c>
    </row>
    <row r="82" spans="1:10" ht="13.8" x14ac:dyDescent="0.25">
      <c r="A82">
        <v>81</v>
      </c>
      <c r="B82" s="8">
        <v>44936</v>
      </c>
      <c r="C82" s="11">
        <v>1700</v>
      </c>
      <c r="D82" s="11">
        <v>1393.4426000000001</v>
      </c>
      <c r="E82" s="11">
        <v>306.55739999999997</v>
      </c>
      <c r="F82" t="s">
        <v>4</v>
      </c>
      <c r="G82" t="s">
        <v>14</v>
      </c>
      <c r="H82" s="8">
        <v>44996</v>
      </c>
      <c r="I82" s="17">
        <v>1700</v>
      </c>
      <c r="J82" t="s">
        <v>25</v>
      </c>
    </row>
    <row r="83" spans="1:10" ht="13.8" x14ac:dyDescent="0.25">
      <c r="A83">
        <v>82</v>
      </c>
      <c r="B83" s="8">
        <v>44937</v>
      </c>
      <c r="C83" s="11">
        <v>1720</v>
      </c>
      <c r="D83" s="11">
        <v>1409.8361</v>
      </c>
      <c r="E83" s="11">
        <v>310.16390000000001</v>
      </c>
      <c r="F83" t="s">
        <v>5</v>
      </c>
      <c r="G83" t="s">
        <v>12</v>
      </c>
      <c r="H83" s="8">
        <v>44997</v>
      </c>
      <c r="I83" s="17">
        <v>1720</v>
      </c>
      <c r="J83" t="s">
        <v>25</v>
      </c>
    </row>
    <row r="84" spans="1:10" ht="13.8" x14ac:dyDescent="0.25">
      <c r="A84">
        <v>83</v>
      </c>
      <c r="B84" s="8">
        <v>44943</v>
      </c>
      <c r="C84" s="11">
        <v>1740</v>
      </c>
      <c r="D84" s="11">
        <v>1426.2294999999999</v>
      </c>
      <c r="E84" s="11">
        <v>313.77050000000003</v>
      </c>
      <c r="F84" t="s">
        <v>8</v>
      </c>
      <c r="G84" t="s">
        <v>13</v>
      </c>
      <c r="H84" s="8">
        <v>45003</v>
      </c>
      <c r="I84" s="17">
        <v>1740</v>
      </c>
      <c r="J84" t="s">
        <v>25</v>
      </c>
    </row>
    <row r="85" spans="1:10" ht="13.8" x14ac:dyDescent="0.25">
      <c r="A85">
        <v>84</v>
      </c>
      <c r="B85" s="8">
        <v>44939</v>
      </c>
      <c r="C85" s="11">
        <v>1760</v>
      </c>
      <c r="D85" s="11">
        <v>1442.623</v>
      </c>
      <c r="E85" s="11">
        <v>317.37700000000001</v>
      </c>
      <c r="F85" t="s">
        <v>26</v>
      </c>
      <c r="G85" t="s">
        <v>13</v>
      </c>
      <c r="H85" s="8">
        <v>44999</v>
      </c>
      <c r="I85" s="17">
        <v>1760</v>
      </c>
      <c r="J85" t="s">
        <v>25</v>
      </c>
    </row>
    <row r="86" spans="1:10" ht="13.8" x14ac:dyDescent="0.25">
      <c r="A86">
        <v>85</v>
      </c>
      <c r="B86" s="8">
        <v>44930</v>
      </c>
      <c r="C86" s="11">
        <v>1780</v>
      </c>
      <c r="D86" s="11">
        <v>1459.0164</v>
      </c>
      <c r="E86" s="11">
        <v>320.98360000000002</v>
      </c>
      <c r="F86" t="s">
        <v>10</v>
      </c>
      <c r="G86" t="s">
        <v>12</v>
      </c>
      <c r="H86" s="8">
        <v>44990</v>
      </c>
      <c r="I86" s="17">
        <v>1780</v>
      </c>
      <c r="J86" t="s">
        <v>25</v>
      </c>
    </row>
    <row r="87" spans="1:10" ht="13.8" x14ac:dyDescent="0.25">
      <c r="A87">
        <v>86</v>
      </c>
      <c r="B87" s="8">
        <v>44938</v>
      </c>
      <c r="C87" s="11">
        <v>1800</v>
      </c>
      <c r="D87" s="11">
        <v>1475.4097999999999</v>
      </c>
      <c r="E87" s="11">
        <v>324.59019999999998</v>
      </c>
      <c r="F87" t="s">
        <v>3</v>
      </c>
      <c r="G87" t="s">
        <v>13</v>
      </c>
      <c r="H87" s="8">
        <v>44998</v>
      </c>
      <c r="I87" s="17">
        <v>1800</v>
      </c>
      <c r="J87" t="s">
        <v>25</v>
      </c>
    </row>
    <row r="88" spans="1:10" ht="13.8" x14ac:dyDescent="0.25">
      <c r="A88">
        <v>87</v>
      </c>
      <c r="B88" s="8">
        <v>44929</v>
      </c>
      <c r="C88" s="11">
        <v>1820</v>
      </c>
      <c r="D88" s="11">
        <v>1491.8033</v>
      </c>
      <c r="E88" s="11">
        <v>328.19670000000002</v>
      </c>
      <c r="F88" t="s">
        <v>4</v>
      </c>
      <c r="G88" t="s">
        <v>14</v>
      </c>
      <c r="H88" s="8">
        <v>44989</v>
      </c>
      <c r="I88" s="17">
        <v>1820</v>
      </c>
      <c r="J88" t="s">
        <v>25</v>
      </c>
    </row>
    <row r="89" spans="1:10" ht="13.8" x14ac:dyDescent="0.25">
      <c r="A89">
        <v>88</v>
      </c>
      <c r="B89" s="8">
        <v>44939</v>
      </c>
      <c r="C89" s="11">
        <v>1840</v>
      </c>
      <c r="D89" s="11">
        <v>1508.1967</v>
      </c>
      <c r="E89" s="11">
        <v>331.80329999999998</v>
      </c>
      <c r="F89" t="s">
        <v>5</v>
      </c>
      <c r="G89" t="s">
        <v>15</v>
      </c>
      <c r="H89" s="8">
        <v>44999</v>
      </c>
      <c r="I89" s="17">
        <v>1840</v>
      </c>
      <c r="J89" t="s">
        <v>25</v>
      </c>
    </row>
    <row r="90" spans="1:10" ht="13.8" x14ac:dyDescent="0.25">
      <c r="A90">
        <v>89</v>
      </c>
      <c r="B90" s="8">
        <v>44942</v>
      </c>
      <c r="C90" s="11">
        <v>1860</v>
      </c>
      <c r="D90" s="11">
        <v>1524.5902000000001</v>
      </c>
      <c r="E90" s="11">
        <v>335.40980000000002</v>
      </c>
      <c r="F90" t="s">
        <v>6</v>
      </c>
      <c r="G90" t="s">
        <v>13</v>
      </c>
      <c r="H90" s="8">
        <v>45002</v>
      </c>
      <c r="I90" s="17">
        <v>1860</v>
      </c>
      <c r="J90" t="s">
        <v>25</v>
      </c>
    </row>
    <row r="91" spans="1:10" ht="13.8" x14ac:dyDescent="0.25">
      <c r="A91">
        <v>90</v>
      </c>
      <c r="B91" s="8">
        <v>44933</v>
      </c>
      <c r="C91" s="11">
        <v>1880</v>
      </c>
      <c r="D91" s="11">
        <v>1540.9836</v>
      </c>
      <c r="E91" s="11">
        <v>339.01639999999998</v>
      </c>
      <c r="F91" t="s">
        <v>3</v>
      </c>
      <c r="G91" t="s">
        <v>13</v>
      </c>
      <c r="H91" s="8">
        <v>44993</v>
      </c>
      <c r="I91" s="17">
        <v>1880</v>
      </c>
      <c r="J91" t="s">
        <v>25</v>
      </c>
    </row>
    <row r="92" spans="1:10" ht="13.8" x14ac:dyDescent="0.25">
      <c r="A92">
        <v>91</v>
      </c>
      <c r="B92" s="8">
        <v>44937</v>
      </c>
      <c r="C92" s="11">
        <v>1900</v>
      </c>
      <c r="D92" s="11">
        <v>1557.377</v>
      </c>
      <c r="E92" s="11">
        <v>342.62299999999999</v>
      </c>
      <c r="F92" t="s">
        <v>7</v>
      </c>
      <c r="G92" t="s">
        <v>15</v>
      </c>
      <c r="H92" s="8">
        <v>44997</v>
      </c>
      <c r="I92" s="17">
        <v>1900</v>
      </c>
      <c r="J92" t="s">
        <v>25</v>
      </c>
    </row>
    <row r="93" spans="1:10" ht="13.8" x14ac:dyDescent="0.25">
      <c r="A93">
        <v>92</v>
      </c>
      <c r="B93" s="8">
        <v>44930</v>
      </c>
      <c r="C93" s="11">
        <v>1920</v>
      </c>
      <c r="D93" s="11">
        <v>1573.7705000000001</v>
      </c>
      <c r="E93" s="11">
        <v>346.22949999999997</v>
      </c>
      <c r="F93" t="s">
        <v>3</v>
      </c>
      <c r="G93" t="s">
        <v>12</v>
      </c>
      <c r="H93" s="8">
        <v>44990</v>
      </c>
      <c r="I93" s="17">
        <v>1920</v>
      </c>
      <c r="J93" t="s">
        <v>25</v>
      </c>
    </row>
    <row r="94" spans="1:10" ht="13.8" x14ac:dyDescent="0.25">
      <c r="A94">
        <v>93</v>
      </c>
      <c r="B94" s="8">
        <v>44942</v>
      </c>
      <c r="C94" s="11">
        <v>1940</v>
      </c>
      <c r="D94" s="11">
        <v>1590.1639</v>
      </c>
      <c r="E94" s="11">
        <v>349.83609999999999</v>
      </c>
      <c r="F94" t="s">
        <v>6</v>
      </c>
      <c r="G94" t="s">
        <v>14</v>
      </c>
      <c r="H94" s="8">
        <v>45002</v>
      </c>
      <c r="I94" s="17">
        <v>1940</v>
      </c>
      <c r="J94" t="s">
        <v>25</v>
      </c>
    </row>
    <row r="95" spans="1:10" ht="13.8" x14ac:dyDescent="0.25">
      <c r="A95">
        <v>94</v>
      </c>
      <c r="B95" s="8">
        <v>44935</v>
      </c>
      <c r="C95" s="11">
        <v>1960</v>
      </c>
      <c r="D95" s="11">
        <v>1606.5573999999999</v>
      </c>
      <c r="E95" s="11">
        <v>353.44260000000003</v>
      </c>
      <c r="F95" t="s">
        <v>8</v>
      </c>
      <c r="G95" t="s">
        <v>14</v>
      </c>
      <c r="H95" s="8">
        <v>44995</v>
      </c>
      <c r="I95" s="17">
        <v>1960</v>
      </c>
      <c r="J95" t="s">
        <v>25</v>
      </c>
    </row>
    <row r="96" spans="1:10" ht="13.8" x14ac:dyDescent="0.25">
      <c r="A96">
        <v>95</v>
      </c>
      <c r="B96" s="8">
        <v>44940</v>
      </c>
      <c r="C96" s="11">
        <v>1980</v>
      </c>
      <c r="D96" s="11">
        <v>1622.9508000000001</v>
      </c>
      <c r="E96" s="11">
        <v>357.04919999999998</v>
      </c>
      <c r="F96" t="s">
        <v>26</v>
      </c>
      <c r="G96" t="s">
        <v>14</v>
      </c>
      <c r="H96" s="8">
        <v>45000</v>
      </c>
      <c r="I96" s="17">
        <v>1980</v>
      </c>
      <c r="J96" t="s">
        <v>25</v>
      </c>
    </row>
    <row r="97" spans="1:10" ht="13.8" x14ac:dyDescent="0.25">
      <c r="A97">
        <v>96</v>
      </c>
      <c r="B97" s="8">
        <v>44943</v>
      </c>
      <c r="C97" s="11">
        <v>2000</v>
      </c>
      <c r="D97" s="11">
        <v>1639.3443</v>
      </c>
      <c r="E97" s="11">
        <v>360.65570000000002</v>
      </c>
      <c r="F97" t="s">
        <v>26</v>
      </c>
      <c r="G97" t="s">
        <v>12</v>
      </c>
      <c r="H97" s="8">
        <v>45003</v>
      </c>
      <c r="I97" s="17">
        <v>2000</v>
      </c>
      <c r="J97" t="s">
        <v>25</v>
      </c>
    </row>
    <row r="98" spans="1:10" ht="13.8" x14ac:dyDescent="0.25">
      <c r="A98">
        <v>97</v>
      </c>
      <c r="B98" s="8">
        <v>44939</v>
      </c>
      <c r="C98" s="11">
        <v>2020</v>
      </c>
      <c r="D98" s="11">
        <v>1655.7376999999999</v>
      </c>
      <c r="E98" s="11">
        <v>364.26229999999998</v>
      </c>
      <c r="F98" t="s">
        <v>8</v>
      </c>
      <c r="G98" t="s">
        <v>13</v>
      </c>
      <c r="H98" s="8">
        <v>44999</v>
      </c>
      <c r="I98" s="17">
        <v>2020</v>
      </c>
      <c r="J98" t="s">
        <v>25</v>
      </c>
    </row>
    <row r="99" spans="1:10" ht="13.8" x14ac:dyDescent="0.25">
      <c r="A99">
        <v>98</v>
      </c>
      <c r="B99" s="8">
        <v>44929</v>
      </c>
      <c r="C99" s="11">
        <v>2040</v>
      </c>
      <c r="D99" s="11">
        <v>1672.1311000000001</v>
      </c>
      <c r="E99" s="11">
        <v>367.8689</v>
      </c>
      <c r="F99" t="s">
        <v>4</v>
      </c>
      <c r="G99" t="s">
        <v>13</v>
      </c>
      <c r="H99" s="8">
        <v>44989</v>
      </c>
      <c r="I99" s="17">
        <v>2040</v>
      </c>
      <c r="J99" t="s">
        <v>25</v>
      </c>
    </row>
    <row r="100" spans="1:10" ht="13.8" x14ac:dyDescent="0.25">
      <c r="A100">
        <v>99</v>
      </c>
      <c r="B100" s="8">
        <v>44932</v>
      </c>
      <c r="C100" s="11">
        <v>2060</v>
      </c>
      <c r="D100" s="11">
        <v>1688.5246</v>
      </c>
      <c r="E100" s="11">
        <v>371.47539999999998</v>
      </c>
      <c r="F100" t="s">
        <v>5</v>
      </c>
      <c r="G100" t="s">
        <v>12</v>
      </c>
      <c r="H100" s="8">
        <v>44992</v>
      </c>
      <c r="I100" s="17">
        <v>2060</v>
      </c>
      <c r="J100" t="s">
        <v>25</v>
      </c>
    </row>
    <row r="101" spans="1:10" ht="13.8" x14ac:dyDescent="0.25">
      <c r="A101">
        <v>100</v>
      </c>
      <c r="B101" s="8">
        <v>44942</v>
      </c>
      <c r="C101" s="11">
        <v>2080</v>
      </c>
      <c r="D101" s="11">
        <v>1704.9179999999999</v>
      </c>
      <c r="E101" s="11">
        <v>375.08199999999999</v>
      </c>
      <c r="F101" t="s">
        <v>8</v>
      </c>
      <c r="G101" t="s">
        <v>13</v>
      </c>
      <c r="H101" s="8">
        <v>45002</v>
      </c>
      <c r="I101" s="17">
        <v>2080</v>
      </c>
      <c r="J101" t="s">
        <v>25</v>
      </c>
    </row>
    <row r="102" spans="1:10" ht="13.8" x14ac:dyDescent="0.25">
      <c r="A102">
        <v>101</v>
      </c>
      <c r="B102" s="8">
        <v>44940</v>
      </c>
      <c r="C102" s="11">
        <v>2100</v>
      </c>
      <c r="D102" s="11">
        <v>1721.3115</v>
      </c>
      <c r="E102" s="11">
        <v>378.68849999999998</v>
      </c>
      <c r="F102" t="s">
        <v>26</v>
      </c>
      <c r="G102" t="s">
        <v>14</v>
      </c>
      <c r="H102" s="8">
        <v>45000</v>
      </c>
      <c r="I102" s="17">
        <v>2100</v>
      </c>
      <c r="J102" t="s">
        <v>25</v>
      </c>
    </row>
    <row r="103" spans="1:10" ht="13.8" x14ac:dyDescent="0.25">
      <c r="A103">
        <v>102</v>
      </c>
      <c r="B103" s="8">
        <v>44932</v>
      </c>
      <c r="C103" s="11">
        <v>2120</v>
      </c>
      <c r="D103" s="11">
        <v>1737.7049</v>
      </c>
      <c r="E103" s="11">
        <v>382.29509999999999</v>
      </c>
      <c r="F103" t="s">
        <v>10</v>
      </c>
      <c r="G103" t="s">
        <v>15</v>
      </c>
      <c r="H103" s="8">
        <v>44992</v>
      </c>
      <c r="I103" s="17">
        <v>2120</v>
      </c>
      <c r="J103" t="s">
        <v>25</v>
      </c>
    </row>
    <row r="104" spans="1:10" ht="13.8" x14ac:dyDescent="0.25">
      <c r="A104">
        <v>103</v>
      </c>
      <c r="B104" s="8">
        <v>44933</v>
      </c>
      <c r="C104" s="11">
        <v>2140</v>
      </c>
      <c r="D104" s="11">
        <v>1754.0984000000001</v>
      </c>
      <c r="E104" s="11">
        <v>385.90159999999997</v>
      </c>
      <c r="F104" t="s">
        <v>3</v>
      </c>
      <c r="G104" t="s">
        <v>13</v>
      </c>
      <c r="H104" s="8">
        <v>44993</v>
      </c>
      <c r="I104" s="17">
        <v>2140</v>
      </c>
      <c r="J104" t="s">
        <v>25</v>
      </c>
    </row>
    <row r="105" spans="1:10" ht="13.8" x14ac:dyDescent="0.25">
      <c r="A105">
        <v>104</v>
      </c>
      <c r="B105" s="8">
        <v>44930</v>
      </c>
      <c r="C105" s="11">
        <v>2160</v>
      </c>
      <c r="D105" s="11">
        <v>1770.4918</v>
      </c>
      <c r="E105" s="11">
        <v>389.50819999999999</v>
      </c>
      <c r="F105" t="s">
        <v>4</v>
      </c>
      <c r="G105" t="s">
        <v>13</v>
      </c>
      <c r="H105" s="8">
        <v>44990</v>
      </c>
      <c r="I105" s="17">
        <v>2160</v>
      </c>
      <c r="J105" t="s">
        <v>25</v>
      </c>
    </row>
    <row r="106" spans="1:10" ht="13.8" x14ac:dyDescent="0.25">
      <c r="A106">
        <v>105</v>
      </c>
      <c r="B106" s="8">
        <v>44928</v>
      </c>
      <c r="C106" s="11">
        <v>2180</v>
      </c>
      <c r="D106" s="11">
        <v>1786.8851999999999</v>
      </c>
      <c r="E106" s="11">
        <v>393.1148</v>
      </c>
      <c r="F106" t="s">
        <v>5</v>
      </c>
      <c r="G106" t="s">
        <v>15</v>
      </c>
      <c r="H106" s="8">
        <v>44988</v>
      </c>
      <c r="I106" s="17">
        <v>2180</v>
      </c>
      <c r="J106" t="s">
        <v>25</v>
      </c>
    </row>
    <row r="107" spans="1:10" ht="13.8" x14ac:dyDescent="0.25">
      <c r="A107">
        <v>106</v>
      </c>
      <c r="B107" s="8">
        <v>44937</v>
      </c>
      <c r="C107" s="11">
        <v>2200</v>
      </c>
      <c r="D107" s="11">
        <v>1803.2787000000001</v>
      </c>
      <c r="E107" s="11">
        <v>396.72129999999999</v>
      </c>
      <c r="F107" t="s">
        <v>6</v>
      </c>
      <c r="G107" t="s">
        <v>12</v>
      </c>
      <c r="H107" s="8">
        <v>44997</v>
      </c>
      <c r="I107" s="17">
        <v>2200</v>
      </c>
      <c r="J107" t="s">
        <v>25</v>
      </c>
    </row>
    <row r="108" spans="1:10" ht="13.8" x14ac:dyDescent="0.25">
      <c r="A108">
        <v>107</v>
      </c>
      <c r="B108" s="8">
        <v>44937</v>
      </c>
      <c r="C108" s="11">
        <v>2220</v>
      </c>
      <c r="D108" s="11">
        <v>1819.6721</v>
      </c>
      <c r="E108" s="11">
        <v>400.3279</v>
      </c>
      <c r="F108" t="s">
        <v>3</v>
      </c>
      <c r="G108" t="s">
        <v>14</v>
      </c>
      <c r="H108" s="8">
        <v>44997</v>
      </c>
      <c r="I108" s="17">
        <v>2220</v>
      </c>
      <c r="J108" t="s">
        <v>25</v>
      </c>
    </row>
    <row r="109" spans="1:10" ht="13.8" x14ac:dyDescent="0.25">
      <c r="A109">
        <v>108</v>
      </c>
      <c r="B109" s="8">
        <v>44942</v>
      </c>
      <c r="C109" s="11">
        <v>2240</v>
      </c>
      <c r="D109" s="11">
        <v>1836.0655999999999</v>
      </c>
      <c r="E109" s="11">
        <v>403.93439999999998</v>
      </c>
      <c r="F109" t="s">
        <v>7</v>
      </c>
      <c r="G109" t="s">
        <v>14</v>
      </c>
      <c r="H109" s="8">
        <v>45002</v>
      </c>
      <c r="I109" s="17">
        <v>2240</v>
      </c>
      <c r="J109" t="s">
        <v>25</v>
      </c>
    </row>
    <row r="110" spans="1:10" ht="13.8" x14ac:dyDescent="0.25">
      <c r="A110">
        <v>109</v>
      </c>
      <c r="B110" s="8">
        <v>44943</v>
      </c>
      <c r="C110" s="11">
        <v>2260</v>
      </c>
      <c r="D110" s="11">
        <v>1852.4590000000001</v>
      </c>
      <c r="E110" s="11">
        <v>407.541</v>
      </c>
      <c r="F110" t="s">
        <v>3</v>
      </c>
      <c r="G110" t="s">
        <v>14</v>
      </c>
      <c r="H110" s="8">
        <v>45003</v>
      </c>
      <c r="I110" s="17">
        <v>2260</v>
      </c>
      <c r="J110" t="s">
        <v>25</v>
      </c>
    </row>
    <row r="111" spans="1:10" ht="13.8" x14ac:dyDescent="0.25">
      <c r="A111">
        <v>110</v>
      </c>
      <c r="B111" s="8">
        <v>44940</v>
      </c>
      <c r="C111" s="11">
        <v>2280</v>
      </c>
      <c r="D111" s="11">
        <v>1868.8525</v>
      </c>
      <c r="E111" s="11">
        <v>411.14749999999998</v>
      </c>
      <c r="F111" t="s">
        <v>6</v>
      </c>
      <c r="G111" t="s">
        <v>12</v>
      </c>
      <c r="H111" s="8">
        <v>45000</v>
      </c>
      <c r="I111" s="17">
        <v>2280</v>
      </c>
      <c r="J111" t="s">
        <v>25</v>
      </c>
    </row>
    <row r="112" spans="1:10" ht="13.8" x14ac:dyDescent="0.25">
      <c r="A112">
        <v>111</v>
      </c>
      <c r="B112" s="8">
        <v>44943</v>
      </c>
      <c r="C112" s="11">
        <v>2300</v>
      </c>
      <c r="D112" s="11">
        <v>1885.2458999999999</v>
      </c>
      <c r="E112" s="11">
        <v>414.75409999999999</v>
      </c>
      <c r="F112" t="s">
        <v>8</v>
      </c>
      <c r="G112" t="s">
        <v>13</v>
      </c>
      <c r="H112" s="8">
        <v>45003</v>
      </c>
      <c r="I112" s="17">
        <v>2300</v>
      </c>
      <c r="J112" t="s">
        <v>25</v>
      </c>
    </row>
    <row r="113" spans="1:10" ht="13.8" x14ac:dyDescent="0.25">
      <c r="A113">
        <v>112</v>
      </c>
      <c r="B113" s="8">
        <v>44934</v>
      </c>
      <c r="C113" s="11">
        <v>2320</v>
      </c>
      <c r="D113" s="11">
        <v>1901.6393</v>
      </c>
      <c r="E113" s="11">
        <v>418.36070000000001</v>
      </c>
      <c r="F113" t="s">
        <v>26</v>
      </c>
      <c r="G113" t="s">
        <v>13</v>
      </c>
      <c r="H113" s="8">
        <v>44994</v>
      </c>
      <c r="I113" s="17">
        <v>2320</v>
      </c>
      <c r="J113" t="s">
        <v>25</v>
      </c>
    </row>
    <row r="114" spans="1:10" ht="13.8" x14ac:dyDescent="0.25">
      <c r="A114">
        <v>113</v>
      </c>
      <c r="B114" s="8">
        <v>44928</v>
      </c>
      <c r="C114" s="11">
        <v>2340</v>
      </c>
      <c r="D114" s="11">
        <v>1918.0328</v>
      </c>
      <c r="E114" s="11">
        <v>421.96719999999999</v>
      </c>
      <c r="F114" t="s">
        <v>26</v>
      </c>
      <c r="G114" t="s">
        <v>12</v>
      </c>
      <c r="H114" s="8">
        <v>44988</v>
      </c>
      <c r="I114" s="17">
        <v>2340</v>
      </c>
      <c r="J114" t="s">
        <v>25</v>
      </c>
    </row>
    <row r="115" spans="1:10" ht="13.8" x14ac:dyDescent="0.25">
      <c r="A115">
        <v>114</v>
      </c>
      <c r="B115" s="8">
        <v>44928</v>
      </c>
      <c r="C115" s="11">
        <v>2360</v>
      </c>
      <c r="D115" s="11">
        <v>1934.4262000000001</v>
      </c>
      <c r="E115" s="11">
        <v>425.57380000000001</v>
      </c>
      <c r="F115" t="s">
        <v>8</v>
      </c>
      <c r="G115" t="s">
        <v>13</v>
      </c>
      <c r="H115" s="8">
        <v>44988</v>
      </c>
      <c r="I115" s="17">
        <v>2360</v>
      </c>
      <c r="J115" t="s">
        <v>25</v>
      </c>
    </row>
    <row r="116" spans="1:10" ht="13.8" x14ac:dyDescent="0.25">
      <c r="A116">
        <v>115</v>
      </c>
      <c r="B116" s="8">
        <v>44938</v>
      </c>
      <c r="C116" s="11">
        <v>2380</v>
      </c>
      <c r="D116" s="11">
        <v>1950.8197</v>
      </c>
      <c r="E116" s="11">
        <v>429.18029999999999</v>
      </c>
      <c r="F116" t="s">
        <v>4</v>
      </c>
      <c r="G116" t="s">
        <v>14</v>
      </c>
      <c r="H116" s="8">
        <v>44998</v>
      </c>
      <c r="I116" s="17">
        <v>2380</v>
      </c>
      <c r="J116" t="s">
        <v>25</v>
      </c>
    </row>
    <row r="117" spans="1:10" ht="13.8" x14ac:dyDescent="0.25">
      <c r="A117">
        <v>116</v>
      </c>
      <c r="B117" s="8">
        <v>44938</v>
      </c>
      <c r="C117" s="11">
        <v>2400</v>
      </c>
      <c r="D117" s="11">
        <v>1967.2130999999999</v>
      </c>
      <c r="E117" s="11">
        <v>432.7869</v>
      </c>
      <c r="F117" t="s">
        <v>5</v>
      </c>
      <c r="G117" t="s">
        <v>15</v>
      </c>
      <c r="H117" s="8">
        <v>44998</v>
      </c>
      <c r="I117" s="17">
        <v>2400</v>
      </c>
      <c r="J117" t="s">
        <v>25</v>
      </c>
    </row>
    <row r="118" spans="1:10" ht="13.8" x14ac:dyDescent="0.25">
      <c r="A118">
        <v>117</v>
      </c>
      <c r="B118" s="8">
        <v>44941</v>
      </c>
      <c r="C118" s="11">
        <v>2420</v>
      </c>
      <c r="D118" s="11">
        <v>1983.6066000000001</v>
      </c>
      <c r="E118" s="11">
        <v>436.39339999999999</v>
      </c>
      <c r="F118" t="s">
        <v>8</v>
      </c>
      <c r="G118" t="s">
        <v>13</v>
      </c>
      <c r="H118" s="8">
        <v>45001</v>
      </c>
      <c r="I118" s="17">
        <v>2420</v>
      </c>
      <c r="J118" t="s">
        <v>25</v>
      </c>
    </row>
    <row r="119" spans="1:10" ht="13.8" x14ac:dyDescent="0.25">
      <c r="A119">
        <v>118</v>
      </c>
      <c r="B119" s="8">
        <v>44932</v>
      </c>
      <c r="C119" s="11">
        <v>2440</v>
      </c>
      <c r="D119" s="11">
        <v>2000</v>
      </c>
      <c r="E119" s="11">
        <v>440</v>
      </c>
      <c r="F119" t="s">
        <v>26</v>
      </c>
      <c r="G119" t="s">
        <v>13</v>
      </c>
      <c r="H119" s="8">
        <v>44992</v>
      </c>
      <c r="I119" s="17">
        <v>2440</v>
      </c>
      <c r="J119" t="s">
        <v>25</v>
      </c>
    </row>
    <row r="120" spans="1:10" ht="13.8" x14ac:dyDescent="0.25">
      <c r="A120">
        <v>119</v>
      </c>
      <c r="B120" s="8">
        <v>44940</v>
      </c>
      <c r="C120" s="11">
        <v>2460</v>
      </c>
      <c r="D120" s="11">
        <v>2016.3933999999999</v>
      </c>
      <c r="E120" s="11">
        <v>443.60660000000001</v>
      </c>
      <c r="F120" t="s">
        <v>10</v>
      </c>
      <c r="G120" t="s">
        <v>15</v>
      </c>
      <c r="H120" s="8">
        <v>45000</v>
      </c>
      <c r="I120" s="17">
        <v>2460</v>
      </c>
      <c r="J120" t="s">
        <v>25</v>
      </c>
    </row>
    <row r="121" spans="1:10" ht="13.8" x14ac:dyDescent="0.25">
      <c r="A121">
        <v>120</v>
      </c>
      <c r="B121" s="8">
        <v>44929</v>
      </c>
      <c r="C121" s="11">
        <v>2480</v>
      </c>
      <c r="D121" s="11">
        <v>2032.7869000000001</v>
      </c>
      <c r="E121" s="11">
        <v>447.2131</v>
      </c>
      <c r="F121" t="s">
        <v>3</v>
      </c>
      <c r="G121" t="s">
        <v>12</v>
      </c>
      <c r="H121" s="8">
        <v>44989</v>
      </c>
      <c r="I121" s="17">
        <v>2480</v>
      </c>
      <c r="J121" t="s">
        <v>25</v>
      </c>
    </row>
    <row r="122" spans="1:10" ht="13.8" x14ac:dyDescent="0.25">
      <c r="A122">
        <v>121</v>
      </c>
      <c r="B122" s="8">
        <v>44932</v>
      </c>
      <c r="C122" s="11">
        <v>2500</v>
      </c>
      <c r="D122" s="11">
        <v>2049.1803</v>
      </c>
      <c r="E122" s="11">
        <v>450.81970000000001</v>
      </c>
      <c r="F122" t="s">
        <v>4</v>
      </c>
      <c r="G122" t="s">
        <v>14</v>
      </c>
      <c r="H122" s="8">
        <v>44992</v>
      </c>
      <c r="I122" s="17">
        <v>2500</v>
      </c>
      <c r="J122" t="s">
        <v>25</v>
      </c>
    </row>
    <row r="123" spans="1:10" ht="13.8" x14ac:dyDescent="0.25">
      <c r="A123">
        <v>122</v>
      </c>
      <c r="B123" s="8">
        <v>44935</v>
      </c>
      <c r="C123" s="11">
        <v>2520</v>
      </c>
      <c r="D123" s="11">
        <v>2065.5738000000001</v>
      </c>
      <c r="E123" s="11">
        <v>454.42619999999999</v>
      </c>
      <c r="F123" t="s">
        <v>5</v>
      </c>
      <c r="G123" t="s">
        <v>14</v>
      </c>
      <c r="H123" s="8">
        <v>44995</v>
      </c>
      <c r="I123" s="17">
        <v>2520</v>
      </c>
      <c r="J123" t="s">
        <v>25</v>
      </c>
    </row>
    <row r="124" spans="1:10" ht="13.8" x14ac:dyDescent="0.25">
      <c r="A124">
        <v>123</v>
      </c>
      <c r="B124" s="8">
        <v>44939</v>
      </c>
      <c r="C124" s="11">
        <v>2540</v>
      </c>
      <c r="D124" s="11">
        <v>2081.9672</v>
      </c>
      <c r="E124" s="11">
        <v>458.03280000000001</v>
      </c>
      <c r="F124" t="s">
        <v>6</v>
      </c>
      <c r="G124" t="s">
        <v>14</v>
      </c>
      <c r="H124" s="8">
        <v>44999</v>
      </c>
      <c r="I124" s="17">
        <v>2540</v>
      </c>
      <c r="J124" t="s">
        <v>25</v>
      </c>
    </row>
    <row r="125" spans="1:10" ht="13.8" x14ac:dyDescent="0.25">
      <c r="A125">
        <v>124</v>
      </c>
      <c r="B125" s="8">
        <v>44932</v>
      </c>
      <c r="C125" s="11">
        <v>2560</v>
      </c>
      <c r="D125" s="11">
        <v>2098.3607000000002</v>
      </c>
      <c r="E125" s="11">
        <v>461.63929999999999</v>
      </c>
      <c r="F125" t="s">
        <v>3</v>
      </c>
      <c r="G125" t="s">
        <v>12</v>
      </c>
      <c r="H125" s="8">
        <v>44992</v>
      </c>
      <c r="I125" s="17">
        <v>2560</v>
      </c>
      <c r="J125" t="s">
        <v>25</v>
      </c>
    </row>
    <row r="126" spans="1:10" ht="13.8" x14ac:dyDescent="0.25">
      <c r="A126">
        <v>125</v>
      </c>
      <c r="B126" s="8">
        <v>44934</v>
      </c>
      <c r="C126" s="11">
        <v>2580</v>
      </c>
      <c r="D126" s="11">
        <v>2114.7541000000001</v>
      </c>
      <c r="E126" s="11">
        <v>465.24590000000001</v>
      </c>
      <c r="F126" t="s">
        <v>7</v>
      </c>
      <c r="G126" t="s">
        <v>13</v>
      </c>
      <c r="H126" s="8">
        <v>44994</v>
      </c>
      <c r="I126" s="17">
        <v>2580</v>
      </c>
      <c r="J126" t="s">
        <v>25</v>
      </c>
    </row>
    <row r="127" spans="1:10" ht="13.8" x14ac:dyDescent="0.25">
      <c r="A127">
        <v>126</v>
      </c>
      <c r="B127" s="8">
        <v>44935</v>
      </c>
      <c r="C127" s="11">
        <v>2600</v>
      </c>
      <c r="D127" s="11">
        <v>2131.1475</v>
      </c>
      <c r="E127" s="11">
        <v>468.85250000000002</v>
      </c>
      <c r="F127" t="s">
        <v>3</v>
      </c>
      <c r="G127" t="s">
        <v>13</v>
      </c>
      <c r="H127" s="8">
        <v>44995</v>
      </c>
      <c r="I127" s="17">
        <v>2600</v>
      </c>
      <c r="J127" t="s">
        <v>25</v>
      </c>
    </row>
    <row r="128" spans="1:10" ht="13.8" x14ac:dyDescent="0.25">
      <c r="A128">
        <v>127</v>
      </c>
      <c r="B128" s="8">
        <v>44931</v>
      </c>
      <c r="C128" s="11">
        <v>2620</v>
      </c>
      <c r="D128" s="11">
        <v>2147.5410000000002</v>
      </c>
      <c r="E128" s="11">
        <v>472.459</v>
      </c>
      <c r="F128" t="s">
        <v>6</v>
      </c>
      <c r="G128" t="s">
        <v>12</v>
      </c>
      <c r="H128" s="8">
        <v>44991</v>
      </c>
      <c r="I128" s="17">
        <v>2620</v>
      </c>
      <c r="J128" t="s">
        <v>25</v>
      </c>
    </row>
    <row r="129" spans="1:10" ht="13.8" x14ac:dyDescent="0.25">
      <c r="A129">
        <v>128</v>
      </c>
      <c r="B129" s="8">
        <v>44932</v>
      </c>
      <c r="C129" s="11">
        <v>2640</v>
      </c>
      <c r="D129" s="11">
        <v>2163.9344000000001</v>
      </c>
      <c r="E129" s="11">
        <v>476.06560000000002</v>
      </c>
      <c r="F129" t="s">
        <v>8</v>
      </c>
      <c r="G129" t="s">
        <v>13</v>
      </c>
      <c r="H129" s="8">
        <v>44992</v>
      </c>
      <c r="I129" s="17">
        <v>2640</v>
      </c>
      <c r="J129" t="s">
        <v>25</v>
      </c>
    </row>
    <row r="130" spans="1:10" ht="13.8" x14ac:dyDescent="0.25">
      <c r="A130">
        <v>129</v>
      </c>
      <c r="B130" s="8">
        <v>44937</v>
      </c>
      <c r="C130" s="11">
        <v>2660</v>
      </c>
      <c r="D130" s="11">
        <v>2180.3279000000002</v>
      </c>
      <c r="E130" s="11">
        <v>479.6721</v>
      </c>
      <c r="F130" t="s">
        <v>26</v>
      </c>
      <c r="G130" t="s">
        <v>14</v>
      </c>
      <c r="H130" s="8">
        <v>44997</v>
      </c>
      <c r="I130" s="17">
        <v>2660</v>
      </c>
      <c r="J130" t="s">
        <v>25</v>
      </c>
    </row>
    <row r="131" spans="1:10" ht="13.8" x14ac:dyDescent="0.25">
      <c r="A131">
        <v>130</v>
      </c>
      <c r="B131" s="8">
        <v>44942</v>
      </c>
      <c r="C131" s="11">
        <v>2680</v>
      </c>
      <c r="D131" s="11">
        <v>2196.7213000000002</v>
      </c>
      <c r="E131" s="11">
        <v>483.27870000000001</v>
      </c>
      <c r="F131" t="s">
        <v>26</v>
      </c>
      <c r="G131" t="s">
        <v>15</v>
      </c>
      <c r="H131" s="8">
        <v>45002</v>
      </c>
      <c r="I131" s="17">
        <v>2680</v>
      </c>
      <c r="J131" t="s">
        <v>25</v>
      </c>
    </row>
    <row r="132" spans="1:10" ht="13.8" x14ac:dyDescent="0.25">
      <c r="A132">
        <v>131</v>
      </c>
      <c r="B132" s="8">
        <v>44943</v>
      </c>
      <c r="C132" s="11">
        <v>2700</v>
      </c>
      <c r="D132" s="11">
        <v>2213.1147999999998</v>
      </c>
      <c r="E132" s="11">
        <v>486.8852</v>
      </c>
      <c r="F132" t="s">
        <v>8</v>
      </c>
      <c r="G132" t="s">
        <v>13</v>
      </c>
      <c r="H132" s="8">
        <v>45003</v>
      </c>
      <c r="I132" s="17">
        <v>2700</v>
      </c>
      <c r="J132" t="s">
        <v>25</v>
      </c>
    </row>
    <row r="133" spans="1:10" ht="13.8" x14ac:dyDescent="0.25">
      <c r="A133">
        <v>132</v>
      </c>
      <c r="B133" s="8">
        <v>44927</v>
      </c>
      <c r="C133" s="11">
        <v>2720</v>
      </c>
      <c r="D133" s="11">
        <v>2229.5082000000002</v>
      </c>
      <c r="E133" s="11">
        <v>490.49180000000001</v>
      </c>
      <c r="F133" t="s">
        <v>4</v>
      </c>
      <c r="G133" t="s">
        <v>13</v>
      </c>
      <c r="H133" s="8">
        <v>44987</v>
      </c>
      <c r="I133" s="17">
        <v>2720</v>
      </c>
      <c r="J133" t="s">
        <v>25</v>
      </c>
    </row>
    <row r="134" spans="1:10" ht="13.8" x14ac:dyDescent="0.25">
      <c r="A134">
        <v>133</v>
      </c>
      <c r="B134" s="8">
        <v>44934</v>
      </c>
      <c r="C134" s="11">
        <v>2740</v>
      </c>
      <c r="D134" s="11">
        <v>2245.9016000000001</v>
      </c>
      <c r="E134" s="11">
        <v>494.09840000000003</v>
      </c>
      <c r="F134" t="s">
        <v>5</v>
      </c>
      <c r="G134" t="s">
        <v>15</v>
      </c>
      <c r="H134" s="8">
        <v>44994</v>
      </c>
      <c r="I134" s="17">
        <v>2740</v>
      </c>
      <c r="J134" t="s">
        <v>25</v>
      </c>
    </row>
    <row r="135" spans="1:10" ht="13.8" x14ac:dyDescent="0.25">
      <c r="A135">
        <v>134</v>
      </c>
      <c r="B135" s="8">
        <v>44936</v>
      </c>
      <c r="C135" s="11">
        <v>2760</v>
      </c>
      <c r="D135" s="11">
        <v>2262.2950999999998</v>
      </c>
      <c r="E135" s="11">
        <v>497.70490000000001</v>
      </c>
      <c r="F135" t="s">
        <v>8</v>
      </c>
      <c r="G135" t="s">
        <v>12</v>
      </c>
      <c r="H135" s="8">
        <v>44996</v>
      </c>
      <c r="I135" s="17">
        <v>2760</v>
      </c>
      <c r="J135" t="s">
        <v>25</v>
      </c>
    </row>
    <row r="136" spans="1:10" ht="13.8" x14ac:dyDescent="0.25">
      <c r="A136">
        <v>135</v>
      </c>
      <c r="B136" s="8">
        <v>44933</v>
      </c>
      <c r="C136" s="11">
        <v>2780</v>
      </c>
      <c r="D136" s="11">
        <v>2278.6885000000002</v>
      </c>
      <c r="E136" s="11">
        <v>501.31150000000002</v>
      </c>
      <c r="F136" t="s">
        <v>26</v>
      </c>
      <c r="G136" t="s">
        <v>14</v>
      </c>
      <c r="H136" s="8">
        <v>44993</v>
      </c>
      <c r="I136" s="17">
        <v>2780</v>
      </c>
      <c r="J136" t="s">
        <v>25</v>
      </c>
    </row>
    <row r="137" spans="1:10" ht="13.8" x14ac:dyDescent="0.25">
      <c r="A137">
        <v>136</v>
      </c>
      <c r="B137" s="8">
        <v>44927</v>
      </c>
      <c r="C137" s="11">
        <v>2800</v>
      </c>
      <c r="D137" s="11">
        <v>2295.0819999999999</v>
      </c>
      <c r="E137" s="11">
        <v>504.91800000000001</v>
      </c>
      <c r="F137" t="s">
        <v>10</v>
      </c>
      <c r="G137" t="s">
        <v>14</v>
      </c>
      <c r="H137" s="8">
        <v>44987</v>
      </c>
      <c r="I137" s="17">
        <v>2800</v>
      </c>
      <c r="J137" t="s">
        <v>25</v>
      </c>
    </row>
    <row r="138" spans="1:10" ht="13.8" x14ac:dyDescent="0.25">
      <c r="A138">
        <v>137</v>
      </c>
      <c r="B138" s="8">
        <v>44943</v>
      </c>
      <c r="C138" s="11">
        <v>2820</v>
      </c>
      <c r="D138" s="11">
        <v>2311.4753999999998</v>
      </c>
      <c r="E138" s="11">
        <v>508.52460000000002</v>
      </c>
      <c r="F138" t="s">
        <v>3</v>
      </c>
      <c r="G138" t="s">
        <v>14</v>
      </c>
      <c r="H138" s="8">
        <v>45003</v>
      </c>
      <c r="I138" s="17">
        <v>2820</v>
      </c>
      <c r="J138" t="s">
        <v>25</v>
      </c>
    </row>
    <row r="139" spans="1:10" ht="13.8" x14ac:dyDescent="0.25">
      <c r="A139">
        <v>138</v>
      </c>
      <c r="B139" s="8">
        <v>44934</v>
      </c>
      <c r="C139" s="11">
        <v>2840</v>
      </c>
      <c r="D139" s="11">
        <v>2327.8688999999999</v>
      </c>
      <c r="E139" s="11">
        <v>512.13109999999995</v>
      </c>
      <c r="F139" t="s">
        <v>4</v>
      </c>
      <c r="G139" t="s">
        <v>12</v>
      </c>
      <c r="H139" s="8">
        <v>44994</v>
      </c>
      <c r="I139" s="17">
        <v>2840</v>
      </c>
      <c r="J139" t="s">
        <v>25</v>
      </c>
    </row>
    <row r="140" spans="1:10" ht="13.8" x14ac:dyDescent="0.25">
      <c r="A140">
        <v>139</v>
      </c>
      <c r="B140" s="8">
        <v>44940</v>
      </c>
      <c r="C140" s="11">
        <v>2860</v>
      </c>
      <c r="D140" s="11">
        <v>2344.2622999999999</v>
      </c>
      <c r="E140" s="11">
        <v>515.73770000000002</v>
      </c>
      <c r="F140" t="s">
        <v>5</v>
      </c>
      <c r="G140" t="s">
        <v>13</v>
      </c>
      <c r="H140" s="8">
        <v>45000</v>
      </c>
      <c r="I140" s="17">
        <v>2860</v>
      </c>
      <c r="J140" t="s">
        <v>25</v>
      </c>
    </row>
    <row r="141" spans="1:10" ht="13.8" x14ac:dyDescent="0.25">
      <c r="A141">
        <v>140</v>
      </c>
      <c r="B141" s="8">
        <v>44939</v>
      </c>
      <c r="C141" s="11">
        <v>2880</v>
      </c>
      <c r="D141" s="11">
        <v>2360.6556999999998</v>
      </c>
      <c r="E141" s="11">
        <v>519.34429999999998</v>
      </c>
      <c r="F141" t="s">
        <v>6</v>
      </c>
      <c r="G141" t="s">
        <v>13</v>
      </c>
      <c r="H141" s="8">
        <v>44999</v>
      </c>
      <c r="I141" s="17">
        <v>2880</v>
      </c>
      <c r="J141" t="s">
        <v>25</v>
      </c>
    </row>
    <row r="142" spans="1:10" ht="13.8" x14ac:dyDescent="0.25">
      <c r="A142">
        <v>141</v>
      </c>
      <c r="B142" s="8">
        <v>44941</v>
      </c>
      <c r="C142" s="11">
        <v>2900</v>
      </c>
      <c r="D142" s="11">
        <v>2377.0491999999999</v>
      </c>
      <c r="E142" s="11">
        <v>522.95079999999996</v>
      </c>
      <c r="F142" t="s">
        <v>3</v>
      </c>
      <c r="G142" t="s">
        <v>12</v>
      </c>
      <c r="H142" s="8">
        <v>45001</v>
      </c>
      <c r="I142" s="17">
        <v>2900</v>
      </c>
      <c r="J142" t="s">
        <v>25</v>
      </c>
    </row>
    <row r="143" spans="1:10" ht="13.8" x14ac:dyDescent="0.25">
      <c r="A143">
        <v>142</v>
      </c>
      <c r="B143" s="8">
        <v>44928</v>
      </c>
      <c r="C143" s="11">
        <v>2920</v>
      </c>
      <c r="D143" s="11">
        <v>2393.4425999999999</v>
      </c>
      <c r="E143" s="11">
        <v>526.55740000000003</v>
      </c>
      <c r="F143" t="s">
        <v>7</v>
      </c>
      <c r="G143" t="s">
        <v>13</v>
      </c>
      <c r="H143" s="8">
        <v>44988</v>
      </c>
      <c r="I143" s="17">
        <v>2920</v>
      </c>
      <c r="J143" t="s">
        <v>25</v>
      </c>
    </row>
    <row r="144" spans="1:10" ht="13.8" x14ac:dyDescent="0.25">
      <c r="A144">
        <v>143</v>
      </c>
      <c r="B144" s="8">
        <v>44935</v>
      </c>
      <c r="C144" s="11">
        <v>2940</v>
      </c>
      <c r="D144" s="11">
        <v>2409.8361</v>
      </c>
      <c r="E144" s="11">
        <v>530.16390000000001</v>
      </c>
      <c r="F144" t="s">
        <v>3</v>
      </c>
      <c r="G144" t="s">
        <v>14</v>
      </c>
      <c r="H144" s="8">
        <v>44995</v>
      </c>
      <c r="I144" s="17">
        <v>2940</v>
      </c>
      <c r="J144" t="s">
        <v>25</v>
      </c>
    </row>
    <row r="145" spans="1:10" ht="13.8" x14ac:dyDescent="0.25">
      <c r="A145">
        <v>144</v>
      </c>
      <c r="B145" s="8">
        <v>44936</v>
      </c>
      <c r="C145" s="11">
        <v>2960</v>
      </c>
      <c r="D145" s="11">
        <v>2426.2294999999999</v>
      </c>
      <c r="E145" s="11">
        <v>533.77049999999997</v>
      </c>
      <c r="F145" t="s">
        <v>6</v>
      </c>
      <c r="G145" t="s">
        <v>15</v>
      </c>
      <c r="H145" s="8">
        <v>44996</v>
      </c>
      <c r="I145" s="17">
        <v>2960</v>
      </c>
      <c r="J145" t="s">
        <v>25</v>
      </c>
    </row>
    <row r="146" spans="1:10" ht="13.8" x14ac:dyDescent="0.25">
      <c r="A146">
        <v>145</v>
      </c>
      <c r="B146" s="8">
        <v>44932</v>
      </c>
      <c r="C146" s="11">
        <v>2980</v>
      </c>
      <c r="D146" s="11">
        <v>2442.623</v>
      </c>
      <c r="E146" s="11">
        <v>537.37699999999995</v>
      </c>
      <c r="F146" t="s">
        <v>8</v>
      </c>
      <c r="G146" t="s">
        <v>13</v>
      </c>
      <c r="H146" s="8">
        <v>44992</v>
      </c>
      <c r="I146" s="17">
        <v>2980</v>
      </c>
      <c r="J146" t="s">
        <v>25</v>
      </c>
    </row>
    <row r="147" spans="1:10" ht="13.8" x14ac:dyDescent="0.25">
      <c r="A147">
        <v>146</v>
      </c>
      <c r="B147" s="8">
        <v>44928</v>
      </c>
      <c r="C147" s="11">
        <v>3000</v>
      </c>
      <c r="D147" s="11">
        <v>2459.0164</v>
      </c>
      <c r="E147" s="11">
        <v>540.98360000000002</v>
      </c>
      <c r="F147" t="s">
        <v>26</v>
      </c>
      <c r="G147" t="s">
        <v>13</v>
      </c>
      <c r="H147" s="8">
        <v>44988</v>
      </c>
      <c r="I147" s="17">
        <v>3000</v>
      </c>
      <c r="J147" t="s">
        <v>25</v>
      </c>
    </row>
    <row r="148" spans="1:10" ht="13.8" x14ac:dyDescent="0.25">
      <c r="A148">
        <v>147</v>
      </c>
      <c r="B148" s="8">
        <v>44938</v>
      </c>
      <c r="C148" s="11">
        <v>3020</v>
      </c>
      <c r="D148" s="11">
        <v>2475.4097999999999</v>
      </c>
      <c r="E148" s="11">
        <v>544.59019999999998</v>
      </c>
      <c r="F148" t="s">
        <v>26</v>
      </c>
      <c r="G148" t="s">
        <v>15</v>
      </c>
      <c r="H148" s="8">
        <v>44998</v>
      </c>
      <c r="I148" s="17">
        <v>3020</v>
      </c>
      <c r="J148" t="s">
        <v>25</v>
      </c>
    </row>
    <row r="149" spans="1:10" ht="13.8" x14ac:dyDescent="0.25">
      <c r="A149">
        <v>148</v>
      </c>
      <c r="B149" s="8">
        <v>44930</v>
      </c>
      <c r="C149" s="11">
        <v>3040</v>
      </c>
      <c r="D149" s="11">
        <v>2491.8033</v>
      </c>
      <c r="E149" s="11">
        <v>548.19669999999996</v>
      </c>
      <c r="F149" t="s">
        <v>8</v>
      </c>
      <c r="G149" t="s">
        <v>12</v>
      </c>
      <c r="H149" s="8">
        <v>44990</v>
      </c>
      <c r="I149" s="17">
        <v>3040</v>
      </c>
      <c r="J149" t="s">
        <v>25</v>
      </c>
    </row>
    <row r="150" spans="1:10" ht="13.8" x14ac:dyDescent="0.25">
      <c r="A150">
        <v>149</v>
      </c>
      <c r="B150" s="8">
        <v>44937</v>
      </c>
      <c r="C150" s="11">
        <v>3060</v>
      </c>
      <c r="D150" s="11">
        <v>2508.1967</v>
      </c>
      <c r="E150" s="11">
        <v>551.80330000000004</v>
      </c>
      <c r="F150" t="s">
        <v>4</v>
      </c>
      <c r="G150" t="s">
        <v>14</v>
      </c>
      <c r="H150" s="8">
        <v>44997</v>
      </c>
      <c r="I150" s="17">
        <v>3060</v>
      </c>
      <c r="J150" t="s">
        <v>25</v>
      </c>
    </row>
    <row r="151" spans="1:10" ht="13.8" x14ac:dyDescent="0.25">
      <c r="A151">
        <v>150</v>
      </c>
      <c r="B151" s="8">
        <v>44930</v>
      </c>
      <c r="C151" s="11">
        <v>3080</v>
      </c>
      <c r="D151" s="11">
        <v>2524.5902000000001</v>
      </c>
      <c r="E151" s="11">
        <v>555.40980000000002</v>
      </c>
      <c r="F151" t="s">
        <v>5</v>
      </c>
      <c r="G151" t="s">
        <v>14</v>
      </c>
      <c r="H151" s="8">
        <v>44990</v>
      </c>
      <c r="I151" s="17">
        <v>3080</v>
      </c>
      <c r="J151" t="s">
        <v>25</v>
      </c>
    </row>
    <row r="152" spans="1:10" ht="13.8" x14ac:dyDescent="0.25">
      <c r="A152">
        <v>151</v>
      </c>
      <c r="B152" s="8">
        <v>44939</v>
      </c>
      <c r="C152" s="11">
        <v>3100</v>
      </c>
      <c r="D152" s="11">
        <v>2540.9836</v>
      </c>
      <c r="E152" s="11">
        <v>559.01639999999998</v>
      </c>
      <c r="F152" t="s">
        <v>8</v>
      </c>
      <c r="G152" t="s">
        <v>14</v>
      </c>
      <c r="H152" s="8">
        <v>44999</v>
      </c>
      <c r="I152" s="17">
        <v>3100</v>
      </c>
      <c r="J152" t="s">
        <v>25</v>
      </c>
    </row>
    <row r="153" spans="1:10" ht="13.8" x14ac:dyDescent="0.25">
      <c r="A153">
        <v>152</v>
      </c>
      <c r="B153" s="8">
        <v>44941</v>
      </c>
      <c r="C153" s="11">
        <v>3120</v>
      </c>
      <c r="D153" s="11">
        <v>2557.377</v>
      </c>
      <c r="E153" s="11">
        <v>562.62300000000005</v>
      </c>
      <c r="F153" t="s">
        <v>26</v>
      </c>
      <c r="G153" t="s">
        <v>12</v>
      </c>
      <c r="H153" s="8">
        <v>45001</v>
      </c>
      <c r="I153" s="17">
        <v>3120</v>
      </c>
      <c r="J153" t="s">
        <v>25</v>
      </c>
    </row>
    <row r="154" spans="1:10" ht="13.8" x14ac:dyDescent="0.25">
      <c r="A154">
        <v>153</v>
      </c>
      <c r="B154" s="8">
        <v>44942</v>
      </c>
      <c r="C154" s="11">
        <v>3140</v>
      </c>
      <c r="D154" s="11">
        <v>2573.7705000000001</v>
      </c>
      <c r="E154" s="11">
        <v>566.22950000000003</v>
      </c>
      <c r="F154" t="s">
        <v>10</v>
      </c>
      <c r="G154" t="s">
        <v>13</v>
      </c>
      <c r="H154" s="8">
        <v>45002</v>
      </c>
      <c r="I154" s="17">
        <v>3140</v>
      </c>
      <c r="J154" t="s">
        <v>25</v>
      </c>
    </row>
    <row r="155" spans="1:10" ht="13.8" x14ac:dyDescent="0.25">
      <c r="A155">
        <v>154</v>
      </c>
      <c r="B155" s="8">
        <v>44943</v>
      </c>
      <c r="C155" s="11">
        <v>3160</v>
      </c>
      <c r="D155" s="11">
        <v>2590.1639</v>
      </c>
      <c r="E155" s="11">
        <v>569.83609999999999</v>
      </c>
      <c r="F155" t="s">
        <v>3</v>
      </c>
      <c r="G155" t="s">
        <v>13</v>
      </c>
      <c r="H155" s="8">
        <v>45003</v>
      </c>
      <c r="I155" s="17">
        <v>3160</v>
      </c>
      <c r="J155" t="s">
        <v>25</v>
      </c>
    </row>
    <row r="156" spans="1:10" ht="13.8" x14ac:dyDescent="0.25">
      <c r="A156">
        <v>155</v>
      </c>
      <c r="B156" s="8">
        <v>44936</v>
      </c>
      <c r="C156" s="11">
        <v>3180</v>
      </c>
      <c r="D156" s="11">
        <v>2606.5574000000001</v>
      </c>
      <c r="E156" s="11">
        <v>573.44259999999997</v>
      </c>
      <c r="F156" t="s">
        <v>4</v>
      </c>
      <c r="G156" t="s">
        <v>12</v>
      </c>
      <c r="H156" s="8">
        <v>44996</v>
      </c>
      <c r="I156" s="17">
        <v>3180</v>
      </c>
      <c r="J156" t="s">
        <v>25</v>
      </c>
    </row>
    <row r="157" spans="1:10" ht="13.8" x14ac:dyDescent="0.25">
      <c r="A157">
        <v>156</v>
      </c>
      <c r="B157" s="8">
        <v>44930</v>
      </c>
      <c r="C157" s="11">
        <v>3200</v>
      </c>
      <c r="D157" s="11">
        <v>2622.9508000000001</v>
      </c>
      <c r="E157" s="11">
        <v>577.04920000000004</v>
      </c>
      <c r="F157" t="s">
        <v>5</v>
      </c>
      <c r="G157" t="s">
        <v>13</v>
      </c>
      <c r="H157" s="8">
        <v>44990</v>
      </c>
      <c r="I157" s="17">
        <v>3200</v>
      </c>
      <c r="J157" t="s">
        <v>25</v>
      </c>
    </row>
    <row r="158" spans="1:10" ht="13.8" x14ac:dyDescent="0.25">
      <c r="A158">
        <v>157</v>
      </c>
      <c r="B158" s="8">
        <v>44938</v>
      </c>
      <c r="C158" s="11">
        <v>3220</v>
      </c>
      <c r="D158" s="11">
        <v>2639.3443000000002</v>
      </c>
      <c r="E158" s="11">
        <v>580.65570000000002</v>
      </c>
      <c r="F158" t="s">
        <v>6</v>
      </c>
      <c r="G158" t="s">
        <v>14</v>
      </c>
      <c r="H158" s="8">
        <v>44998</v>
      </c>
      <c r="I158" s="17">
        <v>3220</v>
      </c>
      <c r="J158" t="s">
        <v>25</v>
      </c>
    </row>
    <row r="159" spans="1:10" ht="13.8" x14ac:dyDescent="0.25">
      <c r="A159">
        <v>158</v>
      </c>
      <c r="B159" s="8">
        <v>44934</v>
      </c>
      <c r="C159" s="11">
        <v>3240</v>
      </c>
      <c r="D159" s="11">
        <v>2655.7377000000001</v>
      </c>
      <c r="E159" s="11">
        <v>584.26229999999998</v>
      </c>
      <c r="F159" t="s">
        <v>3</v>
      </c>
      <c r="G159" t="s">
        <v>15</v>
      </c>
      <c r="H159" s="8">
        <v>44994</v>
      </c>
      <c r="I159" s="17">
        <v>3240</v>
      </c>
      <c r="J159" t="s">
        <v>25</v>
      </c>
    </row>
    <row r="160" spans="1:10" ht="13.8" x14ac:dyDescent="0.25">
      <c r="A160">
        <v>159</v>
      </c>
      <c r="B160" s="8">
        <v>44935</v>
      </c>
      <c r="C160" s="11">
        <v>3260</v>
      </c>
      <c r="D160" s="11">
        <v>2672.1311000000001</v>
      </c>
      <c r="E160" s="11">
        <v>587.86890000000005</v>
      </c>
      <c r="F160" t="s">
        <v>7</v>
      </c>
      <c r="G160" t="s">
        <v>13</v>
      </c>
      <c r="H160" s="8">
        <v>44995</v>
      </c>
      <c r="I160" s="17">
        <v>3260</v>
      </c>
      <c r="J160" t="s">
        <v>25</v>
      </c>
    </row>
    <row r="161" spans="1:10" ht="13.8" x14ac:dyDescent="0.25">
      <c r="A161">
        <v>160</v>
      </c>
      <c r="B161" s="8">
        <v>44940</v>
      </c>
      <c r="C161" s="11">
        <v>3280</v>
      </c>
      <c r="D161" s="11">
        <v>2688.5246000000002</v>
      </c>
      <c r="E161" s="11">
        <v>591.47540000000004</v>
      </c>
      <c r="F161" t="s">
        <v>3</v>
      </c>
      <c r="G161" t="s">
        <v>13</v>
      </c>
      <c r="H161" s="8">
        <v>45000</v>
      </c>
      <c r="I161" s="17">
        <v>3280</v>
      </c>
      <c r="J161" t="s">
        <v>25</v>
      </c>
    </row>
    <row r="162" spans="1:10" ht="13.8" x14ac:dyDescent="0.25">
      <c r="A162">
        <v>161</v>
      </c>
      <c r="B162" s="8">
        <v>44935</v>
      </c>
      <c r="C162" s="11">
        <v>3300</v>
      </c>
      <c r="D162" s="11">
        <v>2704.9180000000001</v>
      </c>
      <c r="E162" s="11">
        <v>595.08199999999999</v>
      </c>
      <c r="F162" t="s">
        <v>6</v>
      </c>
      <c r="G162" t="s">
        <v>15</v>
      </c>
      <c r="H162" s="8">
        <v>44995</v>
      </c>
      <c r="I162" s="17">
        <v>3300</v>
      </c>
      <c r="J162" t="s">
        <v>25</v>
      </c>
    </row>
    <row r="163" spans="1:10" ht="13.8" x14ac:dyDescent="0.25">
      <c r="A163">
        <v>162</v>
      </c>
      <c r="B163" s="8">
        <v>44940</v>
      </c>
      <c r="C163" s="11">
        <v>3320</v>
      </c>
      <c r="D163" s="11">
        <v>2721.3114999999998</v>
      </c>
      <c r="E163" s="11">
        <v>598.68849999999998</v>
      </c>
      <c r="F163" t="s">
        <v>8</v>
      </c>
      <c r="G163" t="s">
        <v>12</v>
      </c>
      <c r="H163" s="8">
        <v>45000</v>
      </c>
      <c r="I163" s="17">
        <v>3320</v>
      </c>
      <c r="J163" t="s">
        <v>25</v>
      </c>
    </row>
    <row r="164" spans="1:10" ht="13.8" x14ac:dyDescent="0.25">
      <c r="A164">
        <v>163</v>
      </c>
      <c r="B164" s="8">
        <v>44928</v>
      </c>
      <c r="C164" s="11">
        <v>3340</v>
      </c>
      <c r="D164" s="11">
        <v>2737.7049000000002</v>
      </c>
      <c r="E164" s="11">
        <v>602.29510000000005</v>
      </c>
      <c r="F164" t="s">
        <v>26</v>
      </c>
      <c r="G164" t="s">
        <v>14</v>
      </c>
      <c r="H164" s="8">
        <v>44988</v>
      </c>
      <c r="I164" s="17">
        <v>3340</v>
      </c>
      <c r="J164" t="s">
        <v>25</v>
      </c>
    </row>
    <row r="165" spans="1:10" ht="13.8" x14ac:dyDescent="0.25">
      <c r="A165">
        <v>164</v>
      </c>
      <c r="B165" s="8">
        <v>44942</v>
      </c>
      <c r="C165" s="11">
        <v>3360</v>
      </c>
      <c r="D165" s="11">
        <v>2754.0983999999999</v>
      </c>
      <c r="E165" s="11">
        <v>605.90160000000003</v>
      </c>
      <c r="F165" t="s">
        <v>26</v>
      </c>
      <c r="G165" t="s">
        <v>14</v>
      </c>
      <c r="H165" s="8">
        <v>45002</v>
      </c>
      <c r="I165" s="17">
        <v>3360</v>
      </c>
      <c r="J165" t="s">
        <v>25</v>
      </c>
    </row>
    <row r="166" spans="1:10" ht="13.8" x14ac:dyDescent="0.25">
      <c r="A166">
        <v>165</v>
      </c>
      <c r="B166" s="8">
        <v>44928</v>
      </c>
      <c r="C166" s="11">
        <v>3380</v>
      </c>
      <c r="D166" s="11">
        <v>2770.4917999999998</v>
      </c>
      <c r="E166" s="11">
        <v>609.50819999999999</v>
      </c>
      <c r="F166" t="s">
        <v>8</v>
      </c>
      <c r="G166" t="s">
        <v>14</v>
      </c>
      <c r="H166" s="8">
        <v>44988</v>
      </c>
      <c r="I166" s="17">
        <v>3380</v>
      </c>
      <c r="J166" t="s">
        <v>25</v>
      </c>
    </row>
    <row r="167" spans="1:10" ht="13.8" x14ac:dyDescent="0.25">
      <c r="A167">
        <v>166</v>
      </c>
      <c r="B167" s="8">
        <v>44935</v>
      </c>
      <c r="C167" s="11">
        <v>3400</v>
      </c>
      <c r="D167" s="11">
        <v>2786.8852000000002</v>
      </c>
      <c r="E167" s="11">
        <v>613.11479999999995</v>
      </c>
      <c r="F167" t="s">
        <v>4</v>
      </c>
      <c r="G167" t="s">
        <v>12</v>
      </c>
      <c r="H167" s="8">
        <v>44995</v>
      </c>
      <c r="I167" s="17">
        <v>3400</v>
      </c>
      <c r="J167" t="s">
        <v>25</v>
      </c>
    </row>
    <row r="168" spans="1:10" ht="13.8" x14ac:dyDescent="0.25">
      <c r="A168">
        <v>167</v>
      </c>
      <c r="B168" s="8">
        <v>44939</v>
      </c>
      <c r="C168" s="11">
        <v>3420</v>
      </c>
      <c r="D168" s="11">
        <v>2803.2786999999998</v>
      </c>
      <c r="E168" s="11">
        <v>616.72130000000004</v>
      </c>
      <c r="F168" t="s">
        <v>5</v>
      </c>
      <c r="G168" t="s">
        <v>13</v>
      </c>
      <c r="H168" s="8">
        <v>44999</v>
      </c>
      <c r="I168" s="17">
        <v>3420</v>
      </c>
      <c r="J168" t="s">
        <v>25</v>
      </c>
    </row>
    <row r="169" spans="1:10" ht="13.8" x14ac:dyDescent="0.25">
      <c r="A169">
        <v>168</v>
      </c>
      <c r="B169" s="8">
        <v>44936</v>
      </c>
      <c r="C169" s="11">
        <v>3440</v>
      </c>
      <c r="D169" s="11">
        <v>2819.6720999999998</v>
      </c>
      <c r="E169" s="11">
        <v>620.3279</v>
      </c>
      <c r="F169" t="s">
        <v>8</v>
      </c>
      <c r="G169" t="s">
        <v>13</v>
      </c>
      <c r="H169" s="8">
        <v>44996</v>
      </c>
      <c r="I169" s="17">
        <v>3440</v>
      </c>
      <c r="J169" t="s">
        <v>25</v>
      </c>
    </row>
    <row r="170" spans="1:10" ht="13.8" x14ac:dyDescent="0.25">
      <c r="A170">
        <v>169</v>
      </c>
      <c r="B170" s="8">
        <v>44938</v>
      </c>
      <c r="C170" s="11">
        <v>3460</v>
      </c>
      <c r="D170" s="11">
        <v>2836.0655999999999</v>
      </c>
      <c r="E170" s="11">
        <v>623.93439999999998</v>
      </c>
      <c r="F170" t="s">
        <v>26</v>
      </c>
      <c r="G170" t="s">
        <v>12</v>
      </c>
      <c r="H170" s="8">
        <v>44998</v>
      </c>
      <c r="I170" s="17">
        <v>3460</v>
      </c>
      <c r="J170" t="s">
        <v>25</v>
      </c>
    </row>
    <row r="171" spans="1:10" ht="13.8" x14ac:dyDescent="0.25">
      <c r="A171">
        <v>170</v>
      </c>
      <c r="B171" s="8">
        <v>44943</v>
      </c>
      <c r="C171" s="11">
        <v>3480</v>
      </c>
      <c r="D171" s="11">
        <v>2852.4589999999998</v>
      </c>
      <c r="E171" s="11">
        <v>627.54100000000005</v>
      </c>
      <c r="F171" t="s">
        <v>10</v>
      </c>
      <c r="G171" t="s">
        <v>13</v>
      </c>
      <c r="H171" s="8">
        <v>45003</v>
      </c>
      <c r="I171" s="17">
        <v>3480</v>
      </c>
      <c r="J171" t="s">
        <v>25</v>
      </c>
    </row>
    <row r="172" spans="1:10" ht="13.8" x14ac:dyDescent="0.25">
      <c r="A172">
        <v>171</v>
      </c>
      <c r="B172" s="8">
        <v>44938</v>
      </c>
      <c r="C172" s="11">
        <v>3500</v>
      </c>
      <c r="D172" s="11">
        <v>2868.8525</v>
      </c>
      <c r="E172" s="11">
        <v>631.14750000000004</v>
      </c>
      <c r="F172" t="s">
        <v>3</v>
      </c>
      <c r="G172" t="s">
        <v>14</v>
      </c>
      <c r="H172" s="8">
        <v>44998</v>
      </c>
      <c r="I172" s="17">
        <v>3500</v>
      </c>
      <c r="J172" t="s">
        <v>25</v>
      </c>
    </row>
    <row r="173" spans="1:10" ht="13.8" x14ac:dyDescent="0.25">
      <c r="A173">
        <v>172</v>
      </c>
      <c r="B173" s="8">
        <v>44943</v>
      </c>
      <c r="C173" s="11">
        <v>3520</v>
      </c>
      <c r="D173" s="11">
        <v>2885.2458999999999</v>
      </c>
      <c r="E173" s="11">
        <v>634.75409999999999</v>
      </c>
      <c r="F173" t="s">
        <v>4</v>
      </c>
      <c r="G173" t="s">
        <v>15</v>
      </c>
      <c r="H173" s="8">
        <v>45003</v>
      </c>
      <c r="I173" s="17">
        <v>3520</v>
      </c>
      <c r="J173" t="s">
        <v>25</v>
      </c>
    </row>
    <row r="174" spans="1:10" ht="13.8" x14ac:dyDescent="0.25">
      <c r="A174">
        <v>173</v>
      </c>
      <c r="B174" s="8">
        <v>44938</v>
      </c>
      <c r="C174" s="11">
        <v>3540</v>
      </c>
      <c r="D174" s="11">
        <v>2901.6392999999998</v>
      </c>
      <c r="E174" s="11">
        <v>638.36069999999995</v>
      </c>
      <c r="F174" t="s">
        <v>5</v>
      </c>
      <c r="G174" t="s">
        <v>13</v>
      </c>
      <c r="H174" s="8">
        <v>44998</v>
      </c>
      <c r="I174" s="17">
        <v>3540</v>
      </c>
      <c r="J174" t="s">
        <v>25</v>
      </c>
    </row>
    <row r="175" spans="1:10" ht="13.8" x14ac:dyDescent="0.25">
      <c r="A175">
        <v>174</v>
      </c>
      <c r="B175" s="8">
        <v>44933</v>
      </c>
      <c r="C175" s="11">
        <v>3560</v>
      </c>
      <c r="D175" s="11">
        <v>2918.0328</v>
      </c>
      <c r="E175" s="11">
        <v>641.96720000000005</v>
      </c>
      <c r="F175" t="s">
        <v>6</v>
      </c>
      <c r="G175" t="s">
        <v>13</v>
      </c>
      <c r="H175" s="8">
        <v>44993</v>
      </c>
      <c r="I175" s="17">
        <v>3560</v>
      </c>
      <c r="J175" t="s">
        <v>25</v>
      </c>
    </row>
    <row r="176" spans="1:10" ht="13.8" x14ac:dyDescent="0.25">
      <c r="A176">
        <v>175</v>
      </c>
      <c r="B176" s="8">
        <v>44928</v>
      </c>
      <c r="C176" s="11">
        <v>3580</v>
      </c>
      <c r="D176" s="11">
        <v>2934.4261999999999</v>
      </c>
      <c r="E176" s="11">
        <v>645.57380000000001</v>
      </c>
      <c r="F176" t="s">
        <v>3</v>
      </c>
      <c r="G176" t="s">
        <v>15</v>
      </c>
      <c r="H176" s="8">
        <v>44988</v>
      </c>
      <c r="I176" s="17">
        <v>3580</v>
      </c>
      <c r="J176" t="s">
        <v>25</v>
      </c>
    </row>
    <row r="177" spans="1:10" ht="13.8" x14ac:dyDescent="0.25">
      <c r="A177">
        <v>176</v>
      </c>
      <c r="B177" s="8">
        <v>44930</v>
      </c>
      <c r="C177" s="11">
        <v>3600</v>
      </c>
      <c r="D177" s="11">
        <v>2950.8197</v>
      </c>
      <c r="E177" s="11">
        <v>649.18029999999999</v>
      </c>
      <c r="F177" t="s">
        <v>7</v>
      </c>
      <c r="G177" t="s">
        <v>12</v>
      </c>
      <c r="H177" s="8">
        <v>44990</v>
      </c>
      <c r="I177" s="17">
        <v>3600</v>
      </c>
      <c r="J177" t="s">
        <v>25</v>
      </c>
    </row>
    <row r="178" spans="1:10" ht="13.8" x14ac:dyDescent="0.25">
      <c r="A178">
        <v>177</v>
      </c>
      <c r="B178" s="8">
        <v>44940</v>
      </c>
      <c r="C178" s="11">
        <v>3620</v>
      </c>
      <c r="D178" s="11">
        <v>2967.2130999999999</v>
      </c>
      <c r="E178" s="11">
        <v>652.78689999999995</v>
      </c>
      <c r="F178" t="s">
        <v>3</v>
      </c>
      <c r="G178" t="s">
        <v>14</v>
      </c>
      <c r="H178" s="8">
        <v>45000</v>
      </c>
      <c r="I178" s="17">
        <v>3620</v>
      </c>
      <c r="J178" t="s">
        <v>25</v>
      </c>
    </row>
    <row r="179" spans="1:10" ht="13.8" x14ac:dyDescent="0.25">
      <c r="A179">
        <v>178</v>
      </c>
      <c r="B179" s="8">
        <v>44928</v>
      </c>
      <c r="C179" s="11">
        <v>3640</v>
      </c>
      <c r="D179" s="11">
        <v>2983.6066000000001</v>
      </c>
      <c r="E179" s="11">
        <v>656.39340000000004</v>
      </c>
      <c r="F179" t="s">
        <v>6</v>
      </c>
      <c r="G179" t="s">
        <v>14</v>
      </c>
      <c r="H179" s="8">
        <v>44988</v>
      </c>
      <c r="I179" s="17">
        <v>3640</v>
      </c>
      <c r="J179" t="s">
        <v>25</v>
      </c>
    </row>
    <row r="180" spans="1:10" ht="13.8" x14ac:dyDescent="0.25">
      <c r="A180">
        <v>179</v>
      </c>
      <c r="B180" s="8">
        <v>44933</v>
      </c>
      <c r="C180" s="11">
        <v>3660</v>
      </c>
      <c r="D180" s="11">
        <v>3000</v>
      </c>
      <c r="E180" s="11">
        <v>660</v>
      </c>
      <c r="F180" t="s">
        <v>8</v>
      </c>
      <c r="G180" t="s">
        <v>14</v>
      </c>
      <c r="H180" s="8">
        <v>44993</v>
      </c>
      <c r="I180" s="17">
        <v>3660</v>
      </c>
      <c r="J180" t="s">
        <v>25</v>
      </c>
    </row>
    <row r="181" spans="1:10" ht="13.8" x14ac:dyDescent="0.25">
      <c r="A181">
        <v>180</v>
      </c>
      <c r="B181" s="8">
        <v>44933</v>
      </c>
      <c r="C181" s="11">
        <v>3680</v>
      </c>
      <c r="D181" s="11">
        <v>3016.3933999999999</v>
      </c>
      <c r="E181" s="11">
        <v>663.60659999999996</v>
      </c>
      <c r="F181" t="s">
        <v>26</v>
      </c>
      <c r="G181" t="s">
        <v>12</v>
      </c>
      <c r="H181" s="8">
        <v>44993</v>
      </c>
      <c r="I181" s="17">
        <v>3680</v>
      </c>
      <c r="J181" t="s">
        <v>25</v>
      </c>
    </row>
    <row r="182" spans="1:10" ht="13.8" x14ac:dyDescent="0.25">
      <c r="A182">
        <v>181</v>
      </c>
      <c r="B182" s="8">
        <v>44937</v>
      </c>
      <c r="C182" s="11">
        <v>3700</v>
      </c>
      <c r="D182" s="11">
        <v>3032.7869000000001</v>
      </c>
      <c r="E182" s="11">
        <v>667.21310000000005</v>
      </c>
      <c r="F182" t="s">
        <v>26</v>
      </c>
      <c r="G182" t="s">
        <v>13</v>
      </c>
      <c r="H182" s="8">
        <v>44997</v>
      </c>
      <c r="I182" s="17">
        <v>3700</v>
      </c>
      <c r="J182" t="s">
        <v>25</v>
      </c>
    </row>
    <row r="183" spans="1:10" ht="13.8" x14ac:dyDescent="0.25">
      <c r="A183">
        <v>182</v>
      </c>
      <c r="B183" s="8">
        <v>44943</v>
      </c>
      <c r="C183" s="11">
        <v>3720</v>
      </c>
      <c r="D183" s="11">
        <v>3049.1803</v>
      </c>
      <c r="E183" s="11">
        <v>670.81970000000001</v>
      </c>
      <c r="F183" t="s">
        <v>8</v>
      </c>
      <c r="G183" t="s">
        <v>13</v>
      </c>
      <c r="H183" s="8">
        <v>45003</v>
      </c>
      <c r="I183" s="17">
        <v>3720</v>
      </c>
      <c r="J183" t="s">
        <v>25</v>
      </c>
    </row>
    <row r="184" spans="1:10" ht="13.8" x14ac:dyDescent="0.25">
      <c r="A184">
        <v>183</v>
      </c>
      <c r="B184" s="8">
        <v>44937</v>
      </c>
      <c r="C184" s="11">
        <v>3740</v>
      </c>
      <c r="D184" s="11">
        <v>3065.5738000000001</v>
      </c>
      <c r="E184" s="11">
        <v>674.42619999999999</v>
      </c>
      <c r="F184" t="s">
        <v>4</v>
      </c>
      <c r="G184" t="s">
        <v>12</v>
      </c>
      <c r="H184" s="8">
        <v>44997</v>
      </c>
      <c r="I184" s="17">
        <v>3740</v>
      </c>
      <c r="J184" t="s">
        <v>25</v>
      </c>
    </row>
    <row r="185" spans="1:10" ht="13.8" x14ac:dyDescent="0.25">
      <c r="A185">
        <v>184</v>
      </c>
      <c r="B185" s="8">
        <v>44943</v>
      </c>
      <c r="C185" s="11">
        <v>3760</v>
      </c>
      <c r="D185" s="11">
        <v>3081.9672</v>
      </c>
      <c r="E185" s="11">
        <v>678.03279999999995</v>
      </c>
      <c r="F185" t="s">
        <v>5</v>
      </c>
      <c r="G185" t="s">
        <v>13</v>
      </c>
      <c r="H185" s="8">
        <v>45003</v>
      </c>
      <c r="I185" s="17">
        <v>3760</v>
      </c>
      <c r="J185" t="s">
        <v>25</v>
      </c>
    </row>
    <row r="186" spans="1:10" ht="13.8" x14ac:dyDescent="0.25">
      <c r="A186">
        <v>185</v>
      </c>
      <c r="B186" s="8">
        <v>44931</v>
      </c>
      <c r="C186" s="11">
        <v>3780</v>
      </c>
      <c r="D186" s="11">
        <v>3098.3607000000002</v>
      </c>
      <c r="E186" s="11">
        <v>681.63930000000005</v>
      </c>
      <c r="F186" t="s">
        <v>8</v>
      </c>
      <c r="G186" t="s">
        <v>14</v>
      </c>
      <c r="H186" s="8">
        <v>44991</v>
      </c>
      <c r="I186" s="17">
        <v>3780</v>
      </c>
      <c r="J186" t="s">
        <v>25</v>
      </c>
    </row>
    <row r="187" spans="1:10" ht="13.8" x14ac:dyDescent="0.25">
      <c r="A187">
        <v>186</v>
      </c>
      <c r="B187" s="8">
        <v>44928</v>
      </c>
      <c r="C187" s="11">
        <v>3800</v>
      </c>
      <c r="D187" s="11">
        <v>3114.7541000000001</v>
      </c>
      <c r="E187" s="11">
        <v>685.24590000000001</v>
      </c>
      <c r="F187" t="s">
        <v>26</v>
      </c>
      <c r="G187" t="s">
        <v>15</v>
      </c>
      <c r="H187" s="8">
        <v>44988</v>
      </c>
      <c r="I187" s="17">
        <v>3800</v>
      </c>
      <c r="J187" t="s">
        <v>25</v>
      </c>
    </row>
    <row r="188" spans="1:10" ht="13.8" x14ac:dyDescent="0.25">
      <c r="A188">
        <v>187</v>
      </c>
      <c r="B188" s="8">
        <v>44941</v>
      </c>
      <c r="C188" s="11">
        <v>3820</v>
      </c>
      <c r="D188" s="11">
        <v>3131.1475</v>
      </c>
      <c r="E188" s="11">
        <v>688.85249999999996</v>
      </c>
      <c r="F188" t="s">
        <v>10</v>
      </c>
      <c r="G188" t="s">
        <v>13</v>
      </c>
      <c r="H188" s="8">
        <v>45001</v>
      </c>
      <c r="I188" s="17">
        <v>3820</v>
      </c>
      <c r="J188" t="s">
        <v>25</v>
      </c>
    </row>
    <row r="189" spans="1:10" ht="13.8" x14ac:dyDescent="0.25">
      <c r="A189">
        <v>188</v>
      </c>
      <c r="B189" s="8">
        <v>44942</v>
      </c>
      <c r="C189" s="11">
        <v>3840</v>
      </c>
      <c r="D189" s="11">
        <v>3147.5410000000002</v>
      </c>
      <c r="E189" s="11">
        <v>692.45899999999995</v>
      </c>
      <c r="F189" t="s">
        <v>3</v>
      </c>
      <c r="G189" t="s">
        <v>13</v>
      </c>
      <c r="H189" s="8">
        <v>45002</v>
      </c>
      <c r="I189" s="17">
        <v>3840</v>
      </c>
      <c r="J189" t="s">
        <v>25</v>
      </c>
    </row>
    <row r="190" spans="1:10" ht="13.8" x14ac:dyDescent="0.25">
      <c r="A190">
        <v>189</v>
      </c>
      <c r="B190" s="8">
        <v>44928</v>
      </c>
      <c r="C190" s="11">
        <v>3860</v>
      </c>
      <c r="D190" s="11">
        <v>3163.9344000000001</v>
      </c>
      <c r="E190" s="11">
        <v>696.06560000000002</v>
      </c>
      <c r="F190" t="s">
        <v>4</v>
      </c>
      <c r="G190" t="s">
        <v>15</v>
      </c>
      <c r="H190" s="8">
        <v>44988</v>
      </c>
      <c r="I190" s="17">
        <v>3860</v>
      </c>
      <c r="J190" t="s">
        <v>25</v>
      </c>
    </row>
    <row r="191" spans="1:10" ht="13.8" x14ac:dyDescent="0.25">
      <c r="A191">
        <v>190</v>
      </c>
      <c r="B191" s="8">
        <v>44927</v>
      </c>
      <c r="C191" s="11">
        <v>3880</v>
      </c>
      <c r="D191" s="11">
        <v>3180.3279000000002</v>
      </c>
      <c r="E191" s="11">
        <v>699.6721</v>
      </c>
      <c r="F191" t="s">
        <v>5</v>
      </c>
      <c r="G191" t="s">
        <v>12</v>
      </c>
      <c r="H191" s="8">
        <v>44987</v>
      </c>
      <c r="I191" s="17">
        <v>3880</v>
      </c>
      <c r="J191" t="s">
        <v>25</v>
      </c>
    </row>
    <row r="192" spans="1:10" ht="13.8" x14ac:dyDescent="0.25">
      <c r="A192">
        <v>191</v>
      </c>
      <c r="B192" s="8">
        <v>44933</v>
      </c>
      <c r="C192" s="11">
        <v>3900</v>
      </c>
      <c r="D192" s="11">
        <v>3196.7213000000002</v>
      </c>
      <c r="E192" s="11">
        <v>703.27869999999996</v>
      </c>
      <c r="F192" t="s">
        <v>6</v>
      </c>
      <c r="G192" t="s">
        <v>14</v>
      </c>
      <c r="H192" s="8">
        <v>44993</v>
      </c>
      <c r="I192" s="17">
        <v>3900</v>
      </c>
      <c r="J192" t="s">
        <v>25</v>
      </c>
    </row>
    <row r="193" spans="1:10" ht="13.8" x14ac:dyDescent="0.25">
      <c r="A193">
        <v>192</v>
      </c>
      <c r="B193" s="8">
        <v>44940</v>
      </c>
      <c r="C193" s="11">
        <v>3920</v>
      </c>
      <c r="D193" s="11">
        <v>3213.1147999999998</v>
      </c>
      <c r="E193" s="11">
        <v>706.88520000000005</v>
      </c>
      <c r="F193" t="s">
        <v>3</v>
      </c>
      <c r="G193" t="s">
        <v>14</v>
      </c>
      <c r="H193" s="8">
        <v>45000</v>
      </c>
      <c r="I193" s="17">
        <v>3920</v>
      </c>
      <c r="J193" t="s">
        <v>25</v>
      </c>
    </row>
    <row r="194" spans="1:10" ht="13.8" x14ac:dyDescent="0.25">
      <c r="A194">
        <v>193</v>
      </c>
      <c r="B194" s="8">
        <v>44932</v>
      </c>
      <c r="C194" s="11">
        <v>3940</v>
      </c>
      <c r="D194" s="11">
        <v>3229.5082000000002</v>
      </c>
      <c r="E194" s="11">
        <v>710.49180000000001</v>
      </c>
      <c r="F194" t="s">
        <v>7</v>
      </c>
      <c r="G194" t="s">
        <v>14</v>
      </c>
      <c r="H194" s="8">
        <v>44992</v>
      </c>
      <c r="I194" s="17">
        <v>3940</v>
      </c>
      <c r="J194" t="s">
        <v>25</v>
      </c>
    </row>
    <row r="195" spans="1:10" ht="13.8" x14ac:dyDescent="0.25">
      <c r="A195">
        <v>194</v>
      </c>
      <c r="B195" s="8">
        <v>44939</v>
      </c>
      <c r="C195" s="11">
        <v>3960</v>
      </c>
      <c r="D195" s="11">
        <v>3245.9016000000001</v>
      </c>
      <c r="E195" s="11">
        <v>714.09839999999997</v>
      </c>
      <c r="F195" t="s">
        <v>3</v>
      </c>
      <c r="G195" t="s">
        <v>12</v>
      </c>
      <c r="H195" s="8">
        <v>44999</v>
      </c>
      <c r="I195" s="17">
        <v>3960</v>
      </c>
      <c r="J195" t="s">
        <v>25</v>
      </c>
    </row>
    <row r="196" spans="1:10" ht="13.8" x14ac:dyDescent="0.25">
      <c r="A196">
        <v>195</v>
      </c>
      <c r="B196" s="8">
        <v>44943</v>
      </c>
      <c r="C196" s="11">
        <v>3980</v>
      </c>
      <c r="D196" s="11">
        <v>3262.2950999999998</v>
      </c>
      <c r="E196" s="11">
        <v>717.70489999999995</v>
      </c>
      <c r="F196" t="s">
        <v>6</v>
      </c>
      <c r="G196" t="s">
        <v>13</v>
      </c>
      <c r="H196" s="8">
        <v>45003</v>
      </c>
      <c r="I196" s="17">
        <v>3980</v>
      </c>
      <c r="J196" t="s">
        <v>25</v>
      </c>
    </row>
    <row r="197" spans="1:10" ht="13.8" x14ac:dyDescent="0.25">
      <c r="A197">
        <v>196</v>
      </c>
      <c r="B197" s="8">
        <v>44943</v>
      </c>
      <c r="C197" s="11">
        <v>4000</v>
      </c>
      <c r="D197" s="11">
        <v>3278.6885000000002</v>
      </c>
      <c r="E197" s="11">
        <v>721.31150000000002</v>
      </c>
      <c r="F197" t="s">
        <v>8</v>
      </c>
      <c r="G197" t="s">
        <v>13</v>
      </c>
      <c r="H197" s="8">
        <v>45003</v>
      </c>
      <c r="I197" s="17">
        <v>4000</v>
      </c>
      <c r="J197" t="s">
        <v>25</v>
      </c>
    </row>
    <row r="198" spans="1:10" ht="13.8" x14ac:dyDescent="0.25">
      <c r="A198">
        <v>197</v>
      </c>
      <c r="B198" s="8">
        <v>44939</v>
      </c>
      <c r="C198" s="11">
        <v>4020</v>
      </c>
      <c r="D198" s="11">
        <v>3295.0819999999999</v>
      </c>
      <c r="E198" s="11">
        <v>724.91800000000001</v>
      </c>
      <c r="F198" t="s">
        <v>26</v>
      </c>
      <c r="G198" t="s">
        <v>12</v>
      </c>
      <c r="H198" s="8">
        <v>44999</v>
      </c>
      <c r="I198" s="17">
        <v>4020</v>
      </c>
      <c r="J198" t="s">
        <v>25</v>
      </c>
    </row>
    <row r="199" spans="1:10" ht="13.8" x14ac:dyDescent="0.25">
      <c r="A199">
        <v>198</v>
      </c>
      <c r="B199" s="8">
        <v>44938</v>
      </c>
      <c r="C199" s="11">
        <v>4040</v>
      </c>
      <c r="D199" s="11">
        <v>3311.4753999999998</v>
      </c>
      <c r="E199" s="11">
        <v>728.52459999999996</v>
      </c>
      <c r="F199" t="s">
        <v>26</v>
      </c>
      <c r="G199" t="s">
        <v>13</v>
      </c>
      <c r="H199" s="8">
        <v>44998</v>
      </c>
      <c r="I199" s="17">
        <v>4040</v>
      </c>
      <c r="J199" t="s">
        <v>25</v>
      </c>
    </row>
    <row r="200" spans="1:10" ht="13.8" x14ac:dyDescent="0.25">
      <c r="A200">
        <v>199</v>
      </c>
      <c r="B200" s="8">
        <v>44940</v>
      </c>
      <c r="C200" s="11">
        <v>4060</v>
      </c>
      <c r="D200" s="11">
        <v>3327.8688999999999</v>
      </c>
      <c r="E200" s="11">
        <v>732.13109999999995</v>
      </c>
      <c r="F200" t="s">
        <v>8</v>
      </c>
      <c r="G200" t="s">
        <v>14</v>
      </c>
      <c r="H200" s="8">
        <v>45000</v>
      </c>
      <c r="I200" s="17">
        <v>4060</v>
      </c>
      <c r="J200" t="s">
        <v>25</v>
      </c>
    </row>
    <row r="201" spans="1:10" ht="13.8" x14ac:dyDescent="0.25">
      <c r="A201">
        <v>200</v>
      </c>
      <c r="B201" s="8">
        <v>44927</v>
      </c>
      <c r="C201" s="11">
        <v>4080</v>
      </c>
      <c r="D201" s="11">
        <v>3344.2622999999999</v>
      </c>
      <c r="E201" s="11">
        <v>735.73770000000002</v>
      </c>
      <c r="F201" t="s">
        <v>4</v>
      </c>
      <c r="G201" t="s">
        <v>15</v>
      </c>
      <c r="H201" s="8">
        <v>44987</v>
      </c>
      <c r="I201" s="17">
        <v>4080</v>
      </c>
      <c r="J201" t="s">
        <v>25</v>
      </c>
    </row>
    <row r="202" spans="1:10" ht="13.8" x14ac:dyDescent="0.25">
      <c r="A202">
        <v>201</v>
      </c>
      <c r="B202" s="8">
        <v>44936</v>
      </c>
      <c r="C202" s="11">
        <v>4100</v>
      </c>
      <c r="D202" s="11">
        <v>3360.6556999999998</v>
      </c>
      <c r="E202" s="11">
        <v>739.34429999999998</v>
      </c>
      <c r="F202" t="s">
        <v>5</v>
      </c>
      <c r="G202" t="s">
        <v>13</v>
      </c>
      <c r="H202" s="8">
        <v>44996</v>
      </c>
      <c r="I202" s="17">
        <v>4100</v>
      </c>
      <c r="J202" t="s">
        <v>25</v>
      </c>
    </row>
    <row r="203" spans="1:10" ht="13.8" x14ac:dyDescent="0.25">
      <c r="A203">
        <v>202</v>
      </c>
      <c r="B203" s="8">
        <v>44930</v>
      </c>
      <c r="C203" s="11">
        <v>4120</v>
      </c>
      <c r="D203" s="11">
        <v>3377.0491999999999</v>
      </c>
      <c r="E203" s="11">
        <v>742.95079999999996</v>
      </c>
      <c r="F203" t="s">
        <v>8</v>
      </c>
      <c r="G203" t="s">
        <v>13</v>
      </c>
      <c r="H203" s="8">
        <v>44990</v>
      </c>
      <c r="I203" s="17">
        <v>4120</v>
      </c>
      <c r="J203" t="s">
        <v>25</v>
      </c>
    </row>
    <row r="204" spans="1:10" ht="13.8" x14ac:dyDescent="0.25">
      <c r="A204">
        <v>203</v>
      </c>
      <c r="B204" s="8">
        <v>44934</v>
      </c>
      <c r="C204" s="11">
        <v>4140</v>
      </c>
      <c r="D204" s="11">
        <v>3393.4425999999999</v>
      </c>
      <c r="E204" s="11">
        <v>746.55740000000003</v>
      </c>
      <c r="F204" t="s">
        <v>26</v>
      </c>
      <c r="G204" t="s">
        <v>15</v>
      </c>
      <c r="H204" s="8">
        <v>44994</v>
      </c>
      <c r="I204" s="17">
        <v>4140</v>
      </c>
      <c r="J204" t="s">
        <v>25</v>
      </c>
    </row>
    <row r="205" spans="1:10" ht="13.8" x14ac:dyDescent="0.25">
      <c r="A205">
        <v>204</v>
      </c>
      <c r="B205" s="8">
        <v>44936</v>
      </c>
      <c r="C205" s="11">
        <v>4160</v>
      </c>
      <c r="D205" s="11">
        <v>3409.8361</v>
      </c>
      <c r="E205" s="11">
        <v>750.16390000000001</v>
      </c>
      <c r="F205" t="s">
        <v>10</v>
      </c>
      <c r="G205" t="s">
        <v>12</v>
      </c>
      <c r="H205" s="8">
        <v>44996</v>
      </c>
      <c r="I205" s="17">
        <v>4160</v>
      </c>
      <c r="J205" t="s">
        <v>25</v>
      </c>
    </row>
    <row r="206" spans="1:10" ht="13.8" x14ac:dyDescent="0.25">
      <c r="A206">
        <v>205</v>
      </c>
      <c r="B206" s="8">
        <v>44940</v>
      </c>
      <c r="C206" s="11">
        <v>4180</v>
      </c>
      <c r="D206" s="11">
        <v>3426.2294999999999</v>
      </c>
      <c r="E206" s="11">
        <v>753.77049999999997</v>
      </c>
      <c r="F206" t="s">
        <v>3</v>
      </c>
      <c r="G206" t="s">
        <v>14</v>
      </c>
      <c r="H206" s="8">
        <v>45000</v>
      </c>
      <c r="I206" s="17">
        <v>4180</v>
      </c>
      <c r="J206" t="s">
        <v>25</v>
      </c>
    </row>
    <row r="207" spans="1:10" ht="13.8" x14ac:dyDescent="0.25">
      <c r="A207">
        <v>206</v>
      </c>
      <c r="B207" s="8">
        <v>44940</v>
      </c>
      <c r="C207" s="11">
        <v>4200</v>
      </c>
      <c r="D207" s="11">
        <v>3442.623</v>
      </c>
      <c r="E207" s="11">
        <v>757.37699999999995</v>
      </c>
      <c r="F207" t="s">
        <v>4</v>
      </c>
      <c r="G207" t="s">
        <v>14</v>
      </c>
      <c r="H207" s="8">
        <v>45000</v>
      </c>
      <c r="I207" s="17">
        <v>4200</v>
      </c>
      <c r="J207" t="s">
        <v>25</v>
      </c>
    </row>
    <row r="208" spans="1:10" ht="13.8" x14ac:dyDescent="0.25">
      <c r="A208">
        <v>207</v>
      </c>
      <c r="B208" s="8">
        <v>44932</v>
      </c>
      <c r="C208" s="11">
        <v>4220</v>
      </c>
      <c r="D208" s="11">
        <v>3459.0164</v>
      </c>
      <c r="E208" s="11">
        <v>760.98360000000002</v>
      </c>
      <c r="F208" t="s">
        <v>5</v>
      </c>
      <c r="G208" t="s">
        <v>14</v>
      </c>
      <c r="H208" s="8">
        <v>44992</v>
      </c>
      <c r="I208" s="17">
        <v>4220</v>
      </c>
      <c r="J208" t="s">
        <v>25</v>
      </c>
    </row>
    <row r="209" spans="1:10" ht="13.8" x14ac:dyDescent="0.25">
      <c r="A209">
        <v>208</v>
      </c>
      <c r="B209" s="8">
        <v>44937</v>
      </c>
      <c r="C209" s="11">
        <v>4240</v>
      </c>
      <c r="D209" s="11">
        <v>3475.4097999999999</v>
      </c>
      <c r="E209" s="11">
        <v>764.59019999999998</v>
      </c>
      <c r="F209" t="s">
        <v>6</v>
      </c>
      <c r="G209" t="s">
        <v>12</v>
      </c>
      <c r="H209" s="8">
        <v>44997</v>
      </c>
      <c r="I209" s="17">
        <v>4240</v>
      </c>
      <c r="J209" t="s">
        <v>25</v>
      </c>
    </row>
    <row r="210" spans="1:10" ht="13.8" x14ac:dyDescent="0.25">
      <c r="A210">
        <v>209</v>
      </c>
      <c r="B210" s="8">
        <v>44942</v>
      </c>
      <c r="C210" s="11">
        <v>4260</v>
      </c>
      <c r="D210" s="11">
        <v>3491.8033</v>
      </c>
      <c r="E210" s="11">
        <v>768.19669999999996</v>
      </c>
      <c r="F210" t="s">
        <v>3</v>
      </c>
      <c r="G210" t="s">
        <v>13</v>
      </c>
      <c r="H210" s="8">
        <v>45002</v>
      </c>
      <c r="I210" s="17">
        <v>4260</v>
      </c>
      <c r="J210" t="s">
        <v>25</v>
      </c>
    </row>
    <row r="211" spans="1:10" ht="13.8" x14ac:dyDescent="0.25">
      <c r="A211">
        <v>210</v>
      </c>
      <c r="B211" s="8">
        <v>44938</v>
      </c>
      <c r="C211" s="11">
        <v>4280</v>
      </c>
      <c r="D211" s="11">
        <v>3508.1967</v>
      </c>
      <c r="E211" s="11">
        <v>771.80330000000004</v>
      </c>
      <c r="F211" t="s">
        <v>7</v>
      </c>
      <c r="G211" t="s">
        <v>13</v>
      </c>
      <c r="H211" s="8">
        <v>44998</v>
      </c>
      <c r="I211" s="17">
        <v>4280</v>
      </c>
      <c r="J211" t="s">
        <v>25</v>
      </c>
    </row>
    <row r="212" spans="1:10" ht="13.8" x14ac:dyDescent="0.25">
      <c r="A212">
        <v>211</v>
      </c>
      <c r="B212" s="8">
        <v>44927</v>
      </c>
      <c r="C212" s="11">
        <v>4300</v>
      </c>
      <c r="D212" s="11">
        <v>3524.5902000000001</v>
      </c>
      <c r="E212" s="11">
        <v>775.40980000000002</v>
      </c>
      <c r="F212" t="s">
        <v>3</v>
      </c>
      <c r="G212" t="s">
        <v>12</v>
      </c>
      <c r="H212" s="8">
        <v>44987</v>
      </c>
      <c r="I212" s="17">
        <v>4300</v>
      </c>
      <c r="J212" t="s">
        <v>25</v>
      </c>
    </row>
    <row r="213" spans="1:10" ht="13.8" x14ac:dyDescent="0.25">
      <c r="A213">
        <v>212</v>
      </c>
      <c r="B213" s="8">
        <v>44934</v>
      </c>
      <c r="C213" s="11">
        <v>4320</v>
      </c>
      <c r="D213" s="11">
        <v>3540.9836</v>
      </c>
      <c r="E213" s="11">
        <v>779.01639999999998</v>
      </c>
      <c r="F213" t="s">
        <v>6</v>
      </c>
      <c r="G213" t="s">
        <v>13</v>
      </c>
      <c r="H213" s="8">
        <v>44994</v>
      </c>
      <c r="I213" s="17">
        <v>4320</v>
      </c>
      <c r="J213" t="s">
        <v>25</v>
      </c>
    </row>
    <row r="214" spans="1:10" ht="13.8" x14ac:dyDescent="0.25">
      <c r="A214">
        <v>213</v>
      </c>
      <c r="B214" s="8">
        <v>44928</v>
      </c>
      <c r="C214" s="11">
        <v>4340</v>
      </c>
      <c r="D214" s="11">
        <v>3557.377</v>
      </c>
      <c r="E214" s="11">
        <v>782.62300000000005</v>
      </c>
      <c r="F214" t="s">
        <v>8</v>
      </c>
      <c r="G214" t="s">
        <v>14</v>
      </c>
      <c r="H214" s="8">
        <v>44988</v>
      </c>
      <c r="I214" s="17">
        <v>4340</v>
      </c>
      <c r="J214" t="s">
        <v>25</v>
      </c>
    </row>
    <row r="215" spans="1:10" ht="13.8" x14ac:dyDescent="0.25">
      <c r="A215">
        <v>214</v>
      </c>
      <c r="B215" s="8">
        <v>44927</v>
      </c>
      <c r="C215" s="11">
        <v>4360</v>
      </c>
      <c r="D215" s="11">
        <v>3573.7705000000001</v>
      </c>
      <c r="E215" s="11">
        <v>786.22950000000003</v>
      </c>
      <c r="F215" t="s">
        <v>26</v>
      </c>
      <c r="G215" t="s">
        <v>15</v>
      </c>
      <c r="H215" s="8">
        <v>44987</v>
      </c>
      <c r="I215" s="17">
        <v>4360</v>
      </c>
      <c r="J215" t="s">
        <v>25</v>
      </c>
    </row>
    <row r="216" spans="1:10" ht="13.8" x14ac:dyDescent="0.25">
      <c r="A216">
        <v>215</v>
      </c>
      <c r="B216" s="8">
        <v>44927</v>
      </c>
      <c r="C216" s="11">
        <v>4380</v>
      </c>
      <c r="D216" s="11">
        <v>3590.1639</v>
      </c>
      <c r="E216" s="11">
        <v>789.83609999999999</v>
      </c>
      <c r="F216" t="s">
        <v>26</v>
      </c>
      <c r="G216" t="s">
        <v>13</v>
      </c>
      <c r="H216" s="8">
        <v>44987</v>
      </c>
      <c r="I216" s="17">
        <v>4380</v>
      </c>
      <c r="J216" t="s">
        <v>25</v>
      </c>
    </row>
    <row r="217" spans="1:10" ht="13.8" x14ac:dyDescent="0.25">
      <c r="A217">
        <v>216</v>
      </c>
      <c r="B217" s="8">
        <v>44936</v>
      </c>
      <c r="C217" s="11">
        <v>4400</v>
      </c>
      <c r="D217" s="11">
        <v>3606.5574000000001</v>
      </c>
      <c r="E217" s="11">
        <v>793.44259999999997</v>
      </c>
      <c r="F217" t="s">
        <v>8</v>
      </c>
      <c r="G217" t="s">
        <v>13</v>
      </c>
      <c r="H217" s="8">
        <v>44996</v>
      </c>
      <c r="I217" s="17">
        <v>4400</v>
      </c>
      <c r="J217" t="s">
        <v>25</v>
      </c>
    </row>
    <row r="218" spans="1:10" ht="13.8" x14ac:dyDescent="0.25">
      <c r="A218">
        <v>217</v>
      </c>
      <c r="B218" s="8">
        <v>44935</v>
      </c>
      <c r="C218" s="11">
        <v>4420</v>
      </c>
      <c r="D218" s="11">
        <v>3622.9508000000001</v>
      </c>
      <c r="E218" s="11">
        <v>797.04920000000004</v>
      </c>
      <c r="F218" t="s">
        <v>4</v>
      </c>
      <c r="G218" t="s">
        <v>15</v>
      </c>
      <c r="H218" s="8">
        <v>44995</v>
      </c>
      <c r="I218" s="17">
        <v>4420</v>
      </c>
      <c r="J218" t="s">
        <v>25</v>
      </c>
    </row>
    <row r="219" spans="1:10" ht="13.8" x14ac:dyDescent="0.25">
      <c r="A219">
        <v>218</v>
      </c>
      <c r="B219" s="8">
        <v>44937</v>
      </c>
      <c r="C219" s="11">
        <v>4440</v>
      </c>
      <c r="D219" s="11">
        <v>3639.3443000000002</v>
      </c>
      <c r="E219" s="11">
        <v>800.65570000000002</v>
      </c>
      <c r="F219" t="s">
        <v>5</v>
      </c>
      <c r="G219" t="s">
        <v>12</v>
      </c>
      <c r="H219" s="8">
        <v>44997</v>
      </c>
      <c r="I219" s="17">
        <v>4440</v>
      </c>
      <c r="J219" t="s">
        <v>25</v>
      </c>
    </row>
    <row r="220" spans="1:10" ht="13.8" x14ac:dyDescent="0.25">
      <c r="A220">
        <v>219</v>
      </c>
      <c r="B220" s="8">
        <v>44937</v>
      </c>
      <c r="C220" s="11">
        <v>4460</v>
      </c>
      <c r="D220" s="11">
        <v>3655.7377000000001</v>
      </c>
      <c r="E220" s="11">
        <v>804.26229999999998</v>
      </c>
      <c r="F220" t="s">
        <v>8</v>
      </c>
      <c r="G220" t="s">
        <v>14</v>
      </c>
      <c r="H220" s="8">
        <v>44997</v>
      </c>
      <c r="I220" s="17">
        <v>4460</v>
      </c>
      <c r="J220" t="s">
        <v>25</v>
      </c>
    </row>
    <row r="221" spans="1:10" ht="13.8" x14ac:dyDescent="0.25">
      <c r="A221">
        <v>220</v>
      </c>
      <c r="B221" s="8">
        <v>44933</v>
      </c>
      <c r="C221" s="11">
        <v>4480</v>
      </c>
      <c r="D221" s="11">
        <v>3672.1311000000001</v>
      </c>
      <c r="E221" s="11">
        <v>807.86890000000005</v>
      </c>
      <c r="F221" t="s">
        <v>26</v>
      </c>
      <c r="G221" t="s">
        <v>14</v>
      </c>
      <c r="H221" s="8">
        <v>44993</v>
      </c>
      <c r="I221" s="17">
        <v>4480</v>
      </c>
      <c r="J221" t="s">
        <v>25</v>
      </c>
    </row>
    <row r="222" spans="1:10" ht="13.8" x14ac:dyDescent="0.25">
      <c r="A222">
        <v>221</v>
      </c>
      <c r="B222" s="8">
        <v>44938</v>
      </c>
      <c r="C222" s="11">
        <v>4500</v>
      </c>
      <c r="D222" s="11">
        <v>3688.5246000000002</v>
      </c>
      <c r="E222" s="11">
        <v>811.47540000000004</v>
      </c>
      <c r="F222" t="s">
        <v>10</v>
      </c>
      <c r="G222" t="s">
        <v>14</v>
      </c>
      <c r="H222" s="8">
        <v>44998</v>
      </c>
      <c r="I222" s="17">
        <v>4500</v>
      </c>
      <c r="J222" t="s">
        <v>25</v>
      </c>
    </row>
    <row r="223" spans="1:10" ht="13.8" x14ac:dyDescent="0.25">
      <c r="A223">
        <v>222</v>
      </c>
      <c r="B223" s="8">
        <v>44940</v>
      </c>
      <c r="C223" s="11">
        <v>4520</v>
      </c>
      <c r="D223" s="11">
        <v>3704.9180000000001</v>
      </c>
      <c r="E223" s="11">
        <v>815.08199999999999</v>
      </c>
      <c r="F223" t="s">
        <v>3</v>
      </c>
      <c r="G223" t="s">
        <v>12</v>
      </c>
      <c r="H223" s="8">
        <v>45000</v>
      </c>
      <c r="I223" s="17">
        <v>4520</v>
      </c>
      <c r="J223" t="s">
        <v>25</v>
      </c>
    </row>
    <row r="224" spans="1:10" ht="13.8" x14ac:dyDescent="0.25">
      <c r="A224">
        <v>223</v>
      </c>
      <c r="B224" s="8">
        <v>44941</v>
      </c>
      <c r="C224" s="11">
        <v>4540</v>
      </c>
      <c r="D224" s="11">
        <v>3721.3114999999998</v>
      </c>
      <c r="E224" s="11">
        <v>818.68849999999998</v>
      </c>
      <c r="F224" t="s">
        <v>4</v>
      </c>
      <c r="G224" t="s">
        <v>13</v>
      </c>
      <c r="H224" s="8">
        <v>45001</v>
      </c>
      <c r="I224" s="17">
        <v>4540</v>
      </c>
      <c r="J224" t="s">
        <v>25</v>
      </c>
    </row>
    <row r="225" spans="1:10" ht="13.8" x14ac:dyDescent="0.25">
      <c r="A225">
        <v>224</v>
      </c>
      <c r="B225" s="8">
        <v>44942</v>
      </c>
      <c r="C225" s="11">
        <v>4560</v>
      </c>
      <c r="D225" s="11">
        <v>3737.7049000000002</v>
      </c>
      <c r="E225" s="11">
        <v>822.29510000000005</v>
      </c>
      <c r="F225" t="s">
        <v>5</v>
      </c>
      <c r="G225" t="s">
        <v>13</v>
      </c>
      <c r="H225" s="8">
        <v>45002</v>
      </c>
      <c r="I225" s="17">
        <v>4560</v>
      </c>
      <c r="J225" t="s">
        <v>25</v>
      </c>
    </row>
    <row r="226" spans="1:10" ht="13.8" x14ac:dyDescent="0.25">
      <c r="A226">
        <v>225</v>
      </c>
      <c r="B226" s="8">
        <v>44929</v>
      </c>
      <c r="C226" s="11">
        <v>4580</v>
      </c>
      <c r="D226" s="11">
        <v>3754.0983999999999</v>
      </c>
      <c r="E226" s="11">
        <v>825.90160000000003</v>
      </c>
      <c r="F226" t="s">
        <v>6</v>
      </c>
      <c r="G226" t="s">
        <v>12</v>
      </c>
      <c r="H226" s="8">
        <v>44989</v>
      </c>
      <c r="I226" s="17">
        <v>4580</v>
      </c>
      <c r="J226" t="s">
        <v>25</v>
      </c>
    </row>
    <row r="227" spans="1:10" ht="13.8" x14ac:dyDescent="0.25">
      <c r="A227">
        <v>226</v>
      </c>
      <c r="B227" s="8">
        <v>44929</v>
      </c>
      <c r="C227" s="11">
        <v>4600</v>
      </c>
      <c r="D227" s="11">
        <v>3770.4917999999998</v>
      </c>
      <c r="E227" s="11">
        <v>829.50819999999999</v>
      </c>
      <c r="F227" t="s">
        <v>3</v>
      </c>
      <c r="G227" t="s">
        <v>13</v>
      </c>
      <c r="H227" s="8">
        <v>44989</v>
      </c>
      <c r="I227" s="17">
        <v>4600</v>
      </c>
      <c r="J227" t="s">
        <v>25</v>
      </c>
    </row>
    <row r="228" spans="1:10" ht="13.8" x14ac:dyDescent="0.25">
      <c r="A228">
        <v>227</v>
      </c>
      <c r="B228" s="8">
        <v>44930</v>
      </c>
      <c r="C228" s="11">
        <v>4620</v>
      </c>
      <c r="D228" s="11">
        <v>3786.8852000000002</v>
      </c>
      <c r="E228" s="11">
        <v>833.11479999999995</v>
      </c>
      <c r="F228" t="s">
        <v>7</v>
      </c>
      <c r="G228" t="s">
        <v>14</v>
      </c>
      <c r="H228" s="8">
        <v>44990</v>
      </c>
      <c r="I228" s="17">
        <v>4620</v>
      </c>
      <c r="J228" t="s">
        <v>25</v>
      </c>
    </row>
    <row r="229" spans="1:10" ht="13.8" x14ac:dyDescent="0.25">
      <c r="A229">
        <v>228</v>
      </c>
      <c r="B229" s="8">
        <v>44943</v>
      </c>
      <c r="C229" s="11">
        <v>4640</v>
      </c>
      <c r="D229" s="11">
        <v>3803.2786999999998</v>
      </c>
      <c r="E229" s="11">
        <v>836.72130000000004</v>
      </c>
      <c r="F229" t="s">
        <v>3</v>
      </c>
      <c r="G229" t="s">
        <v>15</v>
      </c>
      <c r="H229" s="8">
        <v>45003</v>
      </c>
      <c r="I229" s="17">
        <v>4640</v>
      </c>
      <c r="J229" t="s">
        <v>25</v>
      </c>
    </row>
    <row r="230" spans="1:10" ht="13.8" x14ac:dyDescent="0.25">
      <c r="A230">
        <v>229</v>
      </c>
      <c r="B230" s="8">
        <v>44931</v>
      </c>
      <c r="C230" s="11">
        <v>4660</v>
      </c>
      <c r="D230" s="11">
        <v>3819.6720999999998</v>
      </c>
      <c r="E230" s="11">
        <v>840.3279</v>
      </c>
      <c r="F230" t="s">
        <v>6</v>
      </c>
      <c r="G230" t="s">
        <v>13</v>
      </c>
      <c r="H230" s="8">
        <v>44991</v>
      </c>
      <c r="I230" s="17">
        <v>4660</v>
      </c>
      <c r="J230" t="s">
        <v>25</v>
      </c>
    </row>
    <row r="231" spans="1:10" ht="13.8" x14ac:dyDescent="0.25">
      <c r="A231">
        <v>230</v>
      </c>
      <c r="B231" s="8">
        <v>44928</v>
      </c>
      <c r="C231" s="11">
        <v>4680</v>
      </c>
      <c r="D231" s="11">
        <v>3836.0655999999999</v>
      </c>
      <c r="E231" s="11">
        <v>843.93439999999998</v>
      </c>
      <c r="F231" t="s">
        <v>8</v>
      </c>
      <c r="G231" t="s">
        <v>13</v>
      </c>
      <c r="H231" s="8">
        <v>44988</v>
      </c>
      <c r="I231" s="17">
        <v>4680</v>
      </c>
      <c r="J231" t="s">
        <v>25</v>
      </c>
    </row>
    <row r="232" spans="1:10" ht="13.8" x14ac:dyDescent="0.25">
      <c r="A232">
        <v>231</v>
      </c>
      <c r="B232" s="8">
        <v>44940</v>
      </c>
      <c r="C232" s="11">
        <v>4700</v>
      </c>
      <c r="D232" s="11">
        <v>3852.4589999999998</v>
      </c>
      <c r="E232" s="11">
        <v>847.54100000000005</v>
      </c>
      <c r="F232" t="s">
        <v>26</v>
      </c>
      <c r="G232" t="s">
        <v>15</v>
      </c>
      <c r="H232" s="8">
        <v>45000</v>
      </c>
      <c r="I232" s="17">
        <v>4700</v>
      </c>
      <c r="J232" t="s">
        <v>25</v>
      </c>
    </row>
    <row r="233" spans="1:10" ht="13.8" x14ac:dyDescent="0.25">
      <c r="A233">
        <v>232</v>
      </c>
      <c r="B233" s="8">
        <v>44934</v>
      </c>
      <c r="C233" s="11">
        <v>4720</v>
      </c>
      <c r="D233" s="11">
        <v>3868.8525</v>
      </c>
      <c r="E233" s="11">
        <v>851.14750000000004</v>
      </c>
      <c r="F233" t="s">
        <v>26</v>
      </c>
      <c r="G233" t="s">
        <v>12</v>
      </c>
      <c r="H233" s="8">
        <v>44994</v>
      </c>
      <c r="I233" s="17">
        <v>4720</v>
      </c>
      <c r="J233" t="s">
        <v>25</v>
      </c>
    </row>
    <row r="234" spans="1:10" ht="13.8" x14ac:dyDescent="0.25">
      <c r="A234">
        <v>233</v>
      </c>
      <c r="B234" s="8">
        <v>44940</v>
      </c>
      <c r="C234" s="11">
        <v>4740</v>
      </c>
      <c r="D234" s="11">
        <v>3885.2458999999999</v>
      </c>
      <c r="E234" s="11">
        <v>854.75409999999999</v>
      </c>
      <c r="F234" t="s">
        <v>8</v>
      </c>
      <c r="G234" t="s">
        <v>14</v>
      </c>
      <c r="H234" s="8">
        <v>45000</v>
      </c>
      <c r="I234" s="17">
        <v>4740</v>
      </c>
      <c r="J234" t="s">
        <v>25</v>
      </c>
    </row>
    <row r="235" spans="1:10" ht="13.8" x14ac:dyDescent="0.25">
      <c r="A235">
        <v>234</v>
      </c>
      <c r="B235" s="8">
        <v>44931</v>
      </c>
      <c r="C235" s="11">
        <v>4760</v>
      </c>
      <c r="D235" s="11">
        <v>3901.6392999999998</v>
      </c>
      <c r="E235" s="11">
        <v>858.36069999999995</v>
      </c>
      <c r="F235" t="s">
        <v>4</v>
      </c>
      <c r="G235" t="s">
        <v>14</v>
      </c>
      <c r="H235" s="8">
        <v>44991</v>
      </c>
      <c r="I235" s="17">
        <v>4760</v>
      </c>
      <c r="J235" t="s">
        <v>25</v>
      </c>
    </row>
    <row r="236" spans="1:10" ht="13.8" x14ac:dyDescent="0.25">
      <c r="A236">
        <v>235</v>
      </c>
      <c r="B236" s="8">
        <v>44929</v>
      </c>
      <c r="C236" s="11">
        <v>4780</v>
      </c>
      <c r="D236" s="11">
        <v>3918.0328</v>
      </c>
      <c r="E236" s="11">
        <v>861.96720000000005</v>
      </c>
      <c r="F236" t="s">
        <v>5</v>
      </c>
      <c r="G236" t="s">
        <v>14</v>
      </c>
      <c r="H236" s="8">
        <v>44989</v>
      </c>
      <c r="I236" s="17">
        <v>4780</v>
      </c>
      <c r="J236" t="s">
        <v>25</v>
      </c>
    </row>
    <row r="237" spans="1:10" ht="13.8" x14ac:dyDescent="0.25">
      <c r="A237">
        <v>236</v>
      </c>
      <c r="B237" s="8">
        <v>44927</v>
      </c>
      <c r="C237" s="11">
        <v>4800</v>
      </c>
      <c r="D237" s="11">
        <v>3934.4261999999999</v>
      </c>
      <c r="E237" s="11">
        <v>865.57380000000001</v>
      </c>
      <c r="F237" t="s">
        <v>8</v>
      </c>
      <c r="G237" t="s">
        <v>12</v>
      </c>
      <c r="H237" s="8">
        <v>44987</v>
      </c>
      <c r="I237" s="17">
        <v>4800</v>
      </c>
      <c r="J237" t="s">
        <v>25</v>
      </c>
    </row>
    <row r="238" spans="1:10" ht="13.8" x14ac:dyDescent="0.25">
      <c r="A238">
        <v>237</v>
      </c>
      <c r="B238" s="8">
        <v>44936</v>
      </c>
      <c r="C238" s="11">
        <v>4820</v>
      </c>
      <c r="D238" s="11">
        <v>3950.8197</v>
      </c>
      <c r="E238" s="11">
        <v>869.18029999999999</v>
      </c>
      <c r="F238" t="s">
        <v>26</v>
      </c>
      <c r="G238" t="s">
        <v>13</v>
      </c>
      <c r="H238" s="8">
        <v>44996</v>
      </c>
      <c r="I238" s="17">
        <v>4820</v>
      </c>
      <c r="J238" t="s">
        <v>25</v>
      </c>
    </row>
    <row r="239" spans="1:10" ht="13.8" x14ac:dyDescent="0.25">
      <c r="A239">
        <v>238</v>
      </c>
      <c r="B239" s="8">
        <v>44940</v>
      </c>
      <c r="C239" s="11">
        <v>4840</v>
      </c>
      <c r="D239" s="11">
        <v>3967.2130999999999</v>
      </c>
      <c r="E239" s="11">
        <v>872.78689999999995</v>
      </c>
      <c r="F239" t="s">
        <v>10</v>
      </c>
      <c r="G239" t="s">
        <v>13</v>
      </c>
      <c r="H239" s="8">
        <v>45000</v>
      </c>
      <c r="I239" s="17">
        <v>4840</v>
      </c>
      <c r="J239" t="s">
        <v>25</v>
      </c>
    </row>
    <row r="240" spans="1:10" ht="13.8" x14ac:dyDescent="0.25">
      <c r="A240">
        <v>239</v>
      </c>
      <c r="B240" s="8">
        <v>44929</v>
      </c>
      <c r="C240" s="11">
        <v>4860</v>
      </c>
      <c r="D240" s="11">
        <v>3983.6066000000001</v>
      </c>
      <c r="E240" s="11">
        <v>876.39340000000004</v>
      </c>
      <c r="F240" t="s">
        <v>3</v>
      </c>
      <c r="G240" t="s">
        <v>12</v>
      </c>
      <c r="H240" s="8">
        <v>44989</v>
      </c>
      <c r="I240" s="17">
        <v>4860</v>
      </c>
      <c r="J240" t="s">
        <v>25</v>
      </c>
    </row>
    <row r="241" spans="1:10" ht="13.8" x14ac:dyDescent="0.25">
      <c r="A241">
        <v>240</v>
      </c>
      <c r="B241" s="8">
        <v>44940</v>
      </c>
      <c r="C241" s="11">
        <v>4880</v>
      </c>
      <c r="D241" s="11">
        <v>4000</v>
      </c>
      <c r="E241" s="11">
        <v>880</v>
      </c>
      <c r="F241" t="s">
        <v>4</v>
      </c>
      <c r="G241" t="s">
        <v>13</v>
      </c>
      <c r="H241" s="8">
        <v>45000</v>
      </c>
      <c r="I241" s="17">
        <v>4880</v>
      </c>
      <c r="J241" t="s">
        <v>25</v>
      </c>
    </row>
    <row r="242" spans="1:10" ht="13.8" x14ac:dyDescent="0.25">
      <c r="A242">
        <v>241</v>
      </c>
      <c r="B242" s="8">
        <v>44928</v>
      </c>
      <c r="C242" s="11">
        <v>4900</v>
      </c>
      <c r="D242" s="11">
        <v>4016.3933999999999</v>
      </c>
      <c r="E242" s="11">
        <v>883.60659999999996</v>
      </c>
      <c r="F242" t="s">
        <v>5</v>
      </c>
      <c r="G242" t="s">
        <v>14</v>
      </c>
      <c r="H242" s="8">
        <v>44988</v>
      </c>
      <c r="I242" s="17">
        <v>4900</v>
      </c>
      <c r="J242" t="s">
        <v>25</v>
      </c>
    </row>
    <row r="243" spans="1:10" ht="13.8" x14ac:dyDescent="0.25">
      <c r="A243">
        <v>242</v>
      </c>
      <c r="B243" s="8">
        <v>44941</v>
      </c>
      <c r="C243" s="11">
        <v>4920</v>
      </c>
      <c r="D243" s="11">
        <v>4032.7869000000001</v>
      </c>
      <c r="E243" s="11">
        <v>887.21310000000005</v>
      </c>
      <c r="F243" t="s">
        <v>6</v>
      </c>
      <c r="G243" t="s">
        <v>15</v>
      </c>
      <c r="H243" s="8">
        <v>45001</v>
      </c>
      <c r="I243" s="17">
        <v>4920</v>
      </c>
      <c r="J243" t="s">
        <v>25</v>
      </c>
    </row>
    <row r="244" spans="1:10" ht="13.8" x14ac:dyDescent="0.25">
      <c r="A244">
        <v>243</v>
      </c>
      <c r="B244" s="8">
        <v>44932</v>
      </c>
      <c r="C244" s="11">
        <v>4940</v>
      </c>
      <c r="D244" s="11">
        <v>4049.1803</v>
      </c>
      <c r="E244" s="11">
        <v>890.81970000000001</v>
      </c>
      <c r="F244" t="s">
        <v>3</v>
      </c>
      <c r="G244" t="s">
        <v>13</v>
      </c>
      <c r="H244" s="8">
        <v>44992</v>
      </c>
      <c r="I244" s="17">
        <v>4940</v>
      </c>
      <c r="J244" t="s">
        <v>25</v>
      </c>
    </row>
    <row r="245" spans="1:10" ht="13.8" x14ac:dyDescent="0.25">
      <c r="A245">
        <v>244</v>
      </c>
      <c r="B245" s="8">
        <v>44941</v>
      </c>
      <c r="C245" s="11">
        <v>4960</v>
      </c>
      <c r="D245" s="11">
        <v>4065.5738000000001</v>
      </c>
      <c r="E245" s="11">
        <v>894.42619999999999</v>
      </c>
      <c r="F245" t="s">
        <v>7</v>
      </c>
      <c r="G245" t="s">
        <v>13</v>
      </c>
      <c r="H245" s="8">
        <v>45001</v>
      </c>
      <c r="I245" s="17">
        <v>4960</v>
      </c>
      <c r="J245" t="s">
        <v>25</v>
      </c>
    </row>
    <row r="246" spans="1:10" ht="13.8" x14ac:dyDescent="0.25">
      <c r="A246">
        <v>245</v>
      </c>
      <c r="B246" s="8">
        <v>44935</v>
      </c>
      <c r="C246" s="11">
        <v>4980</v>
      </c>
      <c r="D246" s="11">
        <v>4081.9672</v>
      </c>
      <c r="E246" s="11">
        <v>898.03279999999995</v>
      </c>
      <c r="F246" t="s">
        <v>3</v>
      </c>
      <c r="G246" t="s">
        <v>15</v>
      </c>
      <c r="H246" s="8">
        <v>44995</v>
      </c>
      <c r="I246" s="17">
        <v>4980</v>
      </c>
      <c r="J246" t="s">
        <v>25</v>
      </c>
    </row>
    <row r="247" spans="1:10" ht="13.8" x14ac:dyDescent="0.25">
      <c r="A247">
        <v>246</v>
      </c>
      <c r="B247" s="8">
        <v>44937</v>
      </c>
      <c r="C247" s="11">
        <v>5000</v>
      </c>
      <c r="D247" s="11">
        <v>4098.3607000000002</v>
      </c>
      <c r="E247" s="11">
        <v>901.63930000000005</v>
      </c>
      <c r="F247" t="s">
        <v>6</v>
      </c>
      <c r="G247" t="s">
        <v>12</v>
      </c>
      <c r="H247" s="8">
        <v>44997</v>
      </c>
      <c r="I247" s="17">
        <v>5000</v>
      </c>
      <c r="J247" t="s">
        <v>25</v>
      </c>
    </row>
    <row r="248" spans="1:10" ht="13.8" x14ac:dyDescent="0.25">
      <c r="A248">
        <v>247</v>
      </c>
      <c r="B248" s="8">
        <v>44929</v>
      </c>
      <c r="C248" s="11">
        <v>5020</v>
      </c>
      <c r="D248" s="11">
        <v>4114.7541000000001</v>
      </c>
      <c r="E248" s="11">
        <v>905.24590000000001</v>
      </c>
      <c r="F248" t="s">
        <v>8</v>
      </c>
      <c r="G248" t="s">
        <v>14</v>
      </c>
      <c r="H248" s="8">
        <v>44989</v>
      </c>
      <c r="I248" s="17">
        <v>5020</v>
      </c>
      <c r="J248" t="s">
        <v>25</v>
      </c>
    </row>
    <row r="249" spans="1:10" ht="13.8" x14ac:dyDescent="0.25">
      <c r="A249">
        <v>248</v>
      </c>
      <c r="B249" s="8">
        <v>44940</v>
      </c>
      <c r="C249" s="11">
        <v>5040</v>
      </c>
      <c r="D249" s="11">
        <v>4131.1475</v>
      </c>
      <c r="E249" s="11">
        <v>908.85249999999996</v>
      </c>
      <c r="F249" t="s">
        <v>26</v>
      </c>
      <c r="G249" t="s">
        <v>14</v>
      </c>
      <c r="H249" s="8">
        <v>45000</v>
      </c>
      <c r="I249" s="17">
        <v>5040</v>
      </c>
      <c r="J249" t="s">
        <v>25</v>
      </c>
    </row>
    <row r="250" spans="1:10" ht="13.8" x14ac:dyDescent="0.25">
      <c r="A250">
        <v>249</v>
      </c>
      <c r="B250" s="8">
        <v>44940</v>
      </c>
      <c r="C250" s="11">
        <v>5060</v>
      </c>
      <c r="D250" s="11">
        <v>4147.5410000000002</v>
      </c>
      <c r="E250" s="11">
        <v>912.45899999999995</v>
      </c>
      <c r="F250" t="s">
        <v>26</v>
      </c>
      <c r="G250" t="s">
        <v>14</v>
      </c>
      <c r="H250" s="8">
        <v>45000</v>
      </c>
      <c r="I250" s="17">
        <v>5060</v>
      </c>
      <c r="J250" t="s">
        <v>25</v>
      </c>
    </row>
    <row r="251" spans="1:10" ht="13.8" x14ac:dyDescent="0.25">
      <c r="A251">
        <v>250</v>
      </c>
      <c r="B251" s="8">
        <v>44936</v>
      </c>
      <c r="C251" s="11">
        <v>5080</v>
      </c>
      <c r="D251" s="11">
        <v>4163.9344000000001</v>
      </c>
      <c r="E251" s="11">
        <v>916.06560000000002</v>
      </c>
      <c r="F251" t="s">
        <v>8</v>
      </c>
      <c r="G251" t="s">
        <v>12</v>
      </c>
      <c r="H251" s="8">
        <v>44996</v>
      </c>
      <c r="I251" s="17">
        <v>5080</v>
      </c>
      <c r="J251" t="s">
        <v>25</v>
      </c>
    </row>
    <row r="252" spans="1:10" ht="13.8" x14ac:dyDescent="0.25">
      <c r="A252">
        <v>251</v>
      </c>
      <c r="B252" s="8">
        <v>44941</v>
      </c>
      <c r="C252" s="11">
        <v>5100</v>
      </c>
      <c r="D252" s="11">
        <v>4180.3279000000002</v>
      </c>
      <c r="E252" s="11">
        <v>919.6721</v>
      </c>
      <c r="F252" t="s">
        <v>4</v>
      </c>
      <c r="G252" t="s">
        <v>13</v>
      </c>
      <c r="H252" s="8">
        <v>45001</v>
      </c>
      <c r="I252" s="17">
        <v>5100</v>
      </c>
      <c r="J252" t="s">
        <v>25</v>
      </c>
    </row>
    <row r="253" spans="1:10" ht="13.8" x14ac:dyDescent="0.25">
      <c r="A253">
        <v>252</v>
      </c>
      <c r="B253" s="8">
        <v>44932</v>
      </c>
      <c r="C253" s="11">
        <v>5120</v>
      </c>
      <c r="D253" s="11">
        <v>4196.7213000000002</v>
      </c>
      <c r="E253" s="11">
        <v>923.27869999999996</v>
      </c>
      <c r="F253" t="s">
        <v>5</v>
      </c>
      <c r="G253" t="s">
        <v>13</v>
      </c>
      <c r="H253" s="8">
        <v>44992</v>
      </c>
      <c r="I253" s="17">
        <v>5120</v>
      </c>
      <c r="J253" t="s">
        <v>25</v>
      </c>
    </row>
    <row r="254" spans="1:10" ht="13.8" x14ac:dyDescent="0.25">
      <c r="A254">
        <v>253</v>
      </c>
      <c r="B254" s="8">
        <v>44931</v>
      </c>
      <c r="C254" s="11">
        <v>5140</v>
      </c>
      <c r="D254" s="11">
        <v>4213.1148000000003</v>
      </c>
      <c r="E254" s="11">
        <v>926.88520000000005</v>
      </c>
      <c r="F254" t="s">
        <v>8</v>
      </c>
      <c r="G254" t="s">
        <v>12</v>
      </c>
      <c r="H254" s="8">
        <v>44991</v>
      </c>
      <c r="I254" s="17">
        <v>5140</v>
      </c>
      <c r="J254" t="s">
        <v>25</v>
      </c>
    </row>
    <row r="255" spans="1:10" ht="13.8" x14ac:dyDescent="0.25">
      <c r="A255">
        <v>254</v>
      </c>
      <c r="B255" s="8">
        <v>44940</v>
      </c>
      <c r="C255" s="11">
        <v>5160</v>
      </c>
      <c r="D255" s="11">
        <v>4229.5082000000002</v>
      </c>
      <c r="E255" s="11">
        <v>930.49180000000001</v>
      </c>
      <c r="F255" t="s">
        <v>26</v>
      </c>
      <c r="G255" t="s">
        <v>13</v>
      </c>
      <c r="H255" s="8">
        <v>45000</v>
      </c>
      <c r="I255" s="17">
        <v>5160</v>
      </c>
      <c r="J255" t="s">
        <v>25</v>
      </c>
    </row>
    <row r="256" spans="1:10" ht="13.8" x14ac:dyDescent="0.25">
      <c r="A256">
        <v>255</v>
      </c>
      <c r="B256" s="8">
        <v>44933</v>
      </c>
      <c r="C256" s="11">
        <v>5180</v>
      </c>
      <c r="D256" s="11">
        <v>4245.9016000000001</v>
      </c>
      <c r="E256" s="11">
        <v>934.09839999999997</v>
      </c>
      <c r="F256" t="s">
        <v>10</v>
      </c>
      <c r="G256" t="s">
        <v>14</v>
      </c>
      <c r="H256" s="8">
        <v>44993</v>
      </c>
      <c r="I256" s="17">
        <v>5180</v>
      </c>
      <c r="J256" t="s">
        <v>25</v>
      </c>
    </row>
    <row r="257" spans="1:10" ht="13.8" x14ac:dyDescent="0.25">
      <c r="A257">
        <v>256</v>
      </c>
      <c r="B257" s="8">
        <v>44940</v>
      </c>
      <c r="C257" s="11">
        <v>5200</v>
      </c>
      <c r="D257" s="11">
        <v>4262.2951000000003</v>
      </c>
      <c r="E257" s="11">
        <v>937.70489999999995</v>
      </c>
      <c r="F257" t="s">
        <v>3</v>
      </c>
      <c r="G257" t="s">
        <v>15</v>
      </c>
      <c r="H257" s="8">
        <v>45000</v>
      </c>
      <c r="I257" s="17">
        <v>5200</v>
      </c>
      <c r="J257" t="s">
        <v>25</v>
      </c>
    </row>
    <row r="258" spans="1:10" ht="13.8" x14ac:dyDescent="0.25">
      <c r="A258">
        <v>257</v>
      </c>
      <c r="B258" s="8">
        <v>44940</v>
      </c>
      <c r="C258" s="11">
        <v>5220</v>
      </c>
      <c r="D258" s="11">
        <v>4278.6885000000002</v>
      </c>
      <c r="E258" s="11">
        <v>941.31150000000002</v>
      </c>
      <c r="F258" t="s">
        <v>4</v>
      </c>
      <c r="G258" t="s">
        <v>13</v>
      </c>
      <c r="H258" s="8">
        <v>45000</v>
      </c>
      <c r="I258" s="17">
        <v>5220</v>
      </c>
      <c r="J258" t="s">
        <v>25</v>
      </c>
    </row>
    <row r="259" spans="1:10" ht="13.8" x14ac:dyDescent="0.25">
      <c r="A259">
        <v>258</v>
      </c>
      <c r="B259" s="8">
        <v>44940</v>
      </c>
      <c r="C259" s="11">
        <v>5240</v>
      </c>
      <c r="D259" s="11">
        <v>4295.0820000000003</v>
      </c>
      <c r="E259" s="11">
        <v>944.91800000000001</v>
      </c>
      <c r="F259" t="s">
        <v>5</v>
      </c>
      <c r="G259" t="s">
        <v>13</v>
      </c>
      <c r="H259" s="8">
        <v>45000</v>
      </c>
      <c r="I259" s="17">
        <v>5240</v>
      </c>
      <c r="J259" t="s">
        <v>25</v>
      </c>
    </row>
    <row r="260" spans="1:10" ht="13.8" x14ac:dyDescent="0.25">
      <c r="A260">
        <v>259</v>
      </c>
      <c r="B260" s="8">
        <v>44930</v>
      </c>
      <c r="C260" s="11">
        <v>5260</v>
      </c>
      <c r="D260" s="11">
        <v>4311.4754000000003</v>
      </c>
      <c r="E260" s="11">
        <v>948.52459999999996</v>
      </c>
      <c r="F260" t="s">
        <v>6</v>
      </c>
      <c r="G260" t="s">
        <v>15</v>
      </c>
      <c r="H260" s="8">
        <v>44990</v>
      </c>
      <c r="I260" s="17">
        <v>5260</v>
      </c>
      <c r="J260" t="s">
        <v>25</v>
      </c>
    </row>
    <row r="261" spans="1:10" ht="13.8" x14ac:dyDescent="0.25">
      <c r="A261">
        <v>260</v>
      </c>
      <c r="B261" s="8">
        <v>44932</v>
      </c>
      <c r="C261" s="11">
        <v>5280</v>
      </c>
      <c r="D261" s="11">
        <v>4327.8689000000004</v>
      </c>
      <c r="E261" s="11">
        <v>952.13109999999995</v>
      </c>
      <c r="F261" t="s">
        <v>3</v>
      </c>
      <c r="G261" t="s">
        <v>12</v>
      </c>
      <c r="H261" s="8">
        <v>44992</v>
      </c>
      <c r="I261" s="17">
        <v>5280</v>
      </c>
      <c r="J261" t="s">
        <v>25</v>
      </c>
    </row>
    <row r="262" spans="1:10" ht="13.8" x14ac:dyDescent="0.25">
      <c r="A262">
        <v>261</v>
      </c>
      <c r="B262" s="8">
        <v>44937</v>
      </c>
      <c r="C262" s="11">
        <v>5300</v>
      </c>
      <c r="D262" s="11">
        <v>4344.2623000000003</v>
      </c>
      <c r="E262" s="11">
        <v>955.73770000000002</v>
      </c>
      <c r="F262" t="s">
        <v>7</v>
      </c>
      <c r="G262" t="s">
        <v>14</v>
      </c>
      <c r="H262" s="8">
        <v>44997</v>
      </c>
      <c r="I262" s="17">
        <v>5300</v>
      </c>
      <c r="J262" t="s">
        <v>25</v>
      </c>
    </row>
    <row r="263" spans="1:10" ht="13.8" x14ac:dyDescent="0.25">
      <c r="A263">
        <v>262</v>
      </c>
      <c r="B263" s="8">
        <v>44938</v>
      </c>
      <c r="C263" s="11">
        <v>5320</v>
      </c>
      <c r="D263" s="11">
        <v>4360.6557000000003</v>
      </c>
      <c r="E263" s="11">
        <v>959.34429999999998</v>
      </c>
      <c r="F263" t="s">
        <v>3</v>
      </c>
      <c r="G263" t="s">
        <v>14</v>
      </c>
      <c r="H263" s="8">
        <v>44998</v>
      </c>
      <c r="I263" s="17">
        <v>5320</v>
      </c>
      <c r="J263" t="s">
        <v>25</v>
      </c>
    </row>
    <row r="264" spans="1:10" ht="13.8" x14ac:dyDescent="0.25">
      <c r="A264">
        <v>263</v>
      </c>
      <c r="B264" s="8">
        <v>44937</v>
      </c>
      <c r="C264" s="11">
        <v>5340</v>
      </c>
      <c r="D264" s="11">
        <v>4377.0492000000004</v>
      </c>
      <c r="E264" s="11">
        <v>962.95079999999996</v>
      </c>
      <c r="F264" t="s">
        <v>6</v>
      </c>
      <c r="G264" t="s">
        <v>14</v>
      </c>
      <c r="H264" s="8">
        <v>44997</v>
      </c>
      <c r="I264" s="17">
        <v>5340</v>
      </c>
      <c r="J264" t="s">
        <v>25</v>
      </c>
    </row>
    <row r="265" spans="1:10" ht="13.8" x14ac:dyDescent="0.25">
      <c r="A265">
        <v>264</v>
      </c>
      <c r="B265" s="8">
        <v>44932</v>
      </c>
      <c r="C265" s="11">
        <v>5360</v>
      </c>
      <c r="D265" s="11">
        <v>4393.4426000000003</v>
      </c>
      <c r="E265" s="11">
        <v>966.55740000000003</v>
      </c>
      <c r="F265" t="s">
        <v>8</v>
      </c>
      <c r="G265" t="s">
        <v>12</v>
      </c>
      <c r="H265" s="8">
        <v>44992</v>
      </c>
      <c r="I265" s="17">
        <v>5360</v>
      </c>
      <c r="J265" t="s">
        <v>25</v>
      </c>
    </row>
    <row r="266" spans="1:10" ht="13.8" x14ac:dyDescent="0.25">
      <c r="A266">
        <v>265</v>
      </c>
      <c r="B266" s="8">
        <v>44929</v>
      </c>
      <c r="C266" s="11">
        <v>5380</v>
      </c>
      <c r="D266" s="11">
        <v>4409.8361000000004</v>
      </c>
      <c r="E266" s="11">
        <v>970.16390000000001</v>
      </c>
      <c r="F266" t="s">
        <v>26</v>
      </c>
      <c r="G266" t="s">
        <v>13</v>
      </c>
      <c r="H266" s="8">
        <v>44989</v>
      </c>
      <c r="I266" s="17">
        <v>5380</v>
      </c>
      <c r="J266" t="s">
        <v>25</v>
      </c>
    </row>
    <row r="267" spans="1:10" ht="13.8" x14ac:dyDescent="0.25">
      <c r="A267">
        <v>266</v>
      </c>
      <c r="B267" s="8">
        <v>44935</v>
      </c>
      <c r="C267" s="11">
        <v>5400</v>
      </c>
      <c r="D267" s="11">
        <v>4426.2295000000004</v>
      </c>
      <c r="E267" s="11">
        <v>973.77049999999997</v>
      </c>
      <c r="F267" t="s">
        <v>26</v>
      </c>
      <c r="G267" t="s">
        <v>13</v>
      </c>
      <c r="H267" s="8">
        <v>44995</v>
      </c>
      <c r="I267" s="17">
        <v>5400</v>
      </c>
      <c r="J267" t="s">
        <v>25</v>
      </c>
    </row>
    <row r="268" spans="1:10" ht="13.8" x14ac:dyDescent="0.25">
      <c r="A268">
        <v>267</v>
      </c>
      <c r="B268" s="8">
        <v>44932</v>
      </c>
      <c r="C268" s="11">
        <v>5420</v>
      </c>
      <c r="D268" s="11">
        <v>4442.6229999999996</v>
      </c>
      <c r="E268" s="11">
        <v>977.37699999999995</v>
      </c>
      <c r="F268" t="s">
        <v>8</v>
      </c>
      <c r="G268" t="s">
        <v>12</v>
      </c>
      <c r="H268" s="8">
        <v>44992</v>
      </c>
      <c r="I268" s="17">
        <v>5420</v>
      </c>
      <c r="J268" t="s">
        <v>25</v>
      </c>
    </row>
    <row r="269" spans="1:10" ht="13.8" x14ac:dyDescent="0.25">
      <c r="A269">
        <v>268</v>
      </c>
      <c r="B269" s="8">
        <v>44935</v>
      </c>
      <c r="C269" s="11">
        <v>5440</v>
      </c>
      <c r="D269" s="11">
        <v>4459.0164000000004</v>
      </c>
      <c r="E269" s="11">
        <v>980.98360000000002</v>
      </c>
      <c r="F269" t="s">
        <v>4</v>
      </c>
      <c r="G269" t="s">
        <v>13</v>
      </c>
      <c r="H269" s="8">
        <v>44995</v>
      </c>
      <c r="I269" s="17">
        <v>5440</v>
      </c>
      <c r="J269" t="s">
        <v>25</v>
      </c>
    </row>
    <row r="270" spans="1:10" ht="13.8" x14ac:dyDescent="0.25">
      <c r="A270">
        <v>269</v>
      </c>
      <c r="B270" s="8">
        <v>44933</v>
      </c>
      <c r="C270" s="11">
        <v>5460</v>
      </c>
      <c r="D270" s="11">
        <v>4475.4098000000004</v>
      </c>
      <c r="E270" s="11">
        <v>984.59019999999998</v>
      </c>
      <c r="F270" t="s">
        <v>5</v>
      </c>
      <c r="G270" t="s">
        <v>14</v>
      </c>
      <c r="H270" s="8">
        <v>44993</v>
      </c>
      <c r="I270" s="17">
        <v>5460</v>
      </c>
      <c r="J270" t="s">
        <v>25</v>
      </c>
    </row>
    <row r="271" spans="1:10" ht="13.8" x14ac:dyDescent="0.25">
      <c r="A271">
        <v>270</v>
      </c>
      <c r="B271" s="8">
        <v>44941</v>
      </c>
      <c r="C271" s="11">
        <v>5480</v>
      </c>
      <c r="D271" s="11">
        <v>4491.8032999999996</v>
      </c>
      <c r="E271" s="11">
        <v>988.19669999999996</v>
      </c>
      <c r="F271" t="s">
        <v>8</v>
      </c>
      <c r="G271" t="s">
        <v>15</v>
      </c>
      <c r="H271" s="8">
        <v>45001</v>
      </c>
      <c r="I271" s="17">
        <v>5480</v>
      </c>
      <c r="J271" t="s">
        <v>25</v>
      </c>
    </row>
    <row r="272" spans="1:10" ht="13.8" x14ac:dyDescent="0.25">
      <c r="A272">
        <v>271</v>
      </c>
      <c r="B272" s="8">
        <v>44943</v>
      </c>
      <c r="C272" s="11">
        <v>5500</v>
      </c>
      <c r="D272" s="11">
        <v>4508.1967000000004</v>
      </c>
      <c r="E272" s="11">
        <v>991.80330000000004</v>
      </c>
      <c r="F272" t="s">
        <v>26</v>
      </c>
      <c r="G272" t="s">
        <v>13</v>
      </c>
      <c r="H272" s="8">
        <v>45003</v>
      </c>
      <c r="I272" s="17">
        <v>5500</v>
      </c>
      <c r="J272" t="s">
        <v>25</v>
      </c>
    </row>
    <row r="273" spans="1:10" ht="13.8" x14ac:dyDescent="0.25">
      <c r="A273">
        <v>272</v>
      </c>
      <c r="B273" s="8">
        <v>44931</v>
      </c>
      <c r="C273" s="11">
        <v>5520</v>
      </c>
      <c r="D273" s="11">
        <v>4524.5901999999996</v>
      </c>
      <c r="E273" s="11">
        <v>995.40980000000002</v>
      </c>
      <c r="F273" t="s">
        <v>10</v>
      </c>
      <c r="G273" t="s">
        <v>13</v>
      </c>
      <c r="H273" s="8">
        <v>44991</v>
      </c>
      <c r="I273" s="17">
        <v>5520</v>
      </c>
      <c r="J273" t="s">
        <v>25</v>
      </c>
    </row>
    <row r="274" spans="1:10" ht="13.8" x14ac:dyDescent="0.25">
      <c r="A274">
        <v>273</v>
      </c>
      <c r="B274" s="8">
        <v>44938</v>
      </c>
      <c r="C274" s="11">
        <v>5540</v>
      </c>
      <c r="D274" s="11">
        <v>4540.9835999999996</v>
      </c>
      <c r="E274" s="11">
        <v>999.01639999999998</v>
      </c>
      <c r="F274" t="s">
        <v>3</v>
      </c>
      <c r="G274" t="s">
        <v>15</v>
      </c>
      <c r="H274" s="8">
        <v>44998</v>
      </c>
      <c r="I274" s="17">
        <v>5540</v>
      </c>
      <c r="J274" t="s">
        <v>25</v>
      </c>
    </row>
    <row r="275" spans="1:10" ht="13.8" x14ac:dyDescent="0.25">
      <c r="A275">
        <v>274</v>
      </c>
      <c r="B275" s="8">
        <v>44928</v>
      </c>
      <c r="C275" s="11">
        <v>5560</v>
      </c>
      <c r="D275" s="11">
        <v>4557.3770000000004</v>
      </c>
      <c r="E275" s="11">
        <v>1002.623</v>
      </c>
      <c r="F275" t="s">
        <v>4</v>
      </c>
      <c r="G275" t="s">
        <v>12</v>
      </c>
      <c r="H275" s="8">
        <v>44988</v>
      </c>
      <c r="I275" s="17">
        <v>5560</v>
      </c>
      <c r="J275" t="s">
        <v>25</v>
      </c>
    </row>
    <row r="276" spans="1:10" ht="13.8" x14ac:dyDescent="0.25">
      <c r="A276">
        <v>275</v>
      </c>
      <c r="B276" s="8">
        <v>44928</v>
      </c>
      <c r="C276" s="11">
        <v>5580</v>
      </c>
      <c r="D276" s="11">
        <v>4573.7704999999996</v>
      </c>
      <c r="E276" s="11">
        <v>1006.2295</v>
      </c>
      <c r="F276" t="s">
        <v>5</v>
      </c>
      <c r="G276" t="s">
        <v>14</v>
      </c>
      <c r="H276" s="8">
        <v>44988</v>
      </c>
      <c r="I276" s="17">
        <v>5580</v>
      </c>
      <c r="J276" t="s">
        <v>25</v>
      </c>
    </row>
    <row r="277" spans="1:10" ht="13.8" x14ac:dyDescent="0.25">
      <c r="A277">
        <v>276</v>
      </c>
      <c r="B277" s="8">
        <v>44933</v>
      </c>
      <c r="C277" s="11">
        <v>5600</v>
      </c>
      <c r="D277" s="11">
        <v>4590.1638999999996</v>
      </c>
      <c r="E277" s="11">
        <v>1009.8361</v>
      </c>
      <c r="F277" t="s">
        <v>6</v>
      </c>
      <c r="G277" t="s">
        <v>14</v>
      </c>
      <c r="H277" s="8">
        <v>44993</v>
      </c>
      <c r="I277" s="17">
        <v>5600</v>
      </c>
      <c r="J277" t="s">
        <v>25</v>
      </c>
    </row>
    <row r="278" spans="1:10" ht="13.8" x14ac:dyDescent="0.25">
      <c r="A278">
        <v>277</v>
      </c>
      <c r="B278" s="8">
        <v>44939</v>
      </c>
      <c r="C278" s="11">
        <v>5620</v>
      </c>
      <c r="D278" s="11">
        <v>4606.5573999999997</v>
      </c>
      <c r="E278" s="11">
        <v>1013.4426</v>
      </c>
      <c r="F278" t="s">
        <v>3</v>
      </c>
      <c r="G278" t="s">
        <v>14</v>
      </c>
      <c r="H278" s="8">
        <v>44999</v>
      </c>
      <c r="I278" s="17">
        <v>5620</v>
      </c>
      <c r="J278" t="s">
        <v>25</v>
      </c>
    </row>
    <row r="279" spans="1:10" ht="13.8" x14ac:dyDescent="0.25">
      <c r="A279">
        <v>278</v>
      </c>
      <c r="B279" s="8">
        <v>44935</v>
      </c>
      <c r="C279" s="11">
        <v>5640</v>
      </c>
      <c r="D279" s="11">
        <v>4622.9507999999996</v>
      </c>
      <c r="E279" s="11">
        <v>1017.0492</v>
      </c>
      <c r="F279" t="s">
        <v>7</v>
      </c>
      <c r="G279" t="s">
        <v>12</v>
      </c>
      <c r="H279" s="8">
        <v>44995</v>
      </c>
      <c r="I279" s="17">
        <v>5640</v>
      </c>
      <c r="J279" t="s">
        <v>25</v>
      </c>
    </row>
    <row r="280" spans="1:10" ht="13.8" x14ac:dyDescent="0.25">
      <c r="A280">
        <v>279</v>
      </c>
      <c r="B280" s="8">
        <v>44942</v>
      </c>
      <c r="C280" s="11">
        <v>5660</v>
      </c>
      <c r="D280" s="11">
        <v>4639.3442999999997</v>
      </c>
      <c r="E280" s="11">
        <v>1020.6557</v>
      </c>
      <c r="F280" t="s">
        <v>3</v>
      </c>
      <c r="G280" t="s">
        <v>13</v>
      </c>
      <c r="H280" s="8">
        <v>45002</v>
      </c>
      <c r="I280" s="17">
        <v>5660</v>
      </c>
      <c r="J280" t="s">
        <v>25</v>
      </c>
    </row>
    <row r="281" spans="1:10" ht="13.8" x14ac:dyDescent="0.25">
      <c r="A281">
        <v>280</v>
      </c>
      <c r="B281" s="8">
        <v>44935</v>
      </c>
      <c r="C281" s="11">
        <v>5680</v>
      </c>
      <c r="D281" s="11">
        <v>4655.7376999999997</v>
      </c>
      <c r="E281" s="11">
        <v>1024.2623000000001</v>
      </c>
      <c r="F281" t="s">
        <v>6</v>
      </c>
      <c r="G281" t="s">
        <v>13</v>
      </c>
      <c r="H281" s="8">
        <v>44995</v>
      </c>
      <c r="I281" s="17">
        <v>5680</v>
      </c>
      <c r="J281" t="s">
        <v>25</v>
      </c>
    </row>
    <row r="282" spans="1:10" ht="13.8" x14ac:dyDescent="0.25">
      <c r="A282">
        <v>281</v>
      </c>
      <c r="B282" s="8">
        <v>44927</v>
      </c>
      <c r="C282" s="11">
        <v>5700</v>
      </c>
      <c r="D282" s="11">
        <v>4672.1310999999996</v>
      </c>
      <c r="E282" s="11">
        <v>1027.8688999999999</v>
      </c>
      <c r="F282" t="s">
        <v>8</v>
      </c>
      <c r="G282" t="s">
        <v>12</v>
      </c>
      <c r="H282" s="8">
        <v>44987</v>
      </c>
      <c r="I282" s="17">
        <v>5700</v>
      </c>
      <c r="J282" t="s">
        <v>25</v>
      </c>
    </row>
    <row r="283" spans="1:10" ht="13.8" x14ac:dyDescent="0.25">
      <c r="A283">
        <v>282</v>
      </c>
      <c r="B283" s="8">
        <v>44930</v>
      </c>
      <c r="C283" s="11">
        <v>5720</v>
      </c>
      <c r="D283" s="11">
        <v>4688.5245999999997</v>
      </c>
      <c r="E283" s="11">
        <v>1031.4754</v>
      </c>
      <c r="F283" t="s">
        <v>26</v>
      </c>
      <c r="G283" t="s">
        <v>13</v>
      </c>
      <c r="H283" s="8">
        <v>44990</v>
      </c>
      <c r="I283" s="17">
        <v>5720</v>
      </c>
      <c r="J283" t="s">
        <v>25</v>
      </c>
    </row>
    <row r="284" spans="1:10" ht="13.8" x14ac:dyDescent="0.25">
      <c r="A284">
        <v>283</v>
      </c>
      <c r="B284" s="8">
        <v>44939</v>
      </c>
      <c r="C284" s="11">
        <v>5740</v>
      </c>
      <c r="D284" s="11">
        <v>4704.9179999999997</v>
      </c>
      <c r="E284" s="11">
        <v>1035.0820000000001</v>
      </c>
      <c r="F284" t="s">
        <v>26</v>
      </c>
      <c r="G284" t="s">
        <v>14</v>
      </c>
      <c r="H284" s="8">
        <v>44999</v>
      </c>
      <c r="I284" s="17">
        <v>5740</v>
      </c>
      <c r="J284" t="s">
        <v>25</v>
      </c>
    </row>
    <row r="285" spans="1:10" ht="13.8" x14ac:dyDescent="0.25">
      <c r="A285">
        <v>284</v>
      </c>
      <c r="B285" s="8">
        <v>44930</v>
      </c>
      <c r="C285" s="11">
        <v>5760</v>
      </c>
      <c r="D285" s="11">
        <v>4721.3114999999998</v>
      </c>
      <c r="E285" s="11">
        <v>1038.6885</v>
      </c>
      <c r="F285" t="s">
        <v>8</v>
      </c>
      <c r="G285" t="s">
        <v>15</v>
      </c>
      <c r="H285" s="8">
        <v>44990</v>
      </c>
      <c r="I285" s="17">
        <v>5760</v>
      </c>
      <c r="J285" t="s">
        <v>25</v>
      </c>
    </row>
    <row r="286" spans="1:10" ht="13.8" x14ac:dyDescent="0.25">
      <c r="A286">
        <v>285</v>
      </c>
      <c r="B286" s="8">
        <v>44940</v>
      </c>
      <c r="C286" s="11">
        <v>5780</v>
      </c>
      <c r="D286" s="11">
        <v>4737.7048999999997</v>
      </c>
      <c r="E286" s="11">
        <v>1042.2951</v>
      </c>
      <c r="F286" t="s">
        <v>4</v>
      </c>
      <c r="G286" t="s">
        <v>13</v>
      </c>
      <c r="H286" s="8">
        <v>45000</v>
      </c>
      <c r="I286" s="17">
        <v>5780</v>
      </c>
      <c r="J286" t="s">
        <v>25</v>
      </c>
    </row>
    <row r="287" spans="1:10" ht="13.8" x14ac:dyDescent="0.25">
      <c r="A287">
        <v>286</v>
      </c>
      <c r="B287" s="8">
        <v>44934</v>
      </c>
      <c r="C287" s="11">
        <v>5800</v>
      </c>
      <c r="D287" s="11">
        <v>4754.0983999999999</v>
      </c>
      <c r="E287" s="11">
        <v>1045.9015999999999</v>
      </c>
      <c r="F287" t="s">
        <v>5</v>
      </c>
      <c r="G287" t="s">
        <v>13</v>
      </c>
      <c r="H287" s="8">
        <v>44994</v>
      </c>
      <c r="I287" s="17">
        <v>5800</v>
      </c>
      <c r="J287" t="s">
        <v>25</v>
      </c>
    </row>
    <row r="288" spans="1:10" ht="13.8" x14ac:dyDescent="0.25">
      <c r="A288">
        <v>287</v>
      </c>
      <c r="B288" s="8">
        <v>44939</v>
      </c>
      <c r="C288" s="11">
        <v>5820</v>
      </c>
      <c r="D288" s="11">
        <v>4770.4917999999998</v>
      </c>
      <c r="E288" s="11">
        <v>1049.5082</v>
      </c>
      <c r="F288" t="s">
        <v>8</v>
      </c>
      <c r="G288" t="s">
        <v>15</v>
      </c>
      <c r="H288" s="8">
        <v>44999</v>
      </c>
      <c r="I288" s="17">
        <v>5820</v>
      </c>
      <c r="J288" t="s">
        <v>25</v>
      </c>
    </row>
    <row r="289" spans="1:10" ht="13.8" x14ac:dyDescent="0.25">
      <c r="A289">
        <v>288</v>
      </c>
      <c r="B289" s="8">
        <v>44939</v>
      </c>
      <c r="C289" s="11">
        <v>5840</v>
      </c>
      <c r="D289" s="11">
        <v>4786.8851999999997</v>
      </c>
      <c r="E289" s="11">
        <v>1053.1148000000001</v>
      </c>
      <c r="F289" t="s">
        <v>26</v>
      </c>
      <c r="G289" t="s">
        <v>12</v>
      </c>
      <c r="H289" s="8">
        <v>44999</v>
      </c>
      <c r="I289" s="17">
        <v>5840</v>
      </c>
      <c r="J289" t="s">
        <v>25</v>
      </c>
    </row>
    <row r="290" spans="1:10" ht="13.8" x14ac:dyDescent="0.25">
      <c r="A290">
        <v>289</v>
      </c>
      <c r="B290" s="8">
        <v>44934</v>
      </c>
      <c r="C290" s="11">
        <v>5860</v>
      </c>
      <c r="D290" s="11">
        <v>4803.2786999999998</v>
      </c>
      <c r="E290" s="11">
        <v>1056.7212999999999</v>
      </c>
      <c r="F290" t="s">
        <v>10</v>
      </c>
      <c r="G290" t="s">
        <v>14</v>
      </c>
      <c r="H290" s="8">
        <v>44994</v>
      </c>
      <c r="I290" s="17">
        <v>5860</v>
      </c>
      <c r="J290" t="s">
        <v>25</v>
      </c>
    </row>
    <row r="291" spans="1:10" ht="13.8" x14ac:dyDescent="0.25">
      <c r="A291">
        <v>290</v>
      </c>
      <c r="B291" s="8">
        <v>44936</v>
      </c>
      <c r="C291" s="11">
        <v>5880</v>
      </c>
      <c r="D291" s="11">
        <v>4819.6720999999998</v>
      </c>
      <c r="E291" s="11">
        <v>1060.3279</v>
      </c>
      <c r="F291" t="s">
        <v>3</v>
      </c>
      <c r="G291" t="s">
        <v>14</v>
      </c>
      <c r="H291" s="8">
        <v>44996</v>
      </c>
      <c r="I291" s="17">
        <v>5880</v>
      </c>
      <c r="J291" t="s">
        <v>25</v>
      </c>
    </row>
    <row r="292" spans="1:10" ht="13.8" x14ac:dyDescent="0.25">
      <c r="A292">
        <v>291</v>
      </c>
      <c r="B292" s="8">
        <v>44937</v>
      </c>
      <c r="C292" s="11">
        <v>5900</v>
      </c>
      <c r="D292" s="11">
        <v>4836.0655999999999</v>
      </c>
      <c r="E292" s="11">
        <v>1063.9344000000001</v>
      </c>
      <c r="F292" t="s">
        <v>4</v>
      </c>
      <c r="G292" t="s">
        <v>14</v>
      </c>
      <c r="H292" s="8">
        <v>44997</v>
      </c>
      <c r="I292" s="17">
        <v>5900</v>
      </c>
      <c r="J292" t="s">
        <v>25</v>
      </c>
    </row>
    <row r="293" spans="1:10" ht="13.8" x14ac:dyDescent="0.25">
      <c r="A293">
        <v>292</v>
      </c>
      <c r="B293" s="8">
        <v>44941</v>
      </c>
      <c r="C293" s="11">
        <v>5920</v>
      </c>
      <c r="D293" s="11">
        <v>4852.4589999999998</v>
      </c>
      <c r="E293" s="11">
        <v>1067.5409999999999</v>
      </c>
      <c r="F293" t="s">
        <v>5</v>
      </c>
      <c r="G293" t="s">
        <v>12</v>
      </c>
      <c r="H293" s="8">
        <v>45001</v>
      </c>
      <c r="I293" s="17">
        <v>5920</v>
      </c>
      <c r="J293" t="s">
        <v>25</v>
      </c>
    </row>
    <row r="294" spans="1:10" ht="13.8" x14ac:dyDescent="0.25">
      <c r="A294">
        <v>293</v>
      </c>
      <c r="B294" s="8">
        <v>44940</v>
      </c>
      <c r="C294" s="11">
        <v>5940</v>
      </c>
      <c r="D294" s="11">
        <v>4868.8525</v>
      </c>
      <c r="E294" s="11">
        <v>1071.1475</v>
      </c>
      <c r="F294" t="s">
        <v>6</v>
      </c>
      <c r="G294" t="s">
        <v>13</v>
      </c>
      <c r="H294" s="8">
        <v>45000</v>
      </c>
      <c r="I294" s="17">
        <v>5940</v>
      </c>
      <c r="J294" t="s">
        <v>25</v>
      </c>
    </row>
    <row r="295" spans="1:10" ht="13.8" x14ac:dyDescent="0.25">
      <c r="A295">
        <v>294</v>
      </c>
      <c r="B295" s="8">
        <v>44929</v>
      </c>
      <c r="C295" s="11">
        <v>5960</v>
      </c>
      <c r="D295" s="11">
        <v>4885.2458999999999</v>
      </c>
      <c r="E295" s="11">
        <v>1074.7541000000001</v>
      </c>
      <c r="F295" t="s">
        <v>3</v>
      </c>
      <c r="G295" t="s">
        <v>13</v>
      </c>
      <c r="H295" s="8">
        <v>44989</v>
      </c>
      <c r="I295" s="17">
        <v>5960</v>
      </c>
      <c r="J295" t="s">
        <v>25</v>
      </c>
    </row>
    <row r="296" spans="1:10" ht="13.8" x14ac:dyDescent="0.25">
      <c r="A296">
        <v>295</v>
      </c>
      <c r="B296" s="8">
        <v>44932</v>
      </c>
      <c r="C296" s="11">
        <v>300</v>
      </c>
      <c r="D296" s="11">
        <v>245.9016</v>
      </c>
      <c r="E296" s="11">
        <v>54.098399999999998</v>
      </c>
      <c r="F296" t="s">
        <v>7</v>
      </c>
      <c r="G296" t="s">
        <v>12</v>
      </c>
      <c r="H296" s="8">
        <v>44992</v>
      </c>
      <c r="I296" s="17">
        <v>300</v>
      </c>
      <c r="J296" t="s">
        <v>25</v>
      </c>
    </row>
    <row r="297" spans="1:10" ht="13.8" x14ac:dyDescent="0.25">
      <c r="A297">
        <v>296</v>
      </c>
      <c r="B297" s="8">
        <v>44930</v>
      </c>
      <c r="C297" s="11">
        <v>500</v>
      </c>
      <c r="D297" s="11">
        <v>409.83609999999999</v>
      </c>
      <c r="E297" s="11">
        <v>90.163899999999998</v>
      </c>
      <c r="F297" t="s">
        <v>3</v>
      </c>
      <c r="G297" t="s">
        <v>13</v>
      </c>
      <c r="H297" s="8">
        <v>44990</v>
      </c>
      <c r="I297" s="17">
        <v>500</v>
      </c>
      <c r="J297" t="s">
        <v>25</v>
      </c>
    </row>
    <row r="298" spans="1:10" ht="13.8" x14ac:dyDescent="0.25">
      <c r="A298">
        <v>297</v>
      </c>
      <c r="B298" s="8">
        <v>44942</v>
      </c>
      <c r="C298" s="11">
        <v>700</v>
      </c>
      <c r="D298" s="11">
        <v>573.77049999999997</v>
      </c>
      <c r="E298" s="11">
        <v>126.2295</v>
      </c>
      <c r="F298" t="s">
        <v>6</v>
      </c>
      <c r="G298" t="s">
        <v>14</v>
      </c>
      <c r="H298" s="8">
        <v>45002</v>
      </c>
      <c r="I298" s="17">
        <v>700</v>
      </c>
      <c r="J298" t="s">
        <v>25</v>
      </c>
    </row>
    <row r="299" spans="1:10" ht="13.8" x14ac:dyDescent="0.25">
      <c r="A299">
        <v>298</v>
      </c>
      <c r="B299" s="8">
        <v>44937</v>
      </c>
      <c r="C299" s="11">
        <v>900</v>
      </c>
      <c r="D299" s="11">
        <v>737.70489999999995</v>
      </c>
      <c r="E299" s="11">
        <v>162.29509999999999</v>
      </c>
      <c r="F299" t="s">
        <v>8</v>
      </c>
      <c r="G299" t="s">
        <v>15</v>
      </c>
      <c r="H299" s="8">
        <v>44997</v>
      </c>
      <c r="I299" s="17">
        <v>900</v>
      </c>
      <c r="J299" t="s">
        <v>25</v>
      </c>
    </row>
    <row r="300" spans="1:10" ht="13.8" x14ac:dyDescent="0.25">
      <c r="A300">
        <v>299</v>
      </c>
      <c r="B300" s="8">
        <v>44938</v>
      </c>
      <c r="C300" s="11">
        <v>1100</v>
      </c>
      <c r="D300" s="11">
        <v>901.63930000000005</v>
      </c>
      <c r="E300" s="11">
        <v>198.36070000000001</v>
      </c>
      <c r="F300" t="s">
        <v>26</v>
      </c>
      <c r="G300" t="s">
        <v>13</v>
      </c>
      <c r="H300" s="8">
        <v>44998</v>
      </c>
      <c r="I300" s="17">
        <v>1100</v>
      </c>
      <c r="J300" t="s">
        <v>25</v>
      </c>
    </row>
    <row r="301" spans="1:10" ht="13.8" x14ac:dyDescent="0.25">
      <c r="A301">
        <v>300</v>
      </c>
      <c r="B301" s="8">
        <v>44930</v>
      </c>
      <c r="C301" s="11">
        <v>1300</v>
      </c>
      <c r="D301" s="11">
        <v>1065.5737999999999</v>
      </c>
      <c r="E301" s="11">
        <v>234.42619999999999</v>
      </c>
      <c r="F301" t="s">
        <v>26</v>
      </c>
      <c r="G301" t="s">
        <v>13</v>
      </c>
      <c r="H301" s="8">
        <v>44990</v>
      </c>
      <c r="I301" s="17">
        <v>1300</v>
      </c>
      <c r="J301" t="s">
        <v>25</v>
      </c>
    </row>
    <row r="302" spans="1:10" ht="13.8" x14ac:dyDescent="0.25">
      <c r="A302">
        <v>301</v>
      </c>
      <c r="B302" s="8">
        <v>44940</v>
      </c>
      <c r="C302" s="11">
        <v>1500</v>
      </c>
      <c r="D302" s="11">
        <v>1229.5082</v>
      </c>
      <c r="E302" s="11">
        <v>270.49180000000001</v>
      </c>
      <c r="F302" t="s">
        <v>8</v>
      </c>
      <c r="G302" t="s">
        <v>15</v>
      </c>
      <c r="H302" s="8">
        <v>45000</v>
      </c>
      <c r="I302" s="17">
        <v>1500</v>
      </c>
      <c r="J302" t="s">
        <v>25</v>
      </c>
    </row>
    <row r="303" spans="1:10" ht="13.8" x14ac:dyDescent="0.25">
      <c r="A303">
        <v>302</v>
      </c>
      <c r="B303" s="8">
        <v>44929</v>
      </c>
      <c r="C303" s="11">
        <v>1700</v>
      </c>
      <c r="D303" s="11">
        <v>1393.4426000000001</v>
      </c>
      <c r="E303" s="11">
        <v>306.55739999999997</v>
      </c>
      <c r="F303" t="s">
        <v>4</v>
      </c>
      <c r="G303" t="s">
        <v>12</v>
      </c>
      <c r="H303" s="8">
        <v>44989</v>
      </c>
      <c r="I303" s="17">
        <v>1700</v>
      </c>
      <c r="J303" t="s">
        <v>25</v>
      </c>
    </row>
    <row r="304" spans="1:10" ht="13.8" x14ac:dyDescent="0.25">
      <c r="A304">
        <v>303</v>
      </c>
      <c r="B304" s="8">
        <v>44933</v>
      </c>
      <c r="C304" s="11">
        <v>1900</v>
      </c>
      <c r="D304" s="11">
        <v>1557.377</v>
      </c>
      <c r="E304" s="11">
        <v>342.62299999999999</v>
      </c>
      <c r="F304" t="s">
        <v>5</v>
      </c>
      <c r="G304" t="s">
        <v>14</v>
      </c>
      <c r="H304" s="8">
        <v>44993</v>
      </c>
      <c r="I304" s="17">
        <v>1900</v>
      </c>
      <c r="J304" t="s">
        <v>25</v>
      </c>
    </row>
    <row r="305" spans="1:10" ht="13.8" x14ac:dyDescent="0.25">
      <c r="A305">
        <v>304</v>
      </c>
      <c r="B305" s="8">
        <v>44932</v>
      </c>
      <c r="C305" s="11">
        <v>2100</v>
      </c>
      <c r="D305" s="11">
        <v>1721.3115</v>
      </c>
      <c r="E305" s="11">
        <v>378.68849999999998</v>
      </c>
      <c r="F305" t="s">
        <v>8</v>
      </c>
      <c r="G305" t="s">
        <v>14</v>
      </c>
      <c r="H305" s="8">
        <v>44992</v>
      </c>
      <c r="I305" s="17">
        <v>2100</v>
      </c>
      <c r="J305" t="s">
        <v>25</v>
      </c>
    </row>
    <row r="306" spans="1:10" ht="13.8" x14ac:dyDescent="0.25">
      <c r="A306">
        <v>305</v>
      </c>
      <c r="B306" s="8">
        <v>44943</v>
      </c>
      <c r="C306" s="11">
        <v>2300</v>
      </c>
      <c r="D306" s="11">
        <v>1885.2458999999999</v>
      </c>
      <c r="E306" s="11">
        <v>414.75409999999999</v>
      </c>
      <c r="F306" t="s">
        <v>26</v>
      </c>
      <c r="G306" t="s">
        <v>14</v>
      </c>
      <c r="H306" s="8">
        <v>45003</v>
      </c>
      <c r="I306" s="17">
        <v>2300</v>
      </c>
      <c r="J306" t="s">
        <v>25</v>
      </c>
    </row>
    <row r="307" spans="1:10" ht="13.8" x14ac:dyDescent="0.25">
      <c r="A307">
        <v>306</v>
      </c>
      <c r="B307" s="8">
        <v>44931</v>
      </c>
      <c r="C307" s="11">
        <v>2500</v>
      </c>
      <c r="D307" s="11">
        <v>2049.1803</v>
      </c>
      <c r="E307" s="11">
        <v>450.81970000000001</v>
      </c>
      <c r="F307" t="s">
        <v>10</v>
      </c>
      <c r="G307" t="s">
        <v>12</v>
      </c>
      <c r="H307" s="8">
        <v>44991</v>
      </c>
      <c r="I307" s="17">
        <v>2500</v>
      </c>
      <c r="J307" t="s">
        <v>25</v>
      </c>
    </row>
    <row r="308" spans="1:10" ht="13.8" x14ac:dyDescent="0.25">
      <c r="A308">
        <v>307</v>
      </c>
      <c r="B308" s="8">
        <v>44933</v>
      </c>
      <c r="C308" s="11">
        <v>2700</v>
      </c>
      <c r="D308" s="11">
        <v>2213.1147999999998</v>
      </c>
      <c r="E308" s="11">
        <v>486.8852</v>
      </c>
      <c r="F308" t="s">
        <v>3</v>
      </c>
      <c r="G308" t="s">
        <v>13</v>
      </c>
      <c r="H308" s="8">
        <v>44993</v>
      </c>
      <c r="I308" s="17">
        <v>2700</v>
      </c>
      <c r="J308" t="s">
        <v>25</v>
      </c>
    </row>
    <row r="309" spans="1:10" ht="13.8" x14ac:dyDescent="0.25">
      <c r="A309">
        <v>308</v>
      </c>
      <c r="B309" s="8">
        <v>44932</v>
      </c>
      <c r="C309" s="11">
        <v>2900</v>
      </c>
      <c r="D309" s="11">
        <v>2377.0491999999999</v>
      </c>
      <c r="E309" s="11">
        <v>522.95079999999996</v>
      </c>
      <c r="F309" t="s">
        <v>4</v>
      </c>
      <c r="G309" t="s">
        <v>13</v>
      </c>
      <c r="H309" s="8">
        <v>44992</v>
      </c>
      <c r="I309" s="17">
        <v>2900</v>
      </c>
      <c r="J309" t="s">
        <v>25</v>
      </c>
    </row>
    <row r="310" spans="1:10" ht="13.8" x14ac:dyDescent="0.25">
      <c r="A310">
        <v>309</v>
      </c>
      <c r="B310" s="8">
        <v>44940</v>
      </c>
      <c r="C310" s="11">
        <v>200</v>
      </c>
      <c r="D310" s="11">
        <v>163.93440000000001</v>
      </c>
      <c r="E310" s="11">
        <v>36.065600000000003</v>
      </c>
      <c r="F310" t="s">
        <v>5</v>
      </c>
      <c r="G310" t="s">
        <v>12</v>
      </c>
      <c r="H310" s="8">
        <v>45000</v>
      </c>
      <c r="I310" s="17">
        <v>200</v>
      </c>
      <c r="J310" t="s">
        <v>25</v>
      </c>
    </row>
    <row r="311" spans="1:10" ht="13.8" x14ac:dyDescent="0.25">
      <c r="A311">
        <v>310</v>
      </c>
      <c r="B311" s="8">
        <v>44942</v>
      </c>
      <c r="C311" s="11">
        <v>250</v>
      </c>
      <c r="D311" s="11">
        <v>204.91800000000001</v>
      </c>
      <c r="E311" s="11">
        <v>45.082000000000001</v>
      </c>
      <c r="F311" t="s">
        <v>6</v>
      </c>
      <c r="G311" t="s">
        <v>13</v>
      </c>
      <c r="H311" s="8">
        <v>45002</v>
      </c>
      <c r="I311" s="17">
        <v>250</v>
      </c>
      <c r="J311" t="s">
        <v>25</v>
      </c>
    </row>
    <row r="312" spans="1:10" ht="13.8" x14ac:dyDescent="0.25">
      <c r="A312">
        <v>311</v>
      </c>
      <c r="B312" s="8">
        <v>44931</v>
      </c>
      <c r="C312" s="11">
        <v>300</v>
      </c>
      <c r="D312" s="11">
        <v>245.9016</v>
      </c>
      <c r="E312" s="11">
        <v>54.098399999999998</v>
      </c>
      <c r="F312" t="s">
        <v>3</v>
      </c>
      <c r="G312" t="s">
        <v>14</v>
      </c>
      <c r="H312" s="8">
        <v>44991</v>
      </c>
      <c r="I312" s="17">
        <v>300</v>
      </c>
      <c r="J312" t="s">
        <v>25</v>
      </c>
    </row>
    <row r="313" spans="1:10" ht="13.8" x14ac:dyDescent="0.25">
      <c r="A313">
        <v>312</v>
      </c>
      <c r="B313" s="8">
        <v>44931</v>
      </c>
      <c r="C313" s="11">
        <v>350</v>
      </c>
      <c r="D313" s="11">
        <v>286.8852</v>
      </c>
      <c r="E313" s="11">
        <v>63.114800000000002</v>
      </c>
      <c r="F313" t="s">
        <v>7</v>
      </c>
      <c r="G313" t="s">
        <v>15</v>
      </c>
      <c r="H313" s="8">
        <v>44991</v>
      </c>
      <c r="I313" s="17">
        <v>350</v>
      </c>
      <c r="J313" t="s">
        <v>25</v>
      </c>
    </row>
    <row r="314" spans="1:10" ht="13.8" x14ac:dyDescent="0.25">
      <c r="A314">
        <v>313</v>
      </c>
      <c r="B314" s="8">
        <v>44929</v>
      </c>
      <c r="C314" s="11">
        <v>400</v>
      </c>
      <c r="D314" s="11">
        <v>327.8689</v>
      </c>
      <c r="E314" s="11">
        <v>72.131100000000004</v>
      </c>
      <c r="F314" t="s">
        <v>3</v>
      </c>
      <c r="G314" t="s">
        <v>13</v>
      </c>
      <c r="H314" s="8">
        <v>44989</v>
      </c>
      <c r="I314" s="17">
        <v>400</v>
      </c>
      <c r="J314" t="s">
        <v>25</v>
      </c>
    </row>
    <row r="315" spans="1:10" ht="13.8" x14ac:dyDescent="0.25">
      <c r="A315">
        <v>314</v>
      </c>
      <c r="B315" s="8">
        <v>44943</v>
      </c>
      <c r="C315" s="11">
        <v>450</v>
      </c>
      <c r="D315" s="11">
        <v>368.85250000000002</v>
      </c>
      <c r="E315" s="11">
        <v>81.147499999999994</v>
      </c>
      <c r="F315" t="s">
        <v>6</v>
      </c>
      <c r="G315" t="s">
        <v>13</v>
      </c>
      <c r="H315" s="8">
        <v>45003</v>
      </c>
      <c r="I315" s="17">
        <v>450</v>
      </c>
      <c r="J315" t="s">
        <v>25</v>
      </c>
    </row>
    <row r="316" spans="1:10" ht="13.8" x14ac:dyDescent="0.25">
      <c r="A316">
        <v>315</v>
      </c>
      <c r="B316" s="8">
        <v>44927</v>
      </c>
      <c r="C316" s="11">
        <v>500</v>
      </c>
      <c r="D316" s="11">
        <v>409.83609999999999</v>
      </c>
      <c r="E316" s="11">
        <v>90.163899999999998</v>
      </c>
      <c r="F316" t="s">
        <v>8</v>
      </c>
      <c r="G316" t="s">
        <v>15</v>
      </c>
      <c r="H316" s="8">
        <v>44987</v>
      </c>
      <c r="I316" s="17">
        <v>500</v>
      </c>
      <c r="J316" t="s">
        <v>25</v>
      </c>
    </row>
    <row r="317" spans="1:10" ht="13.8" x14ac:dyDescent="0.25">
      <c r="A317">
        <v>316</v>
      </c>
      <c r="B317" s="8">
        <v>44927</v>
      </c>
      <c r="C317" s="11">
        <v>550</v>
      </c>
      <c r="D317" s="11">
        <v>450.81970000000001</v>
      </c>
      <c r="E317" s="11">
        <v>99.180300000000003</v>
      </c>
      <c r="F317" t="s">
        <v>26</v>
      </c>
      <c r="G317" t="s">
        <v>12</v>
      </c>
      <c r="H317" s="8">
        <v>44987</v>
      </c>
      <c r="I317" s="17">
        <v>550</v>
      </c>
      <c r="J317" t="s">
        <v>25</v>
      </c>
    </row>
    <row r="318" spans="1:10" ht="13.8" x14ac:dyDescent="0.25">
      <c r="A318">
        <v>317</v>
      </c>
      <c r="B318" s="8">
        <v>44935</v>
      </c>
      <c r="C318" s="11">
        <v>600</v>
      </c>
      <c r="D318" s="11">
        <v>491.80329999999998</v>
      </c>
      <c r="E318" s="11">
        <v>108.19670000000001</v>
      </c>
      <c r="F318" t="s">
        <v>26</v>
      </c>
      <c r="G318" t="s">
        <v>14</v>
      </c>
      <c r="H318" s="8">
        <v>44995</v>
      </c>
      <c r="I318" s="17">
        <v>600</v>
      </c>
      <c r="J318" t="s">
        <v>25</v>
      </c>
    </row>
    <row r="319" spans="1:10" ht="13.8" x14ac:dyDescent="0.25">
      <c r="A319">
        <v>318</v>
      </c>
      <c r="B319" s="8">
        <v>44940</v>
      </c>
      <c r="C319" s="11">
        <v>650</v>
      </c>
      <c r="D319" s="11">
        <v>532.78689999999995</v>
      </c>
      <c r="E319" s="11">
        <v>117.2131</v>
      </c>
      <c r="F319" t="s">
        <v>8</v>
      </c>
      <c r="G319" t="s">
        <v>14</v>
      </c>
      <c r="H319" s="8">
        <v>45000</v>
      </c>
      <c r="I319" s="17">
        <v>650</v>
      </c>
      <c r="J319" t="s">
        <v>25</v>
      </c>
    </row>
    <row r="320" spans="1:10" ht="13.8" x14ac:dyDescent="0.25">
      <c r="A320">
        <v>319</v>
      </c>
      <c r="B320" s="8">
        <v>44933</v>
      </c>
      <c r="C320" s="11">
        <v>700</v>
      </c>
      <c r="D320" s="11">
        <v>573.77049999999997</v>
      </c>
      <c r="E320" s="11">
        <v>126.2295</v>
      </c>
      <c r="F320" t="s">
        <v>4</v>
      </c>
      <c r="G320" t="s">
        <v>14</v>
      </c>
      <c r="H320" s="8">
        <v>44993</v>
      </c>
      <c r="I320" s="17">
        <v>700</v>
      </c>
      <c r="J320" t="s">
        <v>25</v>
      </c>
    </row>
    <row r="321" spans="1:10" ht="13.8" x14ac:dyDescent="0.25">
      <c r="A321">
        <v>320</v>
      </c>
      <c r="B321" s="8">
        <v>44931</v>
      </c>
      <c r="C321" s="11">
        <v>750</v>
      </c>
      <c r="D321" s="11">
        <v>614.75409999999999</v>
      </c>
      <c r="E321" s="11">
        <v>135.24590000000001</v>
      </c>
      <c r="F321" t="s">
        <v>5</v>
      </c>
      <c r="G321" t="s">
        <v>12</v>
      </c>
      <c r="H321" s="8">
        <v>44991</v>
      </c>
      <c r="I321" s="17">
        <v>750</v>
      </c>
      <c r="J321" t="s">
        <v>25</v>
      </c>
    </row>
    <row r="322" spans="1:10" ht="13.8" x14ac:dyDescent="0.25">
      <c r="A322">
        <v>321</v>
      </c>
      <c r="B322" s="8">
        <v>44936</v>
      </c>
      <c r="C322" s="11">
        <v>800</v>
      </c>
      <c r="D322" s="11">
        <v>655.73770000000002</v>
      </c>
      <c r="E322" s="11">
        <v>144.26230000000001</v>
      </c>
      <c r="F322" t="s">
        <v>8</v>
      </c>
      <c r="G322" t="s">
        <v>13</v>
      </c>
      <c r="H322" s="8">
        <v>44996</v>
      </c>
      <c r="I322" s="17">
        <v>800</v>
      </c>
      <c r="J322" t="s">
        <v>25</v>
      </c>
    </row>
    <row r="323" spans="1:10" ht="13.8" x14ac:dyDescent="0.25">
      <c r="A323">
        <v>322</v>
      </c>
      <c r="B323" s="8">
        <v>44932</v>
      </c>
      <c r="C323" s="11">
        <v>850</v>
      </c>
      <c r="D323" s="11">
        <v>696.72130000000004</v>
      </c>
      <c r="E323" s="11">
        <v>153.27869999999999</v>
      </c>
      <c r="F323" t="s">
        <v>26</v>
      </c>
      <c r="G323" t="s">
        <v>13</v>
      </c>
      <c r="H323" s="8">
        <v>44992</v>
      </c>
      <c r="I323" s="17">
        <v>850</v>
      </c>
      <c r="J323" t="s">
        <v>25</v>
      </c>
    </row>
    <row r="324" spans="1:10" ht="13.8" x14ac:dyDescent="0.25">
      <c r="A324">
        <v>323</v>
      </c>
      <c r="B324" s="8">
        <v>44931</v>
      </c>
      <c r="C324" s="11">
        <v>900</v>
      </c>
      <c r="D324" s="11">
        <v>737.70489999999995</v>
      </c>
      <c r="E324" s="11">
        <v>162.29509999999999</v>
      </c>
      <c r="F324" t="s">
        <v>10</v>
      </c>
      <c r="G324" t="s">
        <v>12</v>
      </c>
      <c r="H324" s="8">
        <v>44991</v>
      </c>
      <c r="I324" s="17">
        <v>900</v>
      </c>
      <c r="J324" t="s">
        <v>25</v>
      </c>
    </row>
    <row r="325" spans="1:10" ht="13.8" x14ac:dyDescent="0.25">
      <c r="A325">
        <v>324</v>
      </c>
      <c r="B325" s="8">
        <v>44940</v>
      </c>
      <c r="C325" s="11">
        <v>950</v>
      </c>
      <c r="D325" s="11">
        <v>778.68849999999998</v>
      </c>
      <c r="E325" s="11">
        <v>171.3115</v>
      </c>
      <c r="F325" t="s">
        <v>3</v>
      </c>
      <c r="G325" t="s">
        <v>13</v>
      </c>
      <c r="H325" s="8">
        <v>45000</v>
      </c>
      <c r="I325" s="17">
        <v>950</v>
      </c>
      <c r="J325" t="s">
        <v>25</v>
      </c>
    </row>
    <row r="326" spans="1:10" ht="13.8" x14ac:dyDescent="0.25">
      <c r="A326">
        <v>325</v>
      </c>
      <c r="B326" s="8">
        <v>44931</v>
      </c>
      <c r="C326" s="11">
        <v>1000</v>
      </c>
      <c r="D326" s="11">
        <v>819.6721</v>
      </c>
      <c r="E326" s="11">
        <v>180.3279</v>
      </c>
      <c r="F326" t="s">
        <v>4</v>
      </c>
      <c r="G326" t="s">
        <v>14</v>
      </c>
      <c r="H326" s="8">
        <v>44991</v>
      </c>
      <c r="I326" s="17">
        <v>1000</v>
      </c>
      <c r="J326" t="s">
        <v>25</v>
      </c>
    </row>
    <row r="327" spans="1:10" ht="13.8" x14ac:dyDescent="0.25">
      <c r="A327">
        <v>326</v>
      </c>
      <c r="B327" s="8">
        <v>44929</v>
      </c>
      <c r="C327" s="11">
        <v>1050</v>
      </c>
      <c r="D327" s="11">
        <v>860.65570000000002</v>
      </c>
      <c r="E327" s="11">
        <v>189.3443</v>
      </c>
      <c r="F327" t="s">
        <v>5</v>
      </c>
      <c r="G327" t="s">
        <v>15</v>
      </c>
      <c r="H327" s="8">
        <v>44989</v>
      </c>
      <c r="I327" s="17">
        <v>1050</v>
      </c>
      <c r="J327" t="s">
        <v>25</v>
      </c>
    </row>
    <row r="328" spans="1:10" ht="13.8" x14ac:dyDescent="0.25">
      <c r="A328">
        <v>327</v>
      </c>
      <c r="B328" s="8">
        <v>44931</v>
      </c>
      <c r="C328" s="11">
        <v>1100</v>
      </c>
      <c r="D328" s="11">
        <v>901.63930000000005</v>
      </c>
      <c r="E328" s="11">
        <v>198.36070000000001</v>
      </c>
      <c r="F328" t="s">
        <v>6</v>
      </c>
      <c r="G328" t="s">
        <v>13</v>
      </c>
      <c r="H328" s="8">
        <v>44991</v>
      </c>
      <c r="I328" s="17">
        <v>1100</v>
      </c>
      <c r="J328" t="s">
        <v>25</v>
      </c>
    </row>
    <row r="329" spans="1:10" ht="13.8" x14ac:dyDescent="0.25">
      <c r="A329">
        <v>328</v>
      </c>
      <c r="B329" s="8">
        <v>44929</v>
      </c>
      <c r="C329" s="11">
        <v>1150</v>
      </c>
      <c r="D329" s="11">
        <v>942.62300000000005</v>
      </c>
      <c r="E329" s="11">
        <v>207.37700000000001</v>
      </c>
      <c r="F329" t="s">
        <v>3</v>
      </c>
      <c r="G329" t="s">
        <v>13</v>
      </c>
      <c r="H329" s="8">
        <v>44989</v>
      </c>
      <c r="I329" s="17">
        <v>1150</v>
      </c>
      <c r="J329" t="s">
        <v>25</v>
      </c>
    </row>
    <row r="330" spans="1:10" ht="13.8" x14ac:dyDescent="0.25">
      <c r="A330">
        <v>329</v>
      </c>
      <c r="B330" s="8">
        <v>44939</v>
      </c>
      <c r="C330" s="11">
        <v>1200</v>
      </c>
      <c r="D330" s="11">
        <v>983.60659999999996</v>
      </c>
      <c r="E330" s="11">
        <v>216.39340000000001</v>
      </c>
      <c r="F330" t="s">
        <v>7</v>
      </c>
      <c r="G330" t="s">
        <v>15</v>
      </c>
      <c r="H330" s="8">
        <v>44999</v>
      </c>
      <c r="I330" s="17">
        <v>1200</v>
      </c>
      <c r="J330" t="s">
        <v>25</v>
      </c>
    </row>
    <row r="331" spans="1:10" ht="13.8" x14ac:dyDescent="0.25">
      <c r="A331">
        <v>330</v>
      </c>
      <c r="B331" s="8">
        <v>44939</v>
      </c>
      <c r="C331" s="11">
        <v>1250</v>
      </c>
      <c r="D331" s="11">
        <v>1024.5902000000001</v>
      </c>
      <c r="E331" s="11">
        <v>225.40979999999999</v>
      </c>
      <c r="F331" t="s">
        <v>3</v>
      </c>
      <c r="G331" t="s">
        <v>12</v>
      </c>
      <c r="H331" s="8">
        <v>44999</v>
      </c>
      <c r="I331" s="17">
        <v>1250</v>
      </c>
      <c r="J331" t="s">
        <v>25</v>
      </c>
    </row>
    <row r="332" spans="1:10" ht="13.8" x14ac:dyDescent="0.25">
      <c r="A332">
        <v>331</v>
      </c>
      <c r="B332" s="8">
        <v>44939</v>
      </c>
      <c r="C332" s="11">
        <v>1300</v>
      </c>
      <c r="D332" s="11">
        <v>1065.5737999999999</v>
      </c>
      <c r="E332" s="11">
        <v>234.42619999999999</v>
      </c>
      <c r="F332" t="s">
        <v>6</v>
      </c>
      <c r="G332" t="s">
        <v>14</v>
      </c>
      <c r="H332" s="8">
        <v>44999</v>
      </c>
      <c r="I332" s="17">
        <v>1300</v>
      </c>
      <c r="J332" t="s">
        <v>25</v>
      </c>
    </row>
    <row r="333" spans="1:10" ht="13.8" x14ac:dyDescent="0.25">
      <c r="A333">
        <v>332</v>
      </c>
      <c r="B333" s="8">
        <v>44931</v>
      </c>
      <c r="C333" s="11">
        <v>1350</v>
      </c>
      <c r="D333" s="11">
        <v>1106.5573999999999</v>
      </c>
      <c r="E333" s="11">
        <v>243.4426</v>
      </c>
      <c r="F333" t="s">
        <v>8</v>
      </c>
      <c r="G333" t="s">
        <v>14</v>
      </c>
      <c r="H333" s="8">
        <v>44991</v>
      </c>
      <c r="I333" s="17">
        <v>1350</v>
      </c>
      <c r="J333" t="s">
        <v>25</v>
      </c>
    </row>
    <row r="334" spans="1:10" ht="13.8" x14ac:dyDescent="0.25">
      <c r="A334">
        <v>333</v>
      </c>
      <c r="B334" s="8">
        <v>44935</v>
      </c>
      <c r="C334" s="11">
        <v>1400</v>
      </c>
      <c r="D334" s="11">
        <v>1147.5409999999999</v>
      </c>
      <c r="E334" s="11">
        <v>252.459</v>
      </c>
      <c r="F334" t="s">
        <v>26</v>
      </c>
      <c r="G334" t="s">
        <v>14</v>
      </c>
      <c r="H334" s="8">
        <v>44995</v>
      </c>
      <c r="I334" s="17">
        <v>1400</v>
      </c>
      <c r="J334" t="s">
        <v>25</v>
      </c>
    </row>
    <row r="335" spans="1:10" ht="13.8" x14ac:dyDescent="0.25">
      <c r="A335">
        <v>334</v>
      </c>
      <c r="B335" s="8">
        <v>44928</v>
      </c>
      <c r="C335" s="11">
        <v>1450</v>
      </c>
      <c r="D335" s="11">
        <v>1188.5246</v>
      </c>
      <c r="E335" s="11">
        <v>261.47539999999998</v>
      </c>
      <c r="F335" t="s">
        <v>26</v>
      </c>
      <c r="G335" t="s">
        <v>12</v>
      </c>
      <c r="H335" s="8">
        <v>44988</v>
      </c>
      <c r="I335" s="17">
        <v>1450</v>
      </c>
      <c r="J335" t="s">
        <v>25</v>
      </c>
    </row>
    <row r="336" spans="1:10" ht="13.8" x14ac:dyDescent="0.25">
      <c r="A336">
        <v>335</v>
      </c>
      <c r="B336" s="8">
        <v>44929</v>
      </c>
      <c r="C336" s="11">
        <v>1500</v>
      </c>
      <c r="D336" s="11">
        <v>1229.5082</v>
      </c>
      <c r="E336" s="11">
        <v>270.49180000000001</v>
      </c>
      <c r="F336" t="s">
        <v>8</v>
      </c>
      <c r="G336" t="s">
        <v>13</v>
      </c>
      <c r="H336" s="8">
        <v>44989</v>
      </c>
      <c r="I336" s="17">
        <v>1500</v>
      </c>
      <c r="J336" t="s">
        <v>25</v>
      </c>
    </row>
    <row r="337" spans="1:10" ht="13.8" x14ac:dyDescent="0.25">
      <c r="A337">
        <v>336</v>
      </c>
      <c r="B337" s="8">
        <v>44933</v>
      </c>
      <c r="C337" s="11">
        <v>1550</v>
      </c>
      <c r="D337" s="11">
        <v>1270.4918</v>
      </c>
      <c r="E337" s="11">
        <v>279.50819999999999</v>
      </c>
      <c r="F337" t="s">
        <v>4</v>
      </c>
      <c r="G337" t="s">
        <v>13</v>
      </c>
      <c r="H337" s="8">
        <v>44993</v>
      </c>
      <c r="I337" s="17">
        <v>1550</v>
      </c>
      <c r="J337" t="s">
        <v>25</v>
      </c>
    </row>
    <row r="338" spans="1:10" ht="13.8" x14ac:dyDescent="0.25">
      <c r="A338">
        <v>337</v>
      </c>
      <c r="B338" s="8">
        <v>44932</v>
      </c>
      <c r="C338" s="11">
        <v>1600</v>
      </c>
      <c r="D338" s="11">
        <v>1311.4754</v>
      </c>
      <c r="E338" s="11">
        <v>288.52460000000002</v>
      </c>
      <c r="F338" t="s">
        <v>5</v>
      </c>
      <c r="G338" t="s">
        <v>12</v>
      </c>
      <c r="H338" s="8">
        <v>44992</v>
      </c>
      <c r="I338" s="17">
        <v>1600</v>
      </c>
      <c r="J338" t="s">
        <v>25</v>
      </c>
    </row>
    <row r="339" spans="1:10" ht="13.8" x14ac:dyDescent="0.25">
      <c r="A339">
        <v>338</v>
      </c>
      <c r="B339" s="8">
        <v>44928</v>
      </c>
      <c r="C339" s="11">
        <v>1650</v>
      </c>
      <c r="D339" s="11">
        <v>1352.4590000000001</v>
      </c>
      <c r="E339" s="11">
        <v>297.541</v>
      </c>
      <c r="F339" t="s">
        <v>8</v>
      </c>
      <c r="G339" t="s">
        <v>13</v>
      </c>
      <c r="H339" s="8">
        <v>44988</v>
      </c>
      <c r="I339" s="17">
        <v>1650</v>
      </c>
      <c r="J339" t="s">
        <v>25</v>
      </c>
    </row>
    <row r="340" spans="1:10" ht="13.8" x14ac:dyDescent="0.25">
      <c r="A340">
        <v>339</v>
      </c>
      <c r="B340" s="8">
        <v>44941</v>
      </c>
      <c r="C340" s="11">
        <v>1700</v>
      </c>
      <c r="D340" s="11">
        <v>1393.4426000000001</v>
      </c>
      <c r="E340" s="11">
        <v>306.55739999999997</v>
      </c>
      <c r="F340" t="s">
        <v>26</v>
      </c>
      <c r="G340" t="s">
        <v>14</v>
      </c>
      <c r="H340" s="8">
        <v>45001</v>
      </c>
      <c r="I340" s="17">
        <v>1700</v>
      </c>
      <c r="J340" t="s">
        <v>25</v>
      </c>
    </row>
    <row r="341" spans="1:10" ht="13.8" x14ac:dyDescent="0.25">
      <c r="A341">
        <v>340</v>
      </c>
      <c r="B341" s="8">
        <v>44938</v>
      </c>
      <c r="C341" s="11">
        <v>1750</v>
      </c>
      <c r="D341" s="11">
        <v>1434.4262000000001</v>
      </c>
      <c r="E341" s="11">
        <v>315.57380000000001</v>
      </c>
      <c r="F341" t="s">
        <v>10</v>
      </c>
      <c r="G341" t="s">
        <v>15</v>
      </c>
      <c r="H341" s="8">
        <v>44998</v>
      </c>
      <c r="I341" s="17">
        <v>1750</v>
      </c>
      <c r="J341" t="s">
        <v>25</v>
      </c>
    </row>
    <row r="342" spans="1:10" ht="13.8" x14ac:dyDescent="0.25">
      <c r="A342">
        <v>341</v>
      </c>
      <c r="B342" s="8">
        <v>44938</v>
      </c>
      <c r="C342" s="11">
        <v>1800</v>
      </c>
      <c r="D342" s="11">
        <v>1475.4097999999999</v>
      </c>
      <c r="E342" s="11">
        <v>324.59019999999998</v>
      </c>
      <c r="F342" t="s">
        <v>3</v>
      </c>
      <c r="G342" t="s">
        <v>13</v>
      </c>
      <c r="H342" s="8">
        <v>44998</v>
      </c>
      <c r="I342" s="17">
        <v>1800</v>
      </c>
      <c r="J342" t="s">
        <v>25</v>
      </c>
    </row>
    <row r="343" spans="1:10" ht="13.8" x14ac:dyDescent="0.25">
      <c r="A343">
        <v>342</v>
      </c>
      <c r="B343" s="8">
        <v>44938</v>
      </c>
      <c r="C343" s="11">
        <v>1850</v>
      </c>
      <c r="D343" s="11">
        <v>1516.3933999999999</v>
      </c>
      <c r="E343" s="11">
        <v>333.60660000000001</v>
      </c>
      <c r="F343" t="s">
        <v>4</v>
      </c>
      <c r="G343" t="s">
        <v>13</v>
      </c>
      <c r="H343" s="8">
        <v>44998</v>
      </c>
      <c r="I343" s="17">
        <v>1850</v>
      </c>
      <c r="J343" t="s">
        <v>25</v>
      </c>
    </row>
    <row r="344" spans="1:10" ht="13.8" x14ac:dyDescent="0.25">
      <c r="A344">
        <v>343</v>
      </c>
      <c r="B344" s="8">
        <v>44934</v>
      </c>
      <c r="C344" s="11">
        <v>1900</v>
      </c>
      <c r="D344" s="11">
        <v>1557.377</v>
      </c>
      <c r="E344" s="11">
        <v>342.62299999999999</v>
      </c>
      <c r="F344" t="s">
        <v>5</v>
      </c>
      <c r="G344" t="s">
        <v>15</v>
      </c>
      <c r="H344" s="8">
        <v>44994</v>
      </c>
      <c r="I344" s="17">
        <v>1900</v>
      </c>
      <c r="J344" t="s">
        <v>25</v>
      </c>
    </row>
    <row r="345" spans="1:10" ht="13.8" x14ac:dyDescent="0.25">
      <c r="A345">
        <v>344</v>
      </c>
      <c r="B345" s="8">
        <v>44938</v>
      </c>
      <c r="C345" s="11">
        <v>1950</v>
      </c>
      <c r="D345" s="11">
        <v>1598.3607</v>
      </c>
      <c r="E345" s="11">
        <v>351.63929999999999</v>
      </c>
      <c r="F345" t="s">
        <v>6</v>
      </c>
      <c r="G345" t="s">
        <v>12</v>
      </c>
      <c r="H345" s="8">
        <v>44998</v>
      </c>
      <c r="I345" s="17">
        <v>1950</v>
      </c>
      <c r="J345" t="s">
        <v>25</v>
      </c>
    </row>
    <row r="346" spans="1:10" ht="13.8" x14ac:dyDescent="0.25">
      <c r="A346">
        <v>345</v>
      </c>
      <c r="B346" s="8">
        <v>44932</v>
      </c>
      <c r="C346" s="11">
        <v>2000</v>
      </c>
      <c r="D346" s="11">
        <v>1639.3443</v>
      </c>
      <c r="E346" s="11">
        <v>360.65570000000002</v>
      </c>
      <c r="F346" t="s">
        <v>3</v>
      </c>
      <c r="G346" t="s">
        <v>14</v>
      </c>
      <c r="H346" s="8">
        <v>44992</v>
      </c>
      <c r="I346" s="17">
        <v>2000</v>
      </c>
      <c r="J346" t="s">
        <v>25</v>
      </c>
    </row>
    <row r="347" spans="1:10" ht="13.8" x14ac:dyDescent="0.25">
      <c r="A347">
        <v>346</v>
      </c>
      <c r="B347" s="8">
        <v>44928</v>
      </c>
      <c r="C347" s="11">
        <v>2050</v>
      </c>
      <c r="D347" s="11">
        <v>1680.3279</v>
      </c>
      <c r="E347" s="11">
        <v>369.6721</v>
      </c>
      <c r="F347" t="s">
        <v>7</v>
      </c>
      <c r="G347" t="s">
        <v>14</v>
      </c>
      <c r="H347" s="8">
        <v>44988</v>
      </c>
      <c r="I347" s="17">
        <v>2050</v>
      </c>
      <c r="J347" t="s">
        <v>25</v>
      </c>
    </row>
    <row r="348" spans="1:10" ht="13.8" x14ac:dyDescent="0.25">
      <c r="A348">
        <v>347</v>
      </c>
      <c r="B348" s="8">
        <v>44940</v>
      </c>
      <c r="C348" s="11">
        <v>2100</v>
      </c>
      <c r="D348" s="11">
        <v>1721.3115</v>
      </c>
      <c r="E348" s="11">
        <v>378.68849999999998</v>
      </c>
      <c r="F348" t="s">
        <v>3</v>
      </c>
      <c r="G348" t="s">
        <v>14</v>
      </c>
      <c r="H348" s="8">
        <v>45000</v>
      </c>
      <c r="I348" s="17">
        <v>2100</v>
      </c>
      <c r="J348" t="s">
        <v>25</v>
      </c>
    </row>
    <row r="349" spans="1:10" ht="13.8" x14ac:dyDescent="0.25">
      <c r="A349">
        <v>348</v>
      </c>
      <c r="B349" s="8">
        <v>44936</v>
      </c>
      <c r="C349" s="11">
        <v>2150</v>
      </c>
      <c r="D349" s="11">
        <v>1762.2951</v>
      </c>
      <c r="E349" s="11">
        <v>387.70490000000001</v>
      </c>
      <c r="F349" t="s">
        <v>6</v>
      </c>
      <c r="G349" t="s">
        <v>12</v>
      </c>
      <c r="H349" s="8">
        <v>44996</v>
      </c>
      <c r="I349" s="17">
        <v>2150</v>
      </c>
      <c r="J349" t="s">
        <v>25</v>
      </c>
    </row>
    <row r="350" spans="1:10" ht="13.8" x14ac:dyDescent="0.25">
      <c r="A350">
        <v>349</v>
      </c>
      <c r="B350" s="8">
        <v>44939</v>
      </c>
      <c r="C350" s="11">
        <v>2200</v>
      </c>
      <c r="D350" s="11">
        <v>1803.2787000000001</v>
      </c>
      <c r="E350" s="11">
        <v>396.72129999999999</v>
      </c>
      <c r="F350" t="s">
        <v>8</v>
      </c>
      <c r="G350" t="s">
        <v>13</v>
      </c>
      <c r="H350" s="8">
        <v>44999</v>
      </c>
      <c r="I350" s="17">
        <v>2200</v>
      </c>
      <c r="J350" t="s">
        <v>25</v>
      </c>
    </row>
    <row r="351" spans="1:10" ht="13.8" x14ac:dyDescent="0.25">
      <c r="A351">
        <v>350</v>
      </c>
      <c r="B351" s="8">
        <v>44938</v>
      </c>
      <c r="C351" s="11">
        <v>2250</v>
      </c>
      <c r="D351" s="11">
        <v>1844.2623000000001</v>
      </c>
      <c r="E351" s="11">
        <v>405.73770000000002</v>
      </c>
      <c r="F351" t="s">
        <v>26</v>
      </c>
      <c r="G351" t="s">
        <v>13</v>
      </c>
      <c r="H351" s="8">
        <v>44998</v>
      </c>
      <c r="I351" s="17">
        <v>2250</v>
      </c>
      <c r="J351" t="s">
        <v>25</v>
      </c>
    </row>
    <row r="352" spans="1:10" ht="13.8" x14ac:dyDescent="0.25">
      <c r="A352">
        <v>351</v>
      </c>
      <c r="B352" s="8">
        <v>44938</v>
      </c>
      <c r="C352" s="11">
        <v>2300</v>
      </c>
      <c r="D352" s="11">
        <v>1885.2458999999999</v>
      </c>
      <c r="E352" s="11">
        <v>414.75409999999999</v>
      </c>
      <c r="F352" t="s">
        <v>26</v>
      </c>
      <c r="G352" t="s">
        <v>12</v>
      </c>
      <c r="H352" s="8">
        <v>44998</v>
      </c>
      <c r="I352" s="17">
        <v>2300</v>
      </c>
      <c r="J352" t="s">
        <v>25</v>
      </c>
    </row>
    <row r="353" spans="1:10" ht="13.8" x14ac:dyDescent="0.25">
      <c r="A353">
        <v>352</v>
      </c>
      <c r="B353" s="8">
        <v>44937</v>
      </c>
      <c r="C353" s="11">
        <v>2350</v>
      </c>
      <c r="D353" s="11">
        <v>1926.2294999999999</v>
      </c>
      <c r="E353" s="11">
        <v>423.77050000000003</v>
      </c>
      <c r="F353" t="s">
        <v>8</v>
      </c>
      <c r="G353" t="s">
        <v>13</v>
      </c>
      <c r="H353" s="8">
        <v>44997</v>
      </c>
      <c r="I353" s="17">
        <v>2350</v>
      </c>
      <c r="J353" t="s">
        <v>25</v>
      </c>
    </row>
    <row r="354" spans="1:10" ht="13.8" x14ac:dyDescent="0.25">
      <c r="A354">
        <v>353</v>
      </c>
      <c r="B354" s="8">
        <v>44942</v>
      </c>
      <c r="C354" s="11">
        <v>2400</v>
      </c>
      <c r="D354" s="11">
        <v>1967.2130999999999</v>
      </c>
      <c r="E354" s="11">
        <v>432.7869</v>
      </c>
      <c r="F354" t="s">
        <v>4</v>
      </c>
      <c r="G354" t="s">
        <v>14</v>
      </c>
      <c r="H354" s="8">
        <v>45002</v>
      </c>
      <c r="I354" s="17">
        <v>2400</v>
      </c>
      <c r="J354" t="s">
        <v>25</v>
      </c>
    </row>
    <row r="355" spans="1:10" ht="13.8" x14ac:dyDescent="0.25">
      <c r="A355">
        <v>354</v>
      </c>
      <c r="B355" s="8">
        <v>44930</v>
      </c>
      <c r="C355" s="11">
        <v>2450</v>
      </c>
      <c r="D355" s="11">
        <v>2008.1967</v>
      </c>
      <c r="E355" s="11">
        <v>441.80329999999998</v>
      </c>
      <c r="F355" t="s">
        <v>5</v>
      </c>
      <c r="G355" t="s">
        <v>15</v>
      </c>
      <c r="H355" s="8">
        <v>44990</v>
      </c>
      <c r="I355" s="17">
        <v>2450</v>
      </c>
      <c r="J355" t="s">
        <v>25</v>
      </c>
    </row>
    <row r="356" spans="1:10" ht="13.8" x14ac:dyDescent="0.25">
      <c r="A356">
        <v>355</v>
      </c>
      <c r="B356" s="8">
        <v>44930</v>
      </c>
      <c r="C356" s="11">
        <v>2500</v>
      </c>
      <c r="D356" s="11">
        <v>2049.1803</v>
      </c>
      <c r="E356" s="11">
        <v>450.81970000000001</v>
      </c>
      <c r="F356" t="s">
        <v>8</v>
      </c>
      <c r="G356" t="s">
        <v>13</v>
      </c>
      <c r="H356" s="8">
        <v>44990</v>
      </c>
      <c r="I356" s="17">
        <v>2500</v>
      </c>
      <c r="J356" t="s">
        <v>25</v>
      </c>
    </row>
    <row r="357" spans="1:10" ht="13.8" x14ac:dyDescent="0.25">
      <c r="A357">
        <v>356</v>
      </c>
      <c r="B357" s="8">
        <v>44930</v>
      </c>
      <c r="C357" s="11">
        <v>2550</v>
      </c>
      <c r="D357" s="11">
        <v>2090.1639</v>
      </c>
      <c r="E357" s="11">
        <v>459.83609999999999</v>
      </c>
      <c r="F357" t="s">
        <v>26</v>
      </c>
      <c r="G357" t="s">
        <v>13</v>
      </c>
      <c r="H357" s="8">
        <v>44990</v>
      </c>
      <c r="I357" s="17">
        <v>2550</v>
      </c>
      <c r="J357" t="s">
        <v>25</v>
      </c>
    </row>
    <row r="358" spans="1:10" ht="13.8" x14ac:dyDescent="0.25">
      <c r="A358">
        <v>357</v>
      </c>
      <c r="B358" s="8">
        <v>44936</v>
      </c>
      <c r="C358" s="11">
        <v>2600</v>
      </c>
      <c r="D358" s="11">
        <v>2131.1475</v>
      </c>
      <c r="E358" s="11">
        <v>468.85250000000002</v>
      </c>
      <c r="F358" t="s">
        <v>10</v>
      </c>
      <c r="G358" t="s">
        <v>15</v>
      </c>
      <c r="H358" s="8">
        <v>44996</v>
      </c>
      <c r="I358" s="17">
        <v>2600</v>
      </c>
      <c r="J358" t="s">
        <v>25</v>
      </c>
    </row>
    <row r="359" spans="1:10" ht="13.8" x14ac:dyDescent="0.25">
      <c r="A359">
        <v>358</v>
      </c>
      <c r="B359" s="8">
        <v>44935</v>
      </c>
      <c r="C359" s="11">
        <v>2650</v>
      </c>
      <c r="D359" s="11">
        <v>2172.1311000000001</v>
      </c>
      <c r="E359" s="11">
        <v>477.8689</v>
      </c>
      <c r="F359" t="s">
        <v>3</v>
      </c>
      <c r="G359" t="s">
        <v>12</v>
      </c>
      <c r="H359" s="8">
        <v>44995</v>
      </c>
      <c r="I359" s="17">
        <v>2650</v>
      </c>
      <c r="J359" t="s">
        <v>25</v>
      </c>
    </row>
    <row r="360" spans="1:10" ht="13.8" x14ac:dyDescent="0.25">
      <c r="A360">
        <v>359</v>
      </c>
      <c r="B360" s="8">
        <v>44927</v>
      </c>
      <c r="C360" s="11">
        <v>2700</v>
      </c>
      <c r="D360" s="11">
        <v>2213.1147999999998</v>
      </c>
      <c r="E360" s="11">
        <v>486.8852</v>
      </c>
      <c r="F360" t="s">
        <v>4</v>
      </c>
      <c r="G360" t="s">
        <v>14</v>
      </c>
      <c r="H360" s="8">
        <v>44987</v>
      </c>
      <c r="I360" s="17">
        <v>2700</v>
      </c>
      <c r="J360" t="s">
        <v>25</v>
      </c>
    </row>
    <row r="361" spans="1:10" ht="13.8" x14ac:dyDescent="0.25">
      <c r="A361">
        <v>360</v>
      </c>
      <c r="B361" s="8">
        <v>44942</v>
      </c>
      <c r="C361" s="11">
        <v>2750</v>
      </c>
      <c r="D361" s="11">
        <v>2254.0983999999999</v>
      </c>
      <c r="E361" s="11">
        <v>495.90159999999997</v>
      </c>
      <c r="F361" t="s">
        <v>5</v>
      </c>
      <c r="G361" t="s">
        <v>14</v>
      </c>
      <c r="H361" s="8">
        <v>45002</v>
      </c>
      <c r="I361" s="17">
        <v>2750</v>
      </c>
      <c r="J361" t="s">
        <v>25</v>
      </c>
    </row>
    <row r="362" spans="1:10" ht="13.8" x14ac:dyDescent="0.25">
      <c r="A362">
        <v>361</v>
      </c>
      <c r="B362" s="8">
        <v>44940</v>
      </c>
      <c r="C362" s="11">
        <v>2800</v>
      </c>
      <c r="D362" s="11">
        <v>2295.0819999999999</v>
      </c>
      <c r="E362" s="11">
        <v>504.91800000000001</v>
      </c>
      <c r="F362" t="s">
        <v>6</v>
      </c>
      <c r="G362" t="s">
        <v>14</v>
      </c>
      <c r="H362" s="8">
        <v>45000</v>
      </c>
      <c r="I362" s="17">
        <v>2800</v>
      </c>
      <c r="J362" t="s">
        <v>25</v>
      </c>
    </row>
    <row r="363" spans="1:10" ht="13.8" x14ac:dyDescent="0.25">
      <c r="A363">
        <v>362</v>
      </c>
      <c r="B363" s="8">
        <v>44942</v>
      </c>
      <c r="C363" s="11">
        <v>2850</v>
      </c>
      <c r="D363" s="11">
        <v>2336.0655999999999</v>
      </c>
      <c r="E363" s="11">
        <v>513.93439999999998</v>
      </c>
      <c r="F363" t="s">
        <v>3</v>
      </c>
      <c r="G363" t="s">
        <v>12</v>
      </c>
      <c r="H363" s="8">
        <v>45002</v>
      </c>
      <c r="I363" s="17">
        <v>2850</v>
      </c>
      <c r="J363" t="s">
        <v>25</v>
      </c>
    </row>
    <row r="364" spans="1:10" ht="13.8" x14ac:dyDescent="0.25">
      <c r="A364">
        <v>363</v>
      </c>
      <c r="B364" s="8">
        <v>44938</v>
      </c>
      <c r="C364" s="11">
        <v>2900</v>
      </c>
      <c r="D364" s="11">
        <v>2377.0491999999999</v>
      </c>
      <c r="E364" s="11">
        <v>522.95079999999996</v>
      </c>
      <c r="F364" t="s">
        <v>7</v>
      </c>
      <c r="G364" t="s">
        <v>13</v>
      </c>
      <c r="H364" s="8">
        <v>44998</v>
      </c>
      <c r="I364" s="17">
        <v>2900</v>
      </c>
      <c r="J364" t="s">
        <v>25</v>
      </c>
    </row>
    <row r="365" spans="1:10" ht="13.8" x14ac:dyDescent="0.25">
      <c r="A365">
        <v>364</v>
      </c>
      <c r="B365" s="8">
        <v>44938</v>
      </c>
      <c r="C365" s="11">
        <v>2950</v>
      </c>
      <c r="D365" s="11">
        <v>2418.0328</v>
      </c>
      <c r="E365" s="11">
        <v>531.96720000000005</v>
      </c>
      <c r="F365" t="s">
        <v>3</v>
      </c>
      <c r="G365" t="s">
        <v>13</v>
      </c>
      <c r="H365" s="8">
        <v>44998</v>
      </c>
      <c r="I365" s="17">
        <v>2950</v>
      </c>
      <c r="J365" t="s">
        <v>25</v>
      </c>
    </row>
    <row r="366" spans="1:10" ht="13.8" x14ac:dyDescent="0.25">
      <c r="A366">
        <v>365</v>
      </c>
      <c r="B366" s="8">
        <v>44934</v>
      </c>
      <c r="C366" s="11">
        <v>3000</v>
      </c>
      <c r="D366" s="11">
        <v>2459.0164</v>
      </c>
      <c r="E366" s="11">
        <v>540.98360000000002</v>
      </c>
      <c r="F366" t="s">
        <v>6</v>
      </c>
      <c r="G366" t="s">
        <v>12</v>
      </c>
      <c r="H366" s="8">
        <v>44994</v>
      </c>
      <c r="I366" s="17">
        <v>3000</v>
      </c>
      <c r="J366" t="s">
        <v>25</v>
      </c>
    </row>
    <row r="367" spans="1:10" ht="13.8" x14ac:dyDescent="0.25">
      <c r="A367">
        <v>366</v>
      </c>
      <c r="B367" s="8">
        <v>44927</v>
      </c>
      <c r="C367" s="11">
        <v>3050</v>
      </c>
      <c r="D367" s="11">
        <v>2500</v>
      </c>
      <c r="E367" s="11">
        <v>550</v>
      </c>
      <c r="F367" t="s">
        <v>8</v>
      </c>
      <c r="G367" t="s">
        <v>13</v>
      </c>
      <c r="H367" s="8">
        <v>44987</v>
      </c>
      <c r="I367" s="17">
        <v>3050</v>
      </c>
      <c r="J367" t="s">
        <v>25</v>
      </c>
    </row>
    <row r="368" spans="1:10" ht="13.8" x14ac:dyDescent="0.25">
      <c r="A368">
        <v>367</v>
      </c>
      <c r="B368" s="8">
        <v>44932</v>
      </c>
      <c r="C368" s="11">
        <v>3100</v>
      </c>
      <c r="D368" s="11">
        <v>2540.9836</v>
      </c>
      <c r="E368" s="11">
        <v>559.01639999999998</v>
      </c>
      <c r="F368" t="s">
        <v>26</v>
      </c>
      <c r="G368" t="s">
        <v>14</v>
      </c>
      <c r="H368" s="8">
        <v>44992</v>
      </c>
      <c r="I368" s="17">
        <v>3100</v>
      </c>
      <c r="J368" t="s">
        <v>25</v>
      </c>
    </row>
    <row r="369" spans="1:10" ht="13.8" x14ac:dyDescent="0.25">
      <c r="A369">
        <v>368</v>
      </c>
      <c r="B369" s="8">
        <v>44942</v>
      </c>
      <c r="C369" s="11">
        <v>3150</v>
      </c>
      <c r="D369" s="11">
        <v>2581.9672</v>
      </c>
      <c r="E369" s="11">
        <v>568.03279999999995</v>
      </c>
      <c r="F369" t="s">
        <v>26</v>
      </c>
      <c r="G369" t="s">
        <v>15</v>
      </c>
      <c r="H369" s="8">
        <v>45002</v>
      </c>
      <c r="I369" s="17">
        <v>3150</v>
      </c>
      <c r="J369" t="s">
        <v>25</v>
      </c>
    </row>
    <row r="370" spans="1:10" ht="13.8" x14ac:dyDescent="0.25">
      <c r="A370">
        <v>369</v>
      </c>
      <c r="B370" s="8">
        <v>44932</v>
      </c>
      <c r="C370" s="11">
        <v>3200</v>
      </c>
      <c r="D370" s="11">
        <v>2622.9508000000001</v>
      </c>
      <c r="E370" s="11">
        <v>577.04920000000004</v>
      </c>
      <c r="F370" t="s">
        <v>8</v>
      </c>
      <c r="G370" t="s">
        <v>13</v>
      </c>
      <c r="H370" s="8">
        <v>44992</v>
      </c>
      <c r="I370" s="17">
        <v>3200</v>
      </c>
      <c r="J370" t="s">
        <v>25</v>
      </c>
    </row>
    <row r="371" spans="1:10" ht="13.8" x14ac:dyDescent="0.25">
      <c r="A371">
        <v>370</v>
      </c>
      <c r="B371" s="8">
        <v>44939</v>
      </c>
      <c r="C371" s="11">
        <v>3250</v>
      </c>
      <c r="D371" s="11">
        <v>2663.9344000000001</v>
      </c>
      <c r="E371" s="11">
        <v>586.06560000000002</v>
      </c>
      <c r="F371" t="s">
        <v>4</v>
      </c>
      <c r="G371" t="s">
        <v>13</v>
      </c>
      <c r="H371" s="8">
        <v>44999</v>
      </c>
      <c r="I371" s="17">
        <v>3250</v>
      </c>
      <c r="J371" t="s">
        <v>25</v>
      </c>
    </row>
    <row r="372" spans="1:10" ht="13.8" x14ac:dyDescent="0.25">
      <c r="A372">
        <v>371</v>
      </c>
      <c r="B372" s="8">
        <v>44934</v>
      </c>
      <c r="C372" s="11">
        <v>3300</v>
      </c>
      <c r="D372" s="11">
        <v>2704.9180000000001</v>
      </c>
      <c r="E372" s="11">
        <v>595.08199999999999</v>
      </c>
      <c r="F372" t="s">
        <v>5</v>
      </c>
      <c r="G372" t="s">
        <v>15</v>
      </c>
      <c r="H372" s="8">
        <v>44994</v>
      </c>
      <c r="I372" s="17">
        <v>3300</v>
      </c>
      <c r="J372" t="s">
        <v>25</v>
      </c>
    </row>
    <row r="373" spans="1:10" ht="13.8" x14ac:dyDescent="0.25">
      <c r="A373">
        <v>372</v>
      </c>
      <c r="B373" s="8">
        <v>44937</v>
      </c>
      <c r="C373" s="11">
        <v>3350</v>
      </c>
      <c r="D373" s="11">
        <v>2745.9016000000001</v>
      </c>
      <c r="E373" s="11">
        <v>604.09839999999997</v>
      </c>
      <c r="F373" t="s">
        <v>8</v>
      </c>
      <c r="G373" t="s">
        <v>12</v>
      </c>
      <c r="H373" s="8">
        <v>44997</v>
      </c>
      <c r="I373" s="17">
        <v>3350</v>
      </c>
      <c r="J373" t="s">
        <v>25</v>
      </c>
    </row>
    <row r="374" spans="1:10" ht="13.8" x14ac:dyDescent="0.25">
      <c r="A374">
        <v>373</v>
      </c>
      <c r="B374" s="8">
        <v>44933</v>
      </c>
      <c r="C374" s="11">
        <v>3400</v>
      </c>
      <c r="D374" s="11">
        <v>2786.8852000000002</v>
      </c>
      <c r="E374" s="11">
        <v>613.11479999999995</v>
      </c>
      <c r="F374" t="s">
        <v>26</v>
      </c>
      <c r="G374" t="s">
        <v>14</v>
      </c>
      <c r="H374" s="8">
        <v>44993</v>
      </c>
      <c r="I374" s="17">
        <v>3400</v>
      </c>
      <c r="J374" t="s">
        <v>25</v>
      </c>
    </row>
    <row r="375" spans="1:10" ht="13.8" x14ac:dyDescent="0.25">
      <c r="A375">
        <v>374</v>
      </c>
      <c r="B375" s="8">
        <v>44941</v>
      </c>
      <c r="C375" s="11">
        <v>3450</v>
      </c>
      <c r="D375" s="11">
        <v>2827.8688999999999</v>
      </c>
      <c r="E375" s="11">
        <v>622.13109999999995</v>
      </c>
      <c r="F375" t="s">
        <v>10</v>
      </c>
      <c r="G375" t="s">
        <v>14</v>
      </c>
      <c r="H375" s="8">
        <v>45001</v>
      </c>
      <c r="I375" s="17">
        <v>3450</v>
      </c>
      <c r="J375" t="s">
        <v>25</v>
      </c>
    </row>
    <row r="376" spans="1:10" ht="13.8" x14ac:dyDescent="0.25">
      <c r="A376">
        <v>375</v>
      </c>
      <c r="B376" s="8">
        <v>44932</v>
      </c>
      <c r="C376" s="11">
        <v>3500</v>
      </c>
      <c r="D376" s="11">
        <v>2868.8525</v>
      </c>
      <c r="E376" s="11">
        <v>631.14750000000004</v>
      </c>
      <c r="F376" t="s">
        <v>3</v>
      </c>
      <c r="G376" t="s">
        <v>14</v>
      </c>
      <c r="H376" s="8">
        <v>44992</v>
      </c>
      <c r="I376" s="17">
        <v>3500</v>
      </c>
      <c r="J376" t="s">
        <v>25</v>
      </c>
    </row>
    <row r="377" spans="1:10" ht="13.8" x14ac:dyDescent="0.25">
      <c r="A377">
        <v>376</v>
      </c>
      <c r="B377" s="8">
        <v>44940</v>
      </c>
      <c r="C377" s="11">
        <v>3550</v>
      </c>
      <c r="D377" s="11">
        <v>2909.8361</v>
      </c>
      <c r="E377" s="11">
        <v>640.16390000000001</v>
      </c>
      <c r="F377" t="s">
        <v>4</v>
      </c>
      <c r="G377" t="s">
        <v>12</v>
      </c>
      <c r="H377" s="8">
        <v>45000</v>
      </c>
      <c r="I377" s="17">
        <v>3550</v>
      </c>
      <c r="J377" t="s">
        <v>25</v>
      </c>
    </row>
    <row r="378" spans="1:10" ht="13.8" x14ac:dyDescent="0.25">
      <c r="A378">
        <v>377</v>
      </c>
      <c r="B378" s="8">
        <v>44942</v>
      </c>
      <c r="C378" s="11">
        <v>3600</v>
      </c>
      <c r="D378" s="11">
        <v>2950.8197</v>
      </c>
      <c r="E378" s="11">
        <v>649.18029999999999</v>
      </c>
      <c r="F378" t="s">
        <v>5</v>
      </c>
      <c r="G378" t="s">
        <v>13</v>
      </c>
      <c r="H378" s="8">
        <v>45002</v>
      </c>
      <c r="I378" s="17">
        <v>3600</v>
      </c>
      <c r="J378" t="s">
        <v>25</v>
      </c>
    </row>
    <row r="379" spans="1:10" ht="13.8" x14ac:dyDescent="0.25">
      <c r="A379">
        <v>378</v>
      </c>
      <c r="B379" s="8">
        <v>44936</v>
      </c>
      <c r="C379" s="11">
        <v>3650</v>
      </c>
      <c r="D379" s="11">
        <v>2991.8033</v>
      </c>
      <c r="E379" s="11">
        <v>658.19669999999996</v>
      </c>
      <c r="F379" t="s">
        <v>6</v>
      </c>
      <c r="G379" t="s">
        <v>13</v>
      </c>
      <c r="H379" s="8">
        <v>44996</v>
      </c>
      <c r="I379" s="17">
        <v>3650</v>
      </c>
      <c r="J379" t="s">
        <v>25</v>
      </c>
    </row>
    <row r="380" spans="1:10" ht="13.8" x14ac:dyDescent="0.25">
      <c r="A380">
        <v>379</v>
      </c>
      <c r="B380" s="8">
        <v>44940</v>
      </c>
      <c r="C380" s="11">
        <v>3700</v>
      </c>
      <c r="D380" s="11">
        <v>3032.7869000000001</v>
      </c>
      <c r="E380" s="11">
        <v>667.21310000000005</v>
      </c>
      <c r="F380" t="s">
        <v>3</v>
      </c>
      <c r="G380" t="s">
        <v>12</v>
      </c>
      <c r="H380" s="8">
        <v>45000</v>
      </c>
      <c r="I380" s="17">
        <v>3700</v>
      </c>
      <c r="J380" t="s">
        <v>25</v>
      </c>
    </row>
    <row r="381" spans="1:10" ht="13.8" x14ac:dyDescent="0.25">
      <c r="A381">
        <v>380</v>
      </c>
      <c r="B381" s="8">
        <v>44938</v>
      </c>
      <c r="C381" s="11">
        <v>3750</v>
      </c>
      <c r="D381" s="11">
        <v>3073.7705000000001</v>
      </c>
      <c r="E381" s="11">
        <v>676.22950000000003</v>
      </c>
      <c r="F381" t="s">
        <v>7</v>
      </c>
      <c r="G381" t="s">
        <v>13</v>
      </c>
      <c r="H381" s="8">
        <v>44998</v>
      </c>
      <c r="I381" s="17">
        <v>3750</v>
      </c>
      <c r="J381" t="s">
        <v>25</v>
      </c>
    </row>
    <row r="382" spans="1:10" ht="13.8" x14ac:dyDescent="0.25">
      <c r="A382">
        <v>381</v>
      </c>
      <c r="B382" s="8">
        <v>44929</v>
      </c>
      <c r="C382" s="11">
        <v>3800</v>
      </c>
      <c r="D382" s="11">
        <v>3114.7541000000001</v>
      </c>
      <c r="E382" s="11">
        <v>685.24590000000001</v>
      </c>
      <c r="F382" t="s">
        <v>3</v>
      </c>
      <c r="G382" t="s">
        <v>14</v>
      </c>
      <c r="H382" s="8">
        <v>44989</v>
      </c>
      <c r="I382" s="17">
        <v>3800</v>
      </c>
      <c r="J382" t="s">
        <v>25</v>
      </c>
    </row>
    <row r="383" spans="1:10" ht="13.8" x14ac:dyDescent="0.25">
      <c r="A383">
        <v>382</v>
      </c>
      <c r="B383" s="8">
        <v>44931</v>
      </c>
      <c r="C383" s="11">
        <v>3850</v>
      </c>
      <c r="D383" s="11">
        <v>3155.7377000000001</v>
      </c>
      <c r="E383" s="11">
        <v>694.26229999999998</v>
      </c>
      <c r="F383" t="s">
        <v>6</v>
      </c>
      <c r="G383" t="s">
        <v>15</v>
      </c>
      <c r="H383" s="8">
        <v>44991</v>
      </c>
      <c r="I383" s="17">
        <v>3850</v>
      </c>
      <c r="J383" t="s">
        <v>25</v>
      </c>
    </row>
    <row r="384" spans="1:10" ht="13.8" x14ac:dyDescent="0.25">
      <c r="A384">
        <v>383</v>
      </c>
      <c r="B384" s="8">
        <v>44938</v>
      </c>
      <c r="C384" s="11">
        <v>3900</v>
      </c>
      <c r="D384" s="11">
        <v>3196.7213000000002</v>
      </c>
      <c r="E384" s="11">
        <v>703.27869999999996</v>
      </c>
      <c r="F384" t="s">
        <v>8</v>
      </c>
      <c r="G384" t="s">
        <v>13</v>
      </c>
      <c r="H384" s="8">
        <v>44998</v>
      </c>
      <c r="I384" s="17">
        <v>3900</v>
      </c>
      <c r="J384" t="s">
        <v>25</v>
      </c>
    </row>
    <row r="385" spans="1:10" ht="13.8" x14ac:dyDescent="0.25">
      <c r="A385">
        <v>384</v>
      </c>
      <c r="B385" s="8">
        <v>44933</v>
      </c>
      <c r="C385" s="11">
        <v>3950</v>
      </c>
      <c r="D385" s="11">
        <v>3237.7049000000002</v>
      </c>
      <c r="E385" s="11">
        <v>712.29510000000005</v>
      </c>
      <c r="F385" t="s">
        <v>26</v>
      </c>
      <c r="G385" t="s">
        <v>13</v>
      </c>
      <c r="H385" s="8">
        <v>44993</v>
      </c>
      <c r="I385" s="17">
        <v>3950</v>
      </c>
      <c r="J385" t="s">
        <v>25</v>
      </c>
    </row>
    <row r="386" spans="1:10" ht="13.8" x14ac:dyDescent="0.25">
      <c r="A386">
        <v>385</v>
      </c>
      <c r="B386" s="8">
        <v>44940</v>
      </c>
      <c r="C386" s="11">
        <v>4000</v>
      </c>
      <c r="D386" s="11">
        <v>3278.6885000000002</v>
      </c>
      <c r="E386" s="11">
        <v>721.31150000000002</v>
      </c>
      <c r="F386" t="s">
        <v>26</v>
      </c>
      <c r="G386" t="s">
        <v>15</v>
      </c>
      <c r="H386" s="8">
        <v>45000</v>
      </c>
      <c r="I386" s="17">
        <v>4000</v>
      </c>
      <c r="J386" t="s">
        <v>25</v>
      </c>
    </row>
    <row r="387" spans="1:10" ht="13.8" x14ac:dyDescent="0.25">
      <c r="A387">
        <v>386</v>
      </c>
      <c r="B387" s="8">
        <v>44933</v>
      </c>
      <c r="C387" s="11">
        <v>4050</v>
      </c>
      <c r="D387" s="11">
        <v>3319.6720999999998</v>
      </c>
      <c r="E387" s="11">
        <v>730.3279</v>
      </c>
      <c r="F387" t="s">
        <v>8</v>
      </c>
      <c r="G387" t="s">
        <v>12</v>
      </c>
      <c r="H387" s="8">
        <v>44993</v>
      </c>
      <c r="I387" s="17">
        <v>4050</v>
      </c>
      <c r="J387" t="s">
        <v>25</v>
      </c>
    </row>
    <row r="388" spans="1:10" ht="13.8" x14ac:dyDescent="0.25">
      <c r="A388">
        <v>387</v>
      </c>
      <c r="B388" s="8">
        <v>44931</v>
      </c>
      <c r="C388" s="11">
        <v>4100</v>
      </c>
      <c r="D388" s="11">
        <v>3360.6556999999998</v>
      </c>
      <c r="E388" s="11">
        <v>739.34429999999998</v>
      </c>
      <c r="F388" t="s">
        <v>4</v>
      </c>
      <c r="G388" t="s">
        <v>14</v>
      </c>
      <c r="H388" s="8">
        <v>44991</v>
      </c>
      <c r="I388" s="17">
        <v>4100</v>
      </c>
      <c r="J388" t="s">
        <v>25</v>
      </c>
    </row>
    <row r="389" spans="1:10" ht="13.8" x14ac:dyDescent="0.25">
      <c r="A389">
        <v>388</v>
      </c>
      <c r="B389" s="8">
        <v>44942</v>
      </c>
      <c r="C389" s="11">
        <v>4150</v>
      </c>
      <c r="D389" s="11">
        <v>3401.6392999999998</v>
      </c>
      <c r="E389" s="11">
        <v>748.36069999999995</v>
      </c>
      <c r="F389" t="s">
        <v>5</v>
      </c>
      <c r="G389" t="s">
        <v>14</v>
      </c>
      <c r="H389" s="8">
        <v>45002</v>
      </c>
      <c r="I389" s="17">
        <v>4150</v>
      </c>
      <c r="J389" t="s">
        <v>25</v>
      </c>
    </row>
    <row r="390" spans="1:10" ht="13.8" x14ac:dyDescent="0.25">
      <c r="A390">
        <v>389</v>
      </c>
      <c r="B390" s="8">
        <v>44933</v>
      </c>
      <c r="C390" s="11">
        <v>4200</v>
      </c>
      <c r="D390" s="11">
        <v>3442.623</v>
      </c>
      <c r="E390" s="11">
        <v>757.37699999999995</v>
      </c>
      <c r="F390" t="s">
        <v>8</v>
      </c>
      <c r="G390" t="s">
        <v>14</v>
      </c>
      <c r="H390" s="8">
        <v>44993</v>
      </c>
      <c r="I390" s="17">
        <v>4200</v>
      </c>
      <c r="J390" t="s">
        <v>25</v>
      </c>
    </row>
    <row r="391" spans="1:10" ht="13.8" x14ac:dyDescent="0.25">
      <c r="A391">
        <v>390</v>
      </c>
      <c r="B391" s="8">
        <v>44931</v>
      </c>
      <c r="C391" s="11">
        <v>4250</v>
      </c>
      <c r="D391" s="11">
        <v>3483.6066000000001</v>
      </c>
      <c r="E391" s="11">
        <v>766.39340000000004</v>
      </c>
      <c r="F391" t="s">
        <v>26</v>
      </c>
      <c r="G391" t="s">
        <v>12</v>
      </c>
      <c r="H391" s="8">
        <v>44991</v>
      </c>
      <c r="I391" s="17">
        <v>4250</v>
      </c>
      <c r="J391" t="s">
        <v>25</v>
      </c>
    </row>
    <row r="392" spans="1:10" ht="13.8" x14ac:dyDescent="0.25">
      <c r="A392">
        <v>391</v>
      </c>
      <c r="B392" s="8">
        <v>44942</v>
      </c>
      <c r="C392" s="11">
        <v>4300</v>
      </c>
      <c r="D392" s="11">
        <v>3524.5902000000001</v>
      </c>
      <c r="E392" s="11">
        <v>775.40980000000002</v>
      </c>
      <c r="F392" t="s">
        <v>10</v>
      </c>
      <c r="G392" t="s">
        <v>13</v>
      </c>
      <c r="H392" s="8">
        <v>45002</v>
      </c>
      <c r="I392" s="17">
        <v>4300</v>
      </c>
      <c r="J392" t="s">
        <v>25</v>
      </c>
    </row>
    <row r="393" spans="1:10" ht="13.8" x14ac:dyDescent="0.25">
      <c r="A393">
        <v>392</v>
      </c>
      <c r="B393" s="8">
        <v>44932</v>
      </c>
      <c r="C393" s="11">
        <v>4350</v>
      </c>
      <c r="D393" s="11">
        <v>3565.5738000000001</v>
      </c>
      <c r="E393" s="11">
        <v>784.42619999999999</v>
      </c>
      <c r="F393" t="s">
        <v>3</v>
      </c>
      <c r="G393" t="s">
        <v>13</v>
      </c>
      <c r="H393" s="8">
        <v>44992</v>
      </c>
      <c r="I393" s="17">
        <v>4350</v>
      </c>
      <c r="J393" t="s">
        <v>25</v>
      </c>
    </row>
    <row r="394" spans="1:10" ht="13.8" x14ac:dyDescent="0.25">
      <c r="A394">
        <v>393</v>
      </c>
      <c r="B394" s="8">
        <v>44940</v>
      </c>
      <c r="C394" s="11">
        <v>4400</v>
      </c>
      <c r="D394" s="11">
        <v>3606.5574000000001</v>
      </c>
      <c r="E394" s="11">
        <v>793.44259999999997</v>
      </c>
      <c r="F394" t="s">
        <v>4</v>
      </c>
      <c r="G394" t="s">
        <v>12</v>
      </c>
      <c r="H394" s="8">
        <v>45000</v>
      </c>
      <c r="I394" s="17">
        <v>4400</v>
      </c>
      <c r="J394" t="s">
        <v>25</v>
      </c>
    </row>
    <row r="395" spans="1:10" ht="13.8" x14ac:dyDescent="0.25">
      <c r="A395">
        <v>394</v>
      </c>
      <c r="B395" s="8">
        <v>44931</v>
      </c>
      <c r="C395" s="11">
        <v>4450</v>
      </c>
      <c r="D395" s="11">
        <v>3647.5410000000002</v>
      </c>
      <c r="E395" s="11">
        <v>802.45899999999995</v>
      </c>
      <c r="F395" t="s">
        <v>5</v>
      </c>
      <c r="G395" t="s">
        <v>13</v>
      </c>
      <c r="H395" s="8">
        <v>44991</v>
      </c>
      <c r="I395" s="17">
        <v>4450</v>
      </c>
      <c r="J395" t="s">
        <v>25</v>
      </c>
    </row>
    <row r="396" spans="1:10" ht="13.8" x14ac:dyDescent="0.25">
      <c r="A396">
        <v>395</v>
      </c>
      <c r="B396" s="8">
        <v>44936</v>
      </c>
      <c r="C396" s="11">
        <v>4500</v>
      </c>
      <c r="D396" s="11">
        <v>3688.5246000000002</v>
      </c>
      <c r="E396" s="11">
        <v>811.47540000000004</v>
      </c>
      <c r="F396" t="s">
        <v>6</v>
      </c>
      <c r="G396" t="s">
        <v>14</v>
      </c>
      <c r="H396" s="8">
        <v>44996</v>
      </c>
      <c r="I396" s="17">
        <v>4500</v>
      </c>
      <c r="J396" t="s">
        <v>25</v>
      </c>
    </row>
    <row r="397" spans="1:10" ht="13.8" x14ac:dyDescent="0.25">
      <c r="A397">
        <v>396</v>
      </c>
      <c r="B397" s="8">
        <v>44930</v>
      </c>
      <c r="C397" s="11">
        <v>4550</v>
      </c>
      <c r="D397" s="11">
        <v>3729.5082000000002</v>
      </c>
      <c r="E397" s="11">
        <v>820.49180000000001</v>
      </c>
      <c r="F397" t="s">
        <v>3</v>
      </c>
      <c r="G397" t="s">
        <v>15</v>
      </c>
      <c r="H397" s="8">
        <v>44990</v>
      </c>
      <c r="I397" s="17">
        <v>4550</v>
      </c>
      <c r="J397" t="s">
        <v>25</v>
      </c>
    </row>
    <row r="398" spans="1:10" ht="13.8" x14ac:dyDescent="0.25">
      <c r="A398">
        <v>397</v>
      </c>
      <c r="B398" s="8">
        <v>44929</v>
      </c>
      <c r="C398" s="11">
        <v>4600</v>
      </c>
      <c r="D398" s="11">
        <v>3770.4917999999998</v>
      </c>
      <c r="E398" s="11">
        <v>829.50819999999999</v>
      </c>
      <c r="F398" t="s">
        <v>7</v>
      </c>
      <c r="G398" t="s">
        <v>13</v>
      </c>
      <c r="H398" s="8">
        <v>44989</v>
      </c>
      <c r="I398" s="17">
        <v>4600</v>
      </c>
      <c r="J398" t="s">
        <v>25</v>
      </c>
    </row>
    <row r="399" spans="1:10" ht="13.8" x14ac:dyDescent="0.25">
      <c r="A399">
        <v>398</v>
      </c>
      <c r="B399" s="8">
        <v>44933</v>
      </c>
      <c r="C399" s="11">
        <v>4650</v>
      </c>
      <c r="D399" s="11">
        <v>3811.4753999999998</v>
      </c>
      <c r="E399" s="11">
        <v>838.52459999999996</v>
      </c>
      <c r="F399" t="s">
        <v>3</v>
      </c>
      <c r="G399" t="s">
        <v>13</v>
      </c>
      <c r="H399" s="8">
        <v>44993</v>
      </c>
      <c r="I399" s="17">
        <v>4650</v>
      </c>
      <c r="J399" t="s">
        <v>25</v>
      </c>
    </row>
    <row r="400" spans="1:10" ht="13.8" x14ac:dyDescent="0.25">
      <c r="A400">
        <v>399</v>
      </c>
      <c r="B400" s="8">
        <v>44934</v>
      </c>
      <c r="C400" s="11">
        <v>4700</v>
      </c>
      <c r="D400" s="11">
        <v>3852.4589999999998</v>
      </c>
      <c r="E400" s="11">
        <v>847.54100000000005</v>
      </c>
      <c r="F400" t="s">
        <v>6</v>
      </c>
      <c r="G400" t="s">
        <v>15</v>
      </c>
      <c r="H400" s="8">
        <v>44994</v>
      </c>
      <c r="I400" s="17">
        <v>4700</v>
      </c>
      <c r="J400" t="s">
        <v>25</v>
      </c>
    </row>
    <row r="401" spans="1:10" ht="13.8" x14ac:dyDescent="0.25">
      <c r="A401">
        <v>400</v>
      </c>
      <c r="B401" s="8">
        <v>44934</v>
      </c>
      <c r="C401" s="11">
        <v>4750</v>
      </c>
      <c r="D401" s="11">
        <v>3893.4425999999999</v>
      </c>
      <c r="E401" s="11">
        <v>856.55740000000003</v>
      </c>
      <c r="F401" t="s">
        <v>8</v>
      </c>
      <c r="G401" t="s">
        <v>12</v>
      </c>
      <c r="H401" s="8">
        <v>44994</v>
      </c>
      <c r="I401" s="17">
        <v>4750</v>
      </c>
      <c r="J401" t="s">
        <v>25</v>
      </c>
    </row>
    <row r="402" spans="1:10" ht="13.8" x14ac:dyDescent="0.25">
      <c r="A402">
        <v>401</v>
      </c>
      <c r="B402" s="8">
        <v>44940</v>
      </c>
      <c r="C402" s="11">
        <v>4800</v>
      </c>
      <c r="D402" s="11">
        <v>3934.4261999999999</v>
      </c>
      <c r="E402" s="11">
        <v>865.57380000000001</v>
      </c>
      <c r="F402" t="s">
        <v>26</v>
      </c>
      <c r="G402" t="s">
        <v>14</v>
      </c>
      <c r="H402" s="8">
        <v>45000</v>
      </c>
      <c r="I402" s="17">
        <v>4800</v>
      </c>
      <c r="J402" t="s">
        <v>25</v>
      </c>
    </row>
    <row r="403" spans="1:10" ht="13.8" x14ac:dyDescent="0.25">
      <c r="A403">
        <v>402</v>
      </c>
      <c r="B403" s="8">
        <v>44938</v>
      </c>
      <c r="C403" s="11">
        <v>4850</v>
      </c>
      <c r="D403" s="11">
        <v>3975.4097999999999</v>
      </c>
      <c r="E403" s="11">
        <v>874.59019999999998</v>
      </c>
      <c r="F403" t="s">
        <v>26</v>
      </c>
      <c r="G403" t="s">
        <v>14</v>
      </c>
      <c r="H403" s="8">
        <v>44998</v>
      </c>
      <c r="I403" s="17">
        <v>4850</v>
      </c>
      <c r="J403" t="s">
        <v>25</v>
      </c>
    </row>
    <row r="404" spans="1:10" ht="13.8" x14ac:dyDescent="0.25">
      <c r="A404">
        <v>403</v>
      </c>
      <c r="B404" s="8">
        <v>44937</v>
      </c>
      <c r="C404" s="11">
        <v>4900</v>
      </c>
      <c r="D404" s="11">
        <v>4016.3933999999999</v>
      </c>
      <c r="E404" s="11">
        <v>883.60659999999996</v>
      </c>
      <c r="F404" t="s">
        <v>8</v>
      </c>
      <c r="G404" t="s">
        <v>14</v>
      </c>
      <c r="H404" s="8">
        <v>44997</v>
      </c>
      <c r="I404" s="17">
        <v>4900</v>
      </c>
      <c r="J404" t="s">
        <v>25</v>
      </c>
    </row>
    <row r="405" spans="1:10" ht="13.8" x14ac:dyDescent="0.25">
      <c r="A405">
        <v>404</v>
      </c>
      <c r="B405" s="8">
        <v>44935</v>
      </c>
      <c r="C405" s="11">
        <v>4950</v>
      </c>
      <c r="D405" s="11">
        <v>4057.377</v>
      </c>
      <c r="E405" s="11">
        <v>892.62300000000005</v>
      </c>
      <c r="F405" t="s">
        <v>4</v>
      </c>
      <c r="G405" t="s">
        <v>12</v>
      </c>
      <c r="H405" s="8">
        <v>44995</v>
      </c>
      <c r="I405" s="17">
        <v>4950</v>
      </c>
      <c r="J405" t="s">
        <v>25</v>
      </c>
    </row>
    <row r="406" spans="1:10" ht="13.8" x14ac:dyDescent="0.25">
      <c r="A406">
        <v>405</v>
      </c>
      <c r="B406" s="8">
        <v>44934</v>
      </c>
      <c r="C406" s="11">
        <v>5000</v>
      </c>
      <c r="D406" s="11">
        <v>4098.3607000000002</v>
      </c>
      <c r="E406" s="11">
        <v>901.63930000000005</v>
      </c>
      <c r="F406" t="s">
        <v>5</v>
      </c>
      <c r="G406" t="s">
        <v>13</v>
      </c>
      <c r="H406" s="8">
        <v>44994</v>
      </c>
      <c r="I406" s="17">
        <v>5000</v>
      </c>
      <c r="J406" t="s">
        <v>25</v>
      </c>
    </row>
    <row r="407" spans="1:10" ht="13.8" x14ac:dyDescent="0.25">
      <c r="A407">
        <v>406</v>
      </c>
      <c r="B407" s="8">
        <v>44940</v>
      </c>
      <c r="C407" s="11">
        <v>5050</v>
      </c>
      <c r="D407" s="11">
        <v>4139.3442999999997</v>
      </c>
      <c r="E407" s="11">
        <v>910.65570000000002</v>
      </c>
      <c r="F407" t="s">
        <v>8</v>
      </c>
      <c r="G407" t="s">
        <v>13</v>
      </c>
      <c r="H407" s="8">
        <v>45000</v>
      </c>
      <c r="I407" s="17">
        <v>5050</v>
      </c>
      <c r="J407" t="s">
        <v>25</v>
      </c>
    </row>
    <row r="408" spans="1:10" ht="13.8" x14ac:dyDescent="0.25">
      <c r="A408">
        <v>407</v>
      </c>
      <c r="B408" s="8">
        <v>44929</v>
      </c>
      <c r="C408" s="11">
        <v>5100</v>
      </c>
      <c r="D408" s="11">
        <v>4180.3279000000002</v>
      </c>
      <c r="E408" s="11">
        <v>919.6721</v>
      </c>
      <c r="F408" t="s">
        <v>26</v>
      </c>
      <c r="G408" t="s">
        <v>12</v>
      </c>
      <c r="H408" s="8">
        <v>44989</v>
      </c>
      <c r="I408" s="17">
        <v>5100</v>
      </c>
      <c r="J408" t="s">
        <v>25</v>
      </c>
    </row>
    <row r="409" spans="1:10" ht="13.8" x14ac:dyDescent="0.25">
      <c r="A409">
        <v>408</v>
      </c>
      <c r="B409" s="8">
        <v>44929</v>
      </c>
      <c r="C409" s="11">
        <v>5150</v>
      </c>
      <c r="D409" s="11">
        <v>4221.3114999999998</v>
      </c>
      <c r="E409" s="11">
        <v>928.68849999999998</v>
      </c>
      <c r="F409" t="s">
        <v>10</v>
      </c>
      <c r="G409" t="s">
        <v>13</v>
      </c>
      <c r="H409" s="8">
        <v>44989</v>
      </c>
      <c r="I409" s="17">
        <v>5150</v>
      </c>
      <c r="J409" t="s">
        <v>25</v>
      </c>
    </row>
    <row r="410" spans="1:10" ht="13.8" x14ac:dyDescent="0.25">
      <c r="A410">
        <v>409</v>
      </c>
      <c r="B410" s="8">
        <v>44933</v>
      </c>
      <c r="C410" s="11">
        <v>5200</v>
      </c>
      <c r="D410" s="11">
        <v>4262.2951000000003</v>
      </c>
      <c r="E410" s="11">
        <v>937.70489999999995</v>
      </c>
      <c r="F410" t="s">
        <v>3</v>
      </c>
      <c r="G410" t="s">
        <v>14</v>
      </c>
      <c r="H410" s="8">
        <v>44993</v>
      </c>
      <c r="I410" s="17">
        <v>5200</v>
      </c>
      <c r="J410" t="s">
        <v>25</v>
      </c>
    </row>
    <row r="411" spans="1:10" ht="13.8" x14ac:dyDescent="0.25">
      <c r="A411">
        <v>410</v>
      </c>
      <c r="B411" s="8">
        <v>44935</v>
      </c>
      <c r="C411" s="11">
        <v>5250</v>
      </c>
      <c r="D411" s="11">
        <v>4303.2786999999998</v>
      </c>
      <c r="E411" s="11">
        <v>946.72130000000004</v>
      </c>
      <c r="F411" t="s">
        <v>4</v>
      </c>
      <c r="G411" t="s">
        <v>15</v>
      </c>
      <c r="H411" s="8">
        <v>44995</v>
      </c>
      <c r="I411" s="17">
        <v>5250</v>
      </c>
      <c r="J411" t="s">
        <v>25</v>
      </c>
    </row>
    <row r="412" spans="1:10" ht="13.8" x14ac:dyDescent="0.25">
      <c r="A412">
        <v>411</v>
      </c>
      <c r="B412" s="8">
        <v>44941</v>
      </c>
      <c r="C412" s="11">
        <v>5300</v>
      </c>
      <c r="D412" s="11">
        <v>4344.2623000000003</v>
      </c>
      <c r="E412" s="11">
        <v>955.73770000000002</v>
      </c>
      <c r="F412" t="s">
        <v>5</v>
      </c>
      <c r="G412" t="s">
        <v>13</v>
      </c>
      <c r="H412" s="8">
        <v>45001</v>
      </c>
      <c r="I412" s="17">
        <v>5300</v>
      </c>
      <c r="J412" t="s">
        <v>25</v>
      </c>
    </row>
    <row r="413" spans="1:10" ht="13.8" x14ac:dyDescent="0.25">
      <c r="A413">
        <v>412</v>
      </c>
      <c r="B413" s="8">
        <v>44937</v>
      </c>
      <c r="C413" s="11">
        <v>5350</v>
      </c>
      <c r="D413" s="11">
        <v>4385.2458999999999</v>
      </c>
      <c r="E413" s="11">
        <v>964.75409999999999</v>
      </c>
      <c r="F413" t="s">
        <v>6</v>
      </c>
      <c r="G413" t="s">
        <v>13</v>
      </c>
      <c r="H413" s="8">
        <v>44997</v>
      </c>
      <c r="I413" s="17">
        <v>5350</v>
      </c>
      <c r="J413" t="s">
        <v>25</v>
      </c>
    </row>
    <row r="414" spans="1:10" ht="13.8" x14ac:dyDescent="0.25">
      <c r="A414">
        <v>413</v>
      </c>
      <c r="B414" s="8">
        <v>44930</v>
      </c>
      <c r="C414" s="11">
        <v>5400</v>
      </c>
      <c r="D414" s="11">
        <v>4426.2295000000004</v>
      </c>
      <c r="E414" s="11">
        <v>973.77049999999997</v>
      </c>
      <c r="F414" t="s">
        <v>3</v>
      </c>
      <c r="G414" t="s">
        <v>15</v>
      </c>
      <c r="H414" s="8">
        <v>44990</v>
      </c>
      <c r="I414" s="17">
        <v>5400</v>
      </c>
      <c r="J414" t="s">
        <v>25</v>
      </c>
    </row>
    <row r="415" spans="1:10" ht="13.8" x14ac:dyDescent="0.25">
      <c r="A415">
        <v>414</v>
      </c>
      <c r="B415" s="8">
        <v>44942</v>
      </c>
      <c r="C415" s="11">
        <v>5450</v>
      </c>
      <c r="D415" s="11">
        <v>4467.2130999999999</v>
      </c>
      <c r="E415" s="11">
        <v>982.78689999999995</v>
      </c>
      <c r="F415" t="s">
        <v>7</v>
      </c>
      <c r="G415" t="s">
        <v>12</v>
      </c>
      <c r="H415" s="8">
        <v>45002</v>
      </c>
      <c r="I415" s="17">
        <v>5450</v>
      </c>
      <c r="J415" t="s">
        <v>25</v>
      </c>
    </row>
    <row r="416" spans="1:10" ht="13.8" x14ac:dyDescent="0.25">
      <c r="A416">
        <v>415</v>
      </c>
      <c r="B416" s="8">
        <v>44937</v>
      </c>
      <c r="C416" s="11">
        <v>5500</v>
      </c>
      <c r="D416" s="11">
        <v>4508.1967000000004</v>
      </c>
      <c r="E416" s="11">
        <v>991.80330000000004</v>
      </c>
      <c r="F416" t="s">
        <v>3</v>
      </c>
      <c r="G416" t="s">
        <v>14</v>
      </c>
      <c r="H416" s="8">
        <v>44997</v>
      </c>
      <c r="I416" s="17">
        <v>5500</v>
      </c>
      <c r="J416" t="s">
        <v>25</v>
      </c>
    </row>
    <row r="417" spans="1:10" ht="13.8" x14ac:dyDescent="0.25">
      <c r="A417">
        <v>416</v>
      </c>
      <c r="B417" s="8">
        <v>44935</v>
      </c>
      <c r="C417" s="11">
        <v>5550</v>
      </c>
      <c r="D417" s="11">
        <v>4549.1803</v>
      </c>
      <c r="E417" s="11">
        <v>1000.8197</v>
      </c>
      <c r="F417" t="s">
        <v>6</v>
      </c>
      <c r="G417" t="s">
        <v>14</v>
      </c>
      <c r="H417" s="8">
        <v>44995</v>
      </c>
      <c r="I417" s="17">
        <v>5550</v>
      </c>
      <c r="J417" t="s">
        <v>25</v>
      </c>
    </row>
    <row r="418" spans="1:10" ht="13.8" x14ac:dyDescent="0.25">
      <c r="A418">
        <v>417</v>
      </c>
      <c r="B418" s="8">
        <v>44928</v>
      </c>
      <c r="C418" s="11">
        <v>5600</v>
      </c>
      <c r="D418" s="11">
        <v>4590.1638999999996</v>
      </c>
      <c r="E418" s="11">
        <v>1009.8361</v>
      </c>
      <c r="F418" t="s">
        <v>8</v>
      </c>
      <c r="G418" t="s">
        <v>14</v>
      </c>
      <c r="H418" s="8">
        <v>44988</v>
      </c>
      <c r="I418" s="17">
        <v>5600</v>
      </c>
      <c r="J418" t="s">
        <v>25</v>
      </c>
    </row>
    <row r="419" spans="1:10" ht="13.8" x14ac:dyDescent="0.25">
      <c r="A419">
        <v>418</v>
      </c>
      <c r="B419" s="8">
        <v>44939</v>
      </c>
      <c r="C419" s="11">
        <v>5650</v>
      </c>
      <c r="D419" s="11">
        <v>4631.1475</v>
      </c>
      <c r="E419" s="11">
        <v>1018.8525</v>
      </c>
      <c r="F419" t="s">
        <v>26</v>
      </c>
      <c r="G419" t="s">
        <v>12</v>
      </c>
      <c r="H419" s="8">
        <v>44999</v>
      </c>
      <c r="I419" s="17">
        <v>5650</v>
      </c>
      <c r="J419" t="s">
        <v>25</v>
      </c>
    </row>
    <row r="420" spans="1:10" ht="13.8" x14ac:dyDescent="0.25">
      <c r="A420">
        <v>419</v>
      </c>
      <c r="B420" s="8">
        <v>44936</v>
      </c>
      <c r="C420" s="11">
        <v>5700</v>
      </c>
      <c r="D420" s="11">
        <v>4672.1310999999996</v>
      </c>
      <c r="E420" s="11">
        <v>1027.8688999999999</v>
      </c>
      <c r="F420" t="s">
        <v>26</v>
      </c>
      <c r="G420" t="s">
        <v>13</v>
      </c>
      <c r="H420" s="8">
        <v>44996</v>
      </c>
      <c r="I420" s="17">
        <v>5700</v>
      </c>
      <c r="J420" t="s">
        <v>25</v>
      </c>
    </row>
    <row r="421" spans="1:10" ht="13.8" x14ac:dyDescent="0.25">
      <c r="A421">
        <v>420</v>
      </c>
      <c r="B421" s="8">
        <v>44943</v>
      </c>
      <c r="C421" s="11">
        <v>5750</v>
      </c>
      <c r="D421" s="11">
        <v>4713.1148000000003</v>
      </c>
      <c r="E421" s="11">
        <v>1036.8851999999999</v>
      </c>
      <c r="F421" t="s">
        <v>8</v>
      </c>
      <c r="G421" t="s">
        <v>13</v>
      </c>
      <c r="H421" s="8">
        <v>45003</v>
      </c>
      <c r="I421" s="17">
        <v>5750</v>
      </c>
      <c r="J421" t="s">
        <v>25</v>
      </c>
    </row>
    <row r="422" spans="1:10" ht="13.8" x14ac:dyDescent="0.25">
      <c r="A422">
        <v>421</v>
      </c>
      <c r="B422" s="8">
        <v>44931</v>
      </c>
      <c r="C422" s="11">
        <v>5800</v>
      </c>
      <c r="D422" s="11">
        <v>4754.0983999999999</v>
      </c>
      <c r="E422" s="11">
        <v>1045.9015999999999</v>
      </c>
      <c r="F422" t="s">
        <v>4</v>
      </c>
      <c r="G422" t="s">
        <v>12</v>
      </c>
      <c r="H422" s="8">
        <v>44991</v>
      </c>
      <c r="I422" s="17">
        <v>5800</v>
      </c>
      <c r="J422" t="s">
        <v>25</v>
      </c>
    </row>
    <row r="423" spans="1:10" ht="13.8" x14ac:dyDescent="0.25">
      <c r="A423">
        <v>422</v>
      </c>
      <c r="B423" s="8">
        <v>44929</v>
      </c>
      <c r="C423" s="11">
        <v>5850</v>
      </c>
      <c r="D423" s="11">
        <v>4795.0820000000003</v>
      </c>
      <c r="E423" s="11">
        <v>1054.9179999999999</v>
      </c>
      <c r="F423" t="s">
        <v>5</v>
      </c>
      <c r="G423" t="s">
        <v>13</v>
      </c>
      <c r="H423" s="8">
        <v>44989</v>
      </c>
      <c r="I423" s="17">
        <v>5850</v>
      </c>
      <c r="J423" t="s">
        <v>25</v>
      </c>
    </row>
    <row r="424" spans="1:10" ht="13.8" x14ac:dyDescent="0.25">
      <c r="A424">
        <v>423</v>
      </c>
      <c r="B424" s="8">
        <v>44934</v>
      </c>
      <c r="C424" s="11">
        <v>5900</v>
      </c>
      <c r="D424" s="11">
        <v>4836.0655999999999</v>
      </c>
      <c r="E424" s="11">
        <v>1063.9344000000001</v>
      </c>
      <c r="F424" t="s">
        <v>8</v>
      </c>
      <c r="G424" t="s">
        <v>14</v>
      </c>
      <c r="H424" s="8">
        <v>44994</v>
      </c>
      <c r="I424" s="17">
        <v>5900</v>
      </c>
      <c r="J424" t="s">
        <v>25</v>
      </c>
    </row>
    <row r="425" spans="1:10" ht="13.8" x14ac:dyDescent="0.25">
      <c r="A425">
        <v>424</v>
      </c>
      <c r="B425" s="8">
        <v>44940</v>
      </c>
      <c r="C425" s="11">
        <v>5950</v>
      </c>
      <c r="D425" s="11">
        <v>4877.0492000000004</v>
      </c>
      <c r="E425" s="11">
        <v>1072.9508000000001</v>
      </c>
      <c r="F425" t="s">
        <v>26</v>
      </c>
      <c r="G425" t="s">
        <v>15</v>
      </c>
      <c r="H425" s="8">
        <v>45000</v>
      </c>
      <c r="I425" s="17">
        <v>5950</v>
      </c>
      <c r="J425" t="s">
        <v>25</v>
      </c>
    </row>
    <row r="426" spans="1:10" ht="13.8" x14ac:dyDescent="0.25">
      <c r="A426">
        <v>425</v>
      </c>
      <c r="B426" s="8">
        <v>44934</v>
      </c>
      <c r="C426" s="11">
        <v>6000</v>
      </c>
      <c r="D426" s="11">
        <v>4918.0328</v>
      </c>
      <c r="E426" s="11">
        <v>1081.9672</v>
      </c>
      <c r="F426" t="s">
        <v>10</v>
      </c>
      <c r="G426" t="s">
        <v>13</v>
      </c>
      <c r="H426" s="8">
        <v>44994</v>
      </c>
      <c r="I426" s="17">
        <v>6000</v>
      </c>
      <c r="J426" t="s">
        <v>25</v>
      </c>
    </row>
    <row r="427" spans="1:10" ht="13.8" x14ac:dyDescent="0.25">
      <c r="A427">
        <v>426</v>
      </c>
      <c r="B427" s="8">
        <v>44934</v>
      </c>
      <c r="C427" s="11">
        <v>6050</v>
      </c>
      <c r="D427" s="11">
        <v>4959.0164000000004</v>
      </c>
      <c r="E427" s="11">
        <v>1090.9836</v>
      </c>
      <c r="F427" t="s">
        <v>3</v>
      </c>
      <c r="G427" t="s">
        <v>13</v>
      </c>
      <c r="H427" s="8">
        <v>44994</v>
      </c>
      <c r="I427" s="17">
        <v>6050</v>
      </c>
      <c r="J427" t="s">
        <v>25</v>
      </c>
    </row>
    <row r="428" spans="1:10" ht="13.8" x14ac:dyDescent="0.25">
      <c r="A428">
        <v>427</v>
      </c>
      <c r="B428" s="8">
        <v>44941</v>
      </c>
      <c r="C428" s="11">
        <v>6100</v>
      </c>
      <c r="D428" s="11">
        <v>5000</v>
      </c>
      <c r="E428" s="11">
        <v>1100</v>
      </c>
      <c r="F428" t="s">
        <v>4</v>
      </c>
      <c r="G428" t="s">
        <v>15</v>
      </c>
      <c r="H428" s="8">
        <v>45001</v>
      </c>
      <c r="I428" s="17">
        <v>6100</v>
      </c>
      <c r="J428" t="s">
        <v>25</v>
      </c>
    </row>
    <row r="429" spans="1:10" ht="13.8" x14ac:dyDescent="0.25">
      <c r="A429">
        <v>428</v>
      </c>
      <c r="B429" s="8">
        <v>44934</v>
      </c>
      <c r="C429" s="11">
        <v>6150</v>
      </c>
      <c r="D429" s="11">
        <v>5040.9835999999996</v>
      </c>
      <c r="E429" s="11">
        <v>1109.0164</v>
      </c>
      <c r="F429" t="s">
        <v>5</v>
      </c>
      <c r="G429" t="s">
        <v>12</v>
      </c>
      <c r="H429" s="8">
        <v>44994</v>
      </c>
      <c r="I429" s="17">
        <v>6150</v>
      </c>
      <c r="J429" t="s">
        <v>25</v>
      </c>
    </row>
    <row r="430" spans="1:10" ht="13.8" x14ac:dyDescent="0.25">
      <c r="A430">
        <v>429</v>
      </c>
      <c r="B430" s="8">
        <v>44928</v>
      </c>
      <c r="C430" s="11">
        <v>6200</v>
      </c>
      <c r="D430" s="11">
        <v>5081.9672</v>
      </c>
      <c r="E430" s="11">
        <v>1118.0328</v>
      </c>
      <c r="F430" t="s">
        <v>6</v>
      </c>
      <c r="G430" t="s">
        <v>14</v>
      </c>
      <c r="H430" s="8">
        <v>44988</v>
      </c>
      <c r="I430" s="17">
        <v>6200</v>
      </c>
      <c r="J430" t="s">
        <v>25</v>
      </c>
    </row>
    <row r="431" spans="1:10" ht="13.8" x14ac:dyDescent="0.25">
      <c r="A431">
        <v>430</v>
      </c>
      <c r="B431" s="8">
        <v>44931</v>
      </c>
      <c r="C431" s="11">
        <v>6250</v>
      </c>
      <c r="D431" s="11">
        <v>5122.9507999999996</v>
      </c>
      <c r="E431" s="11">
        <v>1127.0491999999999</v>
      </c>
      <c r="F431" t="s">
        <v>3</v>
      </c>
      <c r="G431" t="s">
        <v>14</v>
      </c>
      <c r="H431" s="8">
        <v>44991</v>
      </c>
      <c r="I431" s="17">
        <v>6250</v>
      </c>
      <c r="J431" t="s">
        <v>25</v>
      </c>
    </row>
    <row r="432" spans="1:10" ht="13.8" x14ac:dyDescent="0.25">
      <c r="A432">
        <v>431</v>
      </c>
      <c r="B432" s="8">
        <v>44933</v>
      </c>
      <c r="C432" s="11">
        <v>6300</v>
      </c>
      <c r="D432" s="11">
        <v>5163.9344000000001</v>
      </c>
      <c r="E432" s="11">
        <v>1136.0655999999999</v>
      </c>
      <c r="F432" t="s">
        <v>7</v>
      </c>
      <c r="G432" t="s">
        <v>14</v>
      </c>
      <c r="H432" s="8">
        <v>44993</v>
      </c>
      <c r="I432" s="17">
        <v>6300</v>
      </c>
      <c r="J432" t="s">
        <v>25</v>
      </c>
    </row>
    <row r="433" spans="1:10" ht="13.8" x14ac:dyDescent="0.25">
      <c r="A433">
        <v>432</v>
      </c>
      <c r="B433" s="8">
        <v>44943</v>
      </c>
      <c r="C433" s="11">
        <v>6350</v>
      </c>
      <c r="D433" s="11">
        <v>5204.9179999999997</v>
      </c>
      <c r="E433" s="11">
        <v>1145.0820000000001</v>
      </c>
      <c r="F433" t="s">
        <v>3</v>
      </c>
      <c r="G433" t="s">
        <v>12</v>
      </c>
      <c r="H433" s="8">
        <v>45003</v>
      </c>
      <c r="I433" s="17">
        <v>6350</v>
      </c>
      <c r="J433" t="s">
        <v>25</v>
      </c>
    </row>
    <row r="434" spans="1:10" ht="13.8" x14ac:dyDescent="0.25">
      <c r="A434">
        <v>433</v>
      </c>
      <c r="B434" s="8">
        <v>44938</v>
      </c>
      <c r="C434" s="11">
        <v>6400</v>
      </c>
      <c r="D434" s="11">
        <v>5245.9016000000001</v>
      </c>
      <c r="E434" s="11">
        <v>1154.0984000000001</v>
      </c>
      <c r="F434" t="s">
        <v>6</v>
      </c>
      <c r="G434" t="s">
        <v>13</v>
      </c>
      <c r="H434" s="8">
        <v>44998</v>
      </c>
      <c r="I434" s="17">
        <v>6400</v>
      </c>
      <c r="J434" t="s">
        <v>25</v>
      </c>
    </row>
    <row r="435" spans="1:10" ht="13.8" x14ac:dyDescent="0.25">
      <c r="A435">
        <v>434</v>
      </c>
      <c r="B435" s="8">
        <v>44930</v>
      </c>
      <c r="C435" s="11">
        <v>6450</v>
      </c>
      <c r="D435" s="11">
        <v>5286.8851999999997</v>
      </c>
      <c r="E435" s="11">
        <v>1163.1148000000001</v>
      </c>
      <c r="F435" t="s">
        <v>8</v>
      </c>
      <c r="G435" t="s">
        <v>13</v>
      </c>
      <c r="H435" s="8">
        <v>44990</v>
      </c>
      <c r="I435" s="17">
        <v>6450</v>
      </c>
      <c r="J435" t="s">
        <v>25</v>
      </c>
    </row>
    <row r="436" spans="1:10" ht="13.8" x14ac:dyDescent="0.25">
      <c r="A436">
        <v>435</v>
      </c>
      <c r="B436" s="8">
        <v>44927</v>
      </c>
      <c r="C436" s="11">
        <v>6500</v>
      </c>
      <c r="D436" s="11">
        <v>5327.8689000000004</v>
      </c>
      <c r="E436" s="11">
        <v>1172.1311000000001</v>
      </c>
      <c r="F436" t="s">
        <v>26</v>
      </c>
      <c r="G436" t="s">
        <v>12</v>
      </c>
      <c r="H436" s="8">
        <v>44987</v>
      </c>
      <c r="I436" s="17">
        <v>6500</v>
      </c>
      <c r="J436" t="s">
        <v>25</v>
      </c>
    </row>
    <row r="437" spans="1:10" ht="13.8" x14ac:dyDescent="0.25">
      <c r="A437">
        <v>436</v>
      </c>
      <c r="B437" s="8">
        <v>44928</v>
      </c>
      <c r="C437" s="11">
        <v>6550</v>
      </c>
      <c r="D437" s="11">
        <v>5368.8525</v>
      </c>
      <c r="E437" s="11">
        <v>1181.1475</v>
      </c>
      <c r="F437" t="s">
        <v>26</v>
      </c>
      <c r="G437" t="s">
        <v>13</v>
      </c>
      <c r="H437" s="8">
        <v>44988</v>
      </c>
      <c r="I437" s="17">
        <v>6550</v>
      </c>
      <c r="J437" t="s">
        <v>25</v>
      </c>
    </row>
    <row r="438" spans="1:10" ht="13.8" x14ac:dyDescent="0.25">
      <c r="A438">
        <v>437</v>
      </c>
      <c r="B438" s="8">
        <v>44932</v>
      </c>
      <c r="C438" s="11">
        <v>6600</v>
      </c>
      <c r="D438" s="11">
        <v>5409.8361000000004</v>
      </c>
      <c r="E438" s="11">
        <v>1190.1639</v>
      </c>
      <c r="F438" t="s">
        <v>8</v>
      </c>
      <c r="G438" t="s">
        <v>14</v>
      </c>
      <c r="H438" s="8">
        <v>44992</v>
      </c>
      <c r="I438" s="17">
        <v>6600</v>
      </c>
      <c r="J438" t="s">
        <v>25</v>
      </c>
    </row>
    <row r="439" spans="1:10" ht="13.8" x14ac:dyDescent="0.25">
      <c r="A439">
        <v>438</v>
      </c>
      <c r="B439" s="8">
        <v>44942</v>
      </c>
      <c r="C439" s="11">
        <v>6650</v>
      </c>
      <c r="D439" s="11">
        <v>5450.8197</v>
      </c>
      <c r="E439" s="11">
        <v>1199.1803</v>
      </c>
      <c r="F439" t="s">
        <v>4</v>
      </c>
      <c r="G439" t="s">
        <v>15</v>
      </c>
      <c r="H439" s="8">
        <v>45002</v>
      </c>
      <c r="I439" s="17">
        <v>6650</v>
      </c>
      <c r="J439" t="s">
        <v>25</v>
      </c>
    </row>
    <row r="440" spans="1:10" ht="13.8" x14ac:dyDescent="0.25">
      <c r="A440">
        <v>439</v>
      </c>
      <c r="B440" s="8">
        <v>44939</v>
      </c>
      <c r="C440" s="11">
        <v>6700</v>
      </c>
      <c r="D440" s="11">
        <v>5491.8032999999996</v>
      </c>
      <c r="E440" s="11">
        <v>1208.1967</v>
      </c>
      <c r="F440" t="s">
        <v>5</v>
      </c>
      <c r="G440" t="s">
        <v>13</v>
      </c>
      <c r="H440" s="8">
        <v>44999</v>
      </c>
      <c r="I440" s="17">
        <v>6700</v>
      </c>
      <c r="J440" t="s">
        <v>25</v>
      </c>
    </row>
    <row r="441" spans="1:10" ht="13.8" x14ac:dyDescent="0.25">
      <c r="A441">
        <v>440</v>
      </c>
      <c r="B441" s="8">
        <v>44927</v>
      </c>
      <c r="C441" s="11">
        <v>6750</v>
      </c>
      <c r="D441" s="11">
        <v>5532.7869000000001</v>
      </c>
      <c r="E441" s="11">
        <v>1217.2130999999999</v>
      </c>
      <c r="F441" t="s">
        <v>8</v>
      </c>
      <c r="G441" t="s">
        <v>13</v>
      </c>
      <c r="H441" s="8">
        <v>44987</v>
      </c>
      <c r="I441" s="17">
        <v>6750</v>
      </c>
      <c r="J441" t="s">
        <v>25</v>
      </c>
    </row>
    <row r="442" spans="1:10" ht="13.8" x14ac:dyDescent="0.25">
      <c r="A442">
        <v>441</v>
      </c>
      <c r="B442" s="8">
        <v>44937</v>
      </c>
      <c r="C442" s="11">
        <v>6800</v>
      </c>
      <c r="D442" s="11">
        <v>5573.7704999999996</v>
      </c>
      <c r="E442" s="11">
        <v>1226.2294999999999</v>
      </c>
      <c r="F442" t="s">
        <v>26</v>
      </c>
      <c r="G442" t="s">
        <v>15</v>
      </c>
      <c r="H442" s="8">
        <v>44997</v>
      </c>
      <c r="I442" s="17">
        <v>6800</v>
      </c>
      <c r="J442" t="s">
        <v>25</v>
      </c>
    </row>
    <row r="443" spans="1:10" ht="13.8" x14ac:dyDescent="0.25">
      <c r="A443">
        <v>442</v>
      </c>
      <c r="B443" s="8">
        <v>44928</v>
      </c>
      <c r="C443" s="11">
        <v>6850</v>
      </c>
      <c r="D443" s="11">
        <v>5614.7541000000001</v>
      </c>
      <c r="E443" s="11">
        <v>1235.2458999999999</v>
      </c>
      <c r="F443" t="s">
        <v>10</v>
      </c>
      <c r="G443" t="s">
        <v>12</v>
      </c>
      <c r="H443" s="8">
        <v>44988</v>
      </c>
      <c r="I443" s="17">
        <v>6850</v>
      </c>
      <c r="J443" t="s">
        <v>25</v>
      </c>
    </row>
    <row r="444" spans="1:10" ht="13.8" x14ac:dyDescent="0.25">
      <c r="A444">
        <v>443</v>
      </c>
      <c r="B444" s="8">
        <v>44938</v>
      </c>
      <c r="C444" s="11">
        <v>6900</v>
      </c>
      <c r="D444" s="11">
        <v>5655.7376999999997</v>
      </c>
      <c r="E444" s="11">
        <v>1244.2623000000001</v>
      </c>
      <c r="F444" t="s">
        <v>3</v>
      </c>
      <c r="G444" t="s">
        <v>14</v>
      </c>
      <c r="H444" s="8">
        <v>44998</v>
      </c>
      <c r="I444" s="17">
        <v>6900</v>
      </c>
      <c r="J444" t="s">
        <v>25</v>
      </c>
    </row>
    <row r="445" spans="1:10" ht="13.8" x14ac:dyDescent="0.25">
      <c r="A445">
        <v>444</v>
      </c>
      <c r="B445" s="8">
        <v>44934</v>
      </c>
      <c r="C445" s="11">
        <v>6950</v>
      </c>
      <c r="D445" s="11">
        <v>5696.7213000000002</v>
      </c>
      <c r="E445" s="11">
        <v>1253.2787000000001</v>
      </c>
      <c r="F445" t="s">
        <v>4</v>
      </c>
      <c r="G445" t="s">
        <v>14</v>
      </c>
      <c r="H445" s="8">
        <v>44994</v>
      </c>
      <c r="I445" s="17">
        <v>6950</v>
      </c>
      <c r="J445" t="s">
        <v>25</v>
      </c>
    </row>
    <row r="446" spans="1:10" ht="13.8" x14ac:dyDescent="0.25">
      <c r="A446">
        <v>445</v>
      </c>
      <c r="B446" s="8">
        <v>44941</v>
      </c>
      <c r="C446" s="11">
        <v>7000</v>
      </c>
      <c r="D446" s="11">
        <v>5737.7048999999997</v>
      </c>
      <c r="E446" s="11">
        <v>1262.2951</v>
      </c>
      <c r="F446" t="s">
        <v>5</v>
      </c>
      <c r="G446" t="s">
        <v>14</v>
      </c>
      <c r="H446" s="8">
        <v>45001</v>
      </c>
      <c r="I446" s="17">
        <v>7000</v>
      </c>
      <c r="J446" t="s">
        <v>25</v>
      </c>
    </row>
    <row r="447" spans="1:10" ht="13.8" x14ac:dyDescent="0.25">
      <c r="A447">
        <v>446</v>
      </c>
      <c r="B447" s="8">
        <v>44935</v>
      </c>
      <c r="C447" s="11">
        <v>7050</v>
      </c>
      <c r="D447" s="11">
        <v>5778.6885000000002</v>
      </c>
      <c r="E447" s="11">
        <v>1271.3115</v>
      </c>
      <c r="F447" t="s">
        <v>6</v>
      </c>
      <c r="G447" t="s">
        <v>12</v>
      </c>
      <c r="H447" s="8">
        <v>44995</v>
      </c>
      <c r="I447" s="17">
        <v>7050</v>
      </c>
      <c r="J447" t="s">
        <v>25</v>
      </c>
    </row>
    <row r="448" spans="1:10" ht="13.8" x14ac:dyDescent="0.25">
      <c r="A448">
        <v>447</v>
      </c>
      <c r="B448" s="8">
        <v>44943</v>
      </c>
      <c r="C448" s="11">
        <v>7100</v>
      </c>
      <c r="D448" s="11">
        <v>5819.6720999999998</v>
      </c>
      <c r="E448" s="11">
        <v>1280.3279</v>
      </c>
      <c r="F448" t="s">
        <v>3</v>
      </c>
      <c r="G448" t="s">
        <v>13</v>
      </c>
      <c r="H448" s="8">
        <v>45003</v>
      </c>
      <c r="I448" s="17">
        <v>7100</v>
      </c>
      <c r="J448" t="s">
        <v>25</v>
      </c>
    </row>
    <row r="449" spans="1:10" ht="13.8" x14ac:dyDescent="0.25">
      <c r="A449">
        <v>448</v>
      </c>
      <c r="B449" s="8">
        <v>44941</v>
      </c>
      <c r="C449" s="11">
        <v>7150</v>
      </c>
      <c r="D449" s="11">
        <v>5860.6557000000003</v>
      </c>
      <c r="E449" s="11">
        <v>1289.3443</v>
      </c>
      <c r="F449" t="s">
        <v>7</v>
      </c>
      <c r="G449" t="s">
        <v>13</v>
      </c>
      <c r="H449" s="8">
        <v>45001</v>
      </c>
      <c r="I449" s="17">
        <v>7150</v>
      </c>
      <c r="J449" t="s">
        <v>25</v>
      </c>
    </row>
    <row r="450" spans="1:10" ht="13.8" x14ac:dyDescent="0.25">
      <c r="A450">
        <v>449</v>
      </c>
      <c r="B450" s="8">
        <v>44933</v>
      </c>
      <c r="C450" s="11">
        <v>7200</v>
      </c>
      <c r="D450" s="11">
        <v>5901.6392999999998</v>
      </c>
      <c r="E450" s="11">
        <v>1298.3607</v>
      </c>
      <c r="F450" t="s">
        <v>3</v>
      </c>
      <c r="G450" t="s">
        <v>12</v>
      </c>
      <c r="H450" s="8">
        <v>44993</v>
      </c>
      <c r="I450" s="17">
        <v>7200</v>
      </c>
      <c r="J450" t="s">
        <v>25</v>
      </c>
    </row>
    <row r="451" spans="1:10" ht="13.8" x14ac:dyDescent="0.25">
      <c r="A451">
        <v>450</v>
      </c>
      <c r="B451" s="8">
        <v>44935</v>
      </c>
      <c r="C451" s="11">
        <v>7250</v>
      </c>
      <c r="D451" s="11">
        <v>5942.6229999999996</v>
      </c>
      <c r="E451" s="11">
        <v>1307.377</v>
      </c>
      <c r="F451" t="s">
        <v>6</v>
      </c>
      <c r="G451" t="s">
        <v>13</v>
      </c>
      <c r="H451" s="8">
        <v>44995</v>
      </c>
      <c r="I451" s="17">
        <v>7250</v>
      </c>
      <c r="J451" t="s">
        <v>25</v>
      </c>
    </row>
    <row r="452" spans="1:10" ht="13.8" x14ac:dyDescent="0.25">
      <c r="A452">
        <v>451</v>
      </c>
      <c r="B452" s="8">
        <v>44934</v>
      </c>
      <c r="C452" s="11">
        <v>7300</v>
      </c>
      <c r="D452" s="11">
        <v>5983.6066000000001</v>
      </c>
      <c r="E452" s="11">
        <v>1316.3933999999999</v>
      </c>
      <c r="F452" t="s">
        <v>8</v>
      </c>
      <c r="G452" t="s">
        <v>14</v>
      </c>
      <c r="H452" s="8">
        <v>44994</v>
      </c>
      <c r="I452" s="17">
        <v>7300</v>
      </c>
      <c r="J452" t="s">
        <v>25</v>
      </c>
    </row>
    <row r="453" spans="1:10" ht="13.8" x14ac:dyDescent="0.25">
      <c r="A453">
        <v>452</v>
      </c>
      <c r="B453" s="8">
        <v>44933</v>
      </c>
      <c r="C453" s="11">
        <v>7350</v>
      </c>
      <c r="D453" s="11">
        <v>6024.5901999999996</v>
      </c>
      <c r="E453" s="11">
        <v>1325.4097999999999</v>
      </c>
      <c r="F453" t="s">
        <v>26</v>
      </c>
      <c r="G453" t="s">
        <v>15</v>
      </c>
      <c r="H453" s="8">
        <v>44993</v>
      </c>
      <c r="I453" s="17">
        <v>7350</v>
      </c>
      <c r="J453" t="s">
        <v>25</v>
      </c>
    </row>
    <row r="454" spans="1:10" ht="13.8" x14ac:dyDescent="0.25">
      <c r="A454">
        <v>453</v>
      </c>
      <c r="B454" s="8">
        <v>44942</v>
      </c>
      <c r="C454" s="11">
        <v>7400</v>
      </c>
      <c r="D454" s="11">
        <v>6065.5738000000001</v>
      </c>
      <c r="E454" s="11">
        <v>1334.4262000000001</v>
      </c>
      <c r="F454" t="s">
        <v>26</v>
      </c>
      <c r="G454" t="s">
        <v>13</v>
      </c>
      <c r="H454" s="8">
        <v>45002</v>
      </c>
      <c r="I454" s="17">
        <v>7400</v>
      </c>
      <c r="J454" t="s">
        <v>25</v>
      </c>
    </row>
    <row r="455" spans="1:10" ht="13.8" x14ac:dyDescent="0.25">
      <c r="A455">
        <v>454</v>
      </c>
      <c r="B455" s="8">
        <v>44929</v>
      </c>
      <c r="C455" s="11">
        <v>7450</v>
      </c>
      <c r="D455" s="11">
        <v>6106.5573999999997</v>
      </c>
      <c r="E455" s="11">
        <v>1343.4426000000001</v>
      </c>
      <c r="F455" t="s">
        <v>8</v>
      </c>
      <c r="G455" t="s">
        <v>13</v>
      </c>
      <c r="H455" s="8">
        <v>44989</v>
      </c>
      <c r="I455" s="17">
        <v>7450</v>
      </c>
      <c r="J455" t="s">
        <v>25</v>
      </c>
    </row>
    <row r="456" spans="1:10" ht="13.8" x14ac:dyDescent="0.25">
      <c r="A456">
        <v>455</v>
      </c>
      <c r="B456" s="8">
        <v>44931</v>
      </c>
      <c r="C456" s="11">
        <v>1000</v>
      </c>
      <c r="D456" s="11">
        <v>819.6721</v>
      </c>
      <c r="E456" s="11">
        <v>180.3279</v>
      </c>
      <c r="F456" t="s">
        <v>4</v>
      </c>
      <c r="G456" t="s">
        <v>15</v>
      </c>
      <c r="H456" s="8">
        <v>44991</v>
      </c>
      <c r="I456" s="17">
        <v>1000</v>
      </c>
      <c r="J456" t="s">
        <v>25</v>
      </c>
    </row>
    <row r="457" spans="1:10" ht="13.8" x14ac:dyDescent="0.25">
      <c r="A457">
        <v>456</v>
      </c>
      <c r="B457" s="8">
        <v>44930</v>
      </c>
      <c r="C457" s="11">
        <v>1800</v>
      </c>
      <c r="D457" s="11">
        <v>1475.4097999999999</v>
      </c>
      <c r="E457" s="11">
        <v>324.59019999999998</v>
      </c>
      <c r="F457" t="s">
        <v>5</v>
      </c>
      <c r="G457" t="s">
        <v>12</v>
      </c>
      <c r="H457" s="8">
        <v>44990</v>
      </c>
      <c r="I457" s="17">
        <v>1800</v>
      </c>
      <c r="J457" t="s">
        <v>25</v>
      </c>
    </row>
    <row r="458" spans="1:10" ht="13.8" x14ac:dyDescent="0.25">
      <c r="A458">
        <v>457</v>
      </c>
      <c r="B458" s="8">
        <v>44942</v>
      </c>
      <c r="C458" s="11">
        <v>2350</v>
      </c>
      <c r="D458" s="11">
        <v>1926.2294999999999</v>
      </c>
      <c r="E458" s="11">
        <v>423.77050000000003</v>
      </c>
      <c r="F458" t="s">
        <v>8</v>
      </c>
      <c r="G458" t="s">
        <v>14</v>
      </c>
      <c r="H458" s="8">
        <v>45002</v>
      </c>
      <c r="I458" s="17">
        <v>2350</v>
      </c>
      <c r="J458" t="s">
        <v>25</v>
      </c>
    </row>
    <row r="459" spans="1:10" ht="13.8" x14ac:dyDescent="0.25">
      <c r="A459">
        <v>458</v>
      </c>
      <c r="B459" s="8">
        <v>44939</v>
      </c>
      <c r="C459" s="11">
        <v>190</v>
      </c>
      <c r="D459" s="11">
        <v>155.73769999999999</v>
      </c>
      <c r="E459" s="11">
        <v>34.262300000000003</v>
      </c>
      <c r="F459" t="s">
        <v>26</v>
      </c>
      <c r="G459" t="s">
        <v>14</v>
      </c>
      <c r="H459" s="8">
        <v>44999</v>
      </c>
      <c r="I459" s="17">
        <v>190</v>
      </c>
      <c r="J459" t="s">
        <v>25</v>
      </c>
    </row>
    <row r="460" spans="1:10" ht="13.8" x14ac:dyDescent="0.25">
      <c r="A460">
        <v>459</v>
      </c>
      <c r="B460" s="8">
        <v>44937</v>
      </c>
      <c r="C460" s="11">
        <v>2345</v>
      </c>
      <c r="D460" s="11">
        <v>1922.1311000000001</v>
      </c>
      <c r="E460" s="11">
        <v>422.8689</v>
      </c>
      <c r="F460" t="s">
        <v>10</v>
      </c>
      <c r="G460" t="s">
        <v>14</v>
      </c>
      <c r="H460" s="8">
        <v>44997</v>
      </c>
      <c r="I460" s="17">
        <v>2345</v>
      </c>
      <c r="J460" t="s">
        <v>25</v>
      </c>
    </row>
    <row r="461" spans="1:10" ht="13.8" x14ac:dyDescent="0.25">
      <c r="A461">
        <v>460</v>
      </c>
      <c r="B461" s="8">
        <v>44935</v>
      </c>
      <c r="C461" s="11">
        <v>8000</v>
      </c>
      <c r="D461" s="11">
        <v>6557.3770000000004</v>
      </c>
      <c r="E461" s="11">
        <v>1442.623</v>
      </c>
      <c r="F461" t="s">
        <v>3</v>
      </c>
      <c r="G461" t="s">
        <v>12</v>
      </c>
      <c r="H461" s="8">
        <v>44995</v>
      </c>
      <c r="I461" s="17">
        <v>8000</v>
      </c>
      <c r="J461" t="s">
        <v>25</v>
      </c>
    </row>
    <row r="462" spans="1:10" ht="13.8" x14ac:dyDescent="0.25">
      <c r="A462">
        <v>461</v>
      </c>
      <c r="B462" s="8">
        <v>44927</v>
      </c>
      <c r="C462" s="11">
        <v>7900</v>
      </c>
      <c r="D462" s="11">
        <v>6475.4098000000004</v>
      </c>
      <c r="E462" s="11">
        <v>1424.5902000000001</v>
      </c>
      <c r="F462" t="s">
        <v>4</v>
      </c>
      <c r="G462" t="s">
        <v>13</v>
      </c>
      <c r="H462" s="8">
        <v>44987</v>
      </c>
      <c r="I462" s="17">
        <v>7900</v>
      </c>
      <c r="J462" t="s">
        <v>25</v>
      </c>
    </row>
    <row r="463" spans="1:10" ht="13.8" x14ac:dyDescent="0.25">
      <c r="A463">
        <v>462</v>
      </c>
      <c r="B463" s="8">
        <v>44927</v>
      </c>
      <c r="C463" s="11">
        <v>7800</v>
      </c>
      <c r="D463" s="11">
        <v>6393.4426000000003</v>
      </c>
      <c r="E463" s="11">
        <v>1406.5573999999999</v>
      </c>
      <c r="F463" t="s">
        <v>5</v>
      </c>
      <c r="G463" t="s">
        <v>13</v>
      </c>
      <c r="H463" s="8">
        <v>44987</v>
      </c>
      <c r="I463" s="17">
        <v>7800</v>
      </c>
      <c r="J463" t="s">
        <v>25</v>
      </c>
    </row>
    <row r="464" spans="1:10" ht="13.8" x14ac:dyDescent="0.25">
      <c r="A464">
        <v>463</v>
      </c>
      <c r="B464" s="8">
        <v>44937</v>
      </c>
      <c r="C464" s="11">
        <v>7700</v>
      </c>
      <c r="D464" s="11">
        <v>6311.4754000000003</v>
      </c>
      <c r="E464" s="11">
        <v>1388.5246</v>
      </c>
      <c r="F464" t="s">
        <v>6</v>
      </c>
      <c r="G464" t="s">
        <v>12</v>
      </c>
      <c r="H464" s="8">
        <v>44997</v>
      </c>
      <c r="I464" s="17">
        <v>7700</v>
      </c>
      <c r="J464" t="s">
        <v>25</v>
      </c>
    </row>
    <row r="465" spans="1:10" ht="13.8" x14ac:dyDescent="0.25">
      <c r="A465">
        <v>464</v>
      </c>
      <c r="B465" s="8">
        <v>44936</v>
      </c>
      <c r="C465" s="11">
        <v>7600</v>
      </c>
      <c r="D465" s="11">
        <v>6229.5082000000002</v>
      </c>
      <c r="E465" s="11">
        <v>1370.4918</v>
      </c>
      <c r="F465" t="s">
        <v>3</v>
      </c>
      <c r="G465" t="s">
        <v>13</v>
      </c>
      <c r="H465" s="8">
        <v>44996</v>
      </c>
      <c r="I465" s="17">
        <v>7600</v>
      </c>
      <c r="J465" t="s">
        <v>25</v>
      </c>
    </row>
    <row r="466" spans="1:10" ht="13.8" x14ac:dyDescent="0.25">
      <c r="A466">
        <v>465</v>
      </c>
      <c r="B466" s="8">
        <v>44934</v>
      </c>
      <c r="C466" s="11">
        <v>7500</v>
      </c>
      <c r="D466" s="11">
        <v>6147.5410000000002</v>
      </c>
      <c r="E466" s="11">
        <v>1352.4590000000001</v>
      </c>
      <c r="F466" t="s">
        <v>7</v>
      </c>
      <c r="G466" t="s">
        <v>14</v>
      </c>
      <c r="H466" s="8">
        <v>44994</v>
      </c>
      <c r="I466" s="17">
        <v>7500</v>
      </c>
      <c r="J466" t="s">
        <v>25</v>
      </c>
    </row>
    <row r="467" spans="1:10" ht="13.8" x14ac:dyDescent="0.25">
      <c r="A467">
        <v>466</v>
      </c>
      <c r="B467" s="8">
        <v>44934</v>
      </c>
      <c r="C467" s="11">
        <v>7400</v>
      </c>
      <c r="D467" s="11">
        <v>6065.5738000000001</v>
      </c>
      <c r="E467" s="11">
        <v>1334.4262000000001</v>
      </c>
      <c r="F467" t="s">
        <v>3</v>
      </c>
      <c r="G467" t="s">
        <v>15</v>
      </c>
      <c r="H467" s="8">
        <v>44994</v>
      </c>
      <c r="I467" s="17">
        <v>7400</v>
      </c>
      <c r="J467" t="s">
        <v>25</v>
      </c>
    </row>
    <row r="468" spans="1:10" ht="13.8" x14ac:dyDescent="0.25">
      <c r="A468">
        <v>467</v>
      </c>
      <c r="B468" s="8">
        <v>44943</v>
      </c>
      <c r="C468" s="11">
        <v>7300</v>
      </c>
      <c r="D468" s="11">
        <v>5983.6066000000001</v>
      </c>
      <c r="E468" s="11">
        <v>1316.3933999999999</v>
      </c>
      <c r="F468" t="s">
        <v>6</v>
      </c>
      <c r="G468" t="s">
        <v>13</v>
      </c>
      <c r="H468" s="8">
        <v>45003</v>
      </c>
      <c r="I468" s="17">
        <v>7300</v>
      </c>
      <c r="J468" t="s">
        <v>25</v>
      </c>
    </row>
    <row r="469" spans="1:10" ht="13.8" x14ac:dyDescent="0.25">
      <c r="A469">
        <v>468</v>
      </c>
      <c r="B469" s="8">
        <v>44932</v>
      </c>
      <c r="C469" s="11">
        <v>7200</v>
      </c>
      <c r="D469" s="11">
        <v>5901.6392999999998</v>
      </c>
      <c r="E469" s="11">
        <v>1298.3607</v>
      </c>
      <c r="F469" t="s">
        <v>8</v>
      </c>
      <c r="G469" t="s">
        <v>13</v>
      </c>
      <c r="H469" s="8">
        <v>44992</v>
      </c>
      <c r="I469" s="17">
        <v>7200</v>
      </c>
      <c r="J469" t="s">
        <v>25</v>
      </c>
    </row>
    <row r="470" spans="1:10" ht="13.8" x14ac:dyDescent="0.25">
      <c r="A470">
        <v>469</v>
      </c>
      <c r="B470" s="8">
        <v>44935</v>
      </c>
      <c r="C470" s="11">
        <v>7100</v>
      </c>
      <c r="D470" s="11">
        <v>5819.6720999999998</v>
      </c>
      <c r="E470" s="11">
        <v>1280.3279</v>
      </c>
      <c r="F470" t="s">
        <v>26</v>
      </c>
      <c r="G470" t="s">
        <v>15</v>
      </c>
      <c r="H470" s="8">
        <v>44995</v>
      </c>
      <c r="I470" s="17">
        <v>7100</v>
      </c>
      <c r="J470" t="s">
        <v>25</v>
      </c>
    </row>
    <row r="471" spans="1:10" ht="13.8" x14ac:dyDescent="0.25">
      <c r="A471">
        <v>470</v>
      </c>
      <c r="B471" s="8">
        <v>44933</v>
      </c>
      <c r="C471" s="11">
        <v>7000</v>
      </c>
      <c r="D471" s="11">
        <v>5737.7048999999997</v>
      </c>
      <c r="E471" s="11">
        <v>1262.2951</v>
      </c>
      <c r="F471" t="s">
        <v>26</v>
      </c>
      <c r="G471" t="s">
        <v>12</v>
      </c>
      <c r="H471" s="8">
        <v>44993</v>
      </c>
      <c r="I471" s="17">
        <v>7000</v>
      </c>
      <c r="J471" t="s">
        <v>25</v>
      </c>
    </row>
    <row r="472" spans="1:10" ht="13.8" x14ac:dyDescent="0.25">
      <c r="A472">
        <v>471</v>
      </c>
      <c r="B472" s="8">
        <v>44933</v>
      </c>
      <c r="C472" s="11">
        <v>6900</v>
      </c>
      <c r="D472" s="11">
        <v>5655.7376999999997</v>
      </c>
      <c r="E472" s="11">
        <v>1244.2623000000001</v>
      </c>
      <c r="F472" t="s">
        <v>8</v>
      </c>
      <c r="G472" t="s">
        <v>14</v>
      </c>
      <c r="H472" s="8">
        <v>44993</v>
      </c>
      <c r="I472" s="17">
        <v>6900</v>
      </c>
      <c r="J472" t="s">
        <v>25</v>
      </c>
    </row>
    <row r="473" spans="1:10" ht="13.8" x14ac:dyDescent="0.25">
      <c r="A473">
        <v>472</v>
      </c>
      <c r="B473" s="8">
        <v>44928</v>
      </c>
      <c r="C473" s="11">
        <v>6800</v>
      </c>
      <c r="D473" s="11">
        <v>5573.7704999999996</v>
      </c>
      <c r="E473" s="11">
        <v>1226.2294999999999</v>
      </c>
      <c r="F473" t="s">
        <v>4</v>
      </c>
      <c r="G473" t="s">
        <v>14</v>
      </c>
      <c r="H473" s="8">
        <v>44988</v>
      </c>
      <c r="I473" s="17">
        <v>6800</v>
      </c>
      <c r="J473" t="s">
        <v>25</v>
      </c>
    </row>
    <row r="474" spans="1:10" ht="13.8" x14ac:dyDescent="0.25">
      <c r="A474">
        <v>473</v>
      </c>
      <c r="B474" s="8">
        <v>44928</v>
      </c>
      <c r="C474" s="11">
        <v>6700</v>
      </c>
      <c r="D474" s="11">
        <v>5491.8032999999996</v>
      </c>
      <c r="E474" s="11">
        <v>1208.1967</v>
      </c>
      <c r="F474" t="s">
        <v>5</v>
      </c>
      <c r="G474" t="s">
        <v>14</v>
      </c>
      <c r="H474" s="8">
        <v>44988</v>
      </c>
      <c r="I474" s="17">
        <v>6700</v>
      </c>
      <c r="J474" t="s">
        <v>25</v>
      </c>
    </row>
    <row r="475" spans="1:10" ht="13.8" x14ac:dyDescent="0.25">
      <c r="A475">
        <v>474</v>
      </c>
      <c r="B475" s="8">
        <v>44935</v>
      </c>
      <c r="C475" s="11">
        <v>6600</v>
      </c>
      <c r="D475" s="11">
        <v>5409.8361000000004</v>
      </c>
      <c r="E475" s="11">
        <v>1190.1639</v>
      </c>
      <c r="F475" t="s">
        <v>8</v>
      </c>
      <c r="G475" t="s">
        <v>12</v>
      </c>
      <c r="H475" s="8">
        <v>44995</v>
      </c>
      <c r="I475" s="17">
        <v>6600</v>
      </c>
      <c r="J475" t="s">
        <v>25</v>
      </c>
    </row>
    <row r="476" spans="1:10" ht="13.8" x14ac:dyDescent="0.25">
      <c r="A476">
        <v>475</v>
      </c>
      <c r="B476" s="8">
        <v>44930</v>
      </c>
      <c r="C476" s="11">
        <v>6500</v>
      </c>
      <c r="D476" s="11">
        <v>5327.8689000000004</v>
      </c>
      <c r="E476" s="11">
        <v>1172.1311000000001</v>
      </c>
      <c r="F476" t="s">
        <v>26</v>
      </c>
      <c r="G476" t="s">
        <v>13</v>
      </c>
      <c r="H476" s="8">
        <v>44990</v>
      </c>
      <c r="I476" s="17">
        <v>6500</v>
      </c>
      <c r="J476" t="s">
        <v>25</v>
      </c>
    </row>
    <row r="477" spans="1:10" ht="13.8" x14ac:dyDescent="0.25">
      <c r="A477">
        <v>476</v>
      </c>
      <c r="B477" s="8">
        <v>44934</v>
      </c>
      <c r="C477" s="11">
        <v>6400</v>
      </c>
      <c r="D477" s="11">
        <v>5245.9016000000001</v>
      </c>
      <c r="E477" s="11">
        <v>1154.0984000000001</v>
      </c>
      <c r="F477" t="s">
        <v>10</v>
      </c>
      <c r="G477" t="s">
        <v>13</v>
      </c>
      <c r="H477" s="8">
        <v>44994</v>
      </c>
      <c r="I477" s="17">
        <v>6400</v>
      </c>
      <c r="J477" t="s">
        <v>25</v>
      </c>
    </row>
    <row r="478" spans="1:10" ht="13.8" x14ac:dyDescent="0.25">
      <c r="A478">
        <v>477</v>
      </c>
      <c r="B478" s="8">
        <v>44930</v>
      </c>
      <c r="C478" s="11">
        <v>6300</v>
      </c>
      <c r="D478" s="11">
        <v>5163.9344000000001</v>
      </c>
      <c r="E478" s="11">
        <v>1136.0655999999999</v>
      </c>
      <c r="F478" t="s">
        <v>3</v>
      </c>
      <c r="G478" t="s">
        <v>12</v>
      </c>
      <c r="H478" s="8">
        <v>44990</v>
      </c>
      <c r="I478" s="17">
        <v>6300</v>
      </c>
      <c r="J478" t="s">
        <v>25</v>
      </c>
    </row>
    <row r="479" spans="1:10" ht="13.8" x14ac:dyDescent="0.25">
      <c r="A479">
        <v>478</v>
      </c>
      <c r="B479" s="8">
        <v>44930</v>
      </c>
      <c r="C479" s="11">
        <v>6200</v>
      </c>
      <c r="D479" s="11">
        <v>5081.9672</v>
      </c>
      <c r="E479" s="11">
        <v>1118.0328</v>
      </c>
      <c r="F479" t="s">
        <v>4</v>
      </c>
      <c r="G479" t="s">
        <v>13</v>
      </c>
      <c r="H479" s="8">
        <v>44990</v>
      </c>
      <c r="I479" s="17">
        <v>6200</v>
      </c>
      <c r="J479" t="s">
        <v>25</v>
      </c>
    </row>
    <row r="480" spans="1:10" ht="13.8" x14ac:dyDescent="0.25">
      <c r="A480">
        <v>479</v>
      </c>
      <c r="B480" s="8">
        <v>44937</v>
      </c>
      <c r="C480" s="11">
        <v>6100</v>
      </c>
      <c r="D480" s="11">
        <v>5000</v>
      </c>
      <c r="E480" s="11">
        <v>1100</v>
      </c>
      <c r="F480" t="s">
        <v>5</v>
      </c>
      <c r="G480" t="s">
        <v>14</v>
      </c>
      <c r="H480" s="8">
        <v>44997</v>
      </c>
      <c r="I480" s="17">
        <v>6100</v>
      </c>
      <c r="J480" t="s">
        <v>25</v>
      </c>
    </row>
    <row r="481" spans="1:10" ht="13.8" x14ac:dyDescent="0.25">
      <c r="A481">
        <v>480</v>
      </c>
      <c r="B481" s="8">
        <v>44934</v>
      </c>
      <c r="C481" s="11">
        <v>6000</v>
      </c>
      <c r="D481" s="11">
        <v>4918.0328</v>
      </c>
      <c r="E481" s="11">
        <v>1081.9672</v>
      </c>
      <c r="F481" t="s">
        <v>6</v>
      </c>
      <c r="G481" t="s">
        <v>15</v>
      </c>
      <c r="H481" s="8">
        <v>44994</v>
      </c>
      <c r="I481" s="17">
        <v>6000</v>
      </c>
      <c r="J481" t="s">
        <v>25</v>
      </c>
    </row>
    <row r="482" spans="1:10" ht="13.8" x14ac:dyDescent="0.25">
      <c r="A482">
        <v>481</v>
      </c>
      <c r="B482" s="8">
        <v>44937</v>
      </c>
      <c r="C482" s="11">
        <v>5900</v>
      </c>
      <c r="D482" s="11">
        <v>4836.0655999999999</v>
      </c>
      <c r="E482" s="11">
        <v>1063.9344000000001</v>
      </c>
      <c r="F482" t="s">
        <v>3</v>
      </c>
      <c r="G482" t="s">
        <v>13</v>
      </c>
      <c r="H482" s="8">
        <v>44997</v>
      </c>
      <c r="I482" s="17">
        <v>5900</v>
      </c>
      <c r="J482" t="s">
        <v>25</v>
      </c>
    </row>
    <row r="483" spans="1:10" ht="13.8" x14ac:dyDescent="0.25">
      <c r="A483">
        <v>482</v>
      </c>
      <c r="B483" s="8">
        <v>44943</v>
      </c>
      <c r="C483" s="11">
        <v>5800</v>
      </c>
      <c r="D483" s="11">
        <v>4754.0983999999999</v>
      </c>
      <c r="E483" s="11">
        <v>1045.9015999999999</v>
      </c>
      <c r="F483" t="s">
        <v>7</v>
      </c>
      <c r="G483" t="s">
        <v>13</v>
      </c>
      <c r="H483" s="8">
        <v>45003</v>
      </c>
      <c r="I483" s="17">
        <v>5800</v>
      </c>
      <c r="J483" t="s">
        <v>25</v>
      </c>
    </row>
    <row r="484" spans="1:10" ht="13.8" x14ac:dyDescent="0.25">
      <c r="A484">
        <v>483</v>
      </c>
      <c r="B484" s="8">
        <v>44941</v>
      </c>
      <c r="C484" s="11">
        <v>5700</v>
      </c>
      <c r="D484" s="11">
        <v>4672.1310999999996</v>
      </c>
      <c r="E484" s="11">
        <v>1027.8688999999999</v>
      </c>
      <c r="F484" t="s">
        <v>3</v>
      </c>
      <c r="G484" t="s">
        <v>15</v>
      </c>
      <c r="H484" s="8">
        <v>45001</v>
      </c>
      <c r="I484" s="17">
        <v>5700</v>
      </c>
      <c r="J484" t="s">
        <v>25</v>
      </c>
    </row>
    <row r="485" spans="1:10" ht="13.8" x14ac:dyDescent="0.25">
      <c r="A485">
        <v>484</v>
      </c>
      <c r="B485" s="8">
        <v>44941</v>
      </c>
      <c r="C485" s="11">
        <v>5600</v>
      </c>
      <c r="D485" s="11">
        <v>4590.1638999999996</v>
      </c>
      <c r="E485" s="11">
        <v>1009.8361</v>
      </c>
      <c r="F485" t="s">
        <v>6</v>
      </c>
      <c r="G485" t="s">
        <v>12</v>
      </c>
      <c r="H485" s="8">
        <v>45001</v>
      </c>
      <c r="I485" s="17">
        <v>5600</v>
      </c>
      <c r="J485" t="s">
        <v>25</v>
      </c>
    </row>
    <row r="486" spans="1:10" ht="13.8" x14ac:dyDescent="0.25">
      <c r="A486">
        <v>485</v>
      </c>
      <c r="B486" s="8">
        <v>44930</v>
      </c>
      <c r="C486" s="11">
        <v>5500</v>
      </c>
      <c r="D486" s="11">
        <v>4508.1967000000004</v>
      </c>
      <c r="E486" s="11">
        <v>991.80330000000004</v>
      </c>
      <c r="F486" t="s">
        <v>8</v>
      </c>
      <c r="G486" t="s">
        <v>14</v>
      </c>
      <c r="H486" s="8">
        <v>44990</v>
      </c>
      <c r="I486" s="17">
        <v>5500</v>
      </c>
      <c r="J486" t="s">
        <v>25</v>
      </c>
    </row>
    <row r="487" spans="1:10" ht="13.8" x14ac:dyDescent="0.25">
      <c r="A487">
        <v>486</v>
      </c>
      <c r="B487" s="8">
        <v>44943</v>
      </c>
      <c r="C487" s="11">
        <v>5400</v>
      </c>
      <c r="D487" s="11">
        <v>4426.2295000000004</v>
      </c>
      <c r="E487" s="11">
        <v>973.77049999999997</v>
      </c>
      <c r="F487" t="s">
        <v>26</v>
      </c>
      <c r="G487" t="s">
        <v>14</v>
      </c>
      <c r="H487" s="8">
        <v>45003</v>
      </c>
      <c r="I487" s="17">
        <v>5400</v>
      </c>
      <c r="J487" t="s">
        <v>25</v>
      </c>
    </row>
    <row r="488" spans="1:10" ht="13.8" x14ac:dyDescent="0.25">
      <c r="A488">
        <v>487</v>
      </c>
      <c r="B488" s="8">
        <v>44930</v>
      </c>
      <c r="C488" s="11">
        <v>5300</v>
      </c>
      <c r="D488" s="11">
        <v>4344.2623000000003</v>
      </c>
      <c r="E488" s="11">
        <v>955.73770000000002</v>
      </c>
      <c r="F488" t="s">
        <v>26</v>
      </c>
      <c r="G488" t="s">
        <v>14</v>
      </c>
      <c r="H488" s="8">
        <v>44990</v>
      </c>
      <c r="I488" s="17">
        <v>5300</v>
      </c>
      <c r="J488" t="s">
        <v>25</v>
      </c>
    </row>
    <row r="489" spans="1:10" ht="13.8" x14ac:dyDescent="0.25">
      <c r="A489">
        <v>488</v>
      </c>
      <c r="B489" s="8">
        <v>44929</v>
      </c>
      <c r="C489" s="11">
        <v>5200</v>
      </c>
      <c r="D489" s="11">
        <v>4262.2951000000003</v>
      </c>
      <c r="E489" s="11">
        <v>937.70489999999995</v>
      </c>
      <c r="F489" t="s">
        <v>8</v>
      </c>
      <c r="G489" t="s">
        <v>12</v>
      </c>
      <c r="H489" s="8">
        <v>44989</v>
      </c>
      <c r="I489" s="17">
        <v>5200</v>
      </c>
      <c r="J489" t="s">
        <v>25</v>
      </c>
    </row>
    <row r="490" spans="1:10" ht="13.8" x14ac:dyDescent="0.25">
      <c r="A490">
        <v>489</v>
      </c>
      <c r="B490" s="8">
        <v>44932</v>
      </c>
      <c r="C490" s="11">
        <v>5100</v>
      </c>
      <c r="D490" s="11">
        <v>4180.3279000000002</v>
      </c>
      <c r="E490" s="11">
        <v>919.6721</v>
      </c>
      <c r="F490" t="s">
        <v>4</v>
      </c>
      <c r="G490" t="s">
        <v>13</v>
      </c>
      <c r="H490" s="8">
        <v>44992</v>
      </c>
      <c r="I490" s="17">
        <v>5100</v>
      </c>
      <c r="J490" t="s">
        <v>25</v>
      </c>
    </row>
    <row r="491" spans="1:10" ht="13.8" x14ac:dyDescent="0.25">
      <c r="A491">
        <v>490</v>
      </c>
      <c r="B491" s="8">
        <v>44927</v>
      </c>
      <c r="C491" s="11">
        <v>5000</v>
      </c>
      <c r="D491" s="11">
        <v>4098.3607000000002</v>
      </c>
      <c r="E491" s="11">
        <v>901.63930000000005</v>
      </c>
      <c r="F491" t="s">
        <v>5</v>
      </c>
      <c r="G491" t="s">
        <v>13</v>
      </c>
      <c r="H491" s="8">
        <v>44987</v>
      </c>
      <c r="I491" s="17">
        <v>5000</v>
      </c>
      <c r="J491" t="s">
        <v>25</v>
      </c>
    </row>
    <row r="492" spans="1:10" ht="13.8" x14ac:dyDescent="0.25">
      <c r="A492">
        <v>491</v>
      </c>
      <c r="B492" s="8">
        <v>44929</v>
      </c>
      <c r="C492" s="11">
        <v>4900</v>
      </c>
      <c r="D492" s="11">
        <v>4016.3933999999999</v>
      </c>
      <c r="E492" s="11">
        <v>883.60659999999996</v>
      </c>
      <c r="F492" t="s">
        <v>8</v>
      </c>
      <c r="G492" t="s">
        <v>12</v>
      </c>
      <c r="H492" s="8">
        <v>44989</v>
      </c>
      <c r="I492" s="17">
        <v>4900</v>
      </c>
      <c r="J492" t="s">
        <v>25</v>
      </c>
    </row>
    <row r="493" spans="1:10" ht="13.8" x14ac:dyDescent="0.25">
      <c r="A493">
        <v>492</v>
      </c>
      <c r="B493" s="8">
        <v>44927</v>
      </c>
      <c r="C493" s="11">
        <v>4800</v>
      </c>
      <c r="D493" s="11">
        <v>3934.4261999999999</v>
      </c>
      <c r="E493" s="11">
        <v>865.57380000000001</v>
      </c>
      <c r="F493" t="s">
        <v>26</v>
      </c>
      <c r="G493" t="s">
        <v>13</v>
      </c>
      <c r="H493" s="8">
        <v>44987</v>
      </c>
      <c r="I493" s="17">
        <v>4800</v>
      </c>
      <c r="J493" t="s">
        <v>25</v>
      </c>
    </row>
    <row r="494" spans="1:10" ht="13.8" x14ac:dyDescent="0.25">
      <c r="A494">
        <v>493</v>
      </c>
      <c r="B494" s="8">
        <v>44937</v>
      </c>
      <c r="C494" s="11">
        <v>4700</v>
      </c>
      <c r="D494" s="11">
        <v>3852.4589999999998</v>
      </c>
      <c r="E494" s="11">
        <v>847.54100000000005</v>
      </c>
      <c r="F494" t="s">
        <v>10</v>
      </c>
      <c r="G494" t="s">
        <v>14</v>
      </c>
      <c r="H494" s="8">
        <v>44997</v>
      </c>
      <c r="I494" s="17">
        <v>4700</v>
      </c>
      <c r="J494" t="s">
        <v>25</v>
      </c>
    </row>
    <row r="495" spans="1:10" ht="13.8" x14ac:dyDescent="0.25">
      <c r="A495">
        <v>494</v>
      </c>
      <c r="B495" s="8">
        <v>44934</v>
      </c>
      <c r="C495" s="11">
        <v>4600</v>
      </c>
      <c r="D495" s="11">
        <v>3770.4917999999998</v>
      </c>
      <c r="E495" s="11">
        <v>829.50819999999999</v>
      </c>
      <c r="F495" t="s">
        <v>3</v>
      </c>
      <c r="G495" t="s">
        <v>15</v>
      </c>
      <c r="H495" s="8">
        <v>44994</v>
      </c>
      <c r="I495" s="17">
        <v>4600</v>
      </c>
      <c r="J495" t="s">
        <v>25</v>
      </c>
    </row>
    <row r="496" spans="1:10" ht="13.8" x14ac:dyDescent="0.25">
      <c r="A496">
        <v>495</v>
      </c>
      <c r="B496" s="8">
        <v>44940</v>
      </c>
      <c r="C496" s="11">
        <v>4500</v>
      </c>
      <c r="D496" s="11">
        <v>3688.5246000000002</v>
      </c>
      <c r="E496" s="11">
        <v>811.47540000000004</v>
      </c>
      <c r="F496" t="s">
        <v>4</v>
      </c>
      <c r="G496" t="s">
        <v>13</v>
      </c>
      <c r="H496" s="8">
        <v>45000</v>
      </c>
      <c r="I496" s="17">
        <v>4500</v>
      </c>
      <c r="J496" t="s">
        <v>25</v>
      </c>
    </row>
    <row r="497" spans="1:10" ht="13.8" x14ac:dyDescent="0.25">
      <c r="A497">
        <v>496</v>
      </c>
      <c r="B497" s="8">
        <v>44929</v>
      </c>
      <c r="C497" s="11">
        <v>4400</v>
      </c>
      <c r="D497" s="11">
        <v>3606.5574000000001</v>
      </c>
      <c r="E497" s="11">
        <v>793.44259999999997</v>
      </c>
      <c r="F497" t="s">
        <v>5</v>
      </c>
      <c r="G497" t="s">
        <v>13</v>
      </c>
      <c r="H497" s="8">
        <v>44989</v>
      </c>
      <c r="I497" s="17">
        <v>4400</v>
      </c>
      <c r="J497" t="s">
        <v>25</v>
      </c>
    </row>
    <row r="498" spans="1:10" ht="13.8" x14ac:dyDescent="0.25">
      <c r="A498">
        <v>497</v>
      </c>
      <c r="B498" s="8">
        <v>44928</v>
      </c>
      <c r="C498" s="11">
        <v>4300</v>
      </c>
      <c r="D498" s="11">
        <v>3524.5902000000001</v>
      </c>
      <c r="E498" s="11">
        <v>775.40980000000002</v>
      </c>
      <c r="F498" t="s">
        <v>6</v>
      </c>
      <c r="G498" t="s">
        <v>15</v>
      </c>
      <c r="H498" s="8">
        <v>44988</v>
      </c>
      <c r="I498" s="17">
        <v>4300</v>
      </c>
      <c r="J498" t="s">
        <v>25</v>
      </c>
    </row>
    <row r="499" spans="1:10" ht="13.8" x14ac:dyDescent="0.25">
      <c r="A499">
        <v>498</v>
      </c>
      <c r="B499" s="8">
        <v>44935</v>
      </c>
      <c r="C499" s="11">
        <v>4200</v>
      </c>
      <c r="D499" s="11">
        <v>3442.623</v>
      </c>
      <c r="E499" s="11">
        <v>757.37699999999995</v>
      </c>
      <c r="F499" t="s">
        <v>3</v>
      </c>
      <c r="G499" t="s">
        <v>12</v>
      </c>
      <c r="H499" s="8">
        <v>44995</v>
      </c>
      <c r="I499" s="17">
        <v>4200</v>
      </c>
      <c r="J499" t="s">
        <v>25</v>
      </c>
    </row>
    <row r="500" spans="1:10" ht="13.8" x14ac:dyDescent="0.25">
      <c r="A500">
        <v>499</v>
      </c>
      <c r="B500" s="8">
        <v>44942</v>
      </c>
      <c r="C500" s="11">
        <v>4100</v>
      </c>
      <c r="D500" s="11">
        <v>3360.6556999999998</v>
      </c>
      <c r="E500" s="11">
        <v>739.34429999999998</v>
      </c>
      <c r="F500" t="s">
        <v>7</v>
      </c>
      <c r="G500" t="s">
        <v>14</v>
      </c>
      <c r="H500" s="8">
        <v>45002</v>
      </c>
      <c r="I500" s="17">
        <v>4100</v>
      </c>
      <c r="J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H500"/>
  <sheetViews>
    <sheetView workbookViewId="0">
      <selection activeCell="J14" sqref="J14"/>
    </sheetView>
  </sheetViews>
  <sheetFormatPr defaultRowHeight="14.4" x14ac:dyDescent="0.25"/>
  <cols>
    <col min="1" max="1" width="13" style="5" customWidth="1"/>
    <col min="2" max="2" width="21.5" style="6" customWidth="1"/>
    <col min="3" max="5" width="20.09765625" style="5" customWidth="1"/>
    <col min="6" max="6" width="16.09765625" style="5" customWidth="1"/>
    <col min="7" max="7" width="21.796875" style="5" customWidth="1"/>
    <col min="8" max="8" width="17" style="5" customWidth="1"/>
    <col min="9" max="16384" width="8.796875" style="4"/>
  </cols>
  <sheetData>
    <row r="1" spans="1:8" ht="13.8" x14ac:dyDescent="0.25">
      <c r="A1" s="1" t="s">
        <v>0</v>
      </c>
      <c r="B1" s="2" t="s">
        <v>1</v>
      </c>
      <c r="C1" s="3" t="s">
        <v>17</v>
      </c>
      <c r="D1" s="9" t="s">
        <v>20</v>
      </c>
      <c r="E1" s="9" t="s">
        <v>21</v>
      </c>
      <c r="F1" s="1" t="s">
        <v>2</v>
      </c>
      <c r="G1" s="1" t="s">
        <v>11</v>
      </c>
      <c r="H1" s="1" t="s">
        <v>16</v>
      </c>
    </row>
    <row r="2" spans="1:8" ht="13.8" x14ac:dyDescent="0.25">
      <c r="A2" s="5">
        <v>1</v>
      </c>
      <c r="B2" s="6">
        <v>44927</v>
      </c>
      <c r="C2" s="7">
        <v>100</v>
      </c>
      <c r="D2" s="10">
        <f>C2/1.22</f>
        <v>81.967213114754102</v>
      </c>
      <c r="E2" s="10">
        <f>D2*0.22</f>
        <v>18.032786885245901</v>
      </c>
      <c r="F2" s="5" t="s">
        <v>3</v>
      </c>
      <c r="G2" s="5" t="s">
        <v>12</v>
      </c>
      <c r="H2" s="6">
        <f>B2+60</f>
        <v>44987</v>
      </c>
    </row>
    <row r="3" spans="1:8" ht="13.8" x14ac:dyDescent="0.25">
      <c r="A3" s="5">
        <v>2</v>
      </c>
      <c r="B3" s="6">
        <v>44943</v>
      </c>
      <c r="C3" s="7">
        <v>120</v>
      </c>
      <c r="D3" s="10">
        <f t="shared" ref="D3:D66" si="0">C3/1.22</f>
        <v>98.360655737704917</v>
      </c>
      <c r="E3" s="10">
        <f t="shared" ref="E3:E66" si="1">D3*0.22</f>
        <v>21.639344262295083</v>
      </c>
      <c r="F3" s="5" t="s">
        <v>4</v>
      </c>
      <c r="G3" s="5" t="s">
        <v>13</v>
      </c>
      <c r="H3" s="6">
        <f t="shared" ref="H3:H66" si="2">B3+60</f>
        <v>45003</v>
      </c>
    </row>
    <row r="4" spans="1:8" ht="13.8" x14ac:dyDescent="0.25">
      <c r="A4" s="5">
        <v>3</v>
      </c>
      <c r="B4" s="6">
        <v>44940</v>
      </c>
      <c r="C4" s="7">
        <v>140</v>
      </c>
      <c r="D4" s="10">
        <f t="shared" si="0"/>
        <v>114.75409836065575</v>
      </c>
      <c r="E4" s="10">
        <f t="shared" si="1"/>
        <v>25.245901639344265</v>
      </c>
      <c r="F4" s="5" t="s">
        <v>5</v>
      </c>
      <c r="G4" s="5" t="s">
        <v>14</v>
      </c>
      <c r="H4" s="6">
        <f t="shared" si="2"/>
        <v>45000</v>
      </c>
    </row>
    <row r="5" spans="1:8" ht="13.8" x14ac:dyDescent="0.25">
      <c r="A5" s="5">
        <v>4</v>
      </c>
      <c r="B5" s="6">
        <v>44932</v>
      </c>
      <c r="C5" s="7">
        <v>160</v>
      </c>
      <c r="D5" s="10">
        <f t="shared" si="0"/>
        <v>131.14754098360655</v>
      </c>
      <c r="E5" s="10">
        <f t="shared" si="1"/>
        <v>28.852459016393439</v>
      </c>
      <c r="F5" s="5" t="s">
        <v>6</v>
      </c>
      <c r="G5" s="5" t="s">
        <v>15</v>
      </c>
      <c r="H5" s="6">
        <f t="shared" si="2"/>
        <v>44992</v>
      </c>
    </row>
    <row r="6" spans="1:8" ht="13.8" x14ac:dyDescent="0.25">
      <c r="A6" s="5">
        <v>5</v>
      </c>
      <c r="B6" s="6">
        <v>44937</v>
      </c>
      <c r="C6" s="7">
        <v>180</v>
      </c>
      <c r="D6" s="10">
        <f t="shared" si="0"/>
        <v>147.54098360655738</v>
      </c>
      <c r="E6" s="10">
        <f t="shared" si="1"/>
        <v>32.459016393442624</v>
      </c>
      <c r="F6" s="5" t="s">
        <v>3</v>
      </c>
      <c r="G6" s="5" t="s">
        <v>13</v>
      </c>
      <c r="H6" s="6">
        <f t="shared" si="2"/>
        <v>44997</v>
      </c>
    </row>
    <row r="7" spans="1:8" ht="13.8" x14ac:dyDescent="0.25">
      <c r="A7" s="5">
        <v>6</v>
      </c>
      <c r="B7" s="6">
        <v>44930</v>
      </c>
      <c r="C7" s="7">
        <v>200</v>
      </c>
      <c r="D7" s="10">
        <f t="shared" si="0"/>
        <v>163.9344262295082</v>
      </c>
      <c r="E7" s="10">
        <f t="shared" si="1"/>
        <v>36.065573770491802</v>
      </c>
      <c r="F7" s="5" t="s">
        <v>7</v>
      </c>
      <c r="G7" s="5" t="s">
        <v>13</v>
      </c>
      <c r="H7" s="6">
        <f t="shared" si="2"/>
        <v>44990</v>
      </c>
    </row>
    <row r="8" spans="1:8" ht="13.8" x14ac:dyDescent="0.25">
      <c r="A8" s="5">
        <v>7</v>
      </c>
      <c r="B8" s="6">
        <v>44932</v>
      </c>
      <c r="C8" s="7">
        <v>220</v>
      </c>
      <c r="D8" s="10">
        <f t="shared" si="0"/>
        <v>180.32786885245903</v>
      </c>
      <c r="E8" s="10">
        <f t="shared" si="1"/>
        <v>39.672131147540988</v>
      </c>
      <c r="F8" s="5" t="s">
        <v>3</v>
      </c>
      <c r="G8" s="5" t="s">
        <v>15</v>
      </c>
      <c r="H8" s="6">
        <f t="shared" si="2"/>
        <v>44992</v>
      </c>
    </row>
    <row r="9" spans="1:8" ht="13.8" x14ac:dyDescent="0.25">
      <c r="A9" s="5">
        <v>8</v>
      </c>
      <c r="B9" s="6">
        <v>44930</v>
      </c>
      <c r="C9" s="7">
        <v>240</v>
      </c>
      <c r="D9" s="10">
        <f t="shared" si="0"/>
        <v>196.72131147540983</v>
      </c>
      <c r="E9" s="10">
        <f t="shared" si="1"/>
        <v>43.278688524590166</v>
      </c>
      <c r="F9" s="5" t="s">
        <v>6</v>
      </c>
      <c r="G9" s="5" t="s">
        <v>12</v>
      </c>
      <c r="H9" s="6">
        <f t="shared" si="2"/>
        <v>44990</v>
      </c>
    </row>
    <row r="10" spans="1:8" ht="13.8" x14ac:dyDescent="0.25">
      <c r="A10" s="5">
        <v>9</v>
      </c>
      <c r="B10" s="6">
        <v>44941</v>
      </c>
      <c r="C10" s="7">
        <v>260</v>
      </c>
      <c r="D10" s="10">
        <f t="shared" si="0"/>
        <v>213.11475409836066</v>
      </c>
      <c r="E10" s="10">
        <f t="shared" si="1"/>
        <v>46.885245901639344</v>
      </c>
      <c r="F10" s="5" t="s">
        <v>8</v>
      </c>
      <c r="G10" s="5" t="s">
        <v>14</v>
      </c>
      <c r="H10" s="6">
        <f t="shared" si="2"/>
        <v>45001</v>
      </c>
    </row>
    <row r="11" spans="1:8" ht="13.8" x14ac:dyDescent="0.25">
      <c r="A11" s="5">
        <v>10</v>
      </c>
      <c r="B11" s="6">
        <v>44939</v>
      </c>
      <c r="C11" s="7">
        <v>280</v>
      </c>
      <c r="D11" s="10">
        <f t="shared" si="0"/>
        <v>229.50819672131149</v>
      </c>
      <c r="E11" s="10">
        <f t="shared" si="1"/>
        <v>50.491803278688529</v>
      </c>
      <c r="F11" s="5" t="s">
        <v>9</v>
      </c>
      <c r="G11" s="5" t="s">
        <v>14</v>
      </c>
      <c r="H11" s="6">
        <f t="shared" si="2"/>
        <v>44999</v>
      </c>
    </row>
    <row r="12" spans="1:8" ht="13.8" x14ac:dyDescent="0.25">
      <c r="A12" s="5">
        <v>11</v>
      </c>
      <c r="B12" s="6">
        <v>44943</v>
      </c>
      <c r="C12" s="7">
        <v>300</v>
      </c>
      <c r="D12" s="10">
        <f t="shared" si="0"/>
        <v>245.90163934426229</v>
      </c>
      <c r="E12" s="10">
        <f t="shared" si="1"/>
        <v>54.098360655737707</v>
      </c>
      <c r="F12" s="5" t="s">
        <v>9</v>
      </c>
      <c r="G12" s="5" t="s">
        <v>14</v>
      </c>
      <c r="H12" s="6">
        <f t="shared" si="2"/>
        <v>45003</v>
      </c>
    </row>
    <row r="13" spans="1:8" ht="13.8" x14ac:dyDescent="0.25">
      <c r="A13" s="5">
        <v>12</v>
      </c>
      <c r="B13" s="6">
        <v>44942</v>
      </c>
      <c r="C13" s="7">
        <v>320</v>
      </c>
      <c r="D13" s="10">
        <f t="shared" si="0"/>
        <v>262.29508196721309</v>
      </c>
      <c r="E13" s="10">
        <f t="shared" si="1"/>
        <v>57.704918032786878</v>
      </c>
      <c r="F13" s="5" t="s">
        <v>8</v>
      </c>
      <c r="G13" s="5" t="s">
        <v>12</v>
      </c>
      <c r="H13" s="6">
        <f t="shared" si="2"/>
        <v>45002</v>
      </c>
    </row>
    <row r="14" spans="1:8" ht="13.8" x14ac:dyDescent="0.25">
      <c r="A14" s="5">
        <v>13</v>
      </c>
      <c r="B14" s="6">
        <v>44937</v>
      </c>
      <c r="C14" s="7">
        <v>340</v>
      </c>
      <c r="D14" s="10">
        <f t="shared" si="0"/>
        <v>278.68852459016392</v>
      </c>
      <c r="E14" s="10">
        <f t="shared" si="1"/>
        <v>61.311475409836063</v>
      </c>
      <c r="F14" s="5" t="s">
        <v>4</v>
      </c>
      <c r="G14" s="5" t="s">
        <v>13</v>
      </c>
      <c r="H14" s="6">
        <f t="shared" si="2"/>
        <v>44997</v>
      </c>
    </row>
    <row r="15" spans="1:8" ht="13.8" x14ac:dyDescent="0.25">
      <c r="A15" s="5">
        <v>14</v>
      </c>
      <c r="B15" s="6">
        <v>44939</v>
      </c>
      <c r="C15" s="7">
        <v>360</v>
      </c>
      <c r="D15" s="10">
        <f t="shared" si="0"/>
        <v>295.08196721311475</v>
      </c>
      <c r="E15" s="10">
        <f t="shared" si="1"/>
        <v>64.918032786885249</v>
      </c>
      <c r="F15" s="5" t="s">
        <v>5</v>
      </c>
      <c r="G15" s="5" t="s">
        <v>13</v>
      </c>
      <c r="H15" s="6">
        <f t="shared" si="2"/>
        <v>44999</v>
      </c>
    </row>
    <row r="16" spans="1:8" ht="13.8" x14ac:dyDescent="0.25">
      <c r="A16" s="5">
        <v>15</v>
      </c>
      <c r="B16" s="6">
        <v>44940</v>
      </c>
      <c r="C16" s="7">
        <v>380</v>
      </c>
      <c r="D16" s="10">
        <f t="shared" si="0"/>
        <v>311.47540983606558</v>
      </c>
      <c r="E16" s="10">
        <f t="shared" si="1"/>
        <v>68.524590163934434</v>
      </c>
      <c r="F16" s="5" t="s">
        <v>8</v>
      </c>
      <c r="G16" s="5" t="s">
        <v>12</v>
      </c>
      <c r="H16" s="6">
        <f t="shared" si="2"/>
        <v>45000</v>
      </c>
    </row>
    <row r="17" spans="1:8" ht="13.8" x14ac:dyDescent="0.25">
      <c r="A17" s="5">
        <v>16</v>
      </c>
      <c r="B17" s="6">
        <v>44943</v>
      </c>
      <c r="C17" s="7">
        <v>400</v>
      </c>
      <c r="D17" s="10">
        <f t="shared" si="0"/>
        <v>327.86885245901641</v>
      </c>
      <c r="E17" s="10">
        <f t="shared" si="1"/>
        <v>72.131147540983605</v>
      </c>
      <c r="F17" s="5" t="s">
        <v>9</v>
      </c>
      <c r="G17" s="5" t="s">
        <v>13</v>
      </c>
      <c r="H17" s="6">
        <f t="shared" si="2"/>
        <v>45003</v>
      </c>
    </row>
    <row r="18" spans="1:8" ht="13.8" x14ac:dyDescent="0.25">
      <c r="A18" s="5">
        <v>17</v>
      </c>
      <c r="B18" s="6">
        <v>44935</v>
      </c>
      <c r="C18" s="7">
        <v>420</v>
      </c>
      <c r="D18" s="10">
        <f t="shared" si="0"/>
        <v>344.26229508196724</v>
      </c>
      <c r="E18" s="10">
        <f t="shared" si="1"/>
        <v>75.73770491803279</v>
      </c>
      <c r="F18" s="5" t="s">
        <v>10</v>
      </c>
      <c r="G18" s="5" t="s">
        <v>14</v>
      </c>
      <c r="H18" s="6">
        <f t="shared" si="2"/>
        <v>44995</v>
      </c>
    </row>
    <row r="19" spans="1:8" ht="13.8" x14ac:dyDescent="0.25">
      <c r="A19" s="5">
        <v>18</v>
      </c>
      <c r="B19" s="6">
        <v>44931</v>
      </c>
      <c r="C19" s="7">
        <v>440</v>
      </c>
      <c r="D19" s="10">
        <f t="shared" si="0"/>
        <v>360.65573770491807</v>
      </c>
      <c r="E19" s="10">
        <f t="shared" si="1"/>
        <v>79.344262295081975</v>
      </c>
      <c r="F19" s="5" t="s">
        <v>3</v>
      </c>
      <c r="G19" s="5" t="s">
        <v>15</v>
      </c>
      <c r="H19" s="6">
        <f t="shared" si="2"/>
        <v>44991</v>
      </c>
    </row>
    <row r="20" spans="1:8" ht="13.8" x14ac:dyDescent="0.25">
      <c r="A20" s="5">
        <v>19</v>
      </c>
      <c r="B20" s="6">
        <v>44938</v>
      </c>
      <c r="C20" s="7">
        <v>460</v>
      </c>
      <c r="D20" s="10">
        <f t="shared" si="0"/>
        <v>377.04918032786884</v>
      </c>
      <c r="E20" s="10">
        <f t="shared" si="1"/>
        <v>82.950819672131146</v>
      </c>
      <c r="F20" s="5" t="s">
        <v>4</v>
      </c>
      <c r="G20" s="5" t="s">
        <v>13</v>
      </c>
      <c r="H20" s="6">
        <f t="shared" si="2"/>
        <v>44998</v>
      </c>
    </row>
    <row r="21" spans="1:8" ht="13.8" x14ac:dyDescent="0.25">
      <c r="A21" s="5">
        <v>20</v>
      </c>
      <c r="B21" s="6">
        <v>44934</v>
      </c>
      <c r="C21" s="7">
        <v>480</v>
      </c>
      <c r="D21" s="10">
        <f t="shared" si="0"/>
        <v>393.44262295081967</v>
      </c>
      <c r="E21" s="10">
        <f t="shared" si="1"/>
        <v>86.557377049180332</v>
      </c>
      <c r="F21" s="5" t="s">
        <v>5</v>
      </c>
      <c r="G21" s="5" t="s">
        <v>13</v>
      </c>
      <c r="H21" s="6">
        <f t="shared" si="2"/>
        <v>44994</v>
      </c>
    </row>
    <row r="22" spans="1:8" ht="13.8" x14ac:dyDescent="0.25">
      <c r="A22" s="5">
        <v>21</v>
      </c>
      <c r="B22" s="6">
        <v>44931</v>
      </c>
      <c r="C22" s="7">
        <v>500</v>
      </c>
      <c r="D22" s="10">
        <f t="shared" si="0"/>
        <v>409.8360655737705</v>
      </c>
      <c r="E22" s="10">
        <f t="shared" si="1"/>
        <v>90.163934426229517</v>
      </c>
      <c r="F22" s="5" t="s">
        <v>6</v>
      </c>
      <c r="G22" s="5" t="s">
        <v>15</v>
      </c>
      <c r="H22" s="6">
        <f t="shared" si="2"/>
        <v>44991</v>
      </c>
    </row>
    <row r="23" spans="1:8" ht="13.8" x14ac:dyDescent="0.25">
      <c r="A23" s="5">
        <v>22</v>
      </c>
      <c r="B23" s="6">
        <v>44930</v>
      </c>
      <c r="C23" s="7">
        <v>520</v>
      </c>
      <c r="D23" s="10">
        <f t="shared" si="0"/>
        <v>426.22950819672133</v>
      </c>
      <c r="E23" s="10">
        <f t="shared" si="1"/>
        <v>93.770491803278688</v>
      </c>
      <c r="F23" s="5" t="s">
        <v>3</v>
      </c>
      <c r="G23" s="5" t="s">
        <v>12</v>
      </c>
      <c r="H23" s="6">
        <f t="shared" si="2"/>
        <v>44990</v>
      </c>
    </row>
    <row r="24" spans="1:8" ht="13.8" x14ac:dyDescent="0.25">
      <c r="A24" s="5">
        <v>23</v>
      </c>
      <c r="B24" s="6">
        <v>44940</v>
      </c>
      <c r="C24" s="7">
        <v>540</v>
      </c>
      <c r="D24" s="10">
        <f t="shared" si="0"/>
        <v>442.62295081967216</v>
      </c>
      <c r="E24" s="10">
        <f t="shared" si="1"/>
        <v>97.377049180327873</v>
      </c>
      <c r="F24" s="5" t="s">
        <v>7</v>
      </c>
      <c r="G24" s="5" t="s">
        <v>14</v>
      </c>
      <c r="H24" s="6">
        <f t="shared" si="2"/>
        <v>45000</v>
      </c>
    </row>
    <row r="25" spans="1:8" ht="13.8" x14ac:dyDescent="0.25">
      <c r="A25" s="5">
        <v>24</v>
      </c>
      <c r="B25" s="6">
        <v>44934</v>
      </c>
      <c r="C25" s="7">
        <v>560</v>
      </c>
      <c r="D25" s="10">
        <f t="shared" si="0"/>
        <v>459.01639344262298</v>
      </c>
      <c r="E25" s="10">
        <f t="shared" si="1"/>
        <v>100.98360655737706</v>
      </c>
      <c r="F25" s="5" t="s">
        <v>3</v>
      </c>
      <c r="G25" s="5" t="s">
        <v>14</v>
      </c>
      <c r="H25" s="6">
        <f t="shared" si="2"/>
        <v>44994</v>
      </c>
    </row>
    <row r="26" spans="1:8" ht="13.8" x14ac:dyDescent="0.25">
      <c r="A26" s="5">
        <v>25</v>
      </c>
      <c r="B26" s="6">
        <v>44936</v>
      </c>
      <c r="C26" s="7">
        <v>580</v>
      </c>
      <c r="D26" s="10">
        <f t="shared" si="0"/>
        <v>475.40983606557376</v>
      </c>
      <c r="E26" s="10">
        <f t="shared" si="1"/>
        <v>104.59016393442623</v>
      </c>
      <c r="F26" s="5" t="s">
        <v>6</v>
      </c>
      <c r="G26" s="5" t="s">
        <v>14</v>
      </c>
      <c r="H26" s="6">
        <f t="shared" si="2"/>
        <v>44996</v>
      </c>
    </row>
    <row r="27" spans="1:8" ht="13.8" x14ac:dyDescent="0.25">
      <c r="A27" s="5">
        <v>26</v>
      </c>
      <c r="B27" s="6">
        <v>44935</v>
      </c>
      <c r="C27" s="7">
        <v>600</v>
      </c>
      <c r="D27" s="10">
        <f t="shared" si="0"/>
        <v>491.80327868852459</v>
      </c>
      <c r="E27" s="10">
        <f t="shared" si="1"/>
        <v>108.19672131147541</v>
      </c>
      <c r="F27" s="5" t="s">
        <v>8</v>
      </c>
      <c r="G27" s="5" t="s">
        <v>12</v>
      </c>
      <c r="H27" s="6">
        <f t="shared" si="2"/>
        <v>44995</v>
      </c>
    </row>
    <row r="28" spans="1:8" ht="13.8" x14ac:dyDescent="0.25">
      <c r="A28" s="5">
        <v>27</v>
      </c>
      <c r="B28" s="6">
        <v>44938</v>
      </c>
      <c r="C28" s="7">
        <v>620</v>
      </c>
      <c r="D28" s="10">
        <f t="shared" si="0"/>
        <v>508.19672131147541</v>
      </c>
      <c r="E28" s="10">
        <f t="shared" si="1"/>
        <v>111.80327868852459</v>
      </c>
      <c r="F28" s="5" t="s">
        <v>9</v>
      </c>
      <c r="G28" s="5" t="s">
        <v>13</v>
      </c>
      <c r="H28" s="6">
        <f t="shared" si="2"/>
        <v>44998</v>
      </c>
    </row>
    <row r="29" spans="1:8" ht="13.8" x14ac:dyDescent="0.25">
      <c r="A29" s="5">
        <v>28</v>
      </c>
      <c r="B29" s="6">
        <v>44942</v>
      </c>
      <c r="C29" s="7">
        <v>640</v>
      </c>
      <c r="D29" s="10">
        <f t="shared" si="0"/>
        <v>524.59016393442619</v>
      </c>
      <c r="E29" s="10">
        <f t="shared" si="1"/>
        <v>115.40983606557376</v>
      </c>
      <c r="F29" s="5" t="s">
        <v>9</v>
      </c>
      <c r="G29" s="5" t="s">
        <v>13</v>
      </c>
      <c r="H29" s="6">
        <f t="shared" si="2"/>
        <v>45002</v>
      </c>
    </row>
    <row r="30" spans="1:8" ht="13.8" x14ac:dyDescent="0.25">
      <c r="A30" s="5">
        <v>29</v>
      </c>
      <c r="B30" s="6">
        <v>44942</v>
      </c>
      <c r="C30" s="7">
        <v>660</v>
      </c>
      <c r="D30" s="10">
        <f t="shared" si="0"/>
        <v>540.98360655737702</v>
      </c>
      <c r="E30" s="10">
        <f t="shared" si="1"/>
        <v>119.01639344262294</v>
      </c>
      <c r="F30" s="5" t="s">
        <v>8</v>
      </c>
      <c r="G30" s="5" t="s">
        <v>12</v>
      </c>
      <c r="H30" s="6">
        <f t="shared" si="2"/>
        <v>45002</v>
      </c>
    </row>
    <row r="31" spans="1:8" ht="13.8" x14ac:dyDescent="0.25">
      <c r="A31" s="5">
        <v>30</v>
      </c>
      <c r="B31" s="6">
        <v>44940</v>
      </c>
      <c r="C31" s="7">
        <v>680</v>
      </c>
      <c r="D31" s="10">
        <f t="shared" si="0"/>
        <v>557.37704918032784</v>
      </c>
      <c r="E31" s="10">
        <f t="shared" si="1"/>
        <v>122.62295081967213</v>
      </c>
      <c r="F31" s="5" t="s">
        <v>4</v>
      </c>
      <c r="G31" s="5" t="s">
        <v>13</v>
      </c>
      <c r="H31" s="6">
        <f t="shared" si="2"/>
        <v>45000</v>
      </c>
    </row>
    <row r="32" spans="1:8" ht="13.8" x14ac:dyDescent="0.25">
      <c r="A32" s="5">
        <v>31</v>
      </c>
      <c r="B32" s="6">
        <v>44936</v>
      </c>
      <c r="C32" s="7">
        <v>700</v>
      </c>
      <c r="D32" s="10">
        <f t="shared" si="0"/>
        <v>573.77049180327867</v>
      </c>
      <c r="E32" s="10">
        <f t="shared" si="1"/>
        <v>126.22950819672131</v>
      </c>
      <c r="F32" s="5" t="s">
        <v>5</v>
      </c>
      <c r="G32" s="5" t="s">
        <v>14</v>
      </c>
      <c r="H32" s="6">
        <f t="shared" si="2"/>
        <v>44996</v>
      </c>
    </row>
    <row r="33" spans="1:8" ht="13.8" x14ac:dyDescent="0.25">
      <c r="A33" s="5">
        <v>32</v>
      </c>
      <c r="B33" s="6">
        <v>44939</v>
      </c>
      <c r="C33" s="7">
        <v>720</v>
      </c>
      <c r="D33" s="10">
        <f t="shared" si="0"/>
        <v>590.1639344262295</v>
      </c>
      <c r="E33" s="10">
        <f t="shared" si="1"/>
        <v>129.8360655737705</v>
      </c>
      <c r="F33" s="5" t="s">
        <v>8</v>
      </c>
      <c r="G33" s="5" t="s">
        <v>15</v>
      </c>
      <c r="H33" s="6">
        <f t="shared" si="2"/>
        <v>44999</v>
      </c>
    </row>
    <row r="34" spans="1:8" ht="13.8" x14ac:dyDescent="0.25">
      <c r="A34" s="5">
        <v>33</v>
      </c>
      <c r="B34" s="6">
        <v>44933</v>
      </c>
      <c r="C34" s="7">
        <v>740</v>
      </c>
      <c r="D34" s="10">
        <f t="shared" si="0"/>
        <v>606.55737704918033</v>
      </c>
      <c r="E34" s="10">
        <f t="shared" si="1"/>
        <v>133.44262295081967</v>
      </c>
      <c r="F34" s="5" t="s">
        <v>9</v>
      </c>
      <c r="G34" s="5" t="s">
        <v>13</v>
      </c>
      <c r="H34" s="6">
        <f t="shared" si="2"/>
        <v>44993</v>
      </c>
    </row>
    <row r="35" spans="1:8" ht="13.8" x14ac:dyDescent="0.25">
      <c r="A35" s="5">
        <v>34</v>
      </c>
      <c r="B35" s="6">
        <v>44939</v>
      </c>
      <c r="C35" s="7">
        <v>760</v>
      </c>
      <c r="D35" s="10">
        <f t="shared" si="0"/>
        <v>622.95081967213116</v>
      </c>
      <c r="E35" s="10">
        <f t="shared" si="1"/>
        <v>137.04918032786887</v>
      </c>
      <c r="F35" s="5" t="s">
        <v>10</v>
      </c>
      <c r="G35" s="5" t="s">
        <v>13</v>
      </c>
      <c r="H35" s="6">
        <f t="shared" si="2"/>
        <v>44999</v>
      </c>
    </row>
    <row r="36" spans="1:8" ht="13.8" x14ac:dyDescent="0.25">
      <c r="A36" s="5">
        <v>35</v>
      </c>
      <c r="B36" s="6">
        <v>44939</v>
      </c>
      <c r="C36" s="7">
        <v>780</v>
      </c>
      <c r="D36" s="10">
        <f t="shared" si="0"/>
        <v>639.34426229508199</v>
      </c>
      <c r="E36" s="10">
        <f t="shared" si="1"/>
        <v>140.65573770491804</v>
      </c>
      <c r="F36" s="5" t="s">
        <v>3</v>
      </c>
      <c r="G36" s="5" t="s">
        <v>15</v>
      </c>
      <c r="H36" s="6">
        <f t="shared" si="2"/>
        <v>44999</v>
      </c>
    </row>
    <row r="37" spans="1:8" ht="13.8" x14ac:dyDescent="0.25">
      <c r="A37" s="5">
        <v>36</v>
      </c>
      <c r="B37" s="6">
        <v>44939</v>
      </c>
      <c r="C37" s="7">
        <v>800</v>
      </c>
      <c r="D37" s="10">
        <f t="shared" si="0"/>
        <v>655.73770491803282</v>
      </c>
      <c r="E37" s="10">
        <f t="shared" si="1"/>
        <v>144.26229508196721</v>
      </c>
      <c r="F37" s="5" t="s">
        <v>4</v>
      </c>
      <c r="G37" s="5" t="s">
        <v>12</v>
      </c>
      <c r="H37" s="6">
        <f t="shared" si="2"/>
        <v>44999</v>
      </c>
    </row>
    <row r="38" spans="1:8" ht="13.8" x14ac:dyDescent="0.25">
      <c r="A38" s="5">
        <v>37</v>
      </c>
      <c r="B38" s="6">
        <v>44943</v>
      </c>
      <c r="C38" s="7">
        <v>820</v>
      </c>
      <c r="D38" s="10">
        <f t="shared" si="0"/>
        <v>672.13114754098365</v>
      </c>
      <c r="E38" s="10">
        <f t="shared" si="1"/>
        <v>147.86885245901641</v>
      </c>
      <c r="F38" s="5" t="s">
        <v>5</v>
      </c>
      <c r="G38" s="5" t="s">
        <v>14</v>
      </c>
      <c r="H38" s="6">
        <f t="shared" si="2"/>
        <v>45003</v>
      </c>
    </row>
    <row r="39" spans="1:8" ht="13.8" x14ac:dyDescent="0.25">
      <c r="A39" s="5">
        <v>38</v>
      </c>
      <c r="B39" s="6">
        <v>44927</v>
      </c>
      <c r="C39" s="7">
        <v>840</v>
      </c>
      <c r="D39" s="10">
        <f t="shared" si="0"/>
        <v>688.52459016393448</v>
      </c>
      <c r="E39" s="10">
        <f t="shared" si="1"/>
        <v>151.47540983606558</v>
      </c>
      <c r="F39" s="5" t="s">
        <v>6</v>
      </c>
      <c r="G39" s="5" t="s">
        <v>14</v>
      </c>
      <c r="H39" s="6">
        <f t="shared" si="2"/>
        <v>44987</v>
      </c>
    </row>
    <row r="40" spans="1:8" ht="13.8" x14ac:dyDescent="0.25">
      <c r="A40" s="5">
        <v>39</v>
      </c>
      <c r="B40" s="6">
        <v>44937</v>
      </c>
      <c r="C40" s="7">
        <v>860</v>
      </c>
      <c r="D40" s="10">
        <f t="shared" si="0"/>
        <v>704.91803278688531</v>
      </c>
      <c r="E40" s="10">
        <f t="shared" si="1"/>
        <v>155.08196721311478</v>
      </c>
      <c r="F40" s="5" t="s">
        <v>3</v>
      </c>
      <c r="G40" s="5" t="s">
        <v>14</v>
      </c>
      <c r="H40" s="6">
        <f t="shared" si="2"/>
        <v>44997</v>
      </c>
    </row>
    <row r="41" spans="1:8" ht="13.8" x14ac:dyDescent="0.25">
      <c r="A41" s="5">
        <v>40</v>
      </c>
      <c r="B41" s="6">
        <v>44933</v>
      </c>
      <c r="C41" s="7">
        <v>880</v>
      </c>
      <c r="D41" s="10">
        <f t="shared" si="0"/>
        <v>721.31147540983613</v>
      </c>
      <c r="E41" s="10">
        <f t="shared" si="1"/>
        <v>158.68852459016395</v>
      </c>
      <c r="F41" s="5" t="s">
        <v>7</v>
      </c>
      <c r="G41" s="5" t="s">
        <v>12</v>
      </c>
      <c r="H41" s="6">
        <f t="shared" si="2"/>
        <v>44993</v>
      </c>
    </row>
    <row r="42" spans="1:8" ht="13.8" x14ac:dyDescent="0.25">
      <c r="A42" s="5">
        <v>41</v>
      </c>
      <c r="B42" s="6">
        <v>44937</v>
      </c>
      <c r="C42" s="7">
        <v>900</v>
      </c>
      <c r="D42" s="10">
        <f t="shared" si="0"/>
        <v>737.70491803278685</v>
      </c>
      <c r="E42" s="10">
        <f t="shared" si="1"/>
        <v>162.29508196721312</v>
      </c>
      <c r="F42" s="5" t="s">
        <v>3</v>
      </c>
      <c r="G42" s="5" t="s">
        <v>13</v>
      </c>
      <c r="H42" s="6">
        <f t="shared" si="2"/>
        <v>44997</v>
      </c>
    </row>
    <row r="43" spans="1:8" ht="13.8" x14ac:dyDescent="0.25">
      <c r="A43" s="5">
        <v>42</v>
      </c>
      <c r="B43" s="6">
        <v>44933</v>
      </c>
      <c r="C43" s="7">
        <v>920</v>
      </c>
      <c r="D43" s="10">
        <f t="shared" si="0"/>
        <v>754.09836065573768</v>
      </c>
      <c r="E43" s="10">
        <f t="shared" si="1"/>
        <v>165.90163934426229</v>
      </c>
      <c r="F43" s="5" t="s">
        <v>6</v>
      </c>
      <c r="G43" s="5" t="s">
        <v>13</v>
      </c>
      <c r="H43" s="6">
        <f t="shared" si="2"/>
        <v>44993</v>
      </c>
    </row>
    <row r="44" spans="1:8" ht="13.8" x14ac:dyDescent="0.25">
      <c r="A44" s="5">
        <v>43</v>
      </c>
      <c r="B44" s="6">
        <v>44940</v>
      </c>
      <c r="C44" s="7">
        <v>940</v>
      </c>
      <c r="D44" s="10">
        <f t="shared" si="0"/>
        <v>770.49180327868851</v>
      </c>
      <c r="E44" s="10">
        <f t="shared" si="1"/>
        <v>169.50819672131146</v>
      </c>
      <c r="F44" s="5" t="s">
        <v>8</v>
      </c>
      <c r="G44" s="5" t="s">
        <v>12</v>
      </c>
      <c r="H44" s="6">
        <f t="shared" si="2"/>
        <v>45000</v>
      </c>
    </row>
    <row r="45" spans="1:8" ht="13.8" x14ac:dyDescent="0.25">
      <c r="A45" s="5">
        <v>44</v>
      </c>
      <c r="B45" s="6">
        <v>44931</v>
      </c>
      <c r="C45" s="7">
        <v>960</v>
      </c>
      <c r="D45" s="10">
        <f t="shared" si="0"/>
        <v>786.88524590163934</v>
      </c>
      <c r="E45" s="10">
        <f t="shared" si="1"/>
        <v>173.11475409836066</v>
      </c>
      <c r="F45" s="5" t="s">
        <v>9</v>
      </c>
      <c r="G45" s="5" t="s">
        <v>13</v>
      </c>
      <c r="H45" s="6">
        <f t="shared" si="2"/>
        <v>44991</v>
      </c>
    </row>
    <row r="46" spans="1:8" ht="13.8" x14ac:dyDescent="0.25">
      <c r="A46" s="5">
        <v>45</v>
      </c>
      <c r="B46" s="6">
        <v>44943</v>
      </c>
      <c r="C46" s="7">
        <v>980</v>
      </c>
      <c r="D46" s="10">
        <f t="shared" si="0"/>
        <v>803.27868852459017</v>
      </c>
      <c r="E46" s="10">
        <f t="shared" si="1"/>
        <v>176.72131147540983</v>
      </c>
      <c r="F46" s="5" t="s">
        <v>9</v>
      </c>
      <c r="G46" s="5" t="s">
        <v>14</v>
      </c>
      <c r="H46" s="6">
        <f t="shared" si="2"/>
        <v>45003</v>
      </c>
    </row>
    <row r="47" spans="1:8" ht="13.8" x14ac:dyDescent="0.25">
      <c r="A47" s="5">
        <v>46</v>
      </c>
      <c r="B47" s="6">
        <v>44938</v>
      </c>
      <c r="C47" s="7">
        <v>1000</v>
      </c>
      <c r="D47" s="10">
        <f t="shared" si="0"/>
        <v>819.67213114754099</v>
      </c>
      <c r="E47" s="10">
        <f t="shared" si="1"/>
        <v>180.32786885245903</v>
      </c>
      <c r="F47" s="5" t="s">
        <v>8</v>
      </c>
      <c r="G47" s="5" t="s">
        <v>15</v>
      </c>
      <c r="H47" s="6">
        <f t="shared" si="2"/>
        <v>44998</v>
      </c>
    </row>
    <row r="48" spans="1:8" ht="13.8" x14ac:dyDescent="0.25">
      <c r="A48" s="5">
        <v>47</v>
      </c>
      <c r="B48" s="6">
        <v>44936</v>
      </c>
      <c r="C48" s="7">
        <v>1020</v>
      </c>
      <c r="D48" s="10">
        <f t="shared" si="0"/>
        <v>836.06557377049182</v>
      </c>
      <c r="E48" s="10">
        <f t="shared" si="1"/>
        <v>183.9344262295082</v>
      </c>
      <c r="F48" s="5" t="s">
        <v>4</v>
      </c>
      <c r="G48" s="5" t="s">
        <v>13</v>
      </c>
      <c r="H48" s="6">
        <f t="shared" si="2"/>
        <v>44996</v>
      </c>
    </row>
    <row r="49" spans="1:8" ht="13.8" x14ac:dyDescent="0.25">
      <c r="A49" s="5">
        <v>48</v>
      </c>
      <c r="B49" s="6">
        <v>44942</v>
      </c>
      <c r="C49" s="7">
        <v>1040</v>
      </c>
      <c r="D49" s="10">
        <f t="shared" si="0"/>
        <v>852.45901639344265</v>
      </c>
      <c r="E49" s="10">
        <f t="shared" si="1"/>
        <v>187.54098360655738</v>
      </c>
      <c r="F49" s="5" t="s">
        <v>5</v>
      </c>
      <c r="G49" s="5" t="s">
        <v>13</v>
      </c>
      <c r="H49" s="6">
        <f t="shared" si="2"/>
        <v>45002</v>
      </c>
    </row>
    <row r="50" spans="1:8" ht="13.8" x14ac:dyDescent="0.25">
      <c r="A50" s="5">
        <v>49</v>
      </c>
      <c r="B50" s="6">
        <v>44930</v>
      </c>
      <c r="C50" s="7">
        <v>1060</v>
      </c>
      <c r="D50" s="10">
        <f t="shared" si="0"/>
        <v>868.85245901639348</v>
      </c>
      <c r="E50" s="10">
        <f t="shared" si="1"/>
        <v>191.14754098360658</v>
      </c>
      <c r="F50" s="5" t="s">
        <v>8</v>
      </c>
      <c r="G50" s="5" t="s">
        <v>15</v>
      </c>
      <c r="H50" s="6">
        <f t="shared" si="2"/>
        <v>44990</v>
      </c>
    </row>
    <row r="51" spans="1:8" ht="13.8" x14ac:dyDescent="0.25">
      <c r="A51" s="5">
        <v>50</v>
      </c>
      <c r="B51" s="6">
        <v>44935</v>
      </c>
      <c r="C51" s="7">
        <v>1080</v>
      </c>
      <c r="D51" s="10">
        <f t="shared" si="0"/>
        <v>885.24590163934431</v>
      </c>
      <c r="E51" s="10">
        <f t="shared" si="1"/>
        <v>194.75409836065575</v>
      </c>
      <c r="F51" s="5" t="s">
        <v>9</v>
      </c>
      <c r="G51" s="5" t="s">
        <v>12</v>
      </c>
      <c r="H51" s="6">
        <f t="shared" si="2"/>
        <v>44995</v>
      </c>
    </row>
    <row r="52" spans="1:8" ht="13.8" x14ac:dyDescent="0.25">
      <c r="A52" s="5">
        <v>51</v>
      </c>
      <c r="B52" s="6">
        <v>44940</v>
      </c>
      <c r="C52" s="7">
        <v>1100</v>
      </c>
      <c r="D52" s="10">
        <f t="shared" si="0"/>
        <v>901.63934426229514</v>
      </c>
      <c r="E52" s="10">
        <f t="shared" si="1"/>
        <v>198.36065573770495</v>
      </c>
      <c r="F52" s="5" t="s">
        <v>10</v>
      </c>
      <c r="G52" s="5" t="s">
        <v>14</v>
      </c>
      <c r="H52" s="6">
        <f t="shared" si="2"/>
        <v>45000</v>
      </c>
    </row>
    <row r="53" spans="1:8" ht="13.8" x14ac:dyDescent="0.25">
      <c r="A53" s="5">
        <v>52</v>
      </c>
      <c r="B53" s="6">
        <v>44927</v>
      </c>
      <c r="C53" s="7">
        <v>1120</v>
      </c>
      <c r="D53" s="10">
        <f t="shared" si="0"/>
        <v>918.03278688524597</v>
      </c>
      <c r="E53" s="10">
        <f t="shared" si="1"/>
        <v>201.96721311475412</v>
      </c>
      <c r="F53" s="5" t="s">
        <v>3</v>
      </c>
      <c r="G53" s="5" t="s">
        <v>14</v>
      </c>
      <c r="H53" s="6">
        <f t="shared" si="2"/>
        <v>44987</v>
      </c>
    </row>
    <row r="54" spans="1:8" ht="13.8" x14ac:dyDescent="0.25">
      <c r="A54" s="5">
        <v>53</v>
      </c>
      <c r="B54" s="6">
        <v>44938</v>
      </c>
      <c r="C54" s="7">
        <v>1140</v>
      </c>
      <c r="D54" s="10">
        <f t="shared" si="0"/>
        <v>934.4262295081968</v>
      </c>
      <c r="E54" s="10">
        <f t="shared" si="1"/>
        <v>205.57377049180329</v>
      </c>
      <c r="F54" s="5" t="s">
        <v>4</v>
      </c>
      <c r="G54" s="5" t="s">
        <v>14</v>
      </c>
      <c r="H54" s="6">
        <f t="shared" si="2"/>
        <v>44998</v>
      </c>
    </row>
    <row r="55" spans="1:8" ht="13.8" x14ac:dyDescent="0.25">
      <c r="A55" s="5">
        <v>54</v>
      </c>
      <c r="B55" s="6">
        <v>44928</v>
      </c>
      <c r="C55" s="7">
        <v>1160</v>
      </c>
      <c r="D55" s="10">
        <f t="shared" si="0"/>
        <v>950.81967213114751</v>
      </c>
      <c r="E55" s="10">
        <f t="shared" si="1"/>
        <v>209.18032786885246</v>
      </c>
      <c r="F55" s="5" t="s">
        <v>5</v>
      </c>
      <c r="G55" s="5" t="s">
        <v>12</v>
      </c>
      <c r="H55" s="6">
        <f t="shared" si="2"/>
        <v>44988</v>
      </c>
    </row>
    <row r="56" spans="1:8" ht="13.8" x14ac:dyDescent="0.25">
      <c r="A56" s="5">
        <v>55</v>
      </c>
      <c r="B56" s="6">
        <v>44938</v>
      </c>
      <c r="C56" s="7">
        <v>1180</v>
      </c>
      <c r="D56" s="10">
        <f t="shared" si="0"/>
        <v>967.21311475409834</v>
      </c>
      <c r="E56" s="10">
        <f t="shared" si="1"/>
        <v>212.78688524590163</v>
      </c>
      <c r="F56" s="5" t="s">
        <v>6</v>
      </c>
      <c r="G56" s="5" t="s">
        <v>13</v>
      </c>
      <c r="H56" s="6">
        <f t="shared" si="2"/>
        <v>44998</v>
      </c>
    </row>
    <row r="57" spans="1:8" ht="13.8" x14ac:dyDescent="0.25">
      <c r="A57" s="5">
        <v>56</v>
      </c>
      <c r="B57" s="6">
        <v>44937</v>
      </c>
      <c r="C57" s="7">
        <v>1200</v>
      </c>
      <c r="D57" s="10">
        <f t="shared" si="0"/>
        <v>983.60655737704917</v>
      </c>
      <c r="E57" s="10">
        <f t="shared" si="1"/>
        <v>216.39344262295083</v>
      </c>
      <c r="F57" s="5" t="s">
        <v>3</v>
      </c>
      <c r="G57" s="5" t="s">
        <v>13</v>
      </c>
      <c r="H57" s="6">
        <f t="shared" si="2"/>
        <v>44997</v>
      </c>
    </row>
    <row r="58" spans="1:8" ht="13.8" x14ac:dyDescent="0.25">
      <c r="A58" s="5">
        <v>57</v>
      </c>
      <c r="B58" s="6">
        <v>44933</v>
      </c>
      <c r="C58" s="7">
        <v>1220</v>
      </c>
      <c r="D58" s="10">
        <f t="shared" si="0"/>
        <v>1000</v>
      </c>
      <c r="E58" s="10">
        <f t="shared" si="1"/>
        <v>220</v>
      </c>
      <c r="F58" s="5" t="s">
        <v>7</v>
      </c>
      <c r="G58" s="5" t="s">
        <v>12</v>
      </c>
      <c r="H58" s="6">
        <f t="shared" si="2"/>
        <v>44993</v>
      </c>
    </row>
    <row r="59" spans="1:8" ht="13.8" x14ac:dyDescent="0.25">
      <c r="A59" s="5">
        <v>58</v>
      </c>
      <c r="B59" s="6">
        <v>44930</v>
      </c>
      <c r="C59" s="7">
        <v>1240</v>
      </c>
      <c r="D59" s="10">
        <f t="shared" si="0"/>
        <v>1016.3934426229508</v>
      </c>
      <c r="E59" s="10">
        <f t="shared" si="1"/>
        <v>223.60655737704917</v>
      </c>
      <c r="F59" s="5" t="s">
        <v>3</v>
      </c>
      <c r="G59" s="5" t="s">
        <v>13</v>
      </c>
      <c r="H59" s="6">
        <f t="shared" si="2"/>
        <v>44990</v>
      </c>
    </row>
    <row r="60" spans="1:8" ht="13.8" x14ac:dyDescent="0.25">
      <c r="A60" s="5">
        <v>59</v>
      </c>
      <c r="B60" s="6">
        <v>44927</v>
      </c>
      <c r="C60" s="7">
        <v>1260</v>
      </c>
      <c r="D60" s="10">
        <f t="shared" si="0"/>
        <v>1032.7868852459017</v>
      </c>
      <c r="E60" s="10">
        <f t="shared" si="1"/>
        <v>227.21311475409837</v>
      </c>
      <c r="F60" s="5" t="s">
        <v>6</v>
      </c>
      <c r="G60" s="5" t="s">
        <v>14</v>
      </c>
      <c r="H60" s="6">
        <f t="shared" si="2"/>
        <v>44987</v>
      </c>
    </row>
    <row r="61" spans="1:8" ht="13.8" x14ac:dyDescent="0.25">
      <c r="A61" s="5">
        <v>60</v>
      </c>
      <c r="B61" s="6">
        <v>44939</v>
      </c>
      <c r="C61" s="7">
        <v>1280</v>
      </c>
      <c r="D61" s="10">
        <f t="shared" si="0"/>
        <v>1049.1803278688524</v>
      </c>
      <c r="E61" s="10">
        <f t="shared" si="1"/>
        <v>230.81967213114751</v>
      </c>
      <c r="F61" s="5" t="s">
        <v>8</v>
      </c>
      <c r="G61" s="5" t="s">
        <v>15</v>
      </c>
      <c r="H61" s="6">
        <f t="shared" si="2"/>
        <v>44999</v>
      </c>
    </row>
    <row r="62" spans="1:8" ht="13.8" x14ac:dyDescent="0.25">
      <c r="A62" s="5">
        <v>61</v>
      </c>
      <c r="B62" s="6">
        <v>44929</v>
      </c>
      <c r="C62" s="7">
        <v>1300</v>
      </c>
      <c r="D62" s="10">
        <f t="shared" si="0"/>
        <v>1065.5737704918033</v>
      </c>
      <c r="E62" s="10">
        <f t="shared" si="1"/>
        <v>234.42622950819674</v>
      </c>
      <c r="F62" s="5" t="s">
        <v>9</v>
      </c>
      <c r="G62" s="5" t="s">
        <v>13</v>
      </c>
      <c r="H62" s="6">
        <f t="shared" si="2"/>
        <v>44989</v>
      </c>
    </row>
    <row r="63" spans="1:8" ht="13.8" x14ac:dyDescent="0.25">
      <c r="A63" s="5">
        <v>62</v>
      </c>
      <c r="B63" s="6">
        <v>44936</v>
      </c>
      <c r="C63" s="7">
        <v>1320</v>
      </c>
      <c r="D63" s="10">
        <f t="shared" si="0"/>
        <v>1081.967213114754</v>
      </c>
      <c r="E63" s="10">
        <f t="shared" si="1"/>
        <v>238.03278688524588</v>
      </c>
      <c r="F63" s="5" t="s">
        <v>9</v>
      </c>
      <c r="G63" s="5" t="s">
        <v>13</v>
      </c>
      <c r="H63" s="6">
        <f t="shared" si="2"/>
        <v>44996</v>
      </c>
    </row>
    <row r="64" spans="1:8" ht="13.8" x14ac:dyDescent="0.25">
      <c r="A64" s="5">
        <v>63</v>
      </c>
      <c r="B64" s="6">
        <v>44936</v>
      </c>
      <c r="C64" s="7">
        <v>1340</v>
      </c>
      <c r="D64" s="10">
        <f t="shared" si="0"/>
        <v>1098.360655737705</v>
      </c>
      <c r="E64" s="10">
        <f t="shared" si="1"/>
        <v>241.63934426229508</v>
      </c>
      <c r="F64" s="5" t="s">
        <v>8</v>
      </c>
      <c r="G64" s="5" t="s">
        <v>15</v>
      </c>
      <c r="H64" s="6">
        <f t="shared" si="2"/>
        <v>44996</v>
      </c>
    </row>
    <row r="65" spans="1:8" ht="13.8" x14ac:dyDescent="0.25">
      <c r="A65" s="5">
        <v>64</v>
      </c>
      <c r="B65" s="6">
        <v>44933</v>
      </c>
      <c r="C65" s="7">
        <v>1360</v>
      </c>
      <c r="D65" s="10">
        <f t="shared" si="0"/>
        <v>1114.7540983606557</v>
      </c>
      <c r="E65" s="10">
        <f t="shared" si="1"/>
        <v>245.24590163934425</v>
      </c>
      <c r="F65" s="5" t="s">
        <v>4</v>
      </c>
      <c r="G65" s="5" t="s">
        <v>12</v>
      </c>
      <c r="H65" s="6">
        <f t="shared" si="2"/>
        <v>44993</v>
      </c>
    </row>
    <row r="66" spans="1:8" ht="13.8" x14ac:dyDescent="0.25">
      <c r="A66" s="5">
        <v>65</v>
      </c>
      <c r="B66" s="6">
        <v>44937</v>
      </c>
      <c r="C66" s="7">
        <v>1380</v>
      </c>
      <c r="D66" s="10">
        <f t="shared" si="0"/>
        <v>1131.1475409836066</v>
      </c>
      <c r="E66" s="10">
        <f t="shared" si="1"/>
        <v>248.85245901639345</v>
      </c>
      <c r="F66" s="5" t="s">
        <v>5</v>
      </c>
      <c r="G66" s="5" t="s">
        <v>14</v>
      </c>
      <c r="H66" s="6">
        <f t="shared" si="2"/>
        <v>44997</v>
      </c>
    </row>
    <row r="67" spans="1:8" ht="13.8" x14ac:dyDescent="0.25">
      <c r="A67" s="5">
        <v>66</v>
      </c>
      <c r="B67" s="6">
        <v>44930</v>
      </c>
      <c r="C67" s="7">
        <v>1400</v>
      </c>
      <c r="D67" s="10">
        <f t="shared" ref="D67:D130" si="3">C67/1.22</f>
        <v>1147.5409836065573</v>
      </c>
      <c r="E67" s="10">
        <f t="shared" ref="E67:E130" si="4">D67*0.22</f>
        <v>252.45901639344262</v>
      </c>
      <c r="F67" s="5" t="s">
        <v>8</v>
      </c>
      <c r="G67" s="5" t="s">
        <v>14</v>
      </c>
      <c r="H67" s="6">
        <f t="shared" ref="H67:H130" si="5">B67+60</f>
        <v>44990</v>
      </c>
    </row>
    <row r="68" spans="1:8" ht="13.8" x14ac:dyDescent="0.25">
      <c r="A68" s="5">
        <v>67</v>
      </c>
      <c r="B68" s="6">
        <v>44929</v>
      </c>
      <c r="C68" s="7">
        <v>1420</v>
      </c>
      <c r="D68" s="10">
        <f t="shared" si="3"/>
        <v>1163.9344262295083</v>
      </c>
      <c r="E68" s="10">
        <f t="shared" si="4"/>
        <v>256.06557377049182</v>
      </c>
      <c r="F68" s="5" t="s">
        <v>9</v>
      </c>
      <c r="G68" s="5" t="s">
        <v>14</v>
      </c>
      <c r="H68" s="6">
        <f t="shared" si="5"/>
        <v>44989</v>
      </c>
    </row>
    <row r="69" spans="1:8" ht="13.8" x14ac:dyDescent="0.25">
      <c r="A69" s="5">
        <v>68</v>
      </c>
      <c r="B69" s="6">
        <v>44937</v>
      </c>
      <c r="C69" s="7">
        <v>1440</v>
      </c>
      <c r="D69" s="10">
        <f t="shared" si="3"/>
        <v>1180.327868852459</v>
      </c>
      <c r="E69" s="10">
        <f t="shared" si="4"/>
        <v>259.67213114754099</v>
      </c>
      <c r="F69" s="5" t="s">
        <v>10</v>
      </c>
      <c r="G69" s="5" t="s">
        <v>12</v>
      </c>
      <c r="H69" s="6">
        <f t="shared" si="5"/>
        <v>44997</v>
      </c>
    </row>
    <row r="70" spans="1:8" ht="13.8" x14ac:dyDescent="0.25">
      <c r="A70" s="5">
        <v>69</v>
      </c>
      <c r="B70" s="6">
        <v>44931</v>
      </c>
      <c r="C70" s="7">
        <v>1460</v>
      </c>
      <c r="D70" s="10">
        <f t="shared" si="3"/>
        <v>1196.7213114754099</v>
      </c>
      <c r="E70" s="10">
        <f t="shared" si="4"/>
        <v>263.27868852459017</v>
      </c>
      <c r="F70" s="5" t="s">
        <v>3</v>
      </c>
      <c r="G70" s="5" t="s">
        <v>13</v>
      </c>
      <c r="H70" s="6">
        <f t="shared" si="5"/>
        <v>44991</v>
      </c>
    </row>
    <row r="71" spans="1:8" ht="13.8" x14ac:dyDescent="0.25">
      <c r="A71" s="5">
        <v>70</v>
      </c>
      <c r="B71" s="6">
        <v>44927</v>
      </c>
      <c r="C71" s="7">
        <v>1480</v>
      </c>
      <c r="D71" s="10">
        <f t="shared" si="3"/>
        <v>1213.1147540983607</v>
      </c>
      <c r="E71" s="10">
        <f t="shared" si="4"/>
        <v>266.88524590163934</v>
      </c>
      <c r="F71" s="5" t="s">
        <v>4</v>
      </c>
      <c r="G71" s="5" t="s">
        <v>13</v>
      </c>
      <c r="H71" s="6">
        <f t="shared" si="5"/>
        <v>44987</v>
      </c>
    </row>
    <row r="72" spans="1:8" ht="13.8" x14ac:dyDescent="0.25">
      <c r="A72" s="5">
        <v>71</v>
      </c>
      <c r="B72" s="6">
        <v>44927</v>
      </c>
      <c r="C72" s="7">
        <v>1500</v>
      </c>
      <c r="D72" s="10">
        <f t="shared" si="3"/>
        <v>1229.5081967213116</v>
      </c>
      <c r="E72" s="10">
        <f t="shared" si="4"/>
        <v>270.49180327868856</v>
      </c>
      <c r="F72" s="5" t="s">
        <v>5</v>
      </c>
      <c r="G72" s="5" t="s">
        <v>12</v>
      </c>
      <c r="H72" s="6">
        <f t="shared" si="5"/>
        <v>44987</v>
      </c>
    </row>
    <row r="73" spans="1:8" ht="13.8" x14ac:dyDescent="0.25">
      <c r="A73" s="5">
        <v>72</v>
      </c>
      <c r="B73" s="6">
        <v>44940</v>
      </c>
      <c r="C73" s="7">
        <v>1520</v>
      </c>
      <c r="D73" s="10">
        <f t="shared" si="3"/>
        <v>1245.9016393442623</v>
      </c>
      <c r="E73" s="10">
        <f t="shared" si="4"/>
        <v>274.09836065573774</v>
      </c>
      <c r="F73" s="5" t="s">
        <v>6</v>
      </c>
      <c r="G73" s="5" t="s">
        <v>13</v>
      </c>
      <c r="H73" s="6">
        <f t="shared" si="5"/>
        <v>45000</v>
      </c>
    </row>
    <row r="74" spans="1:8" ht="13.8" x14ac:dyDescent="0.25">
      <c r="A74" s="5">
        <v>73</v>
      </c>
      <c r="B74" s="6">
        <v>44937</v>
      </c>
      <c r="C74" s="7">
        <v>1540</v>
      </c>
      <c r="D74" s="10">
        <f t="shared" si="3"/>
        <v>1262.295081967213</v>
      </c>
      <c r="E74" s="10">
        <f t="shared" si="4"/>
        <v>277.70491803278685</v>
      </c>
      <c r="F74" s="5" t="s">
        <v>3</v>
      </c>
      <c r="G74" s="5" t="s">
        <v>14</v>
      </c>
      <c r="H74" s="6">
        <f t="shared" si="5"/>
        <v>44997</v>
      </c>
    </row>
    <row r="75" spans="1:8" ht="13.8" x14ac:dyDescent="0.25">
      <c r="A75" s="5">
        <v>74</v>
      </c>
      <c r="B75" s="6">
        <v>44931</v>
      </c>
      <c r="C75" s="7">
        <v>1560</v>
      </c>
      <c r="D75" s="10">
        <f t="shared" si="3"/>
        <v>1278.688524590164</v>
      </c>
      <c r="E75" s="10">
        <f t="shared" si="4"/>
        <v>281.31147540983608</v>
      </c>
      <c r="F75" s="5" t="s">
        <v>7</v>
      </c>
      <c r="G75" s="5" t="s">
        <v>15</v>
      </c>
      <c r="H75" s="6">
        <f t="shared" si="5"/>
        <v>44991</v>
      </c>
    </row>
    <row r="76" spans="1:8" ht="13.8" x14ac:dyDescent="0.25">
      <c r="A76" s="5">
        <v>75</v>
      </c>
      <c r="B76" s="6">
        <v>44931</v>
      </c>
      <c r="C76" s="7">
        <v>1580</v>
      </c>
      <c r="D76" s="10">
        <f t="shared" si="3"/>
        <v>1295.0819672131147</v>
      </c>
      <c r="E76" s="10">
        <f t="shared" si="4"/>
        <v>284.91803278688525</v>
      </c>
      <c r="F76" s="5" t="s">
        <v>3</v>
      </c>
      <c r="G76" s="5" t="s">
        <v>13</v>
      </c>
      <c r="H76" s="6">
        <f t="shared" si="5"/>
        <v>44991</v>
      </c>
    </row>
    <row r="77" spans="1:8" ht="13.8" x14ac:dyDescent="0.25">
      <c r="A77" s="5">
        <v>76</v>
      </c>
      <c r="B77" s="6">
        <v>44934</v>
      </c>
      <c r="C77" s="7">
        <v>1600</v>
      </c>
      <c r="D77" s="10">
        <f t="shared" si="3"/>
        <v>1311.4754098360656</v>
      </c>
      <c r="E77" s="10">
        <f t="shared" si="4"/>
        <v>288.52459016393442</v>
      </c>
      <c r="F77" s="5" t="s">
        <v>6</v>
      </c>
      <c r="G77" s="5" t="s">
        <v>13</v>
      </c>
      <c r="H77" s="6">
        <f t="shared" si="5"/>
        <v>44994</v>
      </c>
    </row>
    <row r="78" spans="1:8" ht="13.8" x14ac:dyDescent="0.25">
      <c r="A78" s="5">
        <v>77</v>
      </c>
      <c r="B78" s="6">
        <v>44931</v>
      </c>
      <c r="C78" s="7">
        <v>1620</v>
      </c>
      <c r="D78" s="10">
        <f t="shared" si="3"/>
        <v>1327.8688524590164</v>
      </c>
      <c r="E78" s="10">
        <f t="shared" si="4"/>
        <v>292.13114754098359</v>
      </c>
      <c r="F78" s="5" t="s">
        <v>8</v>
      </c>
      <c r="G78" s="5" t="s">
        <v>15</v>
      </c>
      <c r="H78" s="6">
        <f t="shared" si="5"/>
        <v>44991</v>
      </c>
    </row>
    <row r="79" spans="1:8" ht="13.8" x14ac:dyDescent="0.25">
      <c r="A79" s="5">
        <v>78</v>
      </c>
      <c r="B79" s="6">
        <v>44939</v>
      </c>
      <c r="C79" s="7">
        <v>1640</v>
      </c>
      <c r="D79" s="10">
        <f t="shared" si="3"/>
        <v>1344.2622950819673</v>
      </c>
      <c r="E79" s="10">
        <f t="shared" si="4"/>
        <v>295.73770491803282</v>
      </c>
      <c r="F79" s="5" t="s">
        <v>9</v>
      </c>
      <c r="G79" s="5" t="s">
        <v>12</v>
      </c>
      <c r="H79" s="6">
        <f t="shared" si="5"/>
        <v>44999</v>
      </c>
    </row>
    <row r="80" spans="1:8" ht="13.8" x14ac:dyDescent="0.25">
      <c r="A80" s="5">
        <v>79</v>
      </c>
      <c r="B80" s="6">
        <v>44937</v>
      </c>
      <c r="C80" s="7">
        <v>1660</v>
      </c>
      <c r="D80" s="10">
        <f t="shared" si="3"/>
        <v>1360.655737704918</v>
      </c>
      <c r="E80" s="10">
        <f t="shared" si="4"/>
        <v>299.34426229508199</v>
      </c>
      <c r="F80" s="5" t="s">
        <v>9</v>
      </c>
      <c r="G80" s="5" t="s">
        <v>14</v>
      </c>
      <c r="H80" s="6">
        <f t="shared" si="5"/>
        <v>44997</v>
      </c>
    </row>
    <row r="81" spans="1:8" ht="13.8" x14ac:dyDescent="0.25">
      <c r="A81" s="5">
        <v>80</v>
      </c>
      <c r="B81" s="6">
        <v>44928</v>
      </c>
      <c r="C81" s="7">
        <v>1680</v>
      </c>
      <c r="D81" s="10">
        <f t="shared" si="3"/>
        <v>1377.049180327869</v>
      </c>
      <c r="E81" s="10">
        <f t="shared" si="4"/>
        <v>302.95081967213116</v>
      </c>
      <c r="F81" s="5" t="s">
        <v>8</v>
      </c>
      <c r="G81" s="5" t="s">
        <v>14</v>
      </c>
      <c r="H81" s="6">
        <f t="shared" si="5"/>
        <v>44988</v>
      </c>
    </row>
    <row r="82" spans="1:8" ht="13.8" x14ac:dyDescent="0.25">
      <c r="A82" s="5">
        <v>81</v>
      </c>
      <c r="B82" s="6">
        <v>44936</v>
      </c>
      <c r="C82" s="7">
        <v>1700</v>
      </c>
      <c r="D82" s="10">
        <f t="shared" si="3"/>
        <v>1393.4426229508197</v>
      </c>
      <c r="E82" s="10">
        <f t="shared" si="4"/>
        <v>306.55737704918033</v>
      </c>
      <c r="F82" s="5" t="s">
        <v>4</v>
      </c>
      <c r="G82" s="5" t="s">
        <v>14</v>
      </c>
      <c r="H82" s="6">
        <f t="shared" si="5"/>
        <v>44996</v>
      </c>
    </row>
    <row r="83" spans="1:8" ht="13.8" x14ac:dyDescent="0.25">
      <c r="A83" s="5">
        <v>82</v>
      </c>
      <c r="B83" s="6">
        <v>44937</v>
      </c>
      <c r="C83" s="7">
        <v>1720</v>
      </c>
      <c r="D83" s="10">
        <f t="shared" si="3"/>
        <v>1409.8360655737706</v>
      </c>
      <c r="E83" s="10">
        <f t="shared" si="4"/>
        <v>310.16393442622956</v>
      </c>
      <c r="F83" s="5" t="s">
        <v>5</v>
      </c>
      <c r="G83" s="5" t="s">
        <v>12</v>
      </c>
      <c r="H83" s="6">
        <f t="shared" si="5"/>
        <v>44997</v>
      </c>
    </row>
    <row r="84" spans="1:8" ht="13.8" x14ac:dyDescent="0.25">
      <c r="A84" s="5">
        <v>83</v>
      </c>
      <c r="B84" s="6">
        <v>44943</v>
      </c>
      <c r="C84" s="7">
        <v>1740</v>
      </c>
      <c r="D84" s="10">
        <f t="shared" si="3"/>
        <v>1426.2295081967213</v>
      </c>
      <c r="E84" s="10">
        <f t="shared" si="4"/>
        <v>313.77049180327867</v>
      </c>
      <c r="F84" s="5" t="s">
        <v>8</v>
      </c>
      <c r="G84" s="5" t="s">
        <v>13</v>
      </c>
      <c r="H84" s="6">
        <f t="shared" si="5"/>
        <v>45003</v>
      </c>
    </row>
    <row r="85" spans="1:8" ht="13.8" x14ac:dyDescent="0.25">
      <c r="A85" s="5">
        <v>84</v>
      </c>
      <c r="B85" s="6">
        <v>44939</v>
      </c>
      <c r="C85" s="7">
        <v>1760</v>
      </c>
      <c r="D85" s="10">
        <f t="shared" si="3"/>
        <v>1442.6229508196723</v>
      </c>
      <c r="E85" s="10">
        <f t="shared" si="4"/>
        <v>317.3770491803279</v>
      </c>
      <c r="F85" s="5" t="s">
        <v>9</v>
      </c>
      <c r="G85" s="5" t="s">
        <v>13</v>
      </c>
      <c r="H85" s="6">
        <f t="shared" si="5"/>
        <v>44999</v>
      </c>
    </row>
    <row r="86" spans="1:8" ht="13.8" x14ac:dyDescent="0.25">
      <c r="A86" s="5">
        <v>85</v>
      </c>
      <c r="B86" s="6">
        <v>44930</v>
      </c>
      <c r="C86" s="7">
        <v>1780</v>
      </c>
      <c r="D86" s="10">
        <f t="shared" si="3"/>
        <v>1459.016393442623</v>
      </c>
      <c r="E86" s="10">
        <f t="shared" si="4"/>
        <v>320.98360655737707</v>
      </c>
      <c r="F86" s="5" t="s">
        <v>10</v>
      </c>
      <c r="G86" s="5" t="s">
        <v>12</v>
      </c>
      <c r="H86" s="6">
        <f t="shared" si="5"/>
        <v>44990</v>
      </c>
    </row>
    <row r="87" spans="1:8" ht="13.8" x14ac:dyDescent="0.25">
      <c r="A87" s="5">
        <v>86</v>
      </c>
      <c r="B87" s="6">
        <v>44938</v>
      </c>
      <c r="C87" s="7">
        <v>1800</v>
      </c>
      <c r="D87" s="10">
        <f t="shared" si="3"/>
        <v>1475.4098360655737</v>
      </c>
      <c r="E87" s="10">
        <f t="shared" si="4"/>
        <v>324.59016393442624</v>
      </c>
      <c r="F87" s="5" t="s">
        <v>3</v>
      </c>
      <c r="G87" s="5" t="s">
        <v>13</v>
      </c>
      <c r="H87" s="6">
        <f t="shared" si="5"/>
        <v>44998</v>
      </c>
    </row>
    <row r="88" spans="1:8" ht="13.8" x14ac:dyDescent="0.25">
      <c r="A88" s="5">
        <v>87</v>
      </c>
      <c r="B88" s="6">
        <v>44929</v>
      </c>
      <c r="C88" s="7">
        <v>1820</v>
      </c>
      <c r="D88" s="10">
        <f t="shared" si="3"/>
        <v>1491.8032786885246</v>
      </c>
      <c r="E88" s="10">
        <f t="shared" si="4"/>
        <v>328.19672131147541</v>
      </c>
      <c r="F88" s="5" t="s">
        <v>4</v>
      </c>
      <c r="G88" s="5" t="s">
        <v>14</v>
      </c>
      <c r="H88" s="6">
        <f t="shared" si="5"/>
        <v>44989</v>
      </c>
    </row>
    <row r="89" spans="1:8" ht="13.8" x14ac:dyDescent="0.25">
      <c r="A89" s="5">
        <v>88</v>
      </c>
      <c r="B89" s="6">
        <v>44939</v>
      </c>
      <c r="C89" s="7">
        <v>1840</v>
      </c>
      <c r="D89" s="10">
        <f t="shared" si="3"/>
        <v>1508.1967213114754</v>
      </c>
      <c r="E89" s="10">
        <f t="shared" si="4"/>
        <v>331.80327868852459</v>
      </c>
      <c r="F89" s="5" t="s">
        <v>5</v>
      </c>
      <c r="G89" s="5" t="s">
        <v>15</v>
      </c>
      <c r="H89" s="6">
        <f t="shared" si="5"/>
        <v>44999</v>
      </c>
    </row>
    <row r="90" spans="1:8" ht="13.8" x14ac:dyDescent="0.25">
      <c r="A90" s="5">
        <v>89</v>
      </c>
      <c r="B90" s="6">
        <v>44942</v>
      </c>
      <c r="C90" s="7">
        <v>1860</v>
      </c>
      <c r="D90" s="10">
        <f t="shared" si="3"/>
        <v>1524.5901639344263</v>
      </c>
      <c r="E90" s="10">
        <f t="shared" si="4"/>
        <v>335.40983606557381</v>
      </c>
      <c r="F90" s="5" t="s">
        <v>6</v>
      </c>
      <c r="G90" s="5" t="s">
        <v>13</v>
      </c>
      <c r="H90" s="6">
        <f t="shared" si="5"/>
        <v>45002</v>
      </c>
    </row>
    <row r="91" spans="1:8" ht="13.8" x14ac:dyDescent="0.25">
      <c r="A91" s="5">
        <v>90</v>
      </c>
      <c r="B91" s="6">
        <v>44933</v>
      </c>
      <c r="C91" s="7">
        <v>1880</v>
      </c>
      <c r="D91" s="10">
        <f t="shared" si="3"/>
        <v>1540.983606557377</v>
      </c>
      <c r="E91" s="10">
        <f t="shared" si="4"/>
        <v>339.01639344262293</v>
      </c>
      <c r="F91" s="5" t="s">
        <v>3</v>
      </c>
      <c r="G91" s="5" t="s">
        <v>13</v>
      </c>
      <c r="H91" s="6">
        <f t="shared" si="5"/>
        <v>44993</v>
      </c>
    </row>
    <row r="92" spans="1:8" ht="13.8" x14ac:dyDescent="0.25">
      <c r="A92" s="5">
        <v>91</v>
      </c>
      <c r="B92" s="6">
        <v>44937</v>
      </c>
      <c r="C92" s="7">
        <v>1900</v>
      </c>
      <c r="D92" s="10">
        <f t="shared" si="3"/>
        <v>1557.377049180328</v>
      </c>
      <c r="E92" s="10">
        <f t="shared" si="4"/>
        <v>342.62295081967216</v>
      </c>
      <c r="F92" s="5" t="s">
        <v>7</v>
      </c>
      <c r="G92" s="5" t="s">
        <v>15</v>
      </c>
      <c r="H92" s="6">
        <f t="shared" si="5"/>
        <v>44997</v>
      </c>
    </row>
    <row r="93" spans="1:8" ht="13.8" x14ac:dyDescent="0.25">
      <c r="A93" s="5">
        <v>92</v>
      </c>
      <c r="B93" s="6">
        <v>44930</v>
      </c>
      <c r="C93" s="7">
        <v>1920</v>
      </c>
      <c r="D93" s="10">
        <f t="shared" si="3"/>
        <v>1573.7704918032787</v>
      </c>
      <c r="E93" s="10">
        <f t="shared" si="4"/>
        <v>346.22950819672133</v>
      </c>
      <c r="F93" s="5" t="s">
        <v>3</v>
      </c>
      <c r="G93" s="5" t="s">
        <v>12</v>
      </c>
      <c r="H93" s="6">
        <f t="shared" si="5"/>
        <v>44990</v>
      </c>
    </row>
    <row r="94" spans="1:8" ht="13.8" x14ac:dyDescent="0.25">
      <c r="A94" s="5">
        <v>93</v>
      </c>
      <c r="B94" s="6">
        <v>44942</v>
      </c>
      <c r="C94" s="7">
        <v>1940</v>
      </c>
      <c r="D94" s="10">
        <f t="shared" si="3"/>
        <v>1590.1639344262296</v>
      </c>
      <c r="E94" s="10">
        <f t="shared" si="4"/>
        <v>349.8360655737705</v>
      </c>
      <c r="F94" s="5" t="s">
        <v>6</v>
      </c>
      <c r="G94" s="5" t="s">
        <v>14</v>
      </c>
      <c r="H94" s="6">
        <f t="shared" si="5"/>
        <v>45002</v>
      </c>
    </row>
    <row r="95" spans="1:8" ht="13.8" x14ac:dyDescent="0.25">
      <c r="A95" s="5">
        <v>94</v>
      </c>
      <c r="B95" s="6">
        <v>44935</v>
      </c>
      <c r="C95" s="7">
        <v>1960</v>
      </c>
      <c r="D95" s="10">
        <f t="shared" si="3"/>
        <v>1606.5573770491803</v>
      </c>
      <c r="E95" s="10">
        <f t="shared" si="4"/>
        <v>353.44262295081967</v>
      </c>
      <c r="F95" s="5" t="s">
        <v>8</v>
      </c>
      <c r="G95" s="5" t="s">
        <v>14</v>
      </c>
      <c r="H95" s="6">
        <f t="shared" si="5"/>
        <v>44995</v>
      </c>
    </row>
    <row r="96" spans="1:8" ht="13.8" x14ac:dyDescent="0.25">
      <c r="A96" s="5">
        <v>95</v>
      </c>
      <c r="B96" s="6">
        <v>44940</v>
      </c>
      <c r="C96" s="7">
        <v>1980</v>
      </c>
      <c r="D96" s="10">
        <f t="shared" si="3"/>
        <v>1622.9508196721313</v>
      </c>
      <c r="E96" s="10">
        <f t="shared" si="4"/>
        <v>357.0491803278689</v>
      </c>
      <c r="F96" s="5" t="s">
        <v>9</v>
      </c>
      <c r="G96" s="5" t="s">
        <v>14</v>
      </c>
      <c r="H96" s="6">
        <f t="shared" si="5"/>
        <v>45000</v>
      </c>
    </row>
    <row r="97" spans="1:8" ht="13.8" x14ac:dyDescent="0.25">
      <c r="A97" s="5">
        <v>96</v>
      </c>
      <c r="B97" s="6">
        <v>44943</v>
      </c>
      <c r="C97" s="7">
        <v>2000</v>
      </c>
      <c r="D97" s="10">
        <f t="shared" si="3"/>
        <v>1639.344262295082</v>
      </c>
      <c r="E97" s="10">
        <f t="shared" si="4"/>
        <v>360.65573770491807</v>
      </c>
      <c r="F97" s="5" t="s">
        <v>9</v>
      </c>
      <c r="G97" s="5" t="s">
        <v>12</v>
      </c>
      <c r="H97" s="6">
        <f t="shared" si="5"/>
        <v>45003</v>
      </c>
    </row>
    <row r="98" spans="1:8" ht="13.8" x14ac:dyDescent="0.25">
      <c r="A98" s="5">
        <v>97</v>
      </c>
      <c r="B98" s="6">
        <v>44939</v>
      </c>
      <c r="C98" s="7">
        <v>2020</v>
      </c>
      <c r="D98" s="10">
        <f t="shared" si="3"/>
        <v>1655.7377049180329</v>
      </c>
      <c r="E98" s="10">
        <f t="shared" si="4"/>
        <v>364.26229508196724</v>
      </c>
      <c r="F98" s="5" t="s">
        <v>8</v>
      </c>
      <c r="G98" s="5" t="s">
        <v>13</v>
      </c>
      <c r="H98" s="6">
        <f t="shared" si="5"/>
        <v>44999</v>
      </c>
    </row>
    <row r="99" spans="1:8" ht="13.8" x14ac:dyDescent="0.25">
      <c r="A99" s="5">
        <v>98</v>
      </c>
      <c r="B99" s="6">
        <v>44929</v>
      </c>
      <c r="C99" s="7">
        <v>2040</v>
      </c>
      <c r="D99" s="10">
        <f t="shared" si="3"/>
        <v>1672.1311475409836</v>
      </c>
      <c r="E99" s="10">
        <f t="shared" si="4"/>
        <v>367.86885245901641</v>
      </c>
      <c r="F99" s="5" t="s">
        <v>4</v>
      </c>
      <c r="G99" s="5" t="s">
        <v>13</v>
      </c>
      <c r="H99" s="6">
        <f t="shared" si="5"/>
        <v>44989</v>
      </c>
    </row>
    <row r="100" spans="1:8" ht="13.8" x14ac:dyDescent="0.25">
      <c r="A100" s="5">
        <v>99</v>
      </c>
      <c r="B100" s="6">
        <v>44932</v>
      </c>
      <c r="C100" s="7">
        <v>2060</v>
      </c>
      <c r="D100" s="10">
        <f t="shared" si="3"/>
        <v>1688.5245901639344</v>
      </c>
      <c r="E100" s="10">
        <f t="shared" si="4"/>
        <v>371.47540983606558</v>
      </c>
      <c r="F100" s="5" t="s">
        <v>5</v>
      </c>
      <c r="G100" s="5" t="s">
        <v>12</v>
      </c>
      <c r="H100" s="6">
        <f t="shared" si="5"/>
        <v>44992</v>
      </c>
    </row>
    <row r="101" spans="1:8" ht="13.8" x14ac:dyDescent="0.25">
      <c r="A101" s="5">
        <v>100</v>
      </c>
      <c r="B101" s="6">
        <v>44942</v>
      </c>
      <c r="C101" s="7">
        <v>2080</v>
      </c>
      <c r="D101" s="10">
        <f t="shared" si="3"/>
        <v>1704.9180327868853</v>
      </c>
      <c r="E101" s="10">
        <f t="shared" si="4"/>
        <v>375.08196721311475</v>
      </c>
      <c r="F101" s="5" t="s">
        <v>8</v>
      </c>
      <c r="G101" s="5" t="s">
        <v>13</v>
      </c>
      <c r="H101" s="6">
        <f t="shared" si="5"/>
        <v>45002</v>
      </c>
    </row>
    <row r="102" spans="1:8" ht="13.8" x14ac:dyDescent="0.25">
      <c r="A102" s="5">
        <v>101</v>
      </c>
      <c r="B102" s="6">
        <v>44940</v>
      </c>
      <c r="C102" s="7">
        <v>2100</v>
      </c>
      <c r="D102" s="10">
        <f t="shared" si="3"/>
        <v>1721.311475409836</v>
      </c>
      <c r="E102" s="10">
        <f t="shared" si="4"/>
        <v>378.68852459016392</v>
      </c>
      <c r="F102" s="5" t="s">
        <v>9</v>
      </c>
      <c r="G102" s="5" t="s">
        <v>14</v>
      </c>
      <c r="H102" s="6">
        <f t="shared" si="5"/>
        <v>45000</v>
      </c>
    </row>
    <row r="103" spans="1:8" ht="13.8" x14ac:dyDescent="0.25">
      <c r="A103" s="5">
        <v>102</v>
      </c>
      <c r="B103" s="6">
        <v>44932</v>
      </c>
      <c r="C103" s="7">
        <v>2120</v>
      </c>
      <c r="D103" s="10">
        <f t="shared" si="3"/>
        <v>1737.704918032787</v>
      </c>
      <c r="E103" s="10">
        <f t="shared" si="4"/>
        <v>382.29508196721315</v>
      </c>
      <c r="F103" s="5" t="s">
        <v>10</v>
      </c>
      <c r="G103" s="5" t="s">
        <v>15</v>
      </c>
      <c r="H103" s="6">
        <f t="shared" si="5"/>
        <v>44992</v>
      </c>
    </row>
    <row r="104" spans="1:8" ht="13.8" x14ac:dyDescent="0.25">
      <c r="A104" s="5">
        <v>103</v>
      </c>
      <c r="B104" s="6">
        <v>44933</v>
      </c>
      <c r="C104" s="7">
        <v>2140</v>
      </c>
      <c r="D104" s="10">
        <f t="shared" si="3"/>
        <v>1754.0983606557377</v>
      </c>
      <c r="E104" s="10">
        <f t="shared" si="4"/>
        <v>385.90163934426226</v>
      </c>
      <c r="F104" s="5" t="s">
        <v>3</v>
      </c>
      <c r="G104" s="5" t="s">
        <v>13</v>
      </c>
      <c r="H104" s="6">
        <f t="shared" si="5"/>
        <v>44993</v>
      </c>
    </row>
    <row r="105" spans="1:8" ht="13.8" x14ac:dyDescent="0.25">
      <c r="A105" s="5">
        <v>104</v>
      </c>
      <c r="B105" s="6">
        <v>44930</v>
      </c>
      <c r="C105" s="7">
        <v>2160</v>
      </c>
      <c r="D105" s="10">
        <f t="shared" si="3"/>
        <v>1770.4918032786886</v>
      </c>
      <c r="E105" s="10">
        <f t="shared" si="4"/>
        <v>389.50819672131149</v>
      </c>
      <c r="F105" s="5" t="s">
        <v>4</v>
      </c>
      <c r="G105" s="5" t="s">
        <v>13</v>
      </c>
      <c r="H105" s="6">
        <f t="shared" si="5"/>
        <v>44990</v>
      </c>
    </row>
    <row r="106" spans="1:8" ht="13.8" x14ac:dyDescent="0.25">
      <c r="A106" s="5">
        <v>105</v>
      </c>
      <c r="B106" s="6">
        <v>44928</v>
      </c>
      <c r="C106" s="7">
        <v>2180</v>
      </c>
      <c r="D106" s="10">
        <f t="shared" si="3"/>
        <v>1786.8852459016393</v>
      </c>
      <c r="E106" s="10">
        <f t="shared" si="4"/>
        <v>393.11475409836066</v>
      </c>
      <c r="F106" s="5" t="s">
        <v>5</v>
      </c>
      <c r="G106" s="5" t="s">
        <v>15</v>
      </c>
      <c r="H106" s="6">
        <f t="shared" si="5"/>
        <v>44988</v>
      </c>
    </row>
    <row r="107" spans="1:8" ht="13.8" x14ac:dyDescent="0.25">
      <c r="A107" s="5">
        <v>106</v>
      </c>
      <c r="B107" s="6">
        <v>44937</v>
      </c>
      <c r="C107" s="7">
        <v>2200</v>
      </c>
      <c r="D107" s="10">
        <f t="shared" si="3"/>
        <v>1803.2786885245903</v>
      </c>
      <c r="E107" s="10">
        <f t="shared" si="4"/>
        <v>396.72131147540989</v>
      </c>
      <c r="F107" s="5" t="s">
        <v>6</v>
      </c>
      <c r="G107" s="5" t="s">
        <v>12</v>
      </c>
      <c r="H107" s="6">
        <f t="shared" si="5"/>
        <v>44997</v>
      </c>
    </row>
    <row r="108" spans="1:8" ht="13.8" x14ac:dyDescent="0.25">
      <c r="A108" s="5">
        <v>107</v>
      </c>
      <c r="B108" s="6">
        <v>44937</v>
      </c>
      <c r="C108" s="7">
        <v>2220</v>
      </c>
      <c r="D108" s="10">
        <f t="shared" si="3"/>
        <v>1819.672131147541</v>
      </c>
      <c r="E108" s="10">
        <f t="shared" si="4"/>
        <v>400.32786885245901</v>
      </c>
      <c r="F108" s="5" t="s">
        <v>3</v>
      </c>
      <c r="G108" s="5" t="s">
        <v>14</v>
      </c>
      <c r="H108" s="6">
        <f t="shared" si="5"/>
        <v>44997</v>
      </c>
    </row>
    <row r="109" spans="1:8" ht="13.8" x14ac:dyDescent="0.25">
      <c r="A109" s="5">
        <v>108</v>
      </c>
      <c r="B109" s="6">
        <v>44942</v>
      </c>
      <c r="C109" s="7">
        <v>2240</v>
      </c>
      <c r="D109" s="10">
        <f t="shared" si="3"/>
        <v>1836.0655737704919</v>
      </c>
      <c r="E109" s="10">
        <f t="shared" si="4"/>
        <v>403.93442622950823</v>
      </c>
      <c r="F109" s="5" t="s">
        <v>7</v>
      </c>
      <c r="G109" s="5" t="s">
        <v>14</v>
      </c>
      <c r="H109" s="6">
        <f t="shared" si="5"/>
        <v>45002</v>
      </c>
    </row>
    <row r="110" spans="1:8" ht="13.8" x14ac:dyDescent="0.25">
      <c r="A110" s="5">
        <v>109</v>
      </c>
      <c r="B110" s="6">
        <v>44943</v>
      </c>
      <c r="C110" s="7">
        <v>2260</v>
      </c>
      <c r="D110" s="10">
        <f t="shared" si="3"/>
        <v>1852.4590163934427</v>
      </c>
      <c r="E110" s="10">
        <f t="shared" si="4"/>
        <v>407.5409836065574</v>
      </c>
      <c r="F110" s="5" t="s">
        <v>3</v>
      </c>
      <c r="G110" s="5" t="s">
        <v>14</v>
      </c>
      <c r="H110" s="6">
        <f t="shared" si="5"/>
        <v>45003</v>
      </c>
    </row>
    <row r="111" spans="1:8" ht="13.8" x14ac:dyDescent="0.25">
      <c r="A111" s="5">
        <v>110</v>
      </c>
      <c r="B111" s="6">
        <v>44940</v>
      </c>
      <c r="C111" s="7">
        <v>2280</v>
      </c>
      <c r="D111" s="10">
        <f t="shared" si="3"/>
        <v>1868.8524590163936</v>
      </c>
      <c r="E111" s="10">
        <f t="shared" si="4"/>
        <v>411.14754098360658</v>
      </c>
      <c r="F111" s="5" t="s">
        <v>6</v>
      </c>
      <c r="G111" s="5" t="s">
        <v>12</v>
      </c>
      <c r="H111" s="6">
        <f t="shared" si="5"/>
        <v>45000</v>
      </c>
    </row>
    <row r="112" spans="1:8" ht="13.8" x14ac:dyDescent="0.25">
      <c r="A112" s="5">
        <v>111</v>
      </c>
      <c r="B112" s="6">
        <v>44943</v>
      </c>
      <c r="C112" s="7">
        <v>2300</v>
      </c>
      <c r="D112" s="10">
        <f t="shared" si="3"/>
        <v>1885.2459016393443</v>
      </c>
      <c r="E112" s="10">
        <f t="shared" si="4"/>
        <v>414.75409836065575</v>
      </c>
      <c r="F112" s="5" t="s">
        <v>8</v>
      </c>
      <c r="G112" s="5" t="s">
        <v>13</v>
      </c>
      <c r="H112" s="6">
        <f t="shared" si="5"/>
        <v>45003</v>
      </c>
    </row>
    <row r="113" spans="1:8" ht="13.8" x14ac:dyDescent="0.25">
      <c r="A113" s="5">
        <v>112</v>
      </c>
      <c r="B113" s="6">
        <v>44934</v>
      </c>
      <c r="C113" s="7">
        <v>2320</v>
      </c>
      <c r="D113" s="10">
        <f t="shared" si="3"/>
        <v>1901.639344262295</v>
      </c>
      <c r="E113" s="10">
        <f t="shared" si="4"/>
        <v>418.36065573770492</v>
      </c>
      <c r="F113" s="5" t="s">
        <v>9</v>
      </c>
      <c r="G113" s="5" t="s">
        <v>13</v>
      </c>
      <c r="H113" s="6">
        <f t="shared" si="5"/>
        <v>44994</v>
      </c>
    </row>
    <row r="114" spans="1:8" ht="13.8" x14ac:dyDescent="0.25">
      <c r="A114" s="5">
        <v>113</v>
      </c>
      <c r="B114" s="6">
        <v>44928</v>
      </c>
      <c r="C114" s="7">
        <v>2340</v>
      </c>
      <c r="D114" s="10">
        <f t="shared" si="3"/>
        <v>1918.032786885246</v>
      </c>
      <c r="E114" s="10">
        <f t="shared" si="4"/>
        <v>421.96721311475409</v>
      </c>
      <c r="F114" s="5" t="s">
        <v>9</v>
      </c>
      <c r="G114" s="5" t="s">
        <v>12</v>
      </c>
      <c r="H114" s="6">
        <f t="shared" si="5"/>
        <v>44988</v>
      </c>
    </row>
    <row r="115" spans="1:8" ht="13.8" x14ac:dyDescent="0.25">
      <c r="A115" s="5">
        <v>114</v>
      </c>
      <c r="B115" s="6">
        <v>44928</v>
      </c>
      <c r="C115" s="7">
        <v>2360</v>
      </c>
      <c r="D115" s="10">
        <f t="shared" si="3"/>
        <v>1934.4262295081967</v>
      </c>
      <c r="E115" s="10">
        <f t="shared" si="4"/>
        <v>425.57377049180326</v>
      </c>
      <c r="F115" s="5" t="s">
        <v>8</v>
      </c>
      <c r="G115" s="5" t="s">
        <v>13</v>
      </c>
      <c r="H115" s="6">
        <f t="shared" si="5"/>
        <v>44988</v>
      </c>
    </row>
    <row r="116" spans="1:8" ht="13.8" x14ac:dyDescent="0.25">
      <c r="A116" s="5">
        <v>115</v>
      </c>
      <c r="B116" s="6">
        <v>44938</v>
      </c>
      <c r="C116" s="7">
        <v>2380</v>
      </c>
      <c r="D116" s="10">
        <f t="shared" si="3"/>
        <v>1950.8196721311476</v>
      </c>
      <c r="E116" s="10">
        <f t="shared" si="4"/>
        <v>429.18032786885249</v>
      </c>
      <c r="F116" s="5" t="s">
        <v>4</v>
      </c>
      <c r="G116" s="5" t="s">
        <v>14</v>
      </c>
      <c r="H116" s="6">
        <f t="shared" si="5"/>
        <v>44998</v>
      </c>
    </row>
    <row r="117" spans="1:8" ht="13.8" x14ac:dyDescent="0.25">
      <c r="A117" s="5">
        <v>116</v>
      </c>
      <c r="B117" s="6">
        <v>44938</v>
      </c>
      <c r="C117" s="7">
        <v>2400</v>
      </c>
      <c r="D117" s="10">
        <f t="shared" si="3"/>
        <v>1967.2131147540983</v>
      </c>
      <c r="E117" s="10">
        <f t="shared" si="4"/>
        <v>432.78688524590166</v>
      </c>
      <c r="F117" s="5" t="s">
        <v>5</v>
      </c>
      <c r="G117" s="5" t="s">
        <v>15</v>
      </c>
      <c r="H117" s="6">
        <f t="shared" si="5"/>
        <v>44998</v>
      </c>
    </row>
    <row r="118" spans="1:8" ht="13.8" x14ac:dyDescent="0.25">
      <c r="A118" s="5">
        <v>117</v>
      </c>
      <c r="B118" s="6">
        <v>44941</v>
      </c>
      <c r="C118" s="7">
        <v>2420</v>
      </c>
      <c r="D118" s="10">
        <f t="shared" si="3"/>
        <v>1983.6065573770493</v>
      </c>
      <c r="E118" s="10">
        <f t="shared" si="4"/>
        <v>436.39344262295083</v>
      </c>
      <c r="F118" s="5" t="s">
        <v>8</v>
      </c>
      <c r="G118" s="5" t="s">
        <v>13</v>
      </c>
      <c r="H118" s="6">
        <f t="shared" si="5"/>
        <v>45001</v>
      </c>
    </row>
    <row r="119" spans="1:8" ht="13.8" x14ac:dyDescent="0.25">
      <c r="A119" s="5">
        <v>118</v>
      </c>
      <c r="B119" s="6">
        <v>44932</v>
      </c>
      <c r="C119" s="7">
        <v>2440</v>
      </c>
      <c r="D119" s="10">
        <f t="shared" si="3"/>
        <v>2000</v>
      </c>
      <c r="E119" s="10">
        <f t="shared" si="4"/>
        <v>440</v>
      </c>
      <c r="F119" s="5" t="s">
        <v>9</v>
      </c>
      <c r="G119" s="5" t="s">
        <v>13</v>
      </c>
      <c r="H119" s="6">
        <f t="shared" si="5"/>
        <v>44992</v>
      </c>
    </row>
    <row r="120" spans="1:8" ht="13.8" x14ac:dyDescent="0.25">
      <c r="A120" s="5">
        <v>119</v>
      </c>
      <c r="B120" s="6">
        <v>44940</v>
      </c>
      <c r="C120" s="7">
        <v>2460</v>
      </c>
      <c r="D120" s="10">
        <f t="shared" si="3"/>
        <v>2016.3934426229509</v>
      </c>
      <c r="E120" s="10">
        <f t="shared" si="4"/>
        <v>443.60655737704923</v>
      </c>
      <c r="F120" s="5" t="s">
        <v>10</v>
      </c>
      <c r="G120" s="5" t="s">
        <v>15</v>
      </c>
      <c r="H120" s="6">
        <f t="shared" si="5"/>
        <v>45000</v>
      </c>
    </row>
    <row r="121" spans="1:8" ht="13.8" x14ac:dyDescent="0.25">
      <c r="A121" s="5">
        <v>120</v>
      </c>
      <c r="B121" s="6">
        <v>44929</v>
      </c>
      <c r="C121" s="7">
        <v>2480</v>
      </c>
      <c r="D121" s="10">
        <f t="shared" si="3"/>
        <v>2032.7868852459017</v>
      </c>
      <c r="E121" s="10">
        <f t="shared" si="4"/>
        <v>447.21311475409834</v>
      </c>
      <c r="F121" s="5" t="s">
        <v>3</v>
      </c>
      <c r="G121" s="5" t="s">
        <v>12</v>
      </c>
      <c r="H121" s="6">
        <f t="shared" si="5"/>
        <v>44989</v>
      </c>
    </row>
    <row r="122" spans="1:8" ht="13.8" x14ac:dyDescent="0.25">
      <c r="A122" s="5">
        <v>121</v>
      </c>
      <c r="B122" s="6">
        <v>44932</v>
      </c>
      <c r="C122" s="7">
        <v>2500</v>
      </c>
      <c r="D122" s="10">
        <f t="shared" si="3"/>
        <v>2049.1803278688526</v>
      </c>
      <c r="E122" s="10">
        <f t="shared" si="4"/>
        <v>450.81967213114757</v>
      </c>
      <c r="F122" s="5" t="s">
        <v>4</v>
      </c>
      <c r="G122" s="5" t="s">
        <v>14</v>
      </c>
      <c r="H122" s="6">
        <f t="shared" si="5"/>
        <v>44992</v>
      </c>
    </row>
    <row r="123" spans="1:8" ht="13.8" x14ac:dyDescent="0.25">
      <c r="A123" s="5">
        <v>122</v>
      </c>
      <c r="B123" s="6">
        <v>44935</v>
      </c>
      <c r="C123" s="7">
        <v>2520</v>
      </c>
      <c r="D123" s="10">
        <f t="shared" si="3"/>
        <v>2065.5737704918033</v>
      </c>
      <c r="E123" s="10">
        <f t="shared" si="4"/>
        <v>454.42622950819674</v>
      </c>
      <c r="F123" s="5" t="s">
        <v>5</v>
      </c>
      <c r="G123" s="5" t="s">
        <v>14</v>
      </c>
      <c r="H123" s="6">
        <f t="shared" si="5"/>
        <v>44995</v>
      </c>
    </row>
    <row r="124" spans="1:8" ht="13.8" x14ac:dyDescent="0.25">
      <c r="A124" s="5">
        <v>123</v>
      </c>
      <c r="B124" s="6">
        <v>44939</v>
      </c>
      <c r="C124" s="7">
        <v>2540</v>
      </c>
      <c r="D124" s="10">
        <f t="shared" si="3"/>
        <v>2081.967213114754</v>
      </c>
      <c r="E124" s="10">
        <f t="shared" si="4"/>
        <v>458.03278688524591</v>
      </c>
      <c r="F124" s="5" t="s">
        <v>6</v>
      </c>
      <c r="G124" s="5" t="s">
        <v>14</v>
      </c>
      <c r="H124" s="6">
        <f t="shared" si="5"/>
        <v>44999</v>
      </c>
    </row>
    <row r="125" spans="1:8" ht="13.8" x14ac:dyDescent="0.25">
      <c r="A125" s="5">
        <v>124</v>
      </c>
      <c r="B125" s="6">
        <v>44932</v>
      </c>
      <c r="C125" s="7">
        <v>2560</v>
      </c>
      <c r="D125" s="10">
        <f t="shared" si="3"/>
        <v>2098.3606557377047</v>
      </c>
      <c r="E125" s="10">
        <f t="shared" si="4"/>
        <v>461.63934426229503</v>
      </c>
      <c r="F125" s="5" t="s">
        <v>3</v>
      </c>
      <c r="G125" s="5" t="s">
        <v>12</v>
      </c>
      <c r="H125" s="6">
        <f t="shared" si="5"/>
        <v>44992</v>
      </c>
    </row>
    <row r="126" spans="1:8" ht="13.8" x14ac:dyDescent="0.25">
      <c r="A126" s="5">
        <v>125</v>
      </c>
      <c r="B126" s="6">
        <v>44934</v>
      </c>
      <c r="C126" s="7">
        <v>2580</v>
      </c>
      <c r="D126" s="10">
        <f t="shared" si="3"/>
        <v>2114.7540983606559</v>
      </c>
      <c r="E126" s="10">
        <f t="shared" si="4"/>
        <v>465.24590163934431</v>
      </c>
      <c r="F126" s="5" t="s">
        <v>7</v>
      </c>
      <c r="G126" s="5" t="s">
        <v>13</v>
      </c>
      <c r="H126" s="6">
        <f t="shared" si="5"/>
        <v>44994</v>
      </c>
    </row>
    <row r="127" spans="1:8" ht="13.8" x14ac:dyDescent="0.25">
      <c r="A127" s="5">
        <v>126</v>
      </c>
      <c r="B127" s="6">
        <v>44935</v>
      </c>
      <c r="C127" s="7">
        <v>2600</v>
      </c>
      <c r="D127" s="10">
        <f t="shared" si="3"/>
        <v>2131.1475409836066</v>
      </c>
      <c r="E127" s="10">
        <f t="shared" si="4"/>
        <v>468.85245901639348</v>
      </c>
      <c r="F127" s="5" t="s">
        <v>3</v>
      </c>
      <c r="G127" s="5" t="s">
        <v>13</v>
      </c>
      <c r="H127" s="6">
        <f t="shared" si="5"/>
        <v>44995</v>
      </c>
    </row>
    <row r="128" spans="1:8" ht="13.8" x14ac:dyDescent="0.25">
      <c r="A128" s="5">
        <v>127</v>
      </c>
      <c r="B128" s="6">
        <v>44931</v>
      </c>
      <c r="C128" s="7">
        <v>2620</v>
      </c>
      <c r="D128" s="10">
        <f t="shared" si="3"/>
        <v>2147.5409836065573</v>
      </c>
      <c r="E128" s="10">
        <f t="shared" si="4"/>
        <v>472.4590163934426</v>
      </c>
      <c r="F128" s="5" t="s">
        <v>6</v>
      </c>
      <c r="G128" s="5" t="s">
        <v>12</v>
      </c>
      <c r="H128" s="6">
        <f t="shared" si="5"/>
        <v>44991</v>
      </c>
    </row>
    <row r="129" spans="1:8" ht="13.8" x14ac:dyDescent="0.25">
      <c r="A129" s="5">
        <v>128</v>
      </c>
      <c r="B129" s="6">
        <v>44932</v>
      </c>
      <c r="C129" s="7">
        <v>2640</v>
      </c>
      <c r="D129" s="10">
        <f t="shared" si="3"/>
        <v>2163.9344262295081</v>
      </c>
      <c r="E129" s="10">
        <f t="shared" si="4"/>
        <v>476.06557377049177</v>
      </c>
      <c r="F129" s="5" t="s">
        <v>8</v>
      </c>
      <c r="G129" s="5" t="s">
        <v>13</v>
      </c>
      <c r="H129" s="6">
        <f t="shared" si="5"/>
        <v>44992</v>
      </c>
    </row>
    <row r="130" spans="1:8" ht="13.8" x14ac:dyDescent="0.25">
      <c r="A130" s="5">
        <v>129</v>
      </c>
      <c r="B130" s="6">
        <v>44937</v>
      </c>
      <c r="C130" s="7">
        <v>2660</v>
      </c>
      <c r="D130" s="10">
        <f t="shared" si="3"/>
        <v>2180.3278688524592</v>
      </c>
      <c r="E130" s="10">
        <f t="shared" si="4"/>
        <v>479.67213114754105</v>
      </c>
      <c r="F130" s="5" t="s">
        <v>9</v>
      </c>
      <c r="G130" s="5" t="s">
        <v>14</v>
      </c>
      <c r="H130" s="6">
        <f t="shared" si="5"/>
        <v>44997</v>
      </c>
    </row>
    <row r="131" spans="1:8" ht="13.8" x14ac:dyDescent="0.25">
      <c r="A131" s="5">
        <v>130</v>
      </c>
      <c r="B131" s="6">
        <v>44942</v>
      </c>
      <c r="C131" s="7">
        <v>2680</v>
      </c>
      <c r="D131" s="10">
        <f t="shared" ref="D131:D194" si="6">C131/1.22</f>
        <v>2196.7213114754099</v>
      </c>
      <c r="E131" s="10">
        <f t="shared" ref="E131:E194" si="7">D131*0.22</f>
        <v>483.27868852459017</v>
      </c>
      <c r="F131" s="5" t="s">
        <v>9</v>
      </c>
      <c r="G131" s="5" t="s">
        <v>15</v>
      </c>
      <c r="H131" s="6">
        <f t="shared" ref="H131:H194" si="8">B131+60</f>
        <v>45002</v>
      </c>
    </row>
    <row r="132" spans="1:8" ht="13.8" x14ac:dyDescent="0.25">
      <c r="A132" s="5">
        <v>131</v>
      </c>
      <c r="B132" s="6">
        <v>44943</v>
      </c>
      <c r="C132" s="7">
        <v>2700</v>
      </c>
      <c r="D132" s="10">
        <f t="shared" si="6"/>
        <v>2213.1147540983607</v>
      </c>
      <c r="E132" s="10">
        <f t="shared" si="7"/>
        <v>486.88524590163934</v>
      </c>
      <c r="F132" s="5" t="s">
        <v>8</v>
      </c>
      <c r="G132" s="5" t="s">
        <v>13</v>
      </c>
      <c r="H132" s="6">
        <f t="shared" si="8"/>
        <v>45003</v>
      </c>
    </row>
    <row r="133" spans="1:8" ht="13.8" x14ac:dyDescent="0.25">
      <c r="A133" s="5">
        <v>132</v>
      </c>
      <c r="B133" s="6">
        <v>44927</v>
      </c>
      <c r="C133" s="7">
        <v>2720</v>
      </c>
      <c r="D133" s="10">
        <f t="shared" si="6"/>
        <v>2229.5081967213114</v>
      </c>
      <c r="E133" s="10">
        <f t="shared" si="7"/>
        <v>490.49180327868851</v>
      </c>
      <c r="F133" s="5" t="s">
        <v>4</v>
      </c>
      <c r="G133" s="5" t="s">
        <v>13</v>
      </c>
      <c r="H133" s="6">
        <f t="shared" si="8"/>
        <v>44987</v>
      </c>
    </row>
    <row r="134" spans="1:8" ht="13.8" x14ac:dyDescent="0.25">
      <c r="A134" s="5">
        <v>133</v>
      </c>
      <c r="B134" s="6">
        <v>44934</v>
      </c>
      <c r="C134" s="7">
        <v>2740</v>
      </c>
      <c r="D134" s="10">
        <f t="shared" si="6"/>
        <v>2245.9016393442625</v>
      </c>
      <c r="E134" s="10">
        <f t="shared" si="7"/>
        <v>494.09836065573774</v>
      </c>
      <c r="F134" s="5" t="s">
        <v>5</v>
      </c>
      <c r="G134" s="5" t="s">
        <v>15</v>
      </c>
      <c r="H134" s="6">
        <f t="shared" si="8"/>
        <v>44994</v>
      </c>
    </row>
    <row r="135" spans="1:8" ht="13.8" x14ac:dyDescent="0.25">
      <c r="A135" s="5">
        <v>134</v>
      </c>
      <c r="B135" s="6">
        <v>44936</v>
      </c>
      <c r="C135" s="7">
        <v>2760</v>
      </c>
      <c r="D135" s="10">
        <f t="shared" si="6"/>
        <v>2262.2950819672133</v>
      </c>
      <c r="E135" s="10">
        <f t="shared" si="7"/>
        <v>497.70491803278691</v>
      </c>
      <c r="F135" s="5" t="s">
        <v>8</v>
      </c>
      <c r="G135" s="5" t="s">
        <v>12</v>
      </c>
      <c r="H135" s="6">
        <f t="shared" si="8"/>
        <v>44996</v>
      </c>
    </row>
    <row r="136" spans="1:8" ht="13.8" x14ac:dyDescent="0.25">
      <c r="A136" s="5">
        <v>135</v>
      </c>
      <c r="B136" s="6">
        <v>44933</v>
      </c>
      <c r="C136" s="7">
        <v>2780</v>
      </c>
      <c r="D136" s="10">
        <f t="shared" si="6"/>
        <v>2278.688524590164</v>
      </c>
      <c r="E136" s="10">
        <f t="shared" si="7"/>
        <v>501.31147540983608</v>
      </c>
      <c r="F136" s="5" t="s">
        <v>9</v>
      </c>
      <c r="G136" s="5" t="s">
        <v>14</v>
      </c>
      <c r="H136" s="6">
        <f t="shared" si="8"/>
        <v>44993</v>
      </c>
    </row>
    <row r="137" spans="1:8" ht="13.8" x14ac:dyDescent="0.25">
      <c r="A137" s="5">
        <v>136</v>
      </c>
      <c r="B137" s="6">
        <v>44927</v>
      </c>
      <c r="C137" s="7">
        <v>2800</v>
      </c>
      <c r="D137" s="10">
        <f t="shared" si="6"/>
        <v>2295.0819672131147</v>
      </c>
      <c r="E137" s="10">
        <f t="shared" si="7"/>
        <v>504.91803278688525</v>
      </c>
      <c r="F137" s="5" t="s">
        <v>10</v>
      </c>
      <c r="G137" s="5" t="s">
        <v>14</v>
      </c>
      <c r="H137" s="6">
        <f t="shared" si="8"/>
        <v>44987</v>
      </c>
    </row>
    <row r="138" spans="1:8" ht="13.8" x14ac:dyDescent="0.25">
      <c r="A138" s="5">
        <v>137</v>
      </c>
      <c r="B138" s="6">
        <v>44943</v>
      </c>
      <c r="C138" s="7">
        <v>2820</v>
      </c>
      <c r="D138" s="10">
        <f t="shared" si="6"/>
        <v>2311.4754098360654</v>
      </c>
      <c r="E138" s="10">
        <f t="shared" si="7"/>
        <v>508.52459016393442</v>
      </c>
      <c r="F138" s="5" t="s">
        <v>3</v>
      </c>
      <c r="G138" s="5" t="s">
        <v>14</v>
      </c>
      <c r="H138" s="6">
        <f t="shared" si="8"/>
        <v>45003</v>
      </c>
    </row>
    <row r="139" spans="1:8" ht="13.8" x14ac:dyDescent="0.25">
      <c r="A139" s="5">
        <v>138</v>
      </c>
      <c r="B139" s="6">
        <v>44934</v>
      </c>
      <c r="C139" s="7">
        <v>2840</v>
      </c>
      <c r="D139" s="10">
        <f t="shared" si="6"/>
        <v>2327.8688524590166</v>
      </c>
      <c r="E139" s="10">
        <f t="shared" si="7"/>
        <v>512.13114754098365</v>
      </c>
      <c r="F139" s="5" t="s">
        <v>4</v>
      </c>
      <c r="G139" s="5" t="s">
        <v>12</v>
      </c>
      <c r="H139" s="6">
        <f t="shared" si="8"/>
        <v>44994</v>
      </c>
    </row>
    <row r="140" spans="1:8" ht="13.8" x14ac:dyDescent="0.25">
      <c r="A140" s="5">
        <v>139</v>
      </c>
      <c r="B140" s="6">
        <v>44940</v>
      </c>
      <c r="C140" s="7">
        <v>2860</v>
      </c>
      <c r="D140" s="10">
        <f t="shared" si="6"/>
        <v>2344.2622950819673</v>
      </c>
      <c r="E140" s="10">
        <f t="shared" si="7"/>
        <v>515.73770491803282</v>
      </c>
      <c r="F140" s="5" t="s">
        <v>5</v>
      </c>
      <c r="G140" s="5" t="s">
        <v>13</v>
      </c>
      <c r="H140" s="6">
        <f t="shared" si="8"/>
        <v>45000</v>
      </c>
    </row>
    <row r="141" spans="1:8" ht="13.8" x14ac:dyDescent="0.25">
      <c r="A141" s="5">
        <v>140</v>
      </c>
      <c r="B141" s="6">
        <v>44939</v>
      </c>
      <c r="C141" s="7">
        <v>2880</v>
      </c>
      <c r="D141" s="10">
        <f t="shared" si="6"/>
        <v>2360.655737704918</v>
      </c>
      <c r="E141" s="10">
        <f t="shared" si="7"/>
        <v>519.34426229508199</v>
      </c>
      <c r="F141" s="5" t="s">
        <v>6</v>
      </c>
      <c r="G141" s="5" t="s">
        <v>13</v>
      </c>
      <c r="H141" s="6">
        <f t="shared" si="8"/>
        <v>44999</v>
      </c>
    </row>
    <row r="142" spans="1:8" ht="13.8" x14ac:dyDescent="0.25">
      <c r="A142" s="5">
        <v>141</v>
      </c>
      <c r="B142" s="6">
        <v>44941</v>
      </c>
      <c r="C142" s="7">
        <v>2900</v>
      </c>
      <c r="D142" s="10">
        <f t="shared" si="6"/>
        <v>2377.0491803278687</v>
      </c>
      <c r="E142" s="10">
        <f t="shared" si="7"/>
        <v>522.95081967213116</v>
      </c>
      <c r="F142" s="5" t="s">
        <v>3</v>
      </c>
      <c r="G142" s="5" t="s">
        <v>12</v>
      </c>
      <c r="H142" s="6">
        <f t="shared" si="8"/>
        <v>45001</v>
      </c>
    </row>
    <row r="143" spans="1:8" ht="13.8" x14ac:dyDescent="0.25">
      <c r="A143" s="5">
        <v>142</v>
      </c>
      <c r="B143" s="6">
        <v>44928</v>
      </c>
      <c r="C143" s="7">
        <v>2920</v>
      </c>
      <c r="D143" s="10">
        <f t="shared" si="6"/>
        <v>2393.4426229508199</v>
      </c>
      <c r="E143" s="10">
        <f t="shared" si="7"/>
        <v>526.55737704918033</v>
      </c>
      <c r="F143" s="5" t="s">
        <v>7</v>
      </c>
      <c r="G143" s="5" t="s">
        <v>13</v>
      </c>
      <c r="H143" s="6">
        <f t="shared" si="8"/>
        <v>44988</v>
      </c>
    </row>
    <row r="144" spans="1:8" ht="13.8" x14ac:dyDescent="0.25">
      <c r="A144" s="5">
        <v>143</v>
      </c>
      <c r="B144" s="6">
        <v>44935</v>
      </c>
      <c r="C144" s="7">
        <v>2940</v>
      </c>
      <c r="D144" s="10">
        <f t="shared" si="6"/>
        <v>2409.8360655737706</v>
      </c>
      <c r="E144" s="10">
        <f t="shared" si="7"/>
        <v>530.1639344262295</v>
      </c>
      <c r="F144" s="5" t="s">
        <v>3</v>
      </c>
      <c r="G144" s="5" t="s">
        <v>14</v>
      </c>
      <c r="H144" s="6">
        <f t="shared" si="8"/>
        <v>44995</v>
      </c>
    </row>
    <row r="145" spans="1:8" ht="13.8" x14ac:dyDescent="0.25">
      <c r="A145" s="5">
        <v>144</v>
      </c>
      <c r="B145" s="6">
        <v>44936</v>
      </c>
      <c r="C145" s="7">
        <v>2960</v>
      </c>
      <c r="D145" s="10">
        <f t="shared" si="6"/>
        <v>2426.2295081967213</v>
      </c>
      <c r="E145" s="10">
        <f t="shared" si="7"/>
        <v>533.77049180327867</v>
      </c>
      <c r="F145" s="5" t="s">
        <v>6</v>
      </c>
      <c r="G145" s="5" t="s">
        <v>15</v>
      </c>
      <c r="H145" s="6">
        <f t="shared" si="8"/>
        <v>44996</v>
      </c>
    </row>
    <row r="146" spans="1:8" ht="13.8" x14ac:dyDescent="0.25">
      <c r="A146" s="5">
        <v>145</v>
      </c>
      <c r="B146" s="6">
        <v>44932</v>
      </c>
      <c r="C146" s="7">
        <v>2980</v>
      </c>
      <c r="D146" s="10">
        <f t="shared" si="6"/>
        <v>2442.622950819672</v>
      </c>
      <c r="E146" s="10">
        <f t="shared" si="7"/>
        <v>537.37704918032784</v>
      </c>
      <c r="F146" s="5" t="s">
        <v>8</v>
      </c>
      <c r="G146" s="5" t="s">
        <v>13</v>
      </c>
      <c r="H146" s="6">
        <f t="shared" si="8"/>
        <v>44992</v>
      </c>
    </row>
    <row r="147" spans="1:8" ht="13.8" x14ac:dyDescent="0.25">
      <c r="A147" s="5">
        <v>146</v>
      </c>
      <c r="B147" s="6">
        <v>44928</v>
      </c>
      <c r="C147" s="7">
        <v>3000</v>
      </c>
      <c r="D147" s="10">
        <f t="shared" si="6"/>
        <v>2459.0163934426232</v>
      </c>
      <c r="E147" s="10">
        <f t="shared" si="7"/>
        <v>540.98360655737713</v>
      </c>
      <c r="F147" s="5" t="s">
        <v>9</v>
      </c>
      <c r="G147" s="5" t="s">
        <v>13</v>
      </c>
      <c r="H147" s="6">
        <f t="shared" si="8"/>
        <v>44988</v>
      </c>
    </row>
    <row r="148" spans="1:8" ht="13.8" x14ac:dyDescent="0.25">
      <c r="A148" s="5">
        <v>147</v>
      </c>
      <c r="B148" s="6">
        <v>44938</v>
      </c>
      <c r="C148" s="7">
        <v>3020</v>
      </c>
      <c r="D148" s="10">
        <f t="shared" si="6"/>
        <v>2475.4098360655739</v>
      </c>
      <c r="E148" s="10">
        <f t="shared" si="7"/>
        <v>544.5901639344263</v>
      </c>
      <c r="F148" s="5" t="s">
        <v>9</v>
      </c>
      <c r="G148" s="5" t="s">
        <v>15</v>
      </c>
      <c r="H148" s="6">
        <f t="shared" si="8"/>
        <v>44998</v>
      </c>
    </row>
    <row r="149" spans="1:8" ht="13.8" x14ac:dyDescent="0.25">
      <c r="A149" s="5">
        <v>148</v>
      </c>
      <c r="B149" s="6">
        <v>44930</v>
      </c>
      <c r="C149" s="7">
        <v>3040</v>
      </c>
      <c r="D149" s="10">
        <f t="shared" si="6"/>
        <v>2491.8032786885246</v>
      </c>
      <c r="E149" s="10">
        <f t="shared" si="7"/>
        <v>548.19672131147547</v>
      </c>
      <c r="F149" s="5" t="s">
        <v>8</v>
      </c>
      <c r="G149" s="5" t="s">
        <v>12</v>
      </c>
      <c r="H149" s="6">
        <f t="shared" si="8"/>
        <v>44990</v>
      </c>
    </row>
    <row r="150" spans="1:8" ht="13.8" x14ac:dyDescent="0.25">
      <c r="A150" s="5">
        <v>149</v>
      </c>
      <c r="B150" s="6">
        <v>44937</v>
      </c>
      <c r="C150" s="7">
        <v>3060</v>
      </c>
      <c r="D150" s="10">
        <f t="shared" si="6"/>
        <v>2508.1967213114754</v>
      </c>
      <c r="E150" s="10">
        <f t="shared" si="7"/>
        <v>551.80327868852453</v>
      </c>
      <c r="F150" s="5" t="s">
        <v>4</v>
      </c>
      <c r="G150" s="5" t="s">
        <v>14</v>
      </c>
      <c r="H150" s="6">
        <f t="shared" si="8"/>
        <v>44997</v>
      </c>
    </row>
    <row r="151" spans="1:8" ht="13.8" x14ac:dyDescent="0.25">
      <c r="A151" s="5">
        <v>150</v>
      </c>
      <c r="B151" s="6">
        <v>44930</v>
      </c>
      <c r="C151" s="7">
        <v>3080</v>
      </c>
      <c r="D151" s="10">
        <f t="shared" si="6"/>
        <v>2524.5901639344261</v>
      </c>
      <c r="E151" s="10">
        <f t="shared" si="7"/>
        <v>555.4098360655737</v>
      </c>
      <c r="F151" s="5" t="s">
        <v>5</v>
      </c>
      <c r="G151" s="5" t="s">
        <v>14</v>
      </c>
      <c r="H151" s="6">
        <f t="shared" si="8"/>
        <v>44990</v>
      </c>
    </row>
    <row r="152" spans="1:8" ht="13.8" x14ac:dyDescent="0.25">
      <c r="A152" s="5">
        <v>151</v>
      </c>
      <c r="B152" s="6">
        <v>44939</v>
      </c>
      <c r="C152" s="7">
        <v>3100</v>
      </c>
      <c r="D152" s="10">
        <f t="shared" si="6"/>
        <v>2540.9836065573772</v>
      </c>
      <c r="E152" s="10">
        <f t="shared" si="7"/>
        <v>559.01639344262298</v>
      </c>
      <c r="F152" s="5" t="s">
        <v>8</v>
      </c>
      <c r="G152" s="5" t="s">
        <v>14</v>
      </c>
      <c r="H152" s="6">
        <f t="shared" si="8"/>
        <v>44999</v>
      </c>
    </row>
    <row r="153" spans="1:8" ht="13.8" x14ac:dyDescent="0.25">
      <c r="A153" s="5">
        <v>152</v>
      </c>
      <c r="B153" s="6">
        <v>44941</v>
      </c>
      <c r="C153" s="7">
        <v>3120</v>
      </c>
      <c r="D153" s="10">
        <f t="shared" si="6"/>
        <v>2557.377049180328</v>
      </c>
      <c r="E153" s="10">
        <f t="shared" si="7"/>
        <v>562.62295081967216</v>
      </c>
      <c r="F153" s="5" t="s">
        <v>9</v>
      </c>
      <c r="G153" s="5" t="s">
        <v>12</v>
      </c>
      <c r="H153" s="6">
        <f t="shared" si="8"/>
        <v>45001</v>
      </c>
    </row>
    <row r="154" spans="1:8" ht="13.8" x14ac:dyDescent="0.25">
      <c r="A154" s="5">
        <v>153</v>
      </c>
      <c r="B154" s="6">
        <v>44942</v>
      </c>
      <c r="C154" s="7">
        <v>3140</v>
      </c>
      <c r="D154" s="10">
        <f t="shared" si="6"/>
        <v>2573.7704918032787</v>
      </c>
      <c r="E154" s="10">
        <f t="shared" si="7"/>
        <v>566.22950819672133</v>
      </c>
      <c r="F154" s="5" t="s">
        <v>10</v>
      </c>
      <c r="G154" s="5" t="s">
        <v>13</v>
      </c>
      <c r="H154" s="6">
        <f t="shared" si="8"/>
        <v>45002</v>
      </c>
    </row>
    <row r="155" spans="1:8" ht="13.8" x14ac:dyDescent="0.25">
      <c r="A155" s="5">
        <v>154</v>
      </c>
      <c r="B155" s="6">
        <v>44943</v>
      </c>
      <c r="C155" s="7">
        <v>3160</v>
      </c>
      <c r="D155" s="10">
        <f t="shared" si="6"/>
        <v>2590.1639344262294</v>
      </c>
      <c r="E155" s="10">
        <f t="shared" si="7"/>
        <v>569.8360655737705</v>
      </c>
      <c r="F155" s="5" t="s">
        <v>3</v>
      </c>
      <c r="G155" s="5" t="s">
        <v>13</v>
      </c>
      <c r="H155" s="6">
        <f t="shared" si="8"/>
        <v>45003</v>
      </c>
    </row>
    <row r="156" spans="1:8" ht="13.8" x14ac:dyDescent="0.25">
      <c r="A156" s="5">
        <v>155</v>
      </c>
      <c r="B156" s="6">
        <v>44936</v>
      </c>
      <c r="C156" s="7">
        <v>3180</v>
      </c>
      <c r="D156" s="10">
        <f t="shared" si="6"/>
        <v>2606.5573770491806</v>
      </c>
      <c r="E156" s="10">
        <f t="shared" si="7"/>
        <v>573.44262295081978</v>
      </c>
      <c r="F156" s="5" t="s">
        <v>4</v>
      </c>
      <c r="G156" s="5" t="s">
        <v>12</v>
      </c>
      <c r="H156" s="6">
        <f t="shared" si="8"/>
        <v>44996</v>
      </c>
    </row>
    <row r="157" spans="1:8" ht="13.8" x14ac:dyDescent="0.25">
      <c r="A157" s="5">
        <v>156</v>
      </c>
      <c r="B157" s="6">
        <v>44930</v>
      </c>
      <c r="C157" s="7">
        <v>3200</v>
      </c>
      <c r="D157" s="10">
        <f t="shared" si="6"/>
        <v>2622.9508196721313</v>
      </c>
      <c r="E157" s="10">
        <f t="shared" si="7"/>
        <v>577.04918032786884</v>
      </c>
      <c r="F157" s="5" t="s">
        <v>5</v>
      </c>
      <c r="G157" s="5" t="s">
        <v>13</v>
      </c>
      <c r="H157" s="6">
        <f t="shared" si="8"/>
        <v>44990</v>
      </c>
    </row>
    <row r="158" spans="1:8" ht="13.8" x14ac:dyDescent="0.25">
      <c r="A158" s="5">
        <v>157</v>
      </c>
      <c r="B158" s="6">
        <v>44938</v>
      </c>
      <c r="C158" s="7">
        <v>3220</v>
      </c>
      <c r="D158" s="10">
        <f t="shared" si="6"/>
        <v>2639.344262295082</v>
      </c>
      <c r="E158" s="10">
        <f t="shared" si="7"/>
        <v>580.65573770491801</v>
      </c>
      <c r="F158" s="5" t="s">
        <v>6</v>
      </c>
      <c r="G158" s="5" t="s">
        <v>14</v>
      </c>
      <c r="H158" s="6">
        <f t="shared" si="8"/>
        <v>44998</v>
      </c>
    </row>
    <row r="159" spans="1:8" ht="13.8" x14ac:dyDescent="0.25">
      <c r="A159" s="5">
        <v>158</v>
      </c>
      <c r="B159" s="6">
        <v>44934</v>
      </c>
      <c r="C159" s="7">
        <v>3240</v>
      </c>
      <c r="D159" s="10">
        <f t="shared" si="6"/>
        <v>2655.7377049180327</v>
      </c>
      <c r="E159" s="10">
        <f t="shared" si="7"/>
        <v>584.26229508196718</v>
      </c>
      <c r="F159" s="5" t="s">
        <v>3</v>
      </c>
      <c r="G159" s="5" t="s">
        <v>15</v>
      </c>
      <c r="H159" s="6">
        <f t="shared" si="8"/>
        <v>44994</v>
      </c>
    </row>
    <row r="160" spans="1:8" ht="13.8" x14ac:dyDescent="0.25">
      <c r="A160" s="5">
        <v>159</v>
      </c>
      <c r="B160" s="6">
        <v>44935</v>
      </c>
      <c r="C160" s="7">
        <v>3260</v>
      </c>
      <c r="D160" s="10">
        <f t="shared" si="6"/>
        <v>2672.1311475409839</v>
      </c>
      <c r="E160" s="10">
        <f t="shared" si="7"/>
        <v>587.86885245901647</v>
      </c>
      <c r="F160" s="5" t="s">
        <v>7</v>
      </c>
      <c r="G160" s="5" t="s">
        <v>13</v>
      </c>
      <c r="H160" s="6">
        <f t="shared" si="8"/>
        <v>44995</v>
      </c>
    </row>
    <row r="161" spans="1:8" ht="13.8" x14ac:dyDescent="0.25">
      <c r="A161" s="5">
        <v>160</v>
      </c>
      <c r="B161" s="6">
        <v>44940</v>
      </c>
      <c r="C161" s="7">
        <v>3280</v>
      </c>
      <c r="D161" s="10">
        <f t="shared" si="6"/>
        <v>2688.5245901639346</v>
      </c>
      <c r="E161" s="10">
        <f t="shared" si="7"/>
        <v>591.47540983606564</v>
      </c>
      <c r="F161" s="5" t="s">
        <v>3</v>
      </c>
      <c r="G161" s="5" t="s">
        <v>13</v>
      </c>
      <c r="H161" s="6">
        <f t="shared" si="8"/>
        <v>45000</v>
      </c>
    </row>
    <row r="162" spans="1:8" ht="13.8" x14ac:dyDescent="0.25">
      <c r="A162" s="5">
        <v>161</v>
      </c>
      <c r="B162" s="6">
        <v>44935</v>
      </c>
      <c r="C162" s="7">
        <v>3300</v>
      </c>
      <c r="D162" s="10">
        <f t="shared" si="6"/>
        <v>2704.9180327868853</v>
      </c>
      <c r="E162" s="10">
        <f t="shared" si="7"/>
        <v>595.08196721311481</v>
      </c>
      <c r="F162" s="5" t="s">
        <v>6</v>
      </c>
      <c r="G162" s="5" t="s">
        <v>15</v>
      </c>
      <c r="H162" s="6">
        <f t="shared" si="8"/>
        <v>44995</v>
      </c>
    </row>
    <row r="163" spans="1:8" ht="13.8" x14ac:dyDescent="0.25">
      <c r="A163" s="5">
        <v>162</v>
      </c>
      <c r="B163" s="6">
        <v>44940</v>
      </c>
      <c r="C163" s="7">
        <v>3320</v>
      </c>
      <c r="D163" s="10">
        <f t="shared" si="6"/>
        <v>2721.311475409836</v>
      </c>
      <c r="E163" s="10">
        <f t="shared" si="7"/>
        <v>598.68852459016398</v>
      </c>
      <c r="F163" s="5" t="s">
        <v>8</v>
      </c>
      <c r="G163" s="5" t="s">
        <v>12</v>
      </c>
      <c r="H163" s="6">
        <f t="shared" si="8"/>
        <v>45000</v>
      </c>
    </row>
    <row r="164" spans="1:8" ht="13.8" x14ac:dyDescent="0.25">
      <c r="A164" s="5">
        <v>163</v>
      </c>
      <c r="B164" s="6">
        <v>44928</v>
      </c>
      <c r="C164" s="7">
        <v>3340</v>
      </c>
      <c r="D164" s="10">
        <f t="shared" si="6"/>
        <v>2737.7049180327867</v>
      </c>
      <c r="E164" s="10">
        <f t="shared" si="7"/>
        <v>602.29508196721304</v>
      </c>
      <c r="F164" s="5" t="s">
        <v>9</v>
      </c>
      <c r="G164" s="5" t="s">
        <v>14</v>
      </c>
      <c r="H164" s="6">
        <f t="shared" si="8"/>
        <v>44988</v>
      </c>
    </row>
    <row r="165" spans="1:8" ht="13.8" x14ac:dyDescent="0.25">
      <c r="A165" s="5">
        <v>164</v>
      </c>
      <c r="B165" s="6">
        <v>44942</v>
      </c>
      <c r="C165" s="7">
        <v>3360</v>
      </c>
      <c r="D165" s="10">
        <f t="shared" si="6"/>
        <v>2754.0983606557379</v>
      </c>
      <c r="E165" s="10">
        <f t="shared" si="7"/>
        <v>605.90163934426232</v>
      </c>
      <c r="F165" s="5" t="s">
        <v>9</v>
      </c>
      <c r="G165" s="5" t="s">
        <v>14</v>
      </c>
      <c r="H165" s="6">
        <f t="shared" si="8"/>
        <v>45002</v>
      </c>
    </row>
    <row r="166" spans="1:8" ht="13.8" x14ac:dyDescent="0.25">
      <c r="A166" s="5">
        <v>165</v>
      </c>
      <c r="B166" s="6">
        <v>44928</v>
      </c>
      <c r="C166" s="7">
        <v>3380</v>
      </c>
      <c r="D166" s="10">
        <f t="shared" si="6"/>
        <v>2770.4918032786886</v>
      </c>
      <c r="E166" s="10">
        <f t="shared" si="7"/>
        <v>609.50819672131149</v>
      </c>
      <c r="F166" s="5" t="s">
        <v>8</v>
      </c>
      <c r="G166" s="5" t="s">
        <v>14</v>
      </c>
      <c r="H166" s="6">
        <f t="shared" si="8"/>
        <v>44988</v>
      </c>
    </row>
    <row r="167" spans="1:8" ht="13.8" x14ac:dyDescent="0.25">
      <c r="A167" s="5">
        <v>166</v>
      </c>
      <c r="B167" s="6">
        <v>44935</v>
      </c>
      <c r="C167" s="7">
        <v>3400</v>
      </c>
      <c r="D167" s="10">
        <f t="shared" si="6"/>
        <v>2786.8852459016393</v>
      </c>
      <c r="E167" s="10">
        <f t="shared" si="7"/>
        <v>613.11475409836066</v>
      </c>
      <c r="F167" s="5" t="s">
        <v>4</v>
      </c>
      <c r="G167" s="5" t="s">
        <v>12</v>
      </c>
      <c r="H167" s="6">
        <f t="shared" si="8"/>
        <v>44995</v>
      </c>
    </row>
    <row r="168" spans="1:8" ht="13.8" x14ac:dyDescent="0.25">
      <c r="A168" s="5">
        <v>167</v>
      </c>
      <c r="B168" s="6">
        <v>44939</v>
      </c>
      <c r="C168" s="7">
        <v>3420</v>
      </c>
      <c r="D168" s="10">
        <f t="shared" si="6"/>
        <v>2803.2786885245901</v>
      </c>
      <c r="E168" s="10">
        <f t="shared" si="7"/>
        <v>616.72131147540983</v>
      </c>
      <c r="F168" s="5" t="s">
        <v>5</v>
      </c>
      <c r="G168" s="5" t="s">
        <v>13</v>
      </c>
      <c r="H168" s="6">
        <f t="shared" si="8"/>
        <v>44999</v>
      </c>
    </row>
    <row r="169" spans="1:8" ht="13.8" x14ac:dyDescent="0.25">
      <c r="A169" s="5">
        <v>168</v>
      </c>
      <c r="B169" s="6">
        <v>44936</v>
      </c>
      <c r="C169" s="7">
        <v>3440</v>
      </c>
      <c r="D169" s="10">
        <f t="shared" si="6"/>
        <v>2819.6721311475412</v>
      </c>
      <c r="E169" s="10">
        <f t="shared" si="7"/>
        <v>620.32786885245912</v>
      </c>
      <c r="F169" s="5" t="s">
        <v>8</v>
      </c>
      <c r="G169" s="5" t="s">
        <v>13</v>
      </c>
      <c r="H169" s="6">
        <f t="shared" si="8"/>
        <v>44996</v>
      </c>
    </row>
    <row r="170" spans="1:8" ht="13.8" x14ac:dyDescent="0.25">
      <c r="A170" s="5">
        <v>169</v>
      </c>
      <c r="B170" s="6">
        <v>44938</v>
      </c>
      <c r="C170" s="7">
        <v>3460</v>
      </c>
      <c r="D170" s="10">
        <f t="shared" si="6"/>
        <v>2836.0655737704919</v>
      </c>
      <c r="E170" s="10">
        <f t="shared" si="7"/>
        <v>623.93442622950818</v>
      </c>
      <c r="F170" s="5" t="s">
        <v>9</v>
      </c>
      <c r="G170" s="5" t="s">
        <v>12</v>
      </c>
      <c r="H170" s="6">
        <f t="shared" si="8"/>
        <v>44998</v>
      </c>
    </row>
    <row r="171" spans="1:8" ht="13.8" x14ac:dyDescent="0.25">
      <c r="A171" s="5">
        <v>170</v>
      </c>
      <c r="B171" s="6">
        <v>44943</v>
      </c>
      <c r="C171" s="7">
        <v>3480</v>
      </c>
      <c r="D171" s="10">
        <f t="shared" si="6"/>
        <v>2852.4590163934427</v>
      </c>
      <c r="E171" s="10">
        <f t="shared" si="7"/>
        <v>627.54098360655735</v>
      </c>
      <c r="F171" s="5" t="s">
        <v>10</v>
      </c>
      <c r="G171" s="5" t="s">
        <v>13</v>
      </c>
      <c r="H171" s="6">
        <f t="shared" si="8"/>
        <v>45003</v>
      </c>
    </row>
    <row r="172" spans="1:8" ht="13.8" x14ac:dyDescent="0.25">
      <c r="A172" s="5">
        <v>171</v>
      </c>
      <c r="B172" s="6">
        <v>44938</v>
      </c>
      <c r="C172" s="7">
        <v>3500</v>
      </c>
      <c r="D172" s="10">
        <f t="shared" si="6"/>
        <v>2868.8524590163934</v>
      </c>
      <c r="E172" s="10">
        <f t="shared" si="7"/>
        <v>631.14754098360652</v>
      </c>
      <c r="F172" s="5" t="s">
        <v>3</v>
      </c>
      <c r="G172" s="5" t="s">
        <v>14</v>
      </c>
      <c r="H172" s="6">
        <f t="shared" si="8"/>
        <v>44998</v>
      </c>
    </row>
    <row r="173" spans="1:8" ht="13.8" x14ac:dyDescent="0.25">
      <c r="A173" s="5">
        <v>172</v>
      </c>
      <c r="B173" s="6">
        <v>44943</v>
      </c>
      <c r="C173" s="7">
        <v>3520</v>
      </c>
      <c r="D173" s="10">
        <f t="shared" si="6"/>
        <v>2885.2459016393445</v>
      </c>
      <c r="E173" s="10">
        <f t="shared" si="7"/>
        <v>634.7540983606558</v>
      </c>
      <c r="F173" s="5" t="s">
        <v>4</v>
      </c>
      <c r="G173" s="5" t="s">
        <v>15</v>
      </c>
      <c r="H173" s="6">
        <f t="shared" si="8"/>
        <v>45003</v>
      </c>
    </row>
    <row r="174" spans="1:8" ht="13.8" x14ac:dyDescent="0.25">
      <c r="A174" s="5">
        <v>173</v>
      </c>
      <c r="B174" s="6">
        <v>44938</v>
      </c>
      <c r="C174" s="7">
        <v>3540</v>
      </c>
      <c r="D174" s="10">
        <f t="shared" si="6"/>
        <v>2901.6393442622953</v>
      </c>
      <c r="E174" s="10">
        <f t="shared" si="7"/>
        <v>638.36065573770497</v>
      </c>
      <c r="F174" s="5" t="s">
        <v>5</v>
      </c>
      <c r="G174" s="5" t="s">
        <v>13</v>
      </c>
      <c r="H174" s="6">
        <f t="shared" si="8"/>
        <v>44998</v>
      </c>
    </row>
    <row r="175" spans="1:8" ht="13.8" x14ac:dyDescent="0.25">
      <c r="A175" s="5">
        <v>174</v>
      </c>
      <c r="B175" s="6">
        <v>44933</v>
      </c>
      <c r="C175" s="7">
        <v>3560</v>
      </c>
      <c r="D175" s="10">
        <f t="shared" si="6"/>
        <v>2918.032786885246</v>
      </c>
      <c r="E175" s="10">
        <f t="shared" si="7"/>
        <v>641.96721311475414</v>
      </c>
      <c r="F175" s="5" t="s">
        <v>6</v>
      </c>
      <c r="G175" s="5" t="s">
        <v>13</v>
      </c>
      <c r="H175" s="6">
        <f t="shared" si="8"/>
        <v>44993</v>
      </c>
    </row>
    <row r="176" spans="1:8" ht="13.8" x14ac:dyDescent="0.25">
      <c r="A176" s="5">
        <v>175</v>
      </c>
      <c r="B176" s="6">
        <v>44928</v>
      </c>
      <c r="C176" s="7">
        <v>3580</v>
      </c>
      <c r="D176" s="10">
        <f t="shared" si="6"/>
        <v>2934.4262295081967</v>
      </c>
      <c r="E176" s="10">
        <f t="shared" si="7"/>
        <v>645.57377049180332</v>
      </c>
      <c r="F176" s="5" t="s">
        <v>3</v>
      </c>
      <c r="G176" s="5" t="s">
        <v>15</v>
      </c>
      <c r="H176" s="6">
        <f t="shared" si="8"/>
        <v>44988</v>
      </c>
    </row>
    <row r="177" spans="1:8" ht="13.8" x14ac:dyDescent="0.25">
      <c r="A177" s="5">
        <v>176</v>
      </c>
      <c r="B177" s="6">
        <v>44930</v>
      </c>
      <c r="C177" s="7">
        <v>3600</v>
      </c>
      <c r="D177" s="10">
        <f t="shared" si="6"/>
        <v>2950.8196721311474</v>
      </c>
      <c r="E177" s="10">
        <f t="shared" si="7"/>
        <v>649.18032786885249</v>
      </c>
      <c r="F177" s="5" t="s">
        <v>7</v>
      </c>
      <c r="G177" s="5" t="s">
        <v>12</v>
      </c>
      <c r="H177" s="6">
        <f t="shared" si="8"/>
        <v>44990</v>
      </c>
    </row>
    <row r="178" spans="1:8" ht="13.8" x14ac:dyDescent="0.25">
      <c r="A178" s="5">
        <v>177</v>
      </c>
      <c r="B178" s="6">
        <v>44940</v>
      </c>
      <c r="C178" s="7">
        <v>3620</v>
      </c>
      <c r="D178" s="10">
        <f t="shared" si="6"/>
        <v>2967.2131147540986</v>
      </c>
      <c r="E178" s="10">
        <f t="shared" si="7"/>
        <v>652.78688524590166</v>
      </c>
      <c r="F178" s="5" t="s">
        <v>3</v>
      </c>
      <c r="G178" s="5" t="s">
        <v>14</v>
      </c>
      <c r="H178" s="6">
        <f t="shared" si="8"/>
        <v>45000</v>
      </c>
    </row>
    <row r="179" spans="1:8" ht="13.8" x14ac:dyDescent="0.25">
      <c r="A179" s="5">
        <v>178</v>
      </c>
      <c r="B179" s="6">
        <v>44928</v>
      </c>
      <c r="C179" s="7">
        <v>3640</v>
      </c>
      <c r="D179" s="10">
        <f t="shared" si="6"/>
        <v>2983.6065573770493</v>
      </c>
      <c r="E179" s="10">
        <f t="shared" si="7"/>
        <v>656.39344262295083</v>
      </c>
      <c r="F179" s="5" t="s">
        <v>6</v>
      </c>
      <c r="G179" s="5" t="s">
        <v>14</v>
      </c>
      <c r="H179" s="6">
        <f t="shared" si="8"/>
        <v>44988</v>
      </c>
    </row>
    <row r="180" spans="1:8" ht="13.8" x14ac:dyDescent="0.25">
      <c r="A180" s="5">
        <v>179</v>
      </c>
      <c r="B180" s="6">
        <v>44933</v>
      </c>
      <c r="C180" s="7">
        <v>3660</v>
      </c>
      <c r="D180" s="10">
        <f t="shared" si="6"/>
        <v>3000</v>
      </c>
      <c r="E180" s="10">
        <f t="shared" si="7"/>
        <v>660</v>
      </c>
      <c r="F180" s="5" t="s">
        <v>8</v>
      </c>
      <c r="G180" s="5" t="s">
        <v>14</v>
      </c>
      <c r="H180" s="6">
        <f t="shared" si="8"/>
        <v>44993</v>
      </c>
    </row>
    <row r="181" spans="1:8" ht="13.8" x14ac:dyDescent="0.25">
      <c r="A181" s="5">
        <v>180</v>
      </c>
      <c r="B181" s="6">
        <v>44933</v>
      </c>
      <c r="C181" s="7">
        <v>3680</v>
      </c>
      <c r="D181" s="10">
        <f t="shared" si="6"/>
        <v>3016.3934426229507</v>
      </c>
      <c r="E181" s="10">
        <f t="shared" si="7"/>
        <v>663.60655737704917</v>
      </c>
      <c r="F181" s="5" t="s">
        <v>9</v>
      </c>
      <c r="G181" s="5" t="s">
        <v>12</v>
      </c>
      <c r="H181" s="6">
        <f t="shared" si="8"/>
        <v>44993</v>
      </c>
    </row>
    <row r="182" spans="1:8" ht="13.8" x14ac:dyDescent="0.25">
      <c r="A182" s="5">
        <v>181</v>
      </c>
      <c r="B182" s="6">
        <v>44937</v>
      </c>
      <c r="C182" s="7">
        <v>3700</v>
      </c>
      <c r="D182" s="10">
        <f t="shared" si="6"/>
        <v>3032.7868852459019</v>
      </c>
      <c r="E182" s="10">
        <f t="shared" si="7"/>
        <v>667.21311475409846</v>
      </c>
      <c r="F182" s="5" t="s">
        <v>9</v>
      </c>
      <c r="G182" s="5" t="s">
        <v>13</v>
      </c>
      <c r="H182" s="6">
        <f t="shared" si="8"/>
        <v>44997</v>
      </c>
    </row>
    <row r="183" spans="1:8" ht="13.8" x14ac:dyDescent="0.25">
      <c r="A183" s="5">
        <v>182</v>
      </c>
      <c r="B183" s="6">
        <v>44943</v>
      </c>
      <c r="C183" s="7">
        <v>3720</v>
      </c>
      <c r="D183" s="10">
        <f t="shared" si="6"/>
        <v>3049.1803278688526</v>
      </c>
      <c r="E183" s="10">
        <f t="shared" si="7"/>
        <v>670.81967213114763</v>
      </c>
      <c r="F183" s="5" t="s">
        <v>8</v>
      </c>
      <c r="G183" s="5" t="s">
        <v>13</v>
      </c>
      <c r="H183" s="6">
        <f t="shared" si="8"/>
        <v>45003</v>
      </c>
    </row>
    <row r="184" spans="1:8" ht="13.8" x14ac:dyDescent="0.25">
      <c r="A184" s="5">
        <v>183</v>
      </c>
      <c r="B184" s="6">
        <v>44937</v>
      </c>
      <c r="C184" s="7">
        <v>3740</v>
      </c>
      <c r="D184" s="10">
        <f t="shared" si="6"/>
        <v>3065.5737704918033</v>
      </c>
      <c r="E184" s="10">
        <f t="shared" si="7"/>
        <v>674.42622950819668</v>
      </c>
      <c r="F184" s="5" t="s">
        <v>4</v>
      </c>
      <c r="G184" s="5" t="s">
        <v>12</v>
      </c>
      <c r="H184" s="6">
        <f t="shared" si="8"/>
        <v>44997</v>
      </c>
    </row>
    <row r="185" spans="1:8" ht="13.8" x14ac:dyDescent="0.25">
      <c r="A185" s="5">
        <v>184</v>
      </c>
      <c r="B185" s="6">
        <v>44943</v>
      </c>
      <c r="C185" s="7">
        <v>3760</v>
      </c>
      <c r="D185" s="10">
        <f t="shared" si="6"/>
        <v>3081.967213114754</v>
      </c>
      <c r="E185" s="10">
        <f t="shared" si="7"/>
        <v>678.03278688524586</v>
      </c>
      <c r="F185" s="5" t="s">
        <v>5</v>
      </c>
      <c r="G185" s="5" t="s">
        <v>13</v>
      </c>
      <c r="H185" s="6">
        <f t="shared" si="8"/>
        <v>45003</v>
      </c>
    </row>
    <row r="186" spans="1:8" ht="13.8" x14ac:dyDescent="0.25">
      <c r="A186" s="5">
        <v>185</v>
      </c>
      <c r="B186" s="6">
        <v>44931</v>
      </c>
      <c r="C186" s="7">
        <v>3780</v>
      </c>
      <c r="D186" s="10">
        <f t="shared" si="6"/>
        <v>3098.3606557377052</v>
      </c>
      <c r="E186" s="10">
        <f t="shared" si="7"/>
        <v>681.63934426229514</v>
      </c>
      <c r="F186" s="5" t="s">
        <v>8</v>
      </c>
      <c r="G186" s="5" t="s">
        <v>14</v>
      </c>
      <c r="H186" s="6">
        <f t="shared" si="8"/>
        <v>44991</v>
      </c>
    </row>
    <row r="187" spans="1:8" ht="13.8" x14ac:dyDescent="0.25">
      <c r="A187" s="5">
        <v>186</v>
      </c>
      <c r="B187" s="6">
        <v>44928</v>
      </c>
      <c r="C187" s="7">
        <v>3800</v>
      </c>
      <c r="D187" s="10">
        <f t="shared" si="6"/>
        <v>3114.7540983606559</v>
      </c>
      <c r="E187" s="10">
        <f t="shared" si="7"/>
        <v>685.24590163934431</v>
      </c>
      <c r="F187" s="5" t="s">
        <v>9</v>
      </c>
      <c r="G187" s="5" t="s">
        <v>15</v>
      </c>
      <c r="H187" s="6">
        <f t="shared" si="8"/>
        <v>44988</v>
      </c>
    </row>
    <row r="188" spans="1:8" ht="13.8" x14ac:dyDescent="0.25">
      <c r="A188" s="5">
        <v>187</v>
      </c>
      <c r="B188" s="6">
        <v>44941</v>
      </c>
      <c r="C188" s="7">
        <v>3820</v>
      </c>
      <c r="D188" s="10">
        <f t="shared" si="6"/>
        <v>3131.1475409836066</v>
      </c>
      <c r="E188" s="10">
        <f t="shared" si="7"/>
        <v>688.85245901639348</v>
      </c>
      <c r="F188" s="5" t="s">
        <v>10</v>
      </c>
      <c r="G188" s="5" t="s">
        <v>13</v>
      </c>
      <c r="H188" s="6">
        <f t="shared" si="8"/>
        <v>45001</v>
      </c>
    </row>
    <row r="189" spans="1:8" ht="13.8" x14ac:dyDescent="0.25">
      <c r="A189" s="5">
        <v>188</v>
      </c>
      <c r="B189" s="6">
        <v>44942</v>
      </c>
      <c r="C189" s="7">
        <v>3840</v>
      </c>
      <c r="D189" s="10">
        <f t="shared" si="6"/>
        <v>3147.5409836065573</v>
      </c>
      <c r="E189" s="10">
        <f t="shared" si="7"/>
        <v>692.45901639344265</v>
      </c>
      <c r="F189" s="5" t="s">
        <v>3</v>
      </c>
      <c r="G189" s="5" t="s">
        <v>13</v>
      </c>
      <c r="H189" s="6">
        <f t="shared" si="8"/>
        <v>45002</v>
      </c>
    </row>
    <row r="190" spans="1:8" ht="13.8" x14ac:dyDescent="0.25">
      <c r="A190" s="5">
        <v>189</v>
      </c>
      <c r="B190" s="6">
        <v>44928</v>
      </c>
      <c r="C190" s="7">
        <v>3860</v>
      </c>
      <c r="D190" s="10">
        <f t="shared" si="6"/>
        <v>3163.9344262295081</v>
      </c>
      <c r="E190" s="10">
        <f t="shared" si="7"/>
        <v>696.06557377049182</v>
      </c>
      <c r="F190" s="5" t="s">
        <v>4</v>
      </c>
      <c r="G190" s="5" t="s">
        <v>15</v>
      </c>
      <c r="H190" s="6">
        <f t="shared" si="8"/>
        <v>44988</v>
      </c>
    </row>
    <row r="191" spans="1:8" ht="13.8" x14ac:dyDescent="0.25">
      <c r="A191" s="5">
        <v>190</v>
      </c>
      <c r="B191" s="6">
        <v>44927</v>
      </c>
      <c r="C191" s="7">
        <v>3880</v>
      </c>
      <c r="D191" s="10">
        <f t="shared" si="6"/>
        <v>3180.3278688524592</v>
      </c>
      <c r="E191" s="10">
        <f t="shared" si="7"/>
        <v>699.67213114754099</v>
      </c>
      <c r="F191" s="5" t="s">
        <v>5</v>
      </c>
      <c r="G191" s="5" t="s">
        <v>12</v>
      </c>
      <c r="H191" s="6">
        <f t="shared" si="8"/>
        <v>44987</v>
      </c>
    </row>
    <row r="192" spans="1:8" ht="13.8" x14ac:dyDescent="0.25">
      <c r="A192" s="5">
        <v>191</v>
      </c>
      <c r="B192" s="6">
        <v>44933</v>
      </c>
      <c r="C192" s="7">
        <v>3900</v>
      </c>
      <c r="D192" s="10">
        <f t="shared" si="6"/>
        <v>3196.7213114754099</v>
      </c>
      <c r="E192" s="10">
        <f t="shared" si="7"/>
        <v>703.27868852459017</v>
      </c>
      <c r="F192" s="5" t="s">
        <v>6</v>
      </c>
      <c r="G192" s="5" t="s">
        <v>14</v>
      </c>
      <c r="H192" s="6">
        <f t="shared" si="8"/>
        <v>44993</v>
      </c>
    </row>
    <row r="193" spans="1:8" ht="13.8" x14ac:dyDescent="0.25">
      <c r="A193" s="5">
        <v>192</v>
      </c>
      <c r="B193" s="6">
        <v>44940</v>
      </c>
      <c r="C193" s="7">
        <v>3920</v>
      </c>
      <c r="D193" s="10">
        <f t="shared" si="6"/>
        <v>3213.1147540983607</v>
      </c>
      <c r="E193" s="10">
        <f t="shared" si="7"/>
        <v>706.88524590163934</v>
      </c>
      <c r="F193" s="5" t="s">
        <v>3</v>
      </c>
      <c r="G193" s="5" t="s">
        <v>14</v>
      </c>
      <c r="H193" s="6">
        <f t="shared" si="8"/>
        <v>45000</v>
      </c>
    </row>
    <row r="194" spans="1:8" ht="13.8" x14ac:dyDescent="0.25">
      <c r="A194" s="5">
        <v>193</v>
      </c>
      <c r="B194" s="6">
        <v>44932</v>
      </c>
      <c r="C194" s="7">
        <v>3940</v>
      </c>
      <c r="D194" s="10">
        <f t="shared" si="6"/>
        <v>3229.5081967213114</v>
      </c>
      <c r="E194" s="10">
        <f t="shared" si="7"/>
        <v>710.49180327868851</v>
      </c>
      <c r="F194" s="5" t="s">
        <v>7</v>
      </c>
      <c r="G194" s="5" t="s">
        <v>14</v>
      </c>
      <c r="H194" s="6">
        <f t="shared" si="8"/>
        <v>44992</v>
      </c>
    </row>
    <row r="195" spans="1:8" ht="13.8" x14ac:dyDescent="0.25">
      <c r="A195" s="5">
        <v>194</v>
      </c>
      <c r="B195" s="6">
        <v>44939</v>
      </c>
      <c r="C195" s="7">
        <v>3960</v>
      </c>
      <c r="D195" s="10">
        <f t="shared" ref="D195:D258" si="9">C195/1.22</f>
        <v>3245.9016393442625</v>
      </c>
      <c r="E195" s="10">
        <f t="shared" ref="E195:E258" si="10">D195*0.22</f>
        <v>714.09836065573779</v>
      </c>
      <c r="F195" s="5" t="s">
        <v>3</v>
      </c>
      <c r="G195" s="5" t="s">
        <v>12</v>
      </c>
      <c r="H195" s="6">
        <f t="shared" ref="H195:H258" si="11">B195+60</f>
        <v>44999</v>
      </c>
    </row>
    <row r="196" spans="1:8" ht="13.8" x14ac:dyDescent="0.25">
      <c r="A196" s="5">
        <v>195</v>
      </c>
      <c r="B196" s="6">
        <v>44943</v>
      </c>
      <c r="C196" s="7">
        <v>3980</v>
      </c>
      <c r="D196" s="10">
        <f t="shared" si="9"/>
        <v>3262.2950819672133</v>
      </c>
      <c r="E196" s="10">
        <f t="shared" si="10"/>
        <v>717.70491803278696</v>
      </c>
      <c r="F196" s="5" t="s">
        <v>6</v>
      </c>
      <c r="G196" s="5" t="s">
        <v>13</v>
      </c>
      <c r="H196" s="6">
        <f t="shared" si="11"/>
        <v>45003</v>
      </c>
    </row>
    <row r="197" spans="1:8" ht="13.8" x14ac:dyDescent="0.25">
      <c r="A197" s="5">
        <v>196</v>
      </c>
      <c r="B197" s="6">
        <v>44943</v>
      </c>
      <c r="C197" s="7">
        <v>4000</v>
      </c>
      <c r="D197" s="10">
        <f t="shared" si="9"/>
        <v>3278.688524590164</v>
      </c>
      <c r="E197" s="10">
        <f t="shared" si="10"/>
        <v>721.31147540983613</v>
      </c>
      <c r="F197" s="5" t="s">
        <v>8</v>
      </c>
      <c r="G197" s="5" t="s">
        <v>13</v>
      </c>
      <c r="H197" s="6">
        <f t="shared" si="11"/>
        <v>45003</v>
      </c>
    </row>
    <row r="198" spans="1:8" ht="13.8" x14ac:dyDescent="0.25">
      <c r="A198" s="5">
        <v>197</v>
      </c>
      <c r="B198" s="6">
        <v>44939</v>
      </c>
      <c r="C198" s="7">
        <v>4020</v>
      </c>
      <c r="D198" s="10">
        <f t="shared" si="9"/>
        <v>3295.0819672131147</v>
      </c>
      <c r="E198" s="10">
        <f t="shared" si="10"/>
        <v>724.91803278688519</v>
      </c>
      <c r="F198" s="5" t="s">
        <v>9</v>
      </c>
      <c r="G198" s="5" t="s">
        <v>12</v>
      </c>
      <c r="H198" s="6">
        <f t="shared" si="11"/>
        <v>44999</v>
      </c>
    </row>
    <row r="199" spans="1:8" ht="13.8" x14ac:dyDescent="0.25">
      <c r="A199" s="5">
        <v>198</v>
      </c>
      <c r="B199" s="6">
        <v>44938</v>
      </c>
      <c r="C199" s="7">
        <v>4040</v>
      </c>
      <c r="D199" s="10">
        <f t="shared" si="9"/>
        <v>3311.4754098360659</v>
      </c>
      <c r="E199" s="10">
        <f t="shared" si="10"/>
        <v>728.52459016393448</v>
      </c>
      <c r="F199" s="5" t="s">
        <v>9</v>
      </c>
      <c r="G199" s="5" t="s">
        <v>13</v>
      </c>
      <c r="H199" s="6">
        <f t="shared" si="11"/>
        <v>44998</v>
      </c>
    </row>
    <row r="200" spans="1:8" ht="13.8" x14ac:dyDescent="0.25">
      <c r="A200" s="5">
        <v>199</v>
      </c>
      <c r="B200" s="6">
        <v>44940</v>
      </c>
      <c r="C200" s="7">
        <v>4060</v>
      </c>
      <c r="D200" s="10">
        <f t="shared" si="9"/>
        <v>3327.8688524590166</v>
      </c>
      <c r="E200" s="10">
        <f t="shared" si="10"/>
        <v>732.13114754098365</v>
      </c>
      <c r="F200" s="5" t="s">
        <v>8</v>
      </c>
      <c r="G200" s="5" t="s">
        <v>14</v>
      </c>
      <c r="H200" s="6">
        <f t="shared" si="11"/>
        <v>45000</v>
      </c>
    </row>
    <row r="201" spans="1:8" ht="13.8" x14ac:dyDescent="0.25">
      <c r="A201" s="5">
        <v>200</v>
      </c>
      <c r="B201" s="6">
        <v>44927</v>
      </c>
      <c r="C201" s="7">
        <v>4080</v>
      </c>
      <c r="D201" s="10">
        <f t="shared" si="9"/>
        <v>3344.2622950819673</v>
      </c>
      <c r="E201" s="10">
        <f t="shared" si="10"/>
        <v>735.73770491803282</v>
      </c>
      <c r="F201" s="5" t="s">
        <v>4</v>
      </c>
      <c r="G201" s="5" t="s">
        <v>15</v>
      </c>
      <c r="H201" s="6">
        <f t="shared" si="11"/>
        <v>44987</v>
      </c>
    </row>
    <row r="202" spans="1:8" ht="13.8" x14ac:dyDescent="0.25">
      <c r="A202" s="5">
        <v>201</v>
      </c>
      <c r="B202" s="6">
        <v>44936</v>
      </c>
      <c r="C202" s="7">
        <v>4100</v>
      </c>
      <c r="D202" s="10">
        <f t="shared" si="9"/>
        <v>3360.655737704918</v>
      </c>
      <c r="E202" s="10">
        <f t="shared" si="10"/>
        <v>739.34426229508199</v>
      </c>
      <c r="F202" s="5" t="s">
        <v>5</v>
      </c>
      <c r="G202" s="5" t="s">
        <v>13</v>
      </c>
      <c r="H202" s="6">
        <f t="shared" si="11"/>
        <v>44996</v>
      </c>
    </row>
    <row r="203" spans="1:8" ht="13.8" x14ac:dyDescent="0.25">
      <c r="A203" s="5">
        <v>202</v>
      </c>
      <c r="B203" s="6">
        <v>44930</v>
      </c>
      <c r="C203" s="7">
        <v>4120</v>
      </c>
      <c r="D203" s="10">
        <f t="shared" si="9"/>
        <v>3377.0491803278687</v>
      </c>
      <c r="E203" s="10">
        <f t="shared" si="10"/>
        <v>742.95081967213116</v>
      </c>
      <c r="F203" s="5" t="s">
        <v>8</v>
      </c>
      <c r="G203" s="5" t="s">
        <v>13</v>
      </c>
      <c r="H203" s="6">
        <f t="shared" si="11"/>
        <v>44990</v>
      </c>
    </row>
    <row r="204" spans="1:8" ht="13.8" x14ac:dyDescent="0.25">
      <c r="A204" s="5">
        <v>203</v>
      </c>
      <c r="B204" s="6">
        <v>44934</v>
      </c>
      <c r="C204" s="7">
        <v>4140</v>
      </c>
      <c r="D204" s="10">
        <f t="shared" si="9"/>
        <v>3393.4426229508199</v>
      </c>
      <c r="E204" s="10">
        <f t="shared" si="10"/>
        <v>746.55737704918033</v>
      </c>
      <c r="F204" s="5" t="s">
        <v>9</v>
      </c>
      <c r="G204" s="5" t="s">
        <v>15</v>
      </c>
      <c r="H204" s="6">
        <f t="shared" si="11"/>
        <v>44994</v>
      </c>
    </row>
    <row r="205" spans="1:8" ht="13.8" x14ac:dyDescent="0.25">
      <c r="A205" s="5">
        <v>204</v>
      </c>
      <c r="B205" s="6">
        <v>44936</v>
      </c>
      <c r="C205" s="7">
        <v>4160</v>
      </c>
      <c r="D205" s="10">
        <f t="shared" si="9"/>
        <v>3409.8360655737706</v>
      </c>
      <c r="E205" s="10">
        <f t="shared" si="10"/>
        <v>750.1639344262295</v>
      </c>
      <c r="F205" s="5" t="s">
        <v>10</v>
      </c>
      <c r="G205" s="5" t="s">
        <v>12</v>
      </c>
      <c r="H205" s="6">
        <f t="shared" si="11"/>
        <v>44996</v>
      </c>
    </row>
    <row r="206" spans="1:8" ht="13.8" x14ac:dyDescent="0.25">
      <c r="A206" s="5">
        <v>205</v>
      </c>
      <c r="B206" s="6">
        <v>44940</v>
      </c>
      <c r="C206" s="7">
        <v>4180</v>
      </c>
      <c r="D206" s="10">
        <f t="shared" si="9"/>
        <v>3426.2295081967213</v>
      </c>
      <c r="E206" s="10">
        <f t="shared" si="10"/>
        <v>753.77049180327867</v>
      </c>
      <c r="F206" s="5" t="s">
        <v>3</v>
      </c>
      <c r="G206" s="5" t="s">
        <v>14</v>
      </c>
      <c r="H206" s="6">
        <f t="shared" si="11"/>
        <v>45000</v>
      </c>
    </row>
    <row r="207" spans="1:8" ht="13.8" x14ac:dyDescent="0.25">
      <c r="A207" s="5">
        <v>206</v>
      </c>
      <c r="B207" s="6">
        <v>44940</v>
      </c>
      <c r="C207" s="7">
        <v>4200</v>
      </c>
      <c r="D207" s="10">
        <f t="shared" si="9"/>
        <v>3442.622950819672</v>
      </c>
      <c r="E207" s="10">
        <f t="shared" si="10"/>
        <v>757.37704918032784</v>
      </c>
      <c r="F207" s="5" t="s">
        <v>4</v>
      </c>
      <c r="G207" s="5" t="s">
        <v>14</v>
      </c>
      <c r="H207" s="6">
        <f t="shared" si="11"/>
        <v>45000</v>
      </c>
    </row>
    <row r="208" spans="1:8" ht="13.8" x14ac:dyDescent="0.25">
      <c r="A208" s="5">
        <v>207</v>
      </c>
      <c r="B208" s="6">
        <v>44932</v>
      </c>
      <c r="C208" s="7">
        <v>4220</v>
      </c>
      <c r="D208" s="10">
        <f t="shared" si="9"/>
        <v>3459.0163934426232</v>
      </c>
      <c r="E208" s="10">
        <f t="shared" si="10"/>
        <v>760.98360655737713</v>
      </c>
      <c r="F208" s="5" t="s">
        <v>5</v>
      </c>
      <c r="G208" s="5" t="s">
        <v>14</v>
      </c>
      <c r="H208" s="6">
        <f t="shared" si="11"/>
        <v>44992</v>
      </c>
    </row>
    <row r="209" spans="1:8" ht="13.8" x14ac:dyDescent="0.25">
      <c r="A209" s="5">
        <v>208</v>
      </c>
      <c r="B209" s="6">
        <v>44937</v>
      </c>
      <c r="C209" s="7">
        <v>4240</v>
      </c>
      <c r="D209" s="10">
        <f t="shared" si="9"/>
        <v>3475.4098360655739</v>
      </c>
      <c r="E209" s="10">
        <f t="shared" si="10"/>
        <v>764.5901639344263</v>
      </c>
      <c r="F209" s="5" t="s">
        <v>6</v>
      </c>
      <c r="G209" s="5" t="s">
        <v>12</v>
      </c>
      <c r="H209" s="6">
        <f t="shared" si="11"/>
        <v>44997</v>
      </c>
    </row>
    <row r="210" spans="1:8" ht="13.8" x14ac:dyDescent="0.25">
      <c r="A210" s="5">
        <v>209</v>
      </c>
      <c r="B210" s="6">
        <v>44942</v>
      </c>
      <c r="C210" s="7">
        <v>4260</v>
      </c>
      <c r="D210" s="10">
        <f t="shared" si="9"/>
        <v>3491.8032786885246</v>
      </c>
      <c r="E210" s="10">
        <f t="shared" si="10"/>
        <v>768.19672131147547</v>
      </c>
      <c r="F210" s="5" t="s">
        <v>3</v>
      </c>
      <c r="G210" s="5" t="s">
        <v>13</v>
      </c>
      <c r="H210" s="6">
        <f t="shared" si="11"/>
        <v>45002</v>
      </c>
    </row>
    <row r="211" spans="1:8" ht="13.8" x14ac:dyDescent="0.25">
      <c r="A211" s="5">
        <v>210</v>
      </c>
      <c r="B211" s="6">
        <v>44938</v>
      </c>
      <c r="C211" s="7">
        <v>4280</v>
      </c>
      <c r="D211" s="10">
        <f t="shared" si="9"/>
        <v>3508.1967213114754</v>
      </c>
      <c r="E211" s="10">
        <f t="shared" si="10"/>
        <v>771.80327868852453</v>
      </c>
      <c r="F211" s="5" t="s">
        <v>7</v>
      </c>
      <c r="G211" s="5" t="s">
        <v>13</v>
      </c>
      <c r="H211" s="6">
        <f t="shared" si="11"/>
        <v>44998</v>
      </c>
    </row>
    <row r="212" spans="1:8" ht="13.8" x14ac:dyDescent="0.25">
      <c r="A212" s="5">
        <v>211</v>
      </c>
      <c r="B212" s="6">
        <v>44927</v>
      </c>
      <c r="C212" s="7">
        <v>4300</v>
      </c>
      <c r="D212" s="10">
        <f t="shared" si="9"/>
        <v>3524.5901639344265</v>
      </c>
      <c r="E212" s="10">
        <f t="shared" si="10"/>
        <v>775.40983606557381</v>
      </c>
      <c r="F212" s="5" t="s">
        <v>3</v>
      </c>
      <c r="G212" s="5" t="s">
        <v>12</v>
      </c>
      <c r="H212" s="6">
        <f t="shared" si="11"/>
        <v>44987</v>
      </c>
    </row>
    <row r="213" spans="1:8" ht="13.8" x14ac:dyDescent="0.25">
      <c r="A213" s="5">
        <v>212</v>
      </c>
      <c r="B213" s="6">
        <v>44934</v>
      </c>
      <c r="C213" s="7">
        <v>4320</v>
      </c>
      <c r="D213" s="10">
        <f t="shared" si="9"/>
        <v>3540.9836065573772</v>
      </c>
      <c r="E213" s="10">
        <f t="shared" si="10"/>
        <v>779.01639344262298</v>
      </c>
      <c r="F213" s="5" t="s">
        <v>6</v>
      </c>
      <c r="G213" s="5" t="s">
        <v>13</v>
      </c>
      <c r="H213" s="6">
        <f t="shared" si="11"/>
        <v>44994</v>
      </c>
    </row>
    <row r="214" spans="1:8" ht="13.8" x14ac:dyDescent="0.25">
      <c r="A214" s="5">
        <v>213</v>
      </c>
      <c r="B214" s="6">
        <v>44928</v>
      </c>
      <c r="C214" s="7">
        <v>4340</v>
      </c>
      <c r="D214" s="10">
        <f t="shared" si="9"/>
        <v>3557.377049180328</v>
      </c>
      <c r="E214" s="10">
        <f t="shared" si="10"/>
        <v>782.62295081967216</v>
      </c>
      <c r="F214" s="5" t="s">
        <v>8</v>
      </c>
      <c r="G214" s="5" t="s">
        <v>14</v>
      </c>
      <c r="H214" s="6">
        <f t="shared" si="11"/>
        <v>44988</v>
      </c>
    </row>
    <row r="215" spans="1:8" ht="13.8" x14ac:dyDescent="0.25">
      <c r="A215" s="5">
        <v>214</v>
      </c>
      <c r="B215" s="6">
        <v>44927</v>
      </c>
      <c r="C215" s="7">
        <v>4360</v>
      </c>
      <c r="D215" s="10">
        <f t="shared" si="9"/>
        <v>3573.7704918032787</v>
      </c>
      <c r="E215" s="10">
        <f t="shared" si="10"/>
        <v>786.22950819672133</v>
      </c>
      <c r="F215" s="5" t="s">
        <v>9</v>
      </c>
      <c r="G215" s="5" t="s">
        <v>15</v>
      </c>
      <c r="H215" s="6">
        <f t="shared" si="11"/>
        <v>44987</v>
      </c>
    </row>
    <row r="216" spans="1:8" ht="13.8" x14ac:dyDescent="0.25">
      <c r="A216" s="5">
        <v>215</v>
      </c>
      <c r="B216" s="6">
        <v>44927</v>
      </c>
      <c r="C216" s="7">
        <v>4380</v>
      </c>
      <c r="D216" s="10">
        <f t="shared" si="9"/>
        <v>3590.1639344262294</v>
      </c>
      <c r="E216" s="10">
        <f t="shared" si="10"/>
        <v>789.8360655737705</v>
      </c>
      <c r="F216" s="5" t="s">
        <v>9</v>
      </c>
      <c r="G216" s="5" t="s">
        <v>13</v>
      </c>
      <c r="H216" s="6">
        <f t="shared" si="11"/>
        <v>44987</v>
      </c>
    </row>
    <row r="217" spans="1:8" ht="13.8" x14ac:dyDescent="0.25">
      <c r="A217" s="5">
        <v>216</v>
      </c>
      <c r="B217" s="6">
        <v>44936</v>
      </c>
      <c r="C217" s="7">
        <v>4400</v>
      </c>
      <c r="D217" s="10">
        <f t="shared" si="9"/>
        <v>3606.5573770491806</v>
      </c>
      <c r="E217" s="10">
        <f t="shared" si="10"/>
        <v>793.44262295081978</v>
      </c>
      <c r="F217" s="5" t="s">
        <v>8</v>
      </c>
      <c r="G217" s="5" t="s">
        <v>13</v>
      </c>
      <c r="H217" s="6">
        <f t="shared" si="11"/>
        <v>44996</v>
      </c>
    </row>
    <row r="218" spans="1:8" ht="13.8" x14ac:dyDescent="0.25">
      <c r="A218" s="5">
        <v>217</v>
      </c>
      <c r="B218" s="6">
        <v>44935</v>
      </c>
      <c r="C218" s="7">
        <v>4420</v>
      </c>
      <c r="D218" s="10">
        <f t="shared" si="9"/>
        <v>3622.9508196721313</v>
      </c>
      <c r="E218" s="10">
        <f t="shared" si="10"/>
        <v>797.04918032786884</v>
      </c>
      <c r="F218" s="5" t="s">
        <v>4</v>
      </c>
      <c r="G218" s="5" t="s">
        <v>15</v>
      </c>
      <c r="H218" s="6">
        <f t="shared" si="11"/>
        <v>44995</v>
      </c>
    </row>
    <row r="219" spans="1:8" ht="13.8" x14ac:dyDescent="0.25">
      <c r="A219" s="5">
        <v>218</v>
      </c>
      <c r="B219" s="6">
        <v>44937</v>
      </c>
      <c r="C219" s="7">
        <v>4440</v>
      </c>
      <c r="D219" s="10">
        <f t="shared" si="9"/>
        <v>3639.344262295082</v>
      </c>
      <c r="E219" s="10">
        <f t="shared" si="10"/>
        <v>800.65573770491801</v>
      </c>
      <c r="F219" s="5" t="s">
        <v>5</v>
      </c>
      <c r="G219" s="5" t="s">
        <v>12</v>
      </c>
      <c r="H219" s="6">
        <f t="shared" si="11"/>
        <v>44997</v>
      </c>
    </row>
    <row r="220" spans="1:8" ht="13.8" x14ac:dyDescent="0.25">
      <c r="A220" s="5">
        <v>219</v>
      </c>
      <c r="B220" s="6">
        <v>44937</v>
      </c>
      <c r="C220" s="7">
        <v>4460</v>
      </c>
      <c r="D220" s="10">
        <f t="shared" si="9"/>
        <v>3655.7377049180327</v>
      </c>
      <c r="E220" s="10">
        <f t="shared" si="10"/>
        <v>804.26229508196718</v>
      </c>
      <c r="F220" s="5" t="s">
        <v>8</v>
      </c>
      <c r="G220" s="5" t="s">
        <v>14</v>
      </c>
      <c r="H220" s="6">
        <f t="shared" si="11"/>
        <v>44997</v>
      </c>
    </row>
    <row r="221" spans="1:8" ht="13.8" x14ac:dyDescent="0.25">
      <c r="A221" s="5">
        <v>220</v>
      </c>
      <c r="B221" s="6">
        <v>44933</v>
      </c>
      <c r="C221" s="7">
        <v>4480</v>
      </c>
      <c r="D221" s="10">
        <f t="shared" si="9"/>
        <v>3672.1311475409839</v>
      </c>
      <c r="E221" s="10">
        <f t="shared" si="10"/>
        <v>807.86885245901647</v>
      </c>
      <c r="F221" s="5" t="s">
        <v>9</v>
      </c>
      <c r="G221" s="5" t="s">
        <v>14</v>
      </c>
      <c r="H221" s="6">
        <f t="shared" si="11"/>
        <v>44993</v>
      </c>
    </row>
    <row r="222" spans="1:8" ht="13.8" x14ac:dyDescent="0.25">
      <c r="A222" s="5">
        <v>221</v>
      </c>
      <c r="B222" s="6">
        <v>44938</v>
      </c>
      <c r="C222" s="7">
        <v>4500</v>
      </c>
      <c r="D222" s="10">
        <f t="shared" si="9"/>
        <v>3688.5245901639346</v>
      </c>
      <c r="E222" s="10">
        <f t="shared" si="10"/>
        <v>811.47540983606564</v>
      </c>
      <c r="F222" s="5" t="s">
        <v>10</v>
      </c>
      <c r="G222" s="5" t="s">
        <v>14</v>
      </c>
      <c r="H222" s="6">
        <f t="shared" si="11"/>
        <v>44998</v>
      </c>
    </row>
    <row r="223" spans="1:8" ht="13.8" x14ac:dyDescent="0.25">
      <c r="A223" s="5">
        <v>222</v>
      </c>
      <c r="B223" s="6">
        <v>44940</v>
      </c>
      <c r="C223" s="7">
        <v>4520</v>
      </c>
      <c r="D223" s="10">
        <f t="shared" si="9"/>
        <v>3704.9180327868853</v>
      </c>
      <c r="E223" s="10">
        <f t="shared" si="10"/>
        <v>815.08196721311481</v>
      </c>
      <c r="F223" s="5" t="s">
        <v>3</v>
      </c>
      <c r="G223" s="5" t="s">
        <v>12</v>
      </c>
      <c r="H223" s="6">
        <f t="shared" si="11"/>
        <v>45000</v>
      </c>
    </row>
    <row r="224" spans="1:8" ht="13.8" x14ac:dyDescent="0.25">
      <c r="A224" s="5">
        <v>223</v>
      </c>
      <c r="B224" s="6">
        <v>44941</v>
      </c>
      <c r="C224" s="7">
        <v>4540</v>
      </c>
      <c r="D224" s="10">
        <f t="shared" si="9"/>
        <v>3721.311475409836</v>
      </c>
      <c r="E224" s="10">
        <f t="shared" si="10"/>
        <v>818.68852459016398</v>
      </c>
      <c r="F224" s="5" t="s">
        <v>4</v>
      </c>
      <c r="G224" s="5" t="s">
        <v>13</v>
      </c>
      <c r="H224" s="6">
        <f t="shared" si="11"/>
        <v>45001</v>
      </c>
    </row>
    <row r="225" spans="1:8" ht="13.8" x14ac:dyDescent="0.25">
      <c r="A225" s="5">
        <v>224</v>
      </c>
      <c r="B225" s="6">
        <v>44942</v>
      </c>
      <c r="C225" s="7">
        <v>4560</v>
      </c>
      <c r="D225" s="10">
        <f t="shared" si="9"/>
        <v>3737.7049180327872</v>
      </c>
      <c r="E225" s="10">
        <f t="shared" si="10"/>
        <v>822.29508196721315</v>
      </c>
      <c r="F225" s="5" t="s">
        <v>5</v>
      </c>
      <c r="G225" s="5" t="s">
        <v>13</v>
      </c>
      <c r="H225" s="6">
        <f t="shared" si="11"/>
        <v>45002</v>
      </c>
    </row>
    <row r="226" spans="1:8" ht="13.8" x14ac:dyDescent="0.25">
      <c r="A226" s="5">
        <v>225</v>
      </c>
      <c r="B226" s="6">
        <v>44929</v>
      </c>
      <c r="C226" s="7">
        <v>4580</v>
      </c>
      <c r="D226" s="10">
        <f t="shared" si="9"/>
        <v>3754.0983606557379</v>
      </c>
      <c r="E226" s="10">
        <f t="shared" si="10"/>
        <v>825.90163934426232</v>
      </c>
      <c r="F226" s="5" t="s">
        <v>6</v>
      </c>
      <c r="G226" s="5" t="s">
        <v>12</v>
      </c>
      <c r="H226" s="6">
        <f t="shared" si="11"/>
        <v>44989</v>
      </c>
    </row>
    <row r="227" spans="1:8" ht="13.8" x14ac:dyDescent="0.25">
      <c r="A227" s="5">
        <v>226</v>
      </c>
      <c r="B227" s="6">
        <v>44929</v>
      </c>
      <c r="C227" s="7">
        <v>4600</v>
      </c>
      <c r="D227" s="10">
        <f t="shared" si="9"/>
        <v>3770.4918032786886</v>
      </c>
      <c r="E227" s="10">
        <f t="shared" si="10"/>
        <v>829.50819672131149</v>
      </c>
      <c r="F227" s="5" t="s">
        <v>3</v>
      </c>
      <c r="G227" s="5" t="s">
        <v>13</v>
      </c>
      <c r="H227" s="6">
        <f t="shared" si="11"/>
        <v>44989</v>
      </c>
    </row>
    <row r="228" spans="1:8" ht="13.8" x14ac:dyDescent="0.25">
      <c r="A228" s="5">
        <v>227</v>
      </c>
      <c r="B228" s="6">
        <v>44930</v>
      </c>
      <c r="C228" s="7">
        <v>4620</v>
      </c>
      <c r="D228" s="10">
        <f t="shared" si="9"/>
        <v>3786.8852459016393</v>
      </c>
      <c r="E228" s="10">
        <f t="shared" si="10"/>
        <v>833.11475409836066</v>
      </c>
      <c r="F228" s="5" t="s">
        <v>7</v>
      </c>
      <c r="G228" s="5" t="s">
        <v>14</v>
      </c>
      <c r="H228" s="6">
        <f t="shared" si="11"/>
        <v>44990</v>
      </c>
    </row>
    <row r="229" spans="1:8" ht="13.8" x14ac:dyDescent="0.25">
      <c r="A229" s="5">
        <v>228</v>
      </c>
      <c r="B229" s="6">
        <v>44943</v>
      </c>
      <c r="C229" s="7">
        <v>4640</v>
      </c>
      <c r="D229" s="10">
        <f t="shared" si="9"/>
        <v>3803.2786885245901</v>
      </c>
      <c r="E229" s="10">
        <f t="shared" si="10"/>
        <v>836.72131147540983</v>
      </c>
      <c r="F229" s="5" t="s">
        <v>3</v>
      </c>
      <c r="G229" s="5" t="s">
        <v>15</v>
      </c>
      <c r="H229" s="6">
        <f t="shared" si="11"/>
        <v>45003</v>
      </c>
    </row>
    <row r="230" spans="1:8" ht="13.8" x14ac:dyDescent="0.25">
      <c r="A230" s="5">
        <v>229</v>
      </c>
      <c r="B230" s="6">
        <v>44931</v>
      </c>
      <c r="C230" s="7">
        <v>4660</v>
      </c>
      <c r="D230" s="10">
        <f t="shared" si="9"/>
        <v>3819.6721311475412</v>
      </c>
      <c r="E230" s="10">
        <f t="shared" si="10"/>
        <v>840.32786885245912</v>
      </c>
      <c r="F230" s="5" t="s">
        <v>6</v>
      </c>
      <c r="G230" s="5" t="s">
        <v>13</v>
      </c>
      <c r="H230" s="6">
        <f t="shared" si="11"/>
        <v>44991</v>
      </c>
    </row>
    <row r="231" spans="1:8" ht="13.8" x14ac:dyDescent="0.25">
      <c r="A231" s="5">
        <v>230</v>
      </c>
      <c r="B231" s="6">
        <v>44928</v>
      </c>
      <c r="C231" s="7">
        <v>4680</v>
      </c>
      <c r="D231" s="10">
        <f t="shared" si="9"/>
        <v>3836.0655737704919</v>
      </c>
      <c r="E231" s="10">
        <f t="shared" si="10"/>
        <v>843.93442622950818</v>
      </c>
      <c r="F231" s="5" t="s">
        <v>8</v>
      </c>
      <c r="G231" s="5" t="s">
        <v>13</v>
      </c>
      <c r="H231" s="6">
        <f t="shared" si="11"/>
        <v>44988</v>
      </c>
    </row>
    <row r="232" spans="1:8" ht="13.8" x14ac:dyDescent="0.25">
      <c r="A232" s="5">
        <v>231</v>
      </c>
      <c r="B232" s="6">
        <v>44940</v>
      </c>
      <c r="C232" s="7">
        <v>4700</v>
      </c>
      <c r="D232" s="10">
        <f t="shared" si="9"/>
        <v>3852.4590163934427</v>
      </c>
      <c r="E232" s="10">
        <f t="shared" si="10"/>
        <v>847.54098360655735</v>
      </c>
      <c r="F232" s="5" t="s">
        <v>9</v>
      </c>
      <c r="G232" s="5" t="s">
        <v>15</v>
      </c>
      <c r="H232" s="6">
        <f t="shared" si="11"/>
        <v>45000</v>
      </c>
    </row>
    <row r="233" spans="1:8" ht="13.8" x14ac:dyDescent="0.25">
      <c r="A233" s="5">
        <v>232</v>
      </c>
      <c r="B233" s="6">
        <v>44934</v>
      </c>
      <c r="C233" s="7">
        <v>4720</v>
      </c>
      <c r="D233" s="10">
        <f t="shared" si="9"/>
        <v>3868.8524590163934</v>
      </c>
      <c r="E233" s="10">
        <f t="shared" si="10"/>
        <v>851.14754098360652</v>
      </c>
      <c r="F233" s="5" t="s">
        <v>9</v>
      </c>
      <c r="G233" s="5" t="s">
        <v>12</v>
      </c>
      <c r="H233" s="6">
        <f t="shared" si="11"/>
        <v>44994</v>
      </c>
    </row>
    <row r="234" spans="1:8" ht="13.8" x14ac:dyDescent="0.25">
      <c r="A234" s="5">
        <v>233</v>
      </c>
      <c r="B234" s="6">
        <v>44940</v>
      </c>
      <c r="C234" s="7">
        <v>4740</v>
      </c>
      <c r="D234" s="10">
        <f t="shared" si="9"/>
        <v>3885.2459016393445</v>
      </c>
      <c r="E234" s="10">
        <f t="shared" si="10"/>
        <v>854.7540983606558</v>
      </c>
      <c r="F234" s="5" t="s">
        <v>8</v>
      </c>
      <c r="G234" s="5" t="s">
        <v>14</v>
      </c>
      <c r="H234" s="6">
        <f t="shared" si="11"/>
        <v>45000</v>
      </c>
    </row>
    <row r="235" spans="1:8" ht="13.8" x14ac:dyDescent="0.25">
      <c r="A235" s="5">
        <v>234</v>
      </c>
      <c r="B235" s="6">
        <v>44931</v>
      </c>
      <c r="C235" s="7">
        <v>4760</v>
      </c>
      <c r="D235" s="10">
        <f t="shared" si="9"/>
        <v>3901.6393442622953</v>
      </c>
      <c r="E235" s="10">
        <f t="shared" si="10"/>
        <v>858.36065573770497</v>
      </c>
      <c r="F235" s="5" t="s">
        <v>4</v>
      </c>
      <c r="G235" s="5" t="s">
        <v>14</v>
      </c>
      <c r="H235" s="6">
        <f t="shared" si="11"/>
        <v>44991</v>
      </c>
    </row>
    <row r="236" spans="1:8" ht="13.8" x14ac:dyDescent="0.25">
      <c r="A236" s="5">
        <v>235</v>
      </c>
      <c r="B236" s="6">
        <v>44929</v>
      </c>
      <c r="C236" s="7">
        <v>4780</v>
      </c>
      <c r="D236" s="10">
        <f t="shared" si="9"/>
        <v>3918.032786885246</v>
      </c>
      <c r="E236" s="10">
        <f t="shared" si="10"/>
        <v>861.96721311475414</v>
      </c>
      <c r="F236" s="5" t="s">
        <v>5</v>
      </c>
      <c r="G236" s="5" t="s">
        <v>14</v>
      </c>
      <c r="H236" s="6">
        <f t="shared" si="11"/>
        <v>44989</v>
      </c>
    </row>
    <row r="237" spans="1:8" ht="13.8" x14ac:dyDescent="0.25">
      <c r="A237" s="5">
        <v>236</v>
      </c>
      <c r="B237" s="6">
        <v>44927</v>
      </c>
      <c r="C237" s="7">
        <v>4800</v>
      </c>
      <c r="D237" s="10">
        <f t="shared" si="9"/>
        <v>3934.4262295081967</v>
      </c>
      <c r="E237" s="10">
        <f t="shared" si="10"/>
        <v>865.57377049180332</v>
      </c>
      <c r="F237" s="5" t="s">
        <v>8</v>
      </c>
      <c r="G237" s="5" t="s">
        <v>12</v>
      </c>
      <c r="H237" s="6">
        <f t="shared" si="11"/>
        <v>44987</v>
      </c>
    </row>
    <row r="238" spans="1:8" ht="13.8" x14ac:dyDescent="0.25">
      <c r="A238" s="5">
        <v>237</v>
      </c>
      <c r="B238" s="6">
        <v>44936</v>
      </c>
      <c r="C238" s="7">
        <v>4820</v>
      </c>
      <c r="D238" s="10">
        <f t="shared" si="9"/>
        <v>3950.8196721311479</v>
      </c>
      <c r="E238" s="10">
        <f t="shared" si="10"/>
        <v>869.18032786885249</v>
      </c>
      <c r="F238" s="5" t="s">
        <v>9</v>
      </c>
      <c r="G238" s="5" t="s">
        <v>13</v>
      </c>
      <c r="H238" s="6">
        <f t="shared" si="11"/>
        <v>44996</v>
      </c>
    </row>
    <row r="239" spans="1:8" ht="13.8" x14ac:dyDescent="0.25">
      <c r="A239" s="5">
        <v>238</v>
      </c>
      <c r="B239" s="6">
        <v>44940</v>
      </c>
      <c r="C239" s="7">
        <v>4840</v>
      </c>
      <c r="D239" s="10">
        <f t="shared" si="9"/>
        <v>3967.2131147540986</v>
      </c>
      <c r="E239" s="10">
        <f t="shared" si="10"/>
        <v>872.78688524590166</v>
      </c>
      <c r="F239" s="5" t="s">
        <v>10</v>
      </c>
      <c r="G239" s="5" t="s">
        <v>13</v>
      </c>
      <c r="H239" s="6">
        <f t="shared" si="11"/>
        <v>45000</v>
      </c>
    </row>
    <row r="240" spans="1:8" ht="13.8" x14ac:dyDescent="0.25">
      <c r="A240" s="5">
        <v>239</v>
      </c>
      <c r="B240" s="6">
        <v>44929</v>
      </c>
      <c r="C240" s="7">
        <v>4860</v>
      </c>
      <c r="D240" s="10">
        <f t="shared" si="9"/>
        <v>3983.6065573770493</v>
      </c>
      <c r="E240" s="10">
        <f t="shared" si="10"/>
        <v>876.39344262295083</v>
      </c>
      <c r="F240" s="5" t="s">
        <v>3</v>
      </c>
      <c r="G240" s="5" t="s">
        <v>12</v>
      </c>
      <c r="H240" s="6">
        <f t="shared" si="11"/>
        <v>44989</v>
      </c>
    </row>
    <row r="241" spans="1:8" ht="13.8" x14ac:dyDescent="0.25">
      <c r="A241" s="5">
        <v>240</v>
      </c>
      <c r="B241" s="6">
        <v>44940</v>
      </c>
      <c r="C241" s="7">
        <v>4880</v>
      </c>
      <c r="D241" s="10">
        <f t="shared" si="9"/>
        <v>4000</v>
      </c>
      <c r="E241" s="10">
        <f t="shared" si="10"/>
        <v>880</v>
      </c>
      <c r="F241" s="5" t="s">
        <v>4</v>
      </c>
      <c r="G241" s="5" t="s">
        <v>13</v>
      </c>
      <c r="H241" s="6">
        <f t="shared" si="11"/>
        <v>45000</v>
      </c>
    </row>
    <row r="242" spans="1:8" ht="13.8" x14ac:dyDescent="0.25">
      <c r="A242" s="5">
        <v>241</v>
      </c>
      <c r="B242" s="6">
        <v>44928</v>
      </c>
      <c r="C242" s="7">
        <v>4900</v>
      </c>
      <c r="D242" s="10">
        <f t="shared" si="9"/>
        <v>4016.3934426229507</v>
      </c>
      <c r="E242" s="10">
        <f t="shared" si="10"/>
        <v>883.60655737704917</v>
      </c>
      <c r="F242" s="5" t="s">
        <v>5</v>
      </c>
      <c r="G242" s="5" t="s">
        <v>14</v>
      </c>
      <c r="H242" s="6">
        <f t="shared" si="11"/>
        <v>44988</v>
      </c>
    </row>
    <row r="243" spans="1:8" ht="13.8" x14ac:dyDescent="0.25">
      <c r="A243" s="5">
        <v>242</v>
      </c>
      <c r="B243" s="6">
        <v>44941</v>
      </c>
      <c r="C243" s="7">
        <v>4920</v>
      </c>
      <c r="D243" s="10">
        <f t="shared" si="9"/>
        <v>4032.7868852459019</v>
      </c>
      <c r="E243" s="10">
        <f t="shared" si="10"/>
        <v>887.21311475409846</v>
      </c>
      <c r="F243" s="5" t="s">
        <v>6</v>
      </c>
      <c r="G243" s="5" t="s">
        <v>15</v>
      </c>
      <c r="H243" s="6">
        <f t="shared" si="11"/>
        <v>45001</v>
      </c>
    </row>
    <row r="244" spans="1:8" ht="13.8" x14ac:dyDescent="0.25">
      <c r="A244" s="5">
        <v>243</v>
      </c>
      <c r="B244" s="6">
        <v>44932</v>
      </c>
      <c r="C244" s="7">
        <v>4940</v>
      </c>
      <c r="D244" s="10">
        <f t="shared" si="9"/>
        <v>4049.1803278688526</v>
      </c>
      <c r="E244" s="10">
        <f t="shared" si="10"/>
        <v>890.81967213114763</v>
      </c>
      <c r="F244" s="5" t="s">
        <v>3</v>
      </c>
      <c r="G244" s="5" t="s">
        <v>13</v>
      </c>
      <c r="H244" s="6">
        <f t="shared" si="11"/>
        <v>44992</v>
      </c>
    </row>
    <row r="245" spans="1:8" ht="13.8" x14ac:dyDescent="0.25">
      <c r="A245" s="5">
        <v>244</v>
      </c>
      <c r="B245" s="6">
        <v>44941</v>
      </c>
      <c r="C245" s="7">
        <v>4960</v>
      </c>
      <c r="D245" s="10">
        <f t="shared" si="9"/>
        <v>4065.5737704918033</v>
      </c>
      <c r="E245" s="10">
        <f t="shared" si="10"/>
        <v>894.42622950819668</v>
      </c>
      <c r="F245" s="5" t="s">
        <v>7</v>
      </c>
      <c r="G245" s="5" t="s">
        <v>13</v>
      </c>
      <c r="H245" s="6">
        <f t="shared" si="11"/>
        <v>45001</v>
      </c>
    </row>
    <row r="246" spans="1:8" ht="13.8" x14ac:dyDescent="0.25">
      <c r="A246" s="5">
        <v>245</v>
      </c>
      <c r="B246" s="6">
        <v>44935</v>
      </c>
      <c r="C246" s="7">
        <v>4980</v>
      </c>
      <c r="D246" s="10">
        <f t="shared" si="9"/>
        <v>4081.967213114754</v>
      </c>
      <c r="E246" s="10">
        <f t="shared" si="10"/>
        <v>898.03278688524586</v>
      </c>
      <c r="F246" s="5" t="s">
        <v>3</v>
      </c>
      <c r="G246" s="5" t="s">
        <v>15</v>
      </c>
      <c r="H246" s="6">
        <f t="shared" si="11"/>
        <v>44995</v>
      </c>
    </row>
    <row r="247" spans="1:8" ht="13.8" x14ac:dyDescent="0.25">
      <c r="A247" s="5">
        <v>246</v>
      </c>
      <c r="B247" s="6">
        <v>44937</v>
      </c>
      <c r="C247" s="7">
        <v>5000</v>
      </c>
      <c r="D247" s="10">
        <f t="shared" si="9"/>
        <v>4098.3606557377052</v>
      </c>
      <c r="E247" s="10">
        <f t="shared" si="10"/>
        <v>901.63934426229514</v>
      </c>
      <c r="F247" s="5" t="s">
        <v>6</v>
      </c>
      <c r="G247" s="5" t="s">
        <v>12</v>
      </c>
      <c r="H247" s="6">
        <f t="shared" si="11"/>
        <v>44997</v>
      </c>
    </row>
    <row r="248" spans="1:8" ht="13.8" x14ac:dyDescent="0.25">
      <c r="A248" s="5">
        <v>247</v>
      </c>
      <c r="B248" s="6">
        <v>44929</v>
      </c>
      <c r="C248" s="7">
        <v>5020</v>
      </c>
      <c r="D248" s="10">
        <f t="shared" si="9"/>
        <v>4114.7540983606559</v>
      </c>
      <c r="E248" s="10">
        <f t="shared" si="10"/>
        <v>905.24590163934431</v>
      </c>
      <c r="F248" s="5" t="s">
        <v>8</v>
      </c>
      <c r="G248" s="5" t="s">
        <v>14</v>
      </c>
      <c r="H248" s="6">
        <f t="shared" si="11"/>
        <v>44989</v>
      </c>
    </row>
    <row r="249" spans="1:8" ht="13.8" x14ac:dyDescent="0.25">
      <c r="A249" s="5">
        <v>248</v>
      </c>
      <c r="B249" s="6">
        <v>44940</v>
      </c>
      <c r="C249" s="7">
        <v>5040</v>
      </c>
      <c r="D249" s="10">
        <f t="shared" si="9"/>
        <v>4131.1475409836066</v>
      </c>
      <c r="E249" s="10">
        <f t="shared" si="10"/>
        <v>908.85245901639348</v>
      </c>
      <c r="F249" s="5" t="s">
        <v>9</v>
      </c>
      <c r="G249" s="5" t="s">
        <v>14</v>
      </c>
      <c r="H249" s="6">
        <f t="shared" si="11"/>
        <v>45000</v>
      </c>
    </row>
    <row r="250" spans="1:8" ht="13.8" x14ac:dyDescent="0.25">
      <c r="A250" s="5">
        <v>249</v>
      </c>
      <c r="B250" s="6">
        <v>44940</v>
      </c>
      <c r="C250" s="7">
        <v>5060</v>
      </c>
      <c r="D250" s="10">
        <f t="shared" si="9"/>
        <v>4147.5409836065573</v>
      </c>
      <c r="E250" s="10">
        <f t="shared" si="10"/>
        <v>912.45901639344265</v>
      </c>
      <c r="F250" s="5" t="s">
        <v>9</v>
      </c>
      <c r="G250" s="5" t="s">
        <v>14</v>
      </c>
      <c r="H250" s="6">
        <f t="shared" si="11"/>
        <v>45000</v>
      </c>
    </row>
    <row r="251" spans="1:8" ht="13.8" x14ac:dyDescent="0.25">
      <c r="A251" s="5">
        <v>250</v>
      </c>
      <c r="B251" s="6">
        <v>44936</v>
      </c>
      <c r="C251" s="7">
        <v>5080</v>
      </c>
      <c r="D251" s="10">
        <f t="shared" si="9"/>
        <v>4163.9344262295081</v>
      </c>
      <c r="E251" s="10">
        <f t="shared" si="10"/>
        <v>916.06557377049182</v>
      </c>
      <c r="F251" s="5" t="s">
        <v>8</v>
      </c>
      <c r="G251" s="5" t="s">
        <v>12</v>
      </c>
      <c r="H251" s="6">
        <f t="shared" si="11"/>
        <v>44996</v>
      </c>
    </row>
    <row r="252" spans="1:8" ht="13.8" x14ac:dyDescent="0.25">
      <c r="A252" s="5">
        <v>251</v>
      </c>
      <c r="B252" s="6">
        <v>44941</v>
      </c>
      <c r="C252" s="7">
        <v>5100</v>
      </c>
      <c r="D252" s="10">
        <f t="shared" si="9"/>
        <v>4180.3278688524588</v>
      </c>
      <c r="E252" s="10">
        <f t="shared" si="10"/>
        <v>919.67213114754088</v>
      </c>
      <c r="F252" s="5" t="s">
        <v>4</v>
      </c>
      <c r="G252" s="5" t="s">
        <v>13</v>
      </c>
      <c r="H252" s="6">
        <f t="shared" si="11"/>
        <v>45001</v>
      </c>
    </row>
    <row r="253" spans="1:8" ht="13.8" x14ac:dyDescent="0.25">
      <c r="A253" s="5">
        <v>252</v>
      </c>
      <c r="B253" s="6">
        <v>44932</v>
      </c>
      <c r="C253" s="7">
        <v>5120</v>
      </c>
      <c r="D253" s="10">
        <f t="shared" si="9"/>
        <v>4196.7213114754095</v>
      </c>
      <c r="E253" s="10">
        <f t="shared" si="10"/>
        <v>923.27868852459005</v>
      </c>
      <c r="F253" s="5" t="s">
        <v>5</v>
      </c>
      <c r="G253" s="5" t="s">
        <v>13</v>
      </c>
      <c r="H253" s="6">
        <f t="shared" si="11"/>
        <v>44992</v>
      </c>
    </row>
    <row r="254" spans="1:8" ht="13.8" x14ac:dyDescent="0.25">
      <c r="A254" s="5">
        <v>253</v>
      </c>
      <c r="B254" s="6">
        <v>44931</v>
      </c>
      <c r="C254" s="7">
        <v>5140</v>
      </c>
      <c r="D254" s="10">
        <f t="shared" si="9"/>
        <v>4213.1147540983611</v>
      </c>
      <c r="E254" s="10">
        <f t="shared" si="10"/>
        <v>926.88524590163945</v>
      </c>
      <c r="F254" s="5" t="s">
        <v>8</v>
      </c>
      <c r="G254" s="5" t="s">
        <v>12</v>
      </c>
      <c r="H254" s="6">
        <f t="shared" si="11"/>
        <v>44991</v>
      </c>
    </row>
    <row r="255" spans="1:8" ht="13.8" x14ac:dyDescent="0.25">
      <c r="A255" s="5">
        <v>254</v>
      </c>
      <c r="B255" s="6">
        <v>44940</v>
      </c>
      <c r="C255" s="7">
        <v>5160</v>
      </c>
      <c r="D255" s="10">
        <f t="shared" si="9"/>
        <v>4229.5081967213118</v>
      </c>
      <c r="E255" s="10">
        <f t="shared" si="10"/>
        <v>930.49180327868862</v>
      </c>
      <c r="F255" s="5" t="s">
        <v>9</v>
      </c>
      <c r="G255" s="5" t="s">
        <v>13</v>
      </c>
      <c r="H255" s="6">
        <f t="shared" si="11"/>
        <v>45000</v>
      </c>
    </row>
    <row r="256" spans="1:8" ht="13.8" x14ac:dyDescent="0.25">
      <c r="A256" s="5">
        <v>255</v>
      </c>
      <c r="B256" s="6">
        <v>44933</v>
      </c>
      <c r="C256" s="7">
        <v>5180</v>
      </c>
      <c r="D256" s="10">
        <f t="shared" si="9"/>
        <v>4245.9016393442625</v>
      </c>
      <c r="E256" s="10">
        <f t="shared" si="10"/>
        <v>934.09836065573779</v>
      </c>
      <c r="F256" s="5" t="s">
        <v>10</v>
      </c>
      <c r="G256" s="5" t="s">
        <v>14</v>
      </c>
      <c r="H256" s="6">
        <f t="shared" si="11"/>
        <v>44993</v>
      </c>
    </row>
    <row r="257" spans="1:8" ht="13.8" x14ac:dyDescent="0.25">
      <c r="A257" s="5">
        <v>256</v>
      </c>
      <c r="B257" s="6">
        <v>44940</v>
      </c>
      <c r="C257" s="7">
        <v>5200</v>
      </c>
      <c r="D257" s="10">
        <f t="shared" si="9"/>
        <v>4262.2950819672133</v>
      </c>
      <c r="E257" s="10">
        <f t="shared" si="10"/>
        <v>937.70491803278696</v>
      </c>
      <c r="F257" s="5" t="s">
        <v>3</v>
      </c>
      <c r="G257" s="5" t="s">
        <v>15</v>
      </c>
      <c r="H257" s="6">
        <f t="shared" si="11"/>
        <v>45000</v>
      </c>
    </row>
    <row r="258" spans="1:8" ht="13.8" x14ac:dyDescent="0.25">
      <c r="A258" s="5">
        <v>257</v>
      </c>
      <c r="B258" s="6">
        <v>44940</v>
      </c>
      <c r="C258" s="7">
        <v>5220</v>
      </c>
      <c r="D258" s="10">
        <f t="shared" si="9"/>
        <v>4278.688524590164</v>
      </c>
      <c r="E258" s="10">
        <f t="shared" si="10"/>
        <v>941.31147540983613</v>
      </c>
      <c r="F258" s="5" t="s">
        <v>4</v>
      </c>
      <c r="G258" s="5" t="s">
        <v>13</v>
      </c>
      <c r="H258" s="6">
        <f t="shared" si="11"/>
        <v>45000</v>
      </c>
    </row>
    <row r="259" spans="1:8" ht="13.8" x14ac:dyDescent="0.25">
      <c r="A259" s="5">
        <v>258</v>
      </c>
      <c r="B259" s="6">
        <v>44940</v>
      </c>
      <c r="C259" s="7">
        <v>5240</v>
      </c>
      <c r="D259" s="10">
        <f t="shared" ref="D259:D322" si="12">C259/1.22</f>
        <v>4295.0819672131147</v>
      </c>
      <c r="E259" s="10">
        <f t="shared" ref="E259:E322" si="13">D259*0.22</f>
        <v>944.91803278688519</v>
      </c>
      <c r="F259" s="5" t="s">
        <v>5</v>
      </c>
      <c r="G259" s="5" t="s">
        <v>13</v>
      </c>
      <c r="H259" s="6">
        <f t="shared" ref="H259:H322" si="14">B259+60</f>
        <v>45000</v>
      </c>
    </row>
    <row r="260" spans="1:8" ht="13.8" x14ac:dyDescent="0.25">
      <c r="A260" s="5">
        <v>259</v>
      </c>
      <c r="B260" s="6">
        <v>44930</v>
      </c>
      <c r="C260" s="7">
        <v>5260</v>
      </c>
      <c r="D260" s="10">
        <f t="shared" si="12"/>
        <v>4311.4754098360654</v>
      </c>
      <c r="E260" s="10">
        <f t="shared" si="13"/>
        <v>948.52459016393436</v>
      </c>
      <c r="F260" s="5" t="s">
        <v>6</v>
      </c>
      <c r="G260" s="5" t="s">
        <v>15</v>
      </c>
      <c r="H260" s="6">
        <f t="shared" si="14"/>
        <v>44990</v>
      </c>
    </row>
    <row r="261" spans="1:8" ht="13.8" x14ac:dyDescent="0.25">
      <c r="A261" s="5">
        <v>260</v>
      </c>
      <c r="B261" s="6">
        <v>44932</v>
      </c>
      <c r="C261" s="7">
        <v>5280</v>
      </c>
      <c r="D261" s="10">
        <f t="shared" si="12"/>
        <v>4327.8688524590161</v>
      </c>
      <c r="E261" s="10">
        <f t="shared" si="13"/>
        <v>952.13114754098353</v>
      </c>
      <c r="F261" s="5" t="s">
        <v>3</v>
      </c>
      <c r="G261" s="5" t="s">
        <v>12</v>
      </c>
      <c r="H261" s="6">
        <f t="shared" si="14"/>
        <v>44992</v>
      </c>
    </row>
    <row r="262" spans="1:8" ht="13.8" x14ac:dyDescent="0.25">
      <c r="A262" s="5">
        <v>261</v>
      </c>
      <c r="B262" s="6">
        <v>44937</v>
      </c>
      <c r="C262" s="7">
        <v>5300</v>
      </c>
      <c r="D262" s="10">
        <f t="shared" si="12"/>
        <v>4344.2622950819677</v>
      </c>
      <c r="E262" s="10">
        <f t="shared" si="13"/>
        <v>955.73770491803293</v>
      </c>
      <c r="F262" s="5" t="s">
        <v>7</v>
      </c>
      <c r="G262" s="5" t="s">
        <v>14</v>
      </c>
      <c r="H262" s="6">
        <f t="shared" si="14"/>
        <v>44997</v>
      </c>
    </row>
    <row r="263" spans="1:8" ht="13.8" x14ac:dyDescent="0.25">
      <c r="A263" s="5">
        <v>262</v>
      </c>
      <c r="B263" s="6">
        <v>44938</v>
      </c>
      <c r="C263" s="7">
        <v>5320</v>
      </c>
      <c r="D263" s="10">
        <f t="shared" si="12"/>
        <v>4360.6557377049185</v>
      </c>
      <c r="E263" s="10">
        <f t="shared" si="13"/>
        <v>959.3442622950821</v>
      </c>
      <c r="F263" s="5" t="s">
        <v>3</v>
      </c>
      <c r="G263" s="5" t="s">
        <v>14</v>
      </c>
      <c r="H263" s="6">
        <f t="shared" si="14"/>
        <v>44998</v>
      </c>
    </row>
    <row r="264" spans="1:8" ht="13.8" x14ac:dyDescent="0.25">
      <c r="A264" s="5">
        <v>263</v>
      </c>
      <c r="B264" s="6">
        <v>44937</v>
      </c>
      <c r="C264" s="7">
        <v>5340</v>
      </c>
      <c r="D264" s="10">
        <f t="shared" si="12"/>
        <v>4377.0491803278692</v>
      </c>
      <c r="E264" s="10">
        <f t="shared" si="13"/>
        <v>962.95081967213127</v>
      </c>
      <c r="F264" s="5" t="s">
        <v>6</v>
      </c>
      <c r="G264" s="5" t="s">
        <v>14</v>
      </c>
      <c r="H264" s="6">
        <f t="shared" si="14"/>
        <v>44997</v>
      </c>
    </row>
    <row r="265" spans="1:8" ht="13.8" x14ac:dyDescent="0.25">
      <c r="A265" s="5">
        <v>264</v>
      </c>
      <c r="B265" s="6">
        <v>44932</v>
      </c>
      <c r="C265" s="7">
        <v>5360</v>
      </c>
      <c r="D265" s="10">
        <f t="shared" si="12"/>
        <v>4393.4426229508199</v>
      </c>
      <c r="E265" s="10">
        <f t="shared" si="13"/>
        <v>966.55737704918033</v>
      </c>
      <c r="F265" s="5" t="s">
        <v>8</v>
      </c>
      <c r="G265" s="5" t="s">
        <v>12</v>
      </c>
      <c r="H265" s="6">
        <f t="shared" si="14"/>
        <v>44992</v>
      </c>
    </row>
    <row r="266" spans="1:8" ht="13.8" x14ac:dyDescent="0.25">
      <c r="A266" s="5">
        <v>265</v>
      </c>
      <c r="B266" s="6">
        <v>44929</v>
      </c>
      <c r="C266" s="7">
        <v>5380</v>
      </c>
      <c r="D266" s="10">
        <f t="shared" si="12"/>
        <v>4409.8360655737706</v>
      </c>
      <c r="E266" s="10">
        <f t="shared" si="13"/>
        <v>970.1639344262295</v>
      </c>
      <c r="F266" s="5" t="s">
        <v>9</v>
      </c>
      <c r="G266" s="5" t="s">
        <v>13</v>
      </c>
      <c r="H266" s="6">
        <f t="shared" si="14"/>
        <v>44989</v>
      </c>
    </row>
    <row r="267" spans="1:8" ht="13.8" x14ac:dyDescent="0.25">
      <c r="A267" s="5">
        <v>266</v>
      </c>
      <c r="B267" s="6">
        <v>44935</v>
      </c>
      <c r="C267" s="7">
        <v>5400</v>
      </c>
      <c r="D267" s="10">
        <f t="shared" si="12"/>
        <v>4426.2295081967213</v>
      </c>
      <c r="E267" s="10">
        <f t="shared" si="13"/>
        <v>973.77049180327867</v>
      </c>
      <c r="F267" s="5" t="s">
        <v>9</v>
      </c>
      <c r="G267" s="5" t="s">
        <v>13</v>
      </c>
      <c r="H267" s="6">
        <f t="shared" si="14"/>
        <v>44995</v>
      </c>
    </row>
    <row r="268" spans="1:8" ht="13.8" x14ac:dyDescent="0.25">
      <c r="A268" s="5">
        <v>267</v>
      </c>
      <c r="B268" s="6">
        <v>44932</v>
      </c>
      <c r="C268" s="7">
        <v>5420</v>
      </c>
      <c r="D268" s="10">
        <f t="shared" si="12"/>
        <v>4442.622950819672</v>
      </c>
      <c r="E268" s="10">
        <f t="shared" si="13"/>
        <v>977.37704918032784</v>
      </c>
      <c r="F268" s="5" t="s">
        <v>8</v>
      </c>
      <c r="G268" s="5" t="s">
        <v>12</v>
      </c>
      <c r="H268" s="6">
        <f t="shared" si="14"/>
        <v>44992</v>
      </c>
    </row>
    <row r="269" spans="1:8" ht="13.8" x14ac:dyDescent="0.25">
      <c r="A269" s="5">
        <v>268</v>
      </c>
      <c r="B269" s="6">
        <v>44935</v>
      </c>
      <c r="C269" s="7">
        <v>5440</v>
      </c>
      <c r="D269" s="10">
        <f t="shared" si="12"/>
        <v>4459.0163934426228</v>
      </c>
      <c r="E269" s="10">
        <f t="shared" si="13"/>
        <v>980.98360655737702</v>
      </c>
      <c r="F269" s="5" t="s">
        <v>4</v>
      </c>
      <c r="G269" s="5" t="s">
        <v>13</v>
      </c>
      <c r="H269" s="6">
        <f t="shared" si="14"/>
        <v>44995</v>
      </c>
    </row>
    <row r="270" spans="1:8" ht="13.8" x14ac:dyDescent="0.25">
      <c r="A270" s="5">
        <v>269</v>
      </c>
      <c r="B270" s="6">
        <v>44933</v>
      </c>
      <c r="C270" s="7">
        <v>5460</v>
      </c>
      <c r="D270" s="10">
        <f t="shared" si="12"/>
        <v>4475.4098360655735</v>
      </c>
      <c r="E270" s="10">
        <f t="shared" si="13"/>
        <v>984.59016393442619</v>
      </c>
      <c r="F270" s="5" t="s">
        <v>5</v>
      </c>
      <c r="G270" s="5" t="s">
        <v>14</v>
      </c>
      <c r="H270" s="6">
        <f t="shared" si="14"/>
        <v>44993</v>
      </c>
    </row>
    <row r="271" spans="1:8" ht="13.8" x14ac:dyDescent="0.25">
      <c r="A271" s="5">
        <v>270</v>
      </c>
      <c r="B271" s="6">
        <v>44941</v>
      </c>
      <c r="C271" s="7">
        <v>5480</v>
      </c>
      <c r="D271" s="10">
        <f t="shared" si="12"/>
        <v>4491.8032786885251</v>
      </c>
      <c r="E271" s="10">
        <f t="shared" si="13"/>
        <v>988.19672131147547</v>
      </c>
      <c r="F271" s="5" t="s">
        <v>8</v>
      </c>
      <c r="G271" s="5" t="s">
        <v>15</v>
      </c>
      <c r="H271" s="6">
        <f t="shared" si="14"/>
        <v>45001</v>
      </c>
    </row>
    <row r="272" spans="1:8" ht="13.8" x14ac:dyDescent="0.25">
      <c r="A272" s="5">
        <v>271</v>
      </c>
      <c r="B272" s="6">
        <v>44943</v>
      </c>
      <c r="C272" s="7">
        <v>5500</v>
      </c>
      <c r="D272" s="10">
        <f t="shared" si="12"/>
        <v>4508.1967213114758</v>
      </c>
      <c r="E272" s="10">
        <f t="shared" si="13"/>
        <v>991.80327868852464</v>
      </c>
      <c r="F272" s="5" t="s">
        <v>9</v>
      </c>
      <c r="G272" s="5" t="s">
        <v>13</v>
      </c>
      <c r="H272" s="6">
        <f t="shared" si="14"/>
        <v>45003</v>
      </c>
    </row>
    <row r="273" spans="1:8" ht="13.8" x14ac:dyDescent="0.25">
      <c r="A273" s="5">
        <v>272</v>
      </c>
      <c r="B273" s="6">
        <v>44931</v>
      </c>
      <c r="C273" s="7">
        <v>5520</v>
      </c>
      <c r="D273" s="10">
        <f t="shared" si="12"/>
        <v>4524.5901639344265</v>
      </c>
      <c r="E273" s="10">
        <f t="shared" si="13"/>
        <v>995.40983606557381</v>
      </c>
      <c r="F273" s="5" t="s">
        <v>10</v>
      </c>
      <c r="G273" s="5" t="s">
        <v>13</v>
      </c>
      <c r="H273" s="6">
        <f t="shared" si="14"/>
        <v>44991</v>
      </c>
    </row>
    <row r="274" spans="1:8" ht="13.8" x14ac:dyDescent="0.25">
      <c r="A274" s="5">
        <v>273</v>
      </c>
      <c r="B274" s="6">
        <v>44938</v>
      </c>
      <c r="C274" s="7">
        <v>5540</v>
      </c>
      <c r="D274" s="10">
        <f t="shared" si="12"/>
        <v>4540.9836065573772</v>
      </c>
      <c r="E274" s="10">
        <f t="shared" si="13"/>
        <v>999.01639344262298</v>
      </c>
      <c r="F274" s="5" t="s">
        <v>3</v>
      </c>
      <c r="G274" s="5" t="s">
        <v>15</v>
      </c>
      <c r="H274" s="6">
        <f t="shared" si="14"/>
        <v>44998</v>
      </c>
    </row>
    <row r="275" spans="1:8" ht="13.8" x14ac:dyDescent="0.25">
      <c r="A275" s="5">
        <v>274</v>
      </c>
      <c r="B275" s="6">
        <v>44928</v>
      </c>
      <c r="C275" s="7">
        <v>5560</v>
      </c>
      <c r="D275" s="10">
        <f t="shared" si="12"/>
        <v>4557.377049180328</v>
      </c>
      <c r="E275" s="10">
        <f t="shared" si="13"/>
        <v>1002.6229508196722</v>
      </c>
      <c r="F275" s="5" t="s">
        <v>4</v>
      </c>
      <c r="G275" s="5" t="s">
        <v>12</v>
      </c>
      <c r="H275" s="6">
        <f t="shared" si="14"/>
        <v>44988</v>
      </c>
    </row>
    <row r="276" spans="1:8" ht="13.8" x14ac:dyDescent="0.25">
      <c r="A276" s="5">
        <v>275</v>
      </c>
      <c r="B276" s="6">
        <v>44928</v>
      </c>
      <c r="C276" s="7">
        <v>5580</v>
      </c>
      <c r="D276" s="10">
        <f t="shared" si="12"/>
        <v>4573.7704918032787</v>
      </c>
      <c r="E276" s="10">
        <f t="shared" si="13"/>
        <v>1006.2295081967213</v>
      </c>
      <c r="F276" s="5" t="s">
        <v>5</v>
      </c>
      <c r="G276" s="5" t="s">
        <v>14</v>
      </c>
      <c r="H276" s="6">
        <f t="shared" si="14"/>
        <v>44988</v>
      </c>
    </row>
    <row r="277" spans="1:8" ht="13.8" x14ac:dyDescent="0.25">
      <c r="A277" s="5">
        <v>276</v>
      </c>
      <c r="B277" s="6">
        <v>44933</v>
      </c>
      <c r="C277" s="7">
        <v>5600</v>
      </c>
      <c r="D277" s="10">
        <f t="shared" si="12"/>
        <v>4590.1639344262294</v>
      </c>
      <c r="E277" s="10">
        <f t="shared" si="13"/>
        <v>1009.8360655737705</v>
      </c>
      <c r="F277" s="5" t="s">
        <v>6</v>
      </c>
      <c r="G277" s="5" t="s">
        <v>14</v>
      </c>
      <c r="H277" s="6">
        <f t="shared" si="14"/>
        <v>44993</v>
      </c>
    </row>
    <row r="278" spans="1:8" ht="13.8" x14ac:dyDescent="0.25">
      <c r="A278" s="5">
        <v>277</v>
      </c>
      <c r="B278" s="6">
        <v>44939</v>
      </c>
      <c r="C278" s="7">
        <v>5620</v>
      </c>
      <c r="D278" s="10">
        <f t="shared" si="12"/>
        <v>4606.5573770491801</v>
      </c>
      <c r="E278" s="10">
        <f t="shared" si="13"/>
        <v>1013.4426229508197</v>
      </c>
      <c r="F278" s="5" t="s">
        <v>3</v>
      </c>
      <c r="G278" s="5" t="s">
        <v>14</v>
      </c>
      <c r="H278" s="6">
        <f t="shared" si="14"/>
        <v>44999</v>
      </c>
    </row>
    <row r="279" spans="1:8" ht="13.8" x14ac:dyDescent="0.25">
      <c r="A279" s="5">
        <v>278</v>
      </c>
      <c r="B279" s="6">
        <v>44935</v>
      </c>
      <c r="C279" s="7">
        <v>5640</v>
      </c>
      <c r="D279" s="10">
        <f t="shared" si="12"/>
        <v>4622.9508196721308</v>
      </c>
      <c r="E279" s="10">
        <f t="shared" si="13"/>
        <v>1017.0491803278688</v>
      </c>
      <c r="F279" s="5" t="s">
        <v>7</v>
      </c>
      <c r="G279" s="5" t="s">
        <v>12</v>
      </c>
      <c r="H279" s="6">
        <f t="shared" si="14"/>
        <v>44995</v>
      </c>
    </row>
    <row r="280" spans="1:8" ht="13.8" x14ac:dyDescent="0.25">
      <c r="A280" s="5">
        <v>279</v>
      </c>
      <c r="B280" s="6">
        <v>44942</v>
      </c>
      <c r="C280" s="7">
        <v>5660</v>
      </c>
      <c r="D280" s="10">
        <f t="shared" si="12"/>
        <v>4639.3442622950824</v>
      </c>
      <c r="E280" s="10">
        <f t="shared" si="13"/>
        <v>1020.6557377049181</v>
      </c>
      <c r="F280" s="5" t="s">
        <v>3</v>
      </c>
      <c r="G280" s="5" t="s">
        <v>13</v>
      </c>
      <c r="H280" s="6">
        <f t="shared" si="14"/>
        <v>45002</v>
      </c>
    </row>
    <row r="281" spans="1:8" ht="13.8" x14ac:dyDescent="0.25">
      <c r="A281" s="5">
        <v>280</v>
      </c>
      <c r="B281" s="6">
        <v>44935</v>
      </c>
      <c r="C281" s="7">
        <v>5680</v>
      </c>
      <c r="D281" s="10">
        <f t="shared" si="12"/>
        <v>4655.7377049180332</v>
      </c>
      <c r="E281" s="10">
        <f t="shared" si="13"/>
        <v>1024.2622950819673</v>
      </c>
      <c r="F281" s="5" t="s">
        <v>6</v>
      </c>
      <c r="G281" s="5" t="s">
        <v>13</v>
      </c>
      <c r="H281" s="6">
        <f t="shared" si="14"/>
        <v>44995</v>
      </c>
    </row>
    <row r="282" spans="1:8" ht="13.8" x14ac:dyDescent="0.25">
      <c r="A282" s="5">
        <v>281</v>
      </c>
      <c r="B282" s="6">
        <v>44927</v>
      </c>
      <c r="C282" s="7">
        <v>5700</v>
      </c>
      <c r="D282" s="10">
        <f t="shared" si="12"/>
        <v>4672.1311475409839</v>
      </c>
      <c r="E282" s="10">
        <f t="shared" si="13"/>
        <v>1027.8688524590164</v>
      </c>
      <c r="F282" s="5" t="s">
        <v>8</v>
      </c>
      <c r="G282" s="5" t="s">
        <v>12</v>
      </c>
      <c r="H282" s="6">
        <f t="shared" si="14"/>
        <v>44987</v>
      </c>
    </row>
    <row r="283" spans="1:8" ht="13.8" x14ac:dyDescent="0.25">
      <c r="A283" s="5">
        <v>282</v>
      </c>
      <c r="B283" s="6">
        <v>44930</v>
      </c>
      <c r="C283" s="7">
        <v>5720</v>
      </c>
      <c r="D283" s="10">
        <f t="shared" si="12"/>
        <v>4688.5245901639346</v>
      </c>
      <c r="E283" s="10">
        <f t="shared" si="13"/>
        <v>1031.4754098360656</v>
      </c>
      <c r="F283" s="5" t="s">
        <v>9</v>
      </c>
      <c r="G283" s="5" t="s">
        <v>13</v>
      </c>
      <c r="H283" s="6">
        <f t="shared" si="14"/>
        <v>44990</v>
      </c>
    </row>
    <row r="284" spans="1:8" ht="13.8" x14ac:dyDescent="0.25">
      <c r="A284" s="5">
        <v>283</v>
      </c>
      <c r="B284" s="6">
        <v>44939</v>
      </c>
      <c r="C284" s="7">
        <v>5740</v>
      </c>
      <c r="D284" s="10">
        <f t="shared" si="12"/>
        <v>4704.9180327868853</v>
      </c>
      <c r="E284" s="10">
        <f t="shared" si="13"/>
        <v>1035.0819672131147</v>
      </c>
      <c r="F284" s="5" t="s">
        <v>9</v>
      </c>
      <c r="G284" s="5" t="s">
        <v>14</v>
      </c>
      <c r="H284" s="6">
        <f t="shared" si="14"/>
        <v>44999</v>
      </c>
    </row>
    <row r="285" spans="1:8" ht="13.8" x14ac:dyDescent="0.25">
      <c r="A285" s="5">
        <v>284</v>
      </c>
      <c r="B285" s="6">
        <v>44930</v>
      </c>
      <c r="C285" s="7">
        <v>5760</v>
      </c>
      <c r="D285" s="10">
        <f t="shared" si="12"/>
        <v>4721.311475409836</v>
      </c>
      <c r="E285" s="10">
        <f t="shared" si="13"/>
        <v>1038.688524590164</v>
      </c>
      <c r="F285" s="5" t="s">
        <v>8</v>
      </c>
      <c r="G285" s="5" t="s">
        <v>15</v>
      </c>
      <c r="H285" s="6">
        <f t="shared" si="14"/>
        <v>44990</v>
      </c>
    </row>
    <row r="286" spans="1:8" ht="13.8" x14ac:dyDescent="0.25">
      <c r="A286" s="5">
        <v>285</v>
      </c>
      <c r="B286" s="6">
        <v>44940</v>
      </c>
      <c r="C286" s="7">
        <v>5780</v>
      </c>
      <c r="D286" s="10">
        <f t="shared" si="12"/>
        <v>4737.7049180327867</v>
      </c>
      <c r="E286" s="10">
        <f t="shared" si="13"/>
        <v>1042.295081967213</v>
      </c>
      <c r="F286" s="5" t="s">
        <v>4</v>
      </c>
      <c r="G286" s="5" t="s">
        <v>13</v>
      </c>
      <c r="H286" s="6">
        <f t="shared" si="14"/>
        <v>45000</v>
      </c>
    </row>
    <row r="287" spans="1:8" ht="13.8" x14ac:dyDescent="0.25">
      <c r="A287" s="5">
        <v>286</v>
      </c>
      <c r="B287" s="6">
        <v>44934</v>
      </c>
      <c r="C287" s="7">
        <v>5800</v>
      </c>
      <c r="D287" s="10">
        <f t="shared" si="12"/>
        <v>4754.0983606557375</v>
      </c>
      <c r="E287" s="10">
        <f t="shared" si="13"/>
        <v>1045.9016393442623</v>
      </c>
      <c r="F287" s="5" t="s">
        <v>5</v>
      </c>
      <c r="G287" s="5" t="s">
        <v>13</v>
      </c>
      <c r="H287" s="6">
        <f t="shared" si="14"/>
        <v>44994</v>
      </c>
    </row>
    <row r="288" spans="1:8" ht="13.8" x14ac:dyDescent="0.25">
      <c r="A288" s="5">
        <v>287</v>
      </c>
      <c r="B288" s="6">
        <v>44939</v>
      </c>
      <c r="C288" s="7">
        <v>5820</v>
      </c>
      <c r="D288" s="10">
        <f t="shared" si="12"/>
        <v>4770.4918032786891</v>
      </c>
      <c r="E288" s="10">
        <f t="shared" si="13"/>
        <v>1049.5081967213116</v>
      </c>
      <c r="F288" s="5" t="s">
        <v>8</v>
      </c>
      <c r="G288" s="5" t="s">
        <v>15</v>
      </c>
      <c r="H288" s="6">
        <f t="shared" si="14"/>
        <v>44999</v>
      </c>
    </row>
    <row r="289" spans="1:8" ht="13.8" x14ac:dyDescent="0.25">
      <c r="A289" s="5">
        <v>288</v>
      </c>
      <c r="B289" s="6">
        <v>44939</v>
      </c>
      <c r="C289" s="7">
        <v>5840</v>
      </c>
      <c r="D289" s="10">
        <f t="shared" si="12"/>
        <v>4786.8852459016398</v>
      </c>
      <c r="E289" s="10">
        <f t="shared" si="13"/>
        <v>1053.1147540983607</v>
      </c>
      <c r="F289" s="5" t="s">
        <v>9</v>
      </c>
      <c r="G289" s="5" t="s">
        <v>12</v>
      </c>
      <c r="H289" s="6">
        <f t="shared" si="14"/>
        <v>44999</v>
      </c>
    </row>
    <row r="290" spans="1:8" ht="13.8" x14ac:dyDescent="0.25">
      <c r="A290" s="5">
        <v>289</v>
      </c>
      <c r="B290" s="6">
        <v>44934</v>
      </c>
      <c r="C290" s="7">
        <v>5860</v>
      </c>
      <c r="D290" s="10">
        <f t="shared" si="12"/>
        <v>4803.2786885245905</v>
      </c>
      <c r="E290" s="10">
        <f t="shared" si="13"/>
        <v>1056.7213114754099</v>
      </c>
      <c r="F290" s="5" t="s">
        <v>10</v>
      </c>
      <c r="G290" s="5" t="s">
        <v>14</v>
      </c>
      <c r="H290" s="6">
        <f t="shared" si="14"/>
        <v>44994</v>
      </c>
    </row>
    <row r="291" spans="1:8" ht="13.8" x14ac:dyDescent="0.25">
      <c r="A291" s="5">
        <v>290</v>
      </c>
      <c r="B291" s="6">
        <v>44936</v>
      </c>
      <c r="C291" s="7">
        <v>5880</v>
      </c>
      <c r="D291" s="10">
        <f t="shared" si="12"/>
        <v>4819.6721311475412</v>
      </c>
      <c r="E291" s="10">
        <f t="shared" si="13"/>
        <v>1060.327868852459</v>
      </c>
      <c r="F291" s="5" t="s">
        <v>3</v>
      </c>
      <c r="G291" s="5" t="s">
        <v>14</v>
      </c>
      <c r="H291" s="6">
        <f t="shared" si="14"/>
        <v>44996</v>
      </c>
    </row>
    <row r="292" spans="1:8" ht="13.8" x14ac:dyDescent="0.25">
      <c r="A292" s="5">
        <v>291</v>
      </c>
      <c r="B292" s="6">
        <v>44937</v>
      </c>
      <c r="C292" s="7">
        <v>5900</v>
      </c>
      <c r="D292" s="10">
        <f t="shared" si="12"/>
        <v>4836.0655737704919</v>
      </c>
      <c r="E292" s="10">
        <f t="shared" si="13"/>
        <v>1063.9344262295083</v>
      </c>
      <c r="F292" s="5" t="s">
        <v>4</v>
      </c>
      <c r="G292" s="5" t="s">
        <v>14</v>
      </c>
      <c r="H292" s="6">
        <f t="shared" si="14"/>
        <v>44997</v>
      </c>
    </row>
    <row r="293" spans="1:8" ht="13.8" x14ac:dyDescent="0.25">
      <c r="A293" s="5">
        <v>292</v>
      </c>
      <c r="B293" s="6">
        <v>44941</v>
      </c>
      <c r="C293" s="7">
        <v>5920</v>
      </c>
      <c r="D293" s="10">
        <f t="shared" si="12"/>
        <v>4852.4590163934427</v>
      </c>
      <c r="E293" s="10">
        <f t="shared" si="13"/>
        <v>1067.5409836065573</v>
      </c>
      <c r="F293" s="5" t="s">
        <v>5</v>
      </c>
      <c r="G293" s="5" t="s">
        <v>12</v>
      </c>
      <c r="H293" s="6">
        <f t="shared" si="14"/>
        <v>45001</v>
      </c>
    </row>
    <row r="294" spans="1:8" ht="13.8" x14ac:dyDescent="0.25">
      <c r="A294" s="5">
        <v>293</v>
      </c>
      <c r="B294" s="6">
        <v>44940</v>
      </c>
      <c r="C294" s="7">
        <v>5940</v>
      </c>
      <c r="D294" s="10">
        <f t="shared" si="12"/>
        <v>4868.8524590163934</v>
      </c>
      <c r="E294" s="10">
        <f t="shared" si="13"/>
        <v>1071.1475409836066</v>
      </c>
      <c r="F294" s="5" t="s">
        <v>6</v>
      </c>
      <c r="G294" s="5" t="s">
        <v>13</v>
      </c>
      <c r="H294" s="6">
        <f t="shared" si="14"/>
        <v>45000</v>
      </c>
    </row>
    <row r="295" spans="1:8" ht="13.8" x14ac:dyDescent="0.25">
      <c r="A295" s="5">
        <v>294</v>
      </c>
      <c r="B295" s="6">
        <v>44929</v>
      </c>
      <c r="C295" s="7">
        <v>5960</v>
      </c>
      <c r="D295" s="10">
        <f t="shared" si="12"/>
        <v>4885.2459016393441</v>
      </c>
      <c r="E295" s="10">
        <f t="shared" si="13"/>
        <v>1074.7540983606557</v>
      </c>
      <c r="F295" s="5" t="s">
        <v>3</v>
      </c>
      <c r="G295" s="5" t="s">
        <v>13</v>
      </c>
      <c r="H295" s="6">
        <f t="shared" si="14"/>
        <v>44989</v>
      </c>
    </row>
    <row r="296" spans="1:8" ht="13.8" x14ac:dyDescent="0.25">
      <c r="A296" s="5">
        <v>295</v>
      </c>
      <c r="B296" s="6">
        <v>44932</v>
      </c>
      <c r="C296" s="7">
        <v>300</v>
      </c>
      <c r="D296" s="10">
        <f t="shared" si="12"/>
        <v>245.90163934426229</v>
      </c>
      <c r="E296" s="10">
        <f t="shared" si="13"/>
        <v>54.098360655737707</v>
      </c>
      <c r="F296" s="5" t="s">
        <v>7</v>
      </c>
      <c r="G296" s="5" t="s">
        <v>12</v>
      </c>
      <c r="H296" s="6">
        <f t="shared" si="14"/>
        <v>44992</v>
      </c>
    </row>
    <row r="297" spans="1:8" ht="13.8" x14ac:dyDescent="0.25">
      <c r="A297" s="5">
        <v>296</v>
      </c>
      <c r="B297" s="6">
        <v>44930</v>
      </c>
      <c r="C297" s="7">
        <v>500</v>
      </c>
      <c r="D297" s="10">
        <f t="shared" si="12"/>
        <v>409.8360655737705</v>
      </c>
      <c r="E297" s="10">
        <f t="shared" si="13"/>
        <v>90.163934426229517</v>
      </c>
      <c r="F297" s="5" t="s">
        <v>3</v>
      </c>
      <c r="G297" s="5" t="s">
        <v>13</v>
      </c>
      <c r="H297" s="6">
        <f t="shared" si="14"/>
        <v>44990</v>
      </c>
    </row>
    <row r="298" spans="1:8" ht="13.8" x14ac:dyDescent="0.25">
      <c r="A298" s="5">
        <v>297</v>
      </c>
      <c r="B298" s="6">
        <v>44942</v>
      </c>
      <c r="C298" s="7">
        <v>700</v>
      </c>
      <c r="D298" s="10">
        <f t="shared" si="12"/>
        <v>573.77049180327867</v>
      </c>
      <c r="E298" s="10">
        <f t="shared" si="13"/>
        <v>126.22950819672131</v>
      </c>
      <c r="F298" s="5" t="s">
        <v>6</v>
      </c>
      <c r="G298" s="5" t="s">
        <v>14</v>
      </c>
      <c r="H298" s="6">
        <f t="shared" si="14"/>
        <v>45002</v>
      </c>
    </row>
    <row r="299" spans="1:8" ht="13.8" x14ac:dyDescent="0.25">
      <c r="A299" s="5">
        <v>298</v>
      </c>
      <c r="B299" s="6">
        <v>44937</v>
      </c>
      <c r="C299" s="7">
        <v>900</v>
      </c>
      <c r="D299" s="10">
        <f t="shared" si="12"/>
        <v>737.70491803278685</v>
      </c>
      <c r="E299" s="10">
        <f t="shared" si="13"/>
        <v>162.29508196721312</v>
      </c>
      <c r="F299" s="5" t="s">
        <v>8</v>
      </c>
      <c r="G299" s="5" t="s">
        <v>15</v>
      </c>
      <c r="H299" s="6">
        <f t="shared" si="14"/>
        <v>44997</v>
      </c>
    </row>
    <row r="300" spans="1:8" ht="13.8" x14ac:dyDescent="0.25">
      <c r="A300" s="5">
        <v>299</v>
      </c>
      <c r="B300" s="6">
        <v>44938</v>
      </c>
      <c r="C300" s="7">
        <v>1100</v>
      </c>
      <c r="D300" s="10">
        <f t="shared" si="12"/>
        <v>901.63934426229514</v>
      </c>
      <c r="E300" s="10">
        <f t="shared" si="13"/>
        <v>198.36065573770495</v>
      </c>
      <c r="F300" s="5" t="s">
        <v>9</v>
      </c>
      <c r="G300" s="5" t="s">
        <v>13</v>
      </c>
      <c r="H300" s="6">
        <f t="shared" si="14"/>
        <v>44998</v>
      </c>
    </row>
    <row r="301" spans="1:8" ht="13.8" x14ac:dyDescent="0.25">
      <c r="A301" s="5">
        <v>300</v>
      </c>
      <c r="B301" s="6">
        <v>44930</v>
      </c>
      <c r="C301" s="7">
        <v>1300</v>
      </c>
      <c r="D301" s="10">
        <f t="shared" si="12"/>
        <v>1065.5737704918033</v>
      </c>
      <c r="E301" s="10">
        <f t="shared" si="13"/>
        <v>234.42622950819674</v>
      </c>
      <c r="F301" s="5" t="s">
        <v>9</v>
      </c>
      <c r="G301" s="5" t="s">
        <v>13</v>
      </c>
      <c r="H301" s="6">
        <f t="shared" si="14"/>
        <v>44990</v>
      </c>
    </row>
    <row r="302" spans="1:8" ht="13.8" x14ac:dyDescent="0.25">
      <c r="A302" s="5">
        <v>301</v>
      </c>
      <c r="B302" s="6">
        <v>44940</v>
      </c>
      <c r="C302" s="7">
        <v>1500</v>
      </c>
      <c r="D302" s="10">
        <f t="shared" si="12"/>
        <v>1229.5081967213116</v>
      </c>
      <c r="E302" s="10">
        <f t="shared" si="13"/>
        <v>270.49180327868856</v>
      </c>
      <c r="F302" s="5" t="s">
        <v>8</v>
      </c>
      <c r="G302" s="5" t="s">
        <v>15</v>
      </c>
      <c r="H302" s="6">
        <f t="shared" si="14"/>
        <v>45000</v>
      </c>
    </row>
    <row r="303" spans="1:8" ht="13.8" x14ac:dyDescent="0.25">
      <c r="A303" s="5">
        <v>302</v>
      </c>
      <c r="B303" s="6">
        <v>44929</v>
      </c>
      <c r="C303" s="7">
        <v>1700</v>
      </c>
      <c r="D303" s="10">
        <f t="shared" si="12"/>
        <v>1393.4426229508197</v>
      </c>
      <c r="E303" s="10">
        <f t="shared" si="13"/>
        <v>306.55737704918033</v>
      </c>
      <c r="F303" s="5" t="s">
        <v>4</v>
      </c>
      <c r="G303" s="5" t="s">
        <v>12</v>
      </c>
      <c r="H303" s="6">
        <f t="shared" si="14"/>
        <v>44989</v>
      </c>
    </row>
    <row r="304" spans="1:8" ht="13.8" x14ac:dyDescent="0.25">
      <c r="A304" s="5">
        <v>303</v>
      </c>
      <c r="B304" s="6">
        <v>44933</v>
      </c>
      <c r="C304" s="7">
        <v>1900</v>
      </c>
      <c r="D304" s="10">
        <f t="shared" si="12"/>
        <v>1557.377049180328</v>
      </c>
      <c r="E304" s="10">
        <f t="shared" si="13"/>
        <v>342.62295081967216</v>
      </c>
      <c r="F304" s="5" t="s">
        <v>5</v>
      </c>
      <c r="G304" s="5" t="s">
        <v>14</v>
      </c>
      <c r="H304" s="6">
        <f t="shared" si="14"/>
        <v>44993</v>
      </c>
    </row>
    <row r="305" spans="1:8" ht="13.8" x14ac:dyDescent="0.25">
      <c r="A305" s="5">
        <v>304</v>
      </c>
      <c r="B305" s="6">
        <v>44932</v>
      </c>
      <c r="C305" s="7">
        <v>2100</v>
      </c>
      <c r="D305" s="10">
        <f t="shared" si="12"/>
        <v>1721.311475409836</v>
      </c>
      <c r="E305" s="10">
        <f t="shared" si="13"/>
        <v>378.68852459016392</v>
      </c>
      <c r="F305" s="5" t="s">
        <v>8</v>
      </c>
      <c r="G305" s="5" t="s">
        <v>14</v>
      </c>
      <c r="H305" s="6">
        <f t="shared" si="14"/>
        <v>44992</v>
      </c>
    </row>
    <row r="306" spans="1:8" ht="13.8" x14ac:dyDescent="0.25">
      <c r="A306" s="5">
        <v>305</v>
      </c>
      <c r="B306" s="6">
        <v>44943</v>
      </c>
      <c r="C306" s="7">
        <v>2300</v>
      </c>
      <c r="D306" s="10">
        <f t="shared" si="12"/>
        <v>1885.2459016393443</v>
      </c>
      <c r="E306" s="10">
        <f t="shared" si="13"/>
        <v>414.75409836065575</v>
      </c>
      <c r="F306" s="5" t="s">
        <v>9</v>
      </c>
      <c r="G306" s="5" t="s">
        <v>14</v>
      </c>
      <c r="H306" s="6">
        <f t="shared" si="14"/>
        <v>45003</v>
      </c>
    </row>
    <row r="307" spans="1:8" ht="13.8" x14ac:dyDescent="0.25">
      <c r="A307" s="5">
        <v>306</v>
      </c>
      <c r="B307" s="6">
        <v>44931</v>
      </c>
      <c r="C307" s="7">
        <v>2500</v>
      </c>
      <c r="D307" s="10">
        <f t="shared" si="12"/>
        <v>2049.1803278688526</v>
      </c>
      <c r="E307" s="10">
        <f t="shared" si="13"/>
        <v>450.81967213114757</v>
      </c>
      <c r="F307" s="5" t="s">
        <v>10</v>
      </c>
      <c r="G307" s="5" t="s">
        <v>12</v>
      </c>
      <c r="H307" s="6">
        <f t="shared" si="14"/>
        <v>44991</v>
      </c>
    </row>
    <row r="308" spans="1:8" ht="13.8" x14ac:dyDescent="0.25">
      <c r="A308" s="5">
        <v>307</v>
      </c>
      <c r="B308" s="6">
        <v>44933</v>
      </c>
      <c r="C308" s="7">
        <v>2700</v>
      </c>
      <c r="D308" s="10">
        <f t="shared" si="12"/>
        <v>2213.1147540983607</v>
      </c>
      <c r="E308" s="10">
        <f t="shared" si="13"/>
        <v>486.88524590163934</v>
      </c>
      <c r="F308" s="5" t="s">
        <v>3</v>
      </c>
      <c r="G308" s="5" t="s">
        <v>13</v>
      </c>
      <c r="H308" s="6">
        <f t="shared" si="14"/>
        <v>44993</v>
      </c>
    </row>
    <row r="309" spans="1:8" ht="13.8" x14ac:dyDescent="0.25">
      <c r="A309" s="5">
        <v>308</v>
      </c>
      <c r="B309" s="6">
        <v>44932</v>
      </c>
      <c r="C309" s="7">
        <v>2900</v>
      </c>
      <c r="D309" s="10">
        <f t="shared" si="12"/>
        <v>2377.0491803278687</v>
      </c>
      <c r="E309" s="10">
        <f t="shared" si="13"/>
        <v>522.95081967213116</v>
      </c>
      <c r="F309" s="5" t="s">
        <v>4</v>
      </c>
      <c r="G309" s="5" t="s">
        <v>13</v>
      </c>
      <c r="H309" s="6">
        <f t="shared" si="14"/>
        <v>44992</v>
      </c>
    </row>
    <row r="310" spans="1:8" ht="13.8" x14ac:dyDescent="0.25">
      <c r="A310" s="5">
        <v>309</v>
      </c>
      <c r="B310" s="6">
        <v>44940</v>
      </c>
      <c r="C310" s="7">
        <v>200</v>
      </c>
      <c r="D310" s="10">
        <f t="shared" si="12"/>
        <v>163.9344262295082</v>
      </c>
      <c r="E310" s="10">
        <f t="shared" si="13"/>
        <v>36.065573770491802</v>
      </c>
      <c r="F310" s="5" t="s">
        <v>5</v>
      </c>
      <c r="G310" s="5" t="s">
        <v>12</v>
      </c>
      <c r="H310" s="6">
        <f t="shared" si="14"/>
        <v>45000</v>
      </c>
    </row>
    <row r="311" spans="1:8" ht="13.8" x14ac:dyDescent="0.25">
      <c r="A311" s="5">
        <v>310</v>
      </c>
      <c r="B311" s="6">
        <v>44942</v>
      </c>
      <c r="C311" s="7">
        <v>250</v>
      </c>
      <c r="D311" s="10">
        <f t="shared" si="12"/>
        <v>204.91803278688525</v>
      </c>
      <c r="E311" s="10">
        <f t="shared" si="13"/>
        <v>45.081967213114758</v>
      </c>
      <c r="F311" s="5" t="s">
        <v>6</v>
      </c>
      <c r="G311" s="5" t="s">
        <v>13</v>
      </c>
      <c r="H311" s="6">
        <f t="shared" si="14"/>
        <v>45002</v>
      </c>
    </row>
    <row r="312" spans="1:8" ht="13.8" x14ac:dyDescent="0.25">
      <c r="A312" s="5">
        <v>311</v>
      </c>
      <c r="B312" s="6">
        <v>44931</v>
      </c>
      <c r="C312" s="7">
        <v>300</v>
      </c>
      <c r="D312" s="10">
        <f t="shared" si="12"/>
        <v>245.90163934426229</v>
      </c>
      <c r="E312" s="10">
        <f t="shared" si="13"/>
        <v>54.098360655737707</v>
      </c>
      <c r="F312" s="5" t="s">
        <v>3</v>
      </c>
      <c r="G312" s="5" t="s">
        <v>14</v>
      </c>
      <c r="H312" s="6">
        <f t="shared" si="14"/>
        <v>44991</v>
      </c>
    </row>
    <row r="313" spans="1:8" ht="13.8" x14ac:dyDescent="0.25">
      <c r="A313" s="5">
        <v>312</v>
      </c>
      <c r="B313" s="6">
        <v>44931</v>
      </c>
      <c r="C313" s="7">
        <v>350</v>
      </c>
      <c r="D313" s="10">
        <f t="shared" si="12"/>
        <v>286.88524590163934</v>
      </c>
      <c r="E313" s="10">
        <f t="shared" si="13"/>
        <v>63.114754098360656</v>
      </c>
      <c r="F313" s="5" t="s">
        <v>7</v>
      </c>
      <c r="G313" s="5" t="s">
        <v>15</v>
      </c>
      <c r="H313" s="6">
        <f t="shared" si="14"/>
        <v>44991</v>
      </c>
    </row>
    <row r="314" spans="1:8" ht="13.8" x14ac:dyDescent="0.25">
      <c r="A314" s="5">
        <v>313</v>
      </c>
      <c r="B314" s="6">
        <v>44929</v>
      </c>
      <c r="C314" s="7">
        <v>400</v>
      </c>
      <c r="D314" s="10">
        <f t="shared" si="12"/>
        <v>327.86885245901641</v>
      </c>
      <c r="E314" s="10">
        <f t="shared" si="13"/>
        <v>72.131147540983605</v>
      </c>
      <c r="F314" s="5" t="s">
        <v>3</v>
      </c>
      <c r="G314" s="5" t="s">
        <v>13</v>
      </c>
      <c r="H314" s="6">
        <f t="shared" si="14"/>
        <v>44989</v>
      </c>
    </row>
    <row r="315" spans="1:8" ht="13.8" x14ac:dyDescent="0.25">
      <c r="A315" s="5">
        <v>314</v>
      </c>
      <c r="B315" s="6">
        <v>44943</v>
      </c>
      <c r="C315" s="7">
        <v>450</v>
      </c>
      <c r="D315" s="10">
        <f t="shared" si="12"/>
        <v>368.85245901639342</v>
      </c>
      <c r="E315" s="10">
        <f t="shared" si="13"/>
        <v>81.147540983606561</v>
      </c>
      <c r="F315" s="5" t="s">
        <v>6</v>
      </c>
      <c r="G315" s="5" t="s">
        <v>13</v>
      </c>
      <c r="H315" s="6">
        <f t="shared" si="14"/>
        <v>45003</v>
      </c>
    </row>
    <row r="316" spans="1:8" ht="13.8" x14ac:dyDescent="0.25">
      <c r="A316" s="5">
        <v>315</v>
      </c>
      <c r="B316" s="6">
        <v>44927</v>
      </c>
      <c r="C316" s="7">
        <v>500</v>
      </c>
      <c r="D316" s="10">
        <f t="shared" si="12"/>
        <v>409.8360655737705</v>
      </c>
      <c r="E316" s="10">
        <f t="shared" si="13"/>
        <v>90.163934426229517</v>
      </c>
      <c r="F316" s="5" t="s">
        <v>8</v>
      </c>
      <c r="G316" s="5" t="s">
        <v>15</v>
      </c>
      <c r="H316" s="6">
        <f t="shared" si="14"/>
        <v>44987</v>
      </c>
    </row>
    <row r="317" spans="1:8" ht="13.8" x14ac:dyDescent="0.25">
      <c r="A317" s="5">
        <v>316</v>
      </c>
      <c r="B317" s="6">
        <v>44927</v>
      </c>
      <c r="C317" s="7">
        <v>550</v>
      </c>
      <c r="D317" s="10">
        <f t="shared" si="12"/>
        <v>450.81967213114757</v>
      </c>
      <c r="E317" s="10">
        <f t="shared" si="13"/>
        <v>99.180327868852473</v>
      </c>
      <c r="F317" s="5" t="s">
        <v>9</v>
      </c>
      <c r="G317" s="5" t="s">
        <v>12</v>
      </c>
      <c r="H317" s="6">
        <f t="shared" si="14"/>
        <v>44987</v>
      </c>
    </row>
    <row r="318" spans="1:8" ht="13.8" x14ac:dyDescent="0.25">
      <c r="A318" s="5">
        <v>317</v>
      </c>
      <c r="B318" s="6">
        <v>44935</v>
      </c>
      <c r="C318" s="7">
        <v>600</v>
      </c>
      <c r="D318" s="10">
        <f t="shared" si="12"/>
        <v>491.80327868852459</v>
      </c>
      <c r="E318" s="10">
        <f t="shared" si="13"/>
        <v>108.19672131147541</v>
      </c>
      <c r="F318" s="5" t="s">
        <v>9</v>
      </c>
      <c r="G318" s="5" t="s">
        <v>14</v>
      </c>
      <c r="H318" s="6">
        <f t="shared" si="14"/>
        <v>44995</v>
      </c>
    </row>
    <row r="319" spans="1:8" ht="13.8" x14ac:dyDescent="0.25">
      <c r="A319" s="5">
        <v>318</v>
      </c>
      <c r="B319" s="6">
        <v>44940</v>
      </c>
      <c r="C319" s="7">
        <v>650</v>
      </c>
      <c r="D319" s="10">
        <f t="shared" si="12"/>
        <v>532.78688524590166</v>
      </c>
      <c r="E319" s="10">
        <f t="shared" si="13"/>
        <v>117.21311475409837</v>
      </c>
      <c r="F319" s="5" t="s">
        <v>8</v>
      </c>
      <c r="G319" s="5" t="s">
        <v>14</v>
      </c>
      <c r="H319" s="6">
        <f t="shared" si="14"/>
        <v>45000</v>
      </c>
    </row>
    <row r="320" spans="1:8" ht="13.8" x14ac:dyDescent="0.25">
      <c r="A320" s="5">
        <v>319</v>
      </c>
      <c r="B320" s="6">
        <v>44933</v>
      </c>
      <c r="C320" s="7">
        <v>700</v>
      </c>
      <c r="D320" s="10">
        <f t="shared" si="12"/>
        <v>573.77049180327867</v>
      </c>
      <c r="E320" s="10">
        <f t="shared" si="13"/>
        <v>126.22950819672131</v>
      </c>
      <c r="F320" s="5" t="s">
        <v>4</v>
      </c>
      <c r="G320" s="5" t="s">
        <v>14</v>
      </c>
      <c r="H320" s="6">
        <f t="shared" si="14"/>
        <v>44993</v>
      </c>
    </row>
    <row r="321" spans="1:8" ht="13.8" x14ac:dyDescent="0.25">
      <c r="A321" s="5">
        <v>320</v>
      </c>
      <c r="B321" s="6">
        <v>44931</v>
      </c>
      <c r="C321" s="7">
        <v>750</v>
      </c>
      <c r="D321" s="10">
        <f t="shared" si="12"/>
        <v>614.7540983606558</v>
      </c>
      <c r="E321" s="10">
        <f t="shared" si="13"/>
        <v>135.24590163934428</v>
      </c>
      <c r="F321" s="5" t="s">
        <v>5</v>
      </c>
      <c r="G321" s="5" t="s">
        <v>12</v>
      </c>
      <c r="H321" s="6">
        <f t="shared" si="14"/>
        <v>44991</v>
      </c>
    </row>
    <row r="322" spans="1:8" ht="13.8" x14ac:dyDescent="0.25">
      <c r="A322" s="5">
        <v>321</v>
      </c>
      <c r="B322" s="6">
        <v>44936</v>
      </c>
      <c r="C322" s="7">
        <v>800</v>
      </c>
      <c r="D322" s="10">
        <f t="shared" si="12"/>
        <v>655.73770491803282</v>
      </c>
      <c r="E322" s="10">
        <f t="shared" si="13"/>
        <v>144.26229508196721</v>
      </c>
      <c r="F322" s="5" t="s">
        <v>8</v>
      </c>
      <c r="G322" s="5" t="s">
        <v>13</v>
      </c>
      <c r="H322" s="6">
        <f t="shared" si="14"/>
        <v>44996</v>
      </c>
    </row>
    <row r="323" spans="1:8" ht="13.8" x14ac:dyDescent="0.25">
      <c r="A323" s="5">
        <v>322</v>
      </c>
      <c r="B323" s="6">
        <v>44932</v>
      </c>
      <c r="C323" s="7">
        <v>850</v>
      </c>
      <c r="D323" s="10">
        <f t="shared" ref="D323:D386" si="15">C323/1.22</f>
        <v>696.72131147540983</v>
      </c>
      <c r="E323" s="10">
        <f t="shared" ref="E323:E386" si="16">D323*0.22</f>
        <v>153.27868852459017</v>
      </c>
      <c r="F323" s="5" t="s">
        <v>9</v>
      </c>
      <c r="G323" s="5" t="s">
        <v>13</v>
      </c>
      <c r="H323" s="6">
        <f t="shared" ref="H323:H386" si="17">B323+60</f>
        <v>44992</v>
      </c>
    </row>
    <row r="324" spans="1:8" ht="13.8" x14ac:dyDescent="0.25">
      <c r="A324" s="5">
        <v>323</v>
      </c>
      <c r="B324" s="6">
        <v>44931</v>
      </c>
      <c r="C324" s="7">
        <v>900</v>
      </c>
      <c r="D324" s="10">
        <f t="shared" si="15"/>
        <v>737.70491803278685</v>
      </c>
      <c r="E324" s="10">
        <f t="shared" si="16"/>
        <v>162.29508196721312</v>
      </c>
      <c r="F324" s="5" t="s">
        <v>10</v>
      </c>
      <c r="G324" s="5" t="s">
        <v>12</v>
      </c>
      <c r="H324" s="6">
        <f t="shared" si="17"/>
        <v>44991</v>
      </c>
    </row>
    <row r="325" spans="1:8" ht="13.8" x14ac:dyDescent="0.25">
      <c r="A325" s="5">
        <v>324</v>
      </c>
      <c r="B325" s="6">
        <v>44940</v>
      </c>
      <c r="C325" s="7">
        <v>950</v>
      </c>
      <c r="D325" s="10">
        <f t="shared" si="15"/>
        <v>778.68852459016398</v>
      </c>
      <c r="E325" s="10">
        <f t="shared" si="16"/>
        <v>171.31147540983608</v>
      </c>
      <c r="F325" s="5" t="s">
        <v>3</v>
      </c>
      <c r="G325" s="5" t="s">
        <v>13</v>
      </c>
      <c r="H325" s="6">
        <f t="shared" si="17"/>
        <v>45000</v>
      </c>
    </row>
    <row r="326" spans="1:8" ht="13.8" x14ac:dyDescent="0.25">
      <c r="A326" s="5">
        <v>325</v>
      </c>
      <c r="B326" s="6">
        <v>44931</v>
      </c>
      <c r="C326" s="7">
        <v>1000</v>
      </c>
      <c r="D326" s="10">
        <f t="shared" si="15"/>
        <v>819.67213114754099</v>
      </c>
      <c r="E326" s="10">
        <f t="shared" si="16"/>
        <v>180.32786885245903</v>
      </c>
      <c r="F326" s="5" t="s">
        <v>4</v>
      </c>
      <c r="G326" s="5" t="s">
        <v>14</v>
      </c>
      <c r="H326" s="6">
        <f t="shared" si="17"/>
        <v>44991</v>
      </c>
    </row>
    <row r="327" spans="1:8" ht="13.8" x14ac:dyDescent="0.25">
      <c r="A327" s="5">
        <v>326</v>
      </c>
      <c r="B327" s="6">
        <v>44929</v>
      </c>
      <c r="C327" s="7">
        <v>1050</v>
      </c>
      <c r="D327" s="10">
        <f t="shared" si="15"/>
        <v>860.65573770491801</v>
      </c>
      <c r="E327" s="10">
        <f t="shared" si="16"/>
        <v>189.34426229508196</v>
      </c>
      <c r="F327" s="5" t="s">
        <v>5</v>
      </c>
      <c r="G327" s="5" t="s">
        <v>15</v>
      </c>
      <c r="H327" s="6">
        <f t="shared" si="17"/>
        <v>44989</v>
      </c>
    </row>
    <row r="328" spans="1:8" ht="13.8" x14ac:dyDescent="0.25">
      <c r="A328" s="5">
        <v>327</v>
      </c>
      <c r="B328" s="6">
        <v>44931</v>
      </c>
      <c r="C328" s="7">
        <v>1100</v>
      </c>
      <c r="D328" s="10">
        <f t="shared" si="15"/>
        <v>901.63934426229514</v>
      </c>
      <c r="E328" s="10">
        <f t="shared" si="16"/>
        <v>198.36065573770495</v>
      </c>
      <c r="F328" s="5" t="s">
        <v>6</v>
      </c>
      <c r="G328" s="5" t="s">
        <v>13</v>
      </c>
      <c r="H328" s="6">
        <f t="shared" si="17"/>
        <v>44991</v>
      </c>
    </row>
    <row r="329" spans="1:8" ht="13.8" x14ac:dyDescent="0.25">
      <c r="A329" s="5">
        <v>328</v>
      </c>
      <c r="B329" s="6">
        <v>44929</v>
      </c>
      <c r="C329" s="7">
        <v>1150</v>
      </c>
      <c r="D329" s="10">
        <f t="shared" si="15"/>
        <v>942.62295081967216</v>
      </c>
      <c r="E329" s="10">
        <f t="shared" si="16"/>
        <v>207.37704918032787</v>
      </c>
      <c r="F329" s="5" t="s">
        <v>3</v>
      </c>
      <c r="G329" s="5" t="s">
        <v>13</v>
      </c>
      <c r="H329" s="6">
        <f t="shared" si="17"/>
        <v>44989</v>
      </c>
    </row>
    <row r="330" spans="1:8" ht="13.8" x14ac:dyDescent="0.25">
      <c r="A330" s="5">
        <v>329</v>
      </c>
      <c r="B330" s="6">
        <v>44939</v>
      </c>
      <c r="C330" s="7">
        <v>1200</v>
      </c>
      <c r="D330" s="10">
        <f t="shared" si="15"/>
        <v>983.60655737704917</v>
      </c>
      <c r="E330" s="10">
        <f t="shared" si="16"/>
        <v>216.39344262295083</v>
      </c>
      <c r="F330" s="5" t="s">
        <v>7</v>
      </c>
      <c r="G330" s="5" t="s">
        <v>15</v>
      </c>
      <c r="H330" s="6">
        <f t="shared" si="17"/>
        <v>44999</v>
      </c>
    </row>
    <row r="331" spans="1:8" ht="13.8" x14ac:dyDescent="0.25">
      <c r="A331" s="5">
        <v>330</v>
      </c>
      <c r="B331" s="6">
        <v>44939</v>
      </c>
      <c r="C331" s="7">
        <v>1250</v>
      </c>
      <c r="D331" s="10">
        <f t="shared" si="15"/>
        <v>1024.5901639344263</v>
      </c>
      <c r="E331" s="10">
        <f t="shared" si="16"/>
        <v>225.40983606557378</v>
      </c>
      <c r="F331" s="5" t="s">
        <v>3</v>
      </c>
      <c r="G331" s="5" t="s">
        <v>12</v>
      </c>
      <c r="H331" s="6">
        <f t="shared" si="17"/>
        <v>44999</v>
      </c>
    </row>
    <row r="332" spans="1:8" ht="13.8" x14ac:dyDescent="0.25">
      <c r="A332" s="5">
        <v>331</v>
      </c>
      <c r="B332" s="6">
        <v>44939</v>
      </c>
      <c r="C332" s="7">
        <v>1300</v>
      </c>
      <c r="D332" s="10">
        <f t="shared" si="15"/>
        <v>1065.5737704918033</v>
      </c>
      <c r="E332" s="10">
        <f t="shared" si="16"/>
        <v>234.42622950819674</v>
      </c>
      <c r="F332" s="5" t="s">
        <v>6</v>
      </c>
      <c r="G332" s="5" t="s">
        <v>14</v>
      </c>
      <c r="H332" s="6">
        <f t="shared" si="17"/>
        <v>44999</v>
      </c>
    </row>
    <row r="333" spans="1:8" ht="13.8" x14ac:dyDescent="0.25">
      <c r="A333" s="5">
        <v>332</v>
      </c>
      <c r="B333" s="6">
        <v>44931</v>
      </c>
      <c r="C333" s="7">
        <v>1350</v>
      </c>
      <c r="D333" s="10">
        <f t="shared" si="15"/>
        <v>1106.5573770491803</v>
      </c>
      <c r="E333" s="10">
        <f t="shared" si="16"/>
        <v>243.44262295081967</v>
      </c>
      <c r="F333" s="5" t="s">
        <v>8</v>
      </c>
      <c r="G333" s="5" t="s">
        <v>14</v>
      </c>
      <c r="H333" s="6">
        <f t="shared" si="17"/>
        <v>44991</v>
      </c>
    </row>
    <row r="334" spans="1:8" ht="13.8" x14ac:dyDescent="0.25">
      <c r="A334" s="5">
        <v>333</v>
      </c>
      <c r="B334" s="6">
        <v>44935</v>
      </c>
      <c r="C334" s="7">
        <v>1400</v>
      </c>
      <c r="D334" s="10">
        <f t="shared" si="15"/>
        <v>1147.5409836065573</v>
      </c>
      <c r="E334" s="10">
        <f t="shared" si="16"/>
        <v>252.45901639344262</v>
      </c>
      <c r="F334" s="5" t="s">
        <v>9</v>
      </c>
      <c r="G334" s="5" t="s">
        <v>14</v>
      </c>
      <c r="H334" s="6">
        <f t="shared" si="17"/>
        <v>44995</v>
      </c>
    </row>
    <row r="335" spans="1:8" ht="13.8" x14ac:dyDescent="0.25">
      <c r="A335" s="5">
        <v>334</v>
      </c>
      <c r="B335" s="6">
        <v>44928</v>
      </c>
      <c r="C335" s="7">
        <v>1450</v>
      </c>
      <c r="D335" s="10">
        <f t="shared" si="15"/>
        <v>1188.5245901639344</v>
      </c>
      <c r="E335" s="10">
        <f t="shared" si="16"/>
        <v>261.47540983606558</v>
      </c>
      <c r="F335" s="5" t="s">
        <v>9</v>
      </c>
      <c r="G335" s="5" t="s">
        <v>12</v>
      </c>
      <c r="H335" s="6">
        <f t="shared" si="17"/>
        <v>44988</v>
      </c>
    </row>
    <row r="336" spans="1:8" ht="13.8" x14ac:dyDescent="0.25">
      <c r="A336" s="5">
        <v>335</v>
      </c>
      <c r="B336" s="6">
        <v>44929</v>
      </c>
      <c r="C336" s="7">
        <v>1500</v>
      </c>
      <c r="D336" s="10">
        <f t="shared" si="15"/>
        <v>1229.5081967213116</v>
      </c>
      <c r="E336" s="10">
        <f t="shared" si="16"/>
        <v>270.49180327868856</v>
      </c>
      <c r="F336" s="5" t="s">
        <v>8</v>
      </c>
      <c r="G336" s="5" t="s">
        <v>13</v>
      </c>
      <c r="H336" s="6">
        <f t="shared" si="17"/>
        <v>44989</v>
      </c>
    </row>
    <row r="337" spans="1:8" ht="13.8" x14ac:dyDescent="0.25">
      <c r="A337" s="5">
        <v>336</v>
      </c>
      <c r="B337" s="6">
        <v>44933</v>
      </c>
      <c r="C337" s="7">
        <v>1550</v>
      </c>
      <c r="D337" s="10">
        <f t="shared" si="15"/>
        <v>1270.4918032786886</v>
      </c>
      <c r="E337" s="10">
        <f t="shared" si="16"/>
        <v>279.50819672131149</v>
      </c>
      <c r="F337" s="5" t="s">
        <v>4</v>
      </c>
      <c r="G337" s="5" t="s">
        <v>13</v>
      </c>
      <c r="H337" s="6">
        <f t="shared" si="17"/>
        <v>44993</v>
      </c>
    </row>
    <row r="338" spans="1:8" ht="13.8" x14ac:dyDescent="0.25">
      <c r="A338" s="5">
        <v>337</v>
      </c>
      <c r="B338" s="6">
        <v>44932</v>
      </c>
      <c r="C338" s="7">
        <v>1600</v>
      </c>
      <c r="D338" s="10">
        <f t="shared" si="15"/>
        <v>1311.4754098360656</v>
      </c>
      <c r="E338" s="10">
        <f t="shared" si="16"/>
        <v>288.52459016393442</v>
      </c>
      <c r="F338" s="5" t="s">
        <v>5</v>
      </c>
      <c r="G338" s="5" t="s">
        <v>12</v>
      </c>
      <c r="H338" s="6">
        <f t="shared" si="17"/>
        <v>44992</v>
      </c>
    </row>
    <row r="339" spans="1:8" ht="13.8" x14ac:dyDescent="0.25">
      <c r="A339" s="5">
        <v>338</v>
      </c>
      <c r="B339" s="6">
        <v>44928</v>
      </c>
      <c r="C339" s="7">
        <v>1650</v>
      </c>
      <c r="D339" s="10">
        <f t="shared" si="15"/>
        <v>1352.4590163934427</v>
      </c>
      <c r="E339" s="10">
        <f t="shared" si="16"/>
        <v>297.5409836065574</v>
      </c>
      <c r="F339" s="5" t="s">
        <v>8</v>
      </c>
      <c r="G339" s="5" t="s">
        <v>13</v>
      </c>
      <c r="H339" s="6">
        <f t="shared" si="17"/>
        <v>44988</v>
      </c>
    </row>
    <row r="340" spans="1:8" ht="13.8" x14ac:dyDescent="0.25">
      <c r="A340" s="5">
        <v>339</v>
      </c>
      <c r="B340" s="6">
        <v>44941</v>
      </c>
      <c r="C340" s="7">
        <v>1700</v>
      </c>
      <c r="D340" s="10">
        <f t="shared" si="15"/>
        <v>1393.4426229508197</v>
      </c>
      <c r="E340" s="10">
        <f t="shared" si="16"/>
        <v>306.55737704918033</v>
      </c>
      <c r="F340" s="5" t="s">
        <v>9</v>
      </c>
      <c r="G340" s="5" t="s">
        <v>14</v>
      </c>
      <c r="H340" s="6">
        <f t="shared" si="17"/>
        <v>45001</v>
      </c>
    </row>
    <row r="341" spans="1:8" ht="13.8" x14ac:dyDescent="0.25">
      <c r="A341" s="5">
        <v>340</v>
      </c>
      <c r="B341" s="6">
        <v>44938</v>
      </c>
      <c r="C341" s="7">
        <v>1750</v>
      </c>
      <c r="D341" s="10">
        <f t="shared" si="15"/>
        <v>1434.4262295081967</v>
      </c>
      <c r="E341" s="10">
        <f t="shared" si="16"/>
        <v>315.57377049180326</v>
      </c>
      <c r="F341" s="5" t="s">
        <v>10</v>
      </c>
      <c r="G341" s="5" t="s">
        <v>15</v>
      </c>
      <c r="H341" s="6">
        <f t="shared" si="17"/>
        <v>44998</v>
      </c>
    </row>
    <row r="342" spans="1:8" ht="13.8" x14ac:dyDescent="0.25">
      <c r="A342" s="5">
        <v>341</v>
      </c>
      <c r="B342" s="6">
        <v>44938</v>
      </c>
      <c r="C342" s="7">
        <v>1800</v>
      </c>
      <c r="D342" s="10">
        <f t="shared" si="15"/>
        <v>1475.4098360655737</v>
      </c>
      <c r="E342" s="10">
        <f t="shared" si="16"/>
        <v>324.59016393442624</v>
      </c>
      <c r="F342" s="5" t="s">
        <v>3</v>
      </c>
      <c r="G342" s="5" t="s">
        <v>13</v>
      </c>
      <c r="H342" s="6">
        <f t="shared" si="17"/>
        <v>44998</v>
      </c>
    </row>
    <row r="343" spans="1:8" ht="13.8" x14ac:dyDescent="0.25">
      <c r="A343" s="5">
        <v>342</v>
      </c>
      <c r="B343" s="6">
        <v>44938</v>
      </c>
      <c r="C343" s="7">
        <v>1850</v>
      </c>
      <c r="D343" s="10">
        <f t="shared" si="15"/>
        <v>1516.3934426229509</v>
      </c>
      <c r="E343" s="10">
        <f t="shared" si="16"/>
        <v>333.60655737704923</v>
      </c>
      <c r="F343" s="5" t="s">
        <v>4</v>
      </c>
      <c r="G343" s="5" t="s">
        <v>13</v>
      </c>
      <c r="H343" s="6">
        <f t="shared" si="17"/>
        <v>44998</v>
      </c>
    </row>
    <row r="344" spans="1:8" ht="13.8" x14ac:dyDescent="0.25">
      <c r="A344" s="5">
        <v>343</v>
      </c>
      <c r="B344" s="6">
        <v>44934</v>
      </c>
      <c r="C344" s="7">
        <v>1900</v>
      </c>
      <c r="D344" s="10">
        <f t="shared" si="15"/>
        <v>1557.377049180328</v>
      </c>
      <c r="E344" s="10">
        <f t="shared" si="16"/>
        <v>342.62295081967216</v>
      </c>
      <c r="F344" s="5" t="s">
        <v>5</v>
      </c>
      <c r="G344" s="5" t="s">
        <v>15</v>
      </c>
      <c r="H344" s="6">
        <f t="shared" si="17"/>
        <v>44994</v>
      </c>
    </row>
    <row r="345" spans="1:8" ht="13.8" x14ac:dyDescent="0.25">
      <c r="A345" s="5">
        <v>344</v>
      </c>
      <c r="B345" s="6">
        <v>44938</v>
      </c>
      <c r="C345" s="7">
        <v>1950</v>
      </c>
      <c r="D345" s="10">
        <f t="shared" si="15"/>
        <v>1598.360655737705</v>
      </c>
      <c r="E345" s="10">
        <f t="shared" si="16"/>
        <v>351.63934426229508</v>
      </c>
      <c r="F345" s="5" t="s">
        <v>6</v>
      </c>
      <c r="G345" s="5" t="s">
        <v>12</v>
      </c>
      <c r="H345" s="6">
        <f t="shared" si="17"/>
        <v>44998</v>
      </c>
    </row>
    <row r="346" spans="1:8" ht="13.8" x14ac:dyDescent="0.25">
      <c r="A346" s="5">
        <v>345</v>
      </c>
      <c r="B346" s="6">
        <v>44932</v>
      </c>
      <c r="C346" s="7">
        <v>2000</v>
      </c>
      <c r="D346" s="10">
        <f t="shared" si="15"/>
        <v>1639.344262295082</v>
      </c>
      <c r="E346" s="10">
        <f t="shared" si="16"/>
        <v>360.65573770491807</v>
      </c>
      <c r="F346" s="5" t="s">
        <v>3</v>
      </c>
      <c r="G346" s="5" t="s">
        <v>14</v>
      </c>
      <c r="H346" s="6">
        <f t="shared" si="17"/>
        <v>44992</v>
      </c>
    </row>
    <row r="347" spans="1:8" ht="13.8" x14ac:dyDescent="0.25">
      <c r="A347" s="5">
        <v>346</v>
      </c>
      <c r="B347" s="6">
        <v>44928</v>
      </c>
      <c r="C347" s="7">
        <v>2050</v>
      </c>
      <c r="D347" s="10">
        <f t="shared" si="15"/>
        <v>1680.327868852459</v>
      </c>
      <c r="E347" s="10">
        <f t="shared" si="16"/>
        <v>369.67213114754099</v>
      </c>
      <c r="F347" s="5" t="s">
        <v>7</v>
      </c>
      <c r="G347" s="5" t="s">
        <v>14</v>
      </c>
      <c r="H347" s="6">
        <f t="shared" si="17"/>
        <v>44988</v>
      </c>
    </row>
    <row r="348" spans="1:8" ht="13.8" x14ac:dyDescent="0.25">
      <c r="A348" s="5">
        <v>347</v>
      </c>
      <c r="B348" s="6">
        <v>44940</v>
      </c>
      <c r="C348" s="7">
        <v>2100</v>
      </c>
      <c r="D348" s="10">
        <f t="shared" si="15"/>
        <v>1721.311475409836</v>
      </c>
      <c r="E348" s="10">
        <f t="shared" si="16"/>
        <v>378.68852459016392</v>
      </c>
      <c r="F348" s="5" t="s">
        <v>3</v>
      </c>
      <c r="G348" s="5" t="s">
        <v>14</v>
      </c>
      <c r="H348" s="6">
        <f t="shared" si="17"/>
        <v>45000</v>
      </c>
    </row>
    <row r="349" spans="1:8" ht="13.8" x14ac:dyDescent="0.25">
      <c r="A349" s="5">
        <v>348</v>
      </c>
      <c r="B349" s="6">
        <v>44936</v>
      </c>
      <c r="C349" s="7">
        <v>2150</v>
      </c>
      <c r="D349" s="10">
        <f t="shared" si="15"/>
        <v>1762.2950819672133</v>
      </c>
      <c r="E349" s="10">
        <f t="shared" si="16"/>
        <v>387.70491803278691</v>
      </c>
      <c r="F349" s="5" t="s">
        <v>6</v>
      </c>
      <c r="G349" s="5" t="s">
        <v>12</v>
      </c>
      <c r="H349" s="6">
        <f t="shared" si="17"/>
        <v>44996</v>
      </c>
    </row>
    <row r="350" spans="1:8" ht="13.8" x14ac:dyDescent="0.25">
      <c r="A350" s="5">
        <v>349</v>
      </c>
      <c r="B350" s="6">
        <v>44939</v>
      </c>
      <c r="C350" s="7">
        <v>2200</v>
      </c>
      <c r="D350" s="10">
        <f t="shared" si="15"/>
        <v>1803.2786885245903</v>
      </c>
      <c r="E350" s="10">
        <f t="shared" si="16"/>
        <v>396.72131147540989</v>
      </c>
      <c r="F350" s="5" t="s">
        <v>8</v>
      </c>
      <c r="G350" s="5" t="s">
        <v>13</v>
      </c>
      <c r="H350" s="6">
        <f t="shared" si="17"/>
        <v>44999</v>
      </c>
    </row>
    <row r="351" spans="1:8" ht="13.8" x14ac:dyDescent="0.25">
      <c r="A351" s="5">
        <v>350</v>
      </c>
      <c r="B351" s="6">
        <v>44938</v>
      </c>
      <c r="C351" s="7">
        <v>2250</v>
      </c>
      <c r="D351" s="10">
        <f t="shared" si="15"/>
        <v>1844.2622950819673</v>
      </c>
      <c r="E351" s="10">
        <f t="shared" si="16"/>
        <v>405.73770491803282</v>
      </c>
      <c r="F351" s="5" t="s">
        <v>9</v>
      </c>
      <c r="G351" s="5" t="s">
        <v>13</v>
      </c>
      <c r="H351" s="6">
        <f t="shared" si="17"/>
        <v>44998</v>
      </c>
    </row>
    <row r="352" spans="1:8" ht="13.8" x14ac:dyDescent="0.25">
      <c r="A352" s="5">
        <v>351</v>
      </c>
      <c r="B352" s="6">
        <v>44938</v>
      </c>
      <c r="C352" s="7">
        <v>2300</v>
      </c>
      <c r="D352" s="10">
        <f t="shared" si="15"/>
        <v>1885.2459016393443</v>
      </c>
      <c r="E352" s="10">
        <f t="shared" si="16"/>
        <v>414.75409836065575</v>
      </c>
      <c r="F352" s="5" t="s">
        <v>9</v>
      </c>
      <c r="G352" s="5" t="s">
        <v>12</v>
      </c>
      <c r="H352" s="6">
        <f t="shared" si="17"/>
        <v>44998</v>
      </c>
    </row>
    <row r="353" spans="1:8" ht="13.8" x14ac:dyDescent="0.25">
      <c r="A353" s="5">
        <v>352</v>
      </c>
      <c r="B353" s="6">
        <v>44937</v>
      </c>
      <c r="C353" s="7">
        <v>2350</v>
      </c>
      <c r="D353" s="10">
        <f t="shared" si="15"/>
        <v>1926.2295081967213</v>
      </c>
      <c r="E353" s="10">
        <f t="shared" si="16"/>
        <v>423.77049180327867</v>
      </c>
      <c r="F353" s="5" t="s">
        <v>8</v>
      </c>
      <c r="G353" s="5" t="s">
        <v>13</v>
      </c>
      <c r="H353" s="6">
        <f t="shared" si="17"/>
        <v>44997</v>
      </c>
    </row>
    <row r="354" spans="1:8" ht="13.8" x14ac:dyDescent="0.25">
      <c r="A354" s="5">
        <v>353</v>
      </c>
      <c r="B354" s="6">
        <v>44942</v>
      </c>
      <c r="C354" s="7">
        <v>2400</v>
      </c>
      <c r="D354" s="10">
        <f t="shared" si="15"/>
        <v>1967.2131147540983</v>
      </c>
      <c r="E354" s="10">
        <f t="shared" si="16"/>
        <v>432.78688524590166</v>
      </c>
      <c r="F354" s="5" t="s">
        <v>4</v>
      </c>
      <c r="G354" s="5" t="s">
        <v>14</v>
      </c>
      <c r="H354" s="6">
        <f t="shared" si="17"/>
        <v>45002</v>
      </c>
    </row>
    <row r="355" spans="1:8" ht="13.8" x14ac:dyDescent="0.25">
      <c r="A355" s="5">
        <v>354</v>
      </c>
      <c r="B355" s="6">
        <v>44930</v>
      </c>
      <c r="C355" s="7">
        <v>2450</v>
      </c>
      <c r="D355" s="10">
        <f t="shared" si="15"/>
        <v>2008.1967213114754</v>
      </c>
      <c r="E355" s="10">
        <f t="shared" si="16"/>
        <v>441.80327868852459</v>
      </c>
      <c r="F355" s="5" t="s">
        <v>5</v>
      </c>
      <c r="G355" s="5" t="s">
        <v>15</v>
      </c>
      <c r="H355" s="6">
        <f t="shared" si="17"/>
        <v>44990</v>
      </c>
    </row>
    <row r="356" spans="1:8" ht="13.8" x14ac:dyDescent="0.25">
      <c r="A356" s="5">
        <v>355</v>
      </c>
      <c r="B356" s="6">
        <v>44930</v>
      </c>
      <c r="C356" s="7">
        <v>2500</v>
      </c>
      <c r="D356" s="10">
        <f t="shared" si="15"/>
        <v>2049.1803278688526</v>
      </c>
      <c r="E356" s="10">
        <f t="shared" si="16"/>
        <v>450.81967213114757</v>
      </c>
      <c r="F356" s="5" t="s">
        <v>8</v>
      </c>
      <c r="G356" s="5" t="s">
        <v>13</v>
      </c>
      <c r="H356" s="6">
        <f t="shared" si="17"/>
        <v>44990</v>
      </c>
    </row>
    <row r="357" spans="1:8" ht="13.8" x14ac:dyDescent="0.25">
      <c r="A357" s="5">
        <v>356</v>
      </c>
      <c r="B357" s="6">
        <v>44930</v>
      </c>
      <c r="C357" s="7">
        <v>2550</v>
      </c>
      <c r="D357" s="10">
        <f t="shared" si="15"/>
        <v>2090.1639344262294</v>
      </c>
      <c r="E357" s="10">
        <f t="shared" si="16"/>
        <v>459.83606557377044</v>
      </c>
      <c r="F357" s="5" t="s">
        <v>9</v>
      </c>
      <c r="G357" s="5" t="s">
        <v>13</v>
      </c>
      <c r="H357" s="6">
        <f t="shared" si="17"/>
        <v>44990</v>
      </c>
    </row>
    <row r="358" spans="1:8" ht="13.8" x14ac:dyDescent="0.25">
      <c r="A358" s="5">
        <v>357</v>
      </c>
      <c r="B358" s="6">
        <v>44936</v>
      </c>
      <c r="C358" s="7">
        <v>2600</v>
      </c>
      <c r="D358" s="10">
        <f t="shared" si="15"/>
        <v>2131.1475409836066</v>
      </c>
      <c r="E358" s="10">
        <f t="shared" si="16"/>
        <v>468.85245901639348</v>
      </c>
      <c r="F358" s="5" t="s">
        <v>10</v>
      </c>
      <c r="G358" s="5" t="s">
        <v>15</v>
      </c>
      <c r="H358" s="6">
        <f t="shared" si="17"/>
        <v>44996</v>
      </c>
    </row>
    <row r="359" spans="1:8" ht="13.8" x14ac:dyDescent="0.25">
      <c r="A359" s="5">
        <v>358</v>
      </c>
      <c r="B359" s="6">
        <v>44935</v>
      </c>
      <c r="C359" s="7">
        <v>2650</v>
      </c>
      <c r="D359" s="10">
        <f t="shared" si="15"/>
        <v>2172.1311475409839</v>
      </c>
      <c r="E359" s="10">
        <f t="shared" si="16"/>
        <v>477.86885245901647</v>
      </c>
      <c r="F359" s="5" t="s">
        <v>3</v>
      </c>
      <c r="G359" s="5" t="s">
        <v>12</v>
      </c>
      <c r="H359" s="6">
        <f t="shared" si="17"/>
        <v>44995</v>
      </c>
    </row>
    <row r="360" spans="1:8" ht="13.8" x14ac:dyDescent="0.25">
      <c r="A360" s="5">
        <v>359</v>
      </c>
      <c r="B360" s="6">
        <v>44927</v>
      </c>
      <c r="C360" s="7">
        <v>2700</v>
      </c>
      <c r="D360" s="10">
        <f t="shared" si="15"/>
        <v>2213.1147540983607</v>
      </c>
      <c r="E360" s="10">
        <f t="shared" si="16"/>
        <v>486.88524590163934</v>
      </c>
      <c r="F360" s="5" t="s">
        <v>4</v>
      </c>
      <c r="G360" s="5" t="s">
        <v>14</v>
      </c>
      <c r="H360" s="6">
        <f t="shared" si="17"/>
        <v>44987</v>
      </c>
    </row>
    <row r="361" spans="1:8" ht="13.8" x14ac:dyDescent="0.25">
      <c r="A361" s="5">
        <v>360</v>
      </c>
      <c r="B361" s="6">
        <v>44942</v>
      </c>
      <c r="C361" s="7">
        <v>2750</v>
      </c>
      <c r="D361" s="10">
        <f t="shared" si="15"/>
        <v>2254.0983606557379</v>
      </c>
      <c r="E361" s="10">
        <f t="shared" si="16"/>
        <v>495.90163934426232</v>
      </c>
      <c r="F361" s="5" t="s">
        <v>5</v>
      </c>
      <c r="G361" s="5" t="s">
        <v>14</v>
      </c>
      <c r="H361" s="6">
        <f t="shared" si="17"/>
        <v>45002</v>
      </c>
    </row>
    <row r="362" spans="1:8" ht="13.8" x14ac:dyDescent="0.25">
      <c r="A362" s="5">
        <v>361</v>
      </c>
      <c r="B362" s="6">
        <v>44940</v>
      </c>
      <c r="C362" s="7">
        <v>2800</v>
      </c>
      <c r="D362" s="10">
        <f t="shared" si="15"/>
        <v>2295.0819672131147</v>
      </c>
      <c r="E362" s="10">
        <f t="shared" si="16"/>
        <v>504.91803278688525</v>
      </c>
      <c r="F362" s="5" t="s">
        <v>6</v>
      </c>
      <c r="G362" s="5" t="s">
        <v>14</v>
      </c>
      <c r="H362" s="6">
        <f t="shared" si="17"/>
        <v>45000</v>
      </c>
    </row>
    <row r="363" spans="1:8" ht="13.8" x14ac:dyDescent="0.25">
      <c r="A363" s="5">
        <v>362</v>
      </c>
      <c r="B363" s="6">
        <v>44942</v>
      </c>
      <c r="C363" s="7">
        <v>2850</v>
      </c>
      <c r="D363" s="10">
        <f t="shared" si="15"/>
        <v>2336.0655737704919</v>
      </c>
      <c r="E363" s="10">
        <f t="shared" si="16"/>
        <v>513.93442622950818</v>
      </c>
      <c r="F363" s="5" t="s">
        <v>3</v>
      </c>
      <c r="G363" s="5" t="s">
        <v>12</v>
      </c>
      <c r="H363" s="6">
        <f t="shared" si="17"/>
        <v>45002</v>
      </c>
    </row>
    <row r="364" spans="1:8" ht="13.8" x14ac:dyDescent="0.25">
      <c r="A364" s="5">
        <v>363</v>
      </c>
      <c r="B364" s="6">
        <v>44938</v>
      </c>
      <c r="C364" s="7">
        <v>2900</v>
      </c>
      <c r="D364" s="10">
        <f t="shared" si="15"/>
        <v>2377.0491803278687</v>
      </c>
      <c r="E364" s="10">
        <f t="shared" si="16"/>
        <v>522.95081967213116</v>
      </c>
      <c r="F364" s="5" t="s">
        <v>7</v>
      </c>
      <c r="G364" s="5" t="s">
        <v>13</v>
      </c>
      <c r="H364" s="6">
        <f t="shared" si="17"/>
        <v>44998</v>
      </c>
    </row>
    <row r="365" spans="1:8" ht="13.8" x14ac:dyDescent="0.25">
      <c r="A365" s="5">
        <v>364</v>
      </c>
      <c r="B365" s="6">
        <v>44938</v>
      </c>
      <c r="C365" s="7">
        <v>2950</v>
      </c>
      <c r="D365" s="10">
        <f t="shared" si="15"/>
        <v>2418.032786885246</v>
      </c>
      <c r="E365" s="10">
        <f t="shared" si="16"/>
        <v>531.96721311475414</v>
      </c>
      <c r="F365" s="5" t="s">
        <v>3</v>
      </c>
      <c r="G365" s="5" t="s">
        <v>13</v>
      </c>
      <c r="H365" s="6">
        <f t="shared" si="17"/>
        <v>44998</v>
      </c>
    </row>
    <row r="366" spans="1:8" ht="13.8" x14ac:dyDescent="0.25">
      <c r="A366" s="5">
        <v>365</v>
      </c>
      <c r="B366" s="6">
        <v>44934</v>
      </c>
      <c r="C366" s="7">
        <v>3000</v>
      </c>
      <c r="D366" s="10">
        <f t="shared" si="15"/>
        <v>2459.0163934426232</v>
      </c>
      <c r="E366" s="10">
        <f t="shared" si="16"/>
        <v>540.98360655737713</v>
      </c>
      <c r="F366" s="5" t="s">
        <v>6</v>
      </c>
      <c r="G366" s="5" t="s">
        <v>12</v>
      </c>
      <c r="H366" s="6">
        <f t="shared" si="17"/>
        <v>44994</v>
      </c>
    </row>
    <row r="367" spans="1:8" ht="13.8" x14ac:dyDescent="0.25">
      <c r="A367" s="5">
        <v>366</v>
      </c>
      <c r="B367" s="6">
        <v>44927</v>
      </c>
      <c r="C367" s="7">
        <v>3050</v>
      </c>
      <c r="D367" s="10">
        <f t="shared" si="15"/>
        <v>2500</v>
      </c>
      <c r="E367" s="10">
        <f t="shared" si="16"/>
        <v>550</v>
      </c>
      <c r="F367" s="5" t="s">
        <v>8</v>
      </c>
      <c r="G367" s="5" t="s">
        <v>13</v>
      </c>
      <c r="H367" s="6">
        <f t="shared" si="17"/>
        <v>44987</v>
      </c>
    </row>
    <row r="368" spans="1:8" ht="13.8" x14ac:dyDescent="0.25">
      <c r="A368" s="5">
        <v>367</v>
      </c>
      <c r="B368" s="6">
        <v>44932</v>
      </c>
      <c r="C368" s="7">
        <v>3100</v>
      </c>
      <c r="D368" s="10">
        <f t="shared" si="15"/>
        <v>2540.9836065573772</v>
      </c>
      <c r="E368" s="10">
        <f t="shared" si="16"/>
        <v>559.01639344262298</v>
      </c>
      <c r="F368" s="5" t="s">
        <v>9</v>
      </c>
      <c r="G368" s="5" t="s">
        <v>14</v>
      </c>
      <c r="H368" s="6">
        <f t="shared" si="17"/>
        <v>44992</v>
      </c>
    </row>
    <row r="369" spans="1:8" ht="13.8" x14ac:dyDescent="0.25">
      <c r="A369" s="5">
        <v>368</v>
      </c>
      <c r="B369" s="6">
        <v>44942</v>
      </c>
      <c r="C369" s="7">
        <v>3150</v>
      </c>
      <c r="D369" s="10">
        <f t="shared" si="15"/>
        <v>2581.967213114754</v>
      </c>
      <c r="E369" s="10">
        <f t="shared" si="16"/>
        <v>568.03278688524586</v>
      </c>
      <c r="F369" s="5" t="s">
        <v>9</v>
      </c>
      <c r="G369" s="5" t="s">
        <v>15</v>
      </c>
      <c r="H369" s="6">
        <f t="shared" si="17"/>
        <v>45002</v>
      </c>
    </row>
    <row r="370" spans="1:8" ht="13.8" x14ac:dyDescent="0.25">
      <c r="A370" s="5">
        <v>369</v>
      </c>
      <c r="B370" s="6">
        <v>44932</v>
      </c>
      <c r="C370" s="7">
        <v>3200</v>
      </c>
      <c r="D370" s="10">
        <f t="shared" si="15"/>
        <v>2622.9508196721313</v>
      </c>
      <c r="E370" s="10">
        <f t="shared" si="16"/>
        <v>577.04918032786884</v>
      </c>
      <c r="F370" s="5" t="s">
        <v>8</v>
      </c>
      <c r="G370" s="5" t="s">
        <v>13</v>
      </c>
      <c r="H370" s="6">
        <f t="shared" si="17"/>
        <v>44992</v>
      </c>
    </row>
    <row r="371" spans="1:8" ht="13.8" x14ac:dyDescent="0.25">
      <c r="A371" s="5">
        <v>370</v>
      </c>
      <c r="B371" s="6">
        <v>44939</v>
      </c>
      <c r="C371" s="7">
        <v>3250</v>
      </c>
      <c r="D371" s="10">
        <f t="shared" si="15"/>
        <v>2663.9344262295081</v>
      </c>
      <c r="E371" s="10">
        <f t="shared" si="16"/>
        <v>586.06557377049182</v>
      </c>
      <c r="F371" s="5" t="s">
        <v>4</v>
      </c>
      <c r="G371" s="5" t="s">
        <v>13</v>
      </c>
      <c r="H371" s="6">
        <f t="shared" si="17"/>
        <v>44999</v>
      </c>
    </row>
    <row r="372" spans="1:8" ht="13.8" x14ac:dyDescent="0.25">
      <c r="A372" s="5">
        <v>371</v>
      </c>
      <c r="B372" s="6">
        <v>44934</v>
      </c>
      <c r="C372" s="7">
        <v>3300</v>
      </c>
      <c r="D372" s="10">
        <f t="shared" si="15"/>
        <v>2704.9180327868853</v>
      </c>
      <c r="E372" s="10">
        <f t="shared" si="16"/>
        <v>595.08196721311481</v>
      </c>
      <c r="F372" s="5" t="s">
        <v>5</v>
      </c>
      <c r="G372" s="5" t="s">
        <v>15</v>
      </c>
      <c r="H372" s="6">
        <f t="shared" si="17"/>
        <v>44994</v>
      </c>
    </row>
    <row r="373" spans="1:8" ht="13.8" x14ac:dyDescent="0.25">
      <c r="A373" s="5">
        <v>372</v>
      </c>
      <c r="B373" s="6">
        <v>44937</v>
      </c>
      <c r="C373" s="7">
        <v>3350</v>
      </c>
      <c r="D373" s="10">
        <f t="shared" si="15"/>
        <v>2745.9016393442625</v>
      </c>
      <c r="E373" s="10">
        <f t="shared" si="16"/>
        <v>604.09836065573779</v>
      </c>
      <c r="F373" s="5" t="s">
        <v>8</v>
      </c>
      <c r="G373" s="5" t="s">
        <v>12</v>
      </c>
      <c r="H373" s="6">
        <f t="shared" si="17"/>
        <v>44997</v>
      </c>
    </row>
    <row r="374" spans="1:8" ht="13.8" x14ac:dyDescent="0.25">
      <c r="A374" s="5">
        <v>373</v>
      </c>
      <c r="B374" s="6">
        <v>44933</v>
      </c>
      <c r="C374" s="7">
        <v>3400</v>
      </c>
      <c r="D374" s="10">
        <f t="shared" si="15"/>
        <v>2786.8852459016393</v>
      </c>
      <c r="E374" s="10">
        <f t="shared" si="16"/>
        <v>613.11475409836066</v>
      </c>
      <c r="F374" s="5" t="s">
        <v>9</v>
      </c>
      <c r="G374" s="5" t="s">
        <v>14</v>
      </c>
      <c r="H374" s="6">
        <f t="shared" si="17"/>
        <v>44993</v>
      </c>
    </row>
    <row r="375" spans="1:8" ht="13.8" x14ac:dyDescent="0.25">
      <c r="A375" s="5">
        <v>374</v>
      </c>
      <c r="B375" s="6">
        <v>44941</v>
      </c>
      <c r="C375" s="7">
        <v>3450</v>
      </c>
      <c r="D375" s="10">
        <f t="shared" si="15"/>
        <v>2827.8688524590166</v>
      </c>
      <c r="E375" s="10">
        <f t="shared" si="16"/>
        <v>622.13114754098365</v>
      </c>
      <c r="F375" s="5" t="s">
        <v>10</v>
      </c>
      <c r="G375" s="5" t="s">
        <v>14</v>
      </c>
      <c r="H375" s="6">
        <f t="shared" si="17"/>
        <v>45001</v>
      </c>
    </row>
    <row r="376" spans="1:8" ht="13.8" x14ac:dyDescent="0.25">
      <c r="A376" s="5">
        <v>375</v>
      </c>
      <c r="B376" s="6">
        <v>44932</v>
      </c>
      <c r="C376" s="7">
        <v>3500</v>
      </c>
      <c r="D376" s="10">
        <f t="shared" si="15"/>
        <v>2868.8524590163934</v>
      </c>
      <c r="E376" s="10">
        <f t="shared" si="16"/>
        <v>631.14754098360652</v>
      </c>
      <c r="F376" s="5" t="s">
        <v>3</v>
      </c>
      <c r="G376" s="5" t="s">
        <v>14</v>
      </c>
      <c r="H376" s="6">
        <f t="shared" si="17"/>
        <v>44992</v>
      </c>
    </row>
    <row r="377" spans="1:8" ht="13.8" x14ac:dyDescent="0.25">
      <c r="A377" s="5">
        <v>376</v>
      </c>
      <c r="B377" s="6">
        <v>44940</v>
      </c>
      <c r="C377" s="7">
        <v>3550</v>
      </c>
      <c r="D377" s="10">
        <f t="shared" si="15"/>
        <v>2909.8360655737706</v>
      </c>
      <c r="E377" s="10">
        <f t="shared" si="16"/>
        <v>640.1639344262295</v>
      </c>
      <c r="F377" s="5" t="s">
        <v>4</v>
      </c>
      <c r="G377" s="5" t="s">
        <v>12</v>
      </c>
      <c r="H377" s="6">
        <f t="shared" si="17"/>
        <v>45000</v>
      </c>
    </row>
    <row r="378" spans="1:8" ht="13.8" x14ac:dyDescent="0.25">
      <c r="A378" s="5">
        <v>377</v>
      </c>
      <c r="B378" s="6">
        <v>44942</v>
      </c>
      <c r="C378" s="7">
        <v>3600</v>
      </c>
      <c r="D378" s="10">
        <f t="shared" si="15"/>
        <v>2950.8196721311474</v>
      </c>
      <c r="E378" s="10">
        <f t="shared" si="16"/>
        <v>649.18032786885249</v>
      </c>
      <c r="F378" s="5" t="s">
        <v>5</v>
      </c>
      <c r="G378" s="5" t="s">
        <v>13</v>
      </c>
      <c r="H378" s="6">
        <f t="shared" si="17"/>
        <v>45002</v>
      </c>
    </row>
    <row r="379" spans="1:8" ht="13.8" x14ac:dyDescent="0.25">
      <c r="A379" s="5">
        <v>378</v>
      </c>
      <c r="B379" s="6">
        <v>44936</v>
      </c>
      <c r="C379" s="7">
        <v>3650</v>
      </c>
      <c r="D379" s="10">
        <f t="shared" si="15"/>
        <v>2991.8032786885246</v>
      </c>
      <c r="E379" s="10">
        <f t="shared" si="16"/>
        <v>658.19672131147547</v>
      </c>
      <c r="F379" s="5" t="s">
        <v>6</v>
      </c>
      <c r="G379" s="5" t="s">
        <v>13</v>
      </c>
      <c r="H379" s="6">
        <f t="shared" si="17"/>
        <v>44996</v>
      </c>
    </row>
    <row r="380" spans="1:8" ht="13.8" x14ac:dyDescent="0.25">
      <c r="A380" s="5">
        <v>379</v>
      </c>
      <c r="B380" s="6">
        <v>44940</v>
      </c>
      <c r="C380" s="7">
        <v>3700</v>
      </c>
      <c r="D380" s="10">
        <f t="shared" si="15"/>
        <v>3032.7868852459019</v>
      </c>
      <c r="E380" s="10">
        <f t="shared" si="16"/>
        <v>667.21311475409846</v>
      </c>
      <c r="F380" s="5" t="s">
        <v>3</v>
      </c>
      <c r="G380" s="5" t="s">
        <v>12</v>
      </c>
      <c r="H380" s="6">
        <f t="shared" si="17"/>
        <v>45000</v>
      </c>
    </row>
    <row r="381" spans="1:8" ht="13.8" x14ac:dyDescent="0.25">
      <c r="A381" s="5">
        <v>380</v>
      </c>
      <c r="B381" s="6">
        <v>44938</v>
      </c>
      <c r="C381" s="7">
        <v>3750</v>
      </c>
      <c r="D381" s="10">
        <f t="shared" si="15"/>
        <v>3073.7704918032787</v>
      </c>
      <c r="E381" s="10">
        <f t="shared" si="16"/>
        <v>676.22950819672133</v>
      </c>
      <c r="F381" s="5" t="s">
        <v>7</v>
      </c>
      <c r="G381" s="5" t="s">
        <v>13</v>
      </c>
      <c r="H381" s="6">
        <f t="shared" si="17"/>
        <v>44998</v>
      </c>
    </row>
    <row r="382" spans="1:8" ht="13.8" x14ac:dyDescent="0.25">
      <c r="A382" s="5">
        <v>381</v>
      </c>
      <c r="B382" s="6">
        <v>44929</v>
      </c>
      <c r="C382" s="7">
        <v>3800</v>
      </c>
      <c r="D382" s="10">
        <f t="shared" si="15"/>
        <v>3114.7540983606559</v>
      </c>
      <c r="E382" s="10">
        <f t="shared" si="16"/>
        <v>685.24590163934431</v>
      </c>
      <c r="F382" s="5" t="s">
        <v>3</v>
      </c>
      <c r="G382" s="5" t="s">
        <v>14</v>
      </c>
      <c r="H382" s="6">
        <f t="shared" si="17"/>
        <v>44989</v>
      </c>
    </row>
    <row r="383" spans="1:8" ht="13.8" x14ac:dyDescent="0.25">
      <c r="A383" s="5">
        <v>382</v>
      </c>
      <c r="B383" s="6">
        <v>44931</v>
      </c>
      <c r="C383" s="7">
        <v>3850</v>
      </c>
      <c r="D383" s="10">
        <f t="shared" si="15"/>
        <v>3155.7377049180327</v>
      </c>
      <c r="E383" s="10">
        <f t="shared" si="16"/>
        <v>694.26229508196718</v>
      </c>
      <c r="F383" s="5" t="s">
        <v>6</v>
      </c>
      <c r="G383" s="5" t="s">
        <v>15</v>
      </c>
      <c r="H383" s="6">
        <f t="shared" si="17"/>
        <v>44991</v>
      </c>
    </row>
    <row r="384" spans="1:8" ht="13.8" x14ac:dyDescent="0.25">
      <c r="A384" s="5">
        <v>383</v>
      </c>
      <c r="B384" s="6">
        <v>44938</v>
      </c>
      <c r="C384" s="7">
        <v>3900</v>
      </c>
      <c r="D384" s="10">
        <f t="shared" si="15"/>
        <v>3196.7213114754099</v>
      </c>
      <c r="E384" s="10">
        <f t="shared" si="16"/>
        <v>703.27868852459017</v>
      </c>
      <c r="F384" s="5" t="s">
        <v>8</v>
      </c>
      <c r="G384" s="5" t="s">
        <v>13</v>
      </c>
      <c r="H384" s="6">
        <f t="shared" si="17"/>
        <v>44998</v>
      </c>
    </row>
    <row r="385" spans="1:8" ht="13.8" x14ac:dyDescent="0.25">
      <c r="A385" s="5">
        <v>384</v>
      </c>
      <c r="B385" s="6">
        <v>44933</v>
      </c>
      <c r="C385" s="7">
        <v>3950</v>
      </c>
      <c r="D385" s="10">
        <f t="shared" si="15"/>
        <v>3237.7049180327867</v>
      </c>
      <c r="E385" s="10">
        <f t="shared" si="16"/>
        <v>712.29508196721304</v>
      </c>
      <c r="F385" s="5" t="s">
        <v>9</v>
      </c>
      <c r="G385" s="5" t="s">
        <v>13</v>
      </c>
      <c r="H385" s="6">
        <f t="shared" si="17"/>
        <v>44993</v>
      </c>
    </row>
    <row r="386" spans="1:8" ht="13.8" x14ac:dyDescent="0.25">
      <c r="A386" s="5">
        <v>385</v>
      </c>
      <c r="B386" s="6">
        <v>44940</v>
      </c>
      <c r="C386" s="7">
        <v>4000</v>
      </c>
      <c r="D386" s="10">
        <f t="shared" si="15"/>
        <v>3278.688524590164</v>
      </c>
      <c r="E386" s="10">
        <f t="shared" si="16"/>
        <v>721.31147540983613</v>
      </c>
      <c r="F386" s="5" t="s">
        <v>9</v>
      </c>
      <c r="G386" s="5" t="s">
        <v>15</v>
      </c>
      <c r="H386" s="6">
        <f t="shared" si="17"/>
        <v>45000</v>
      </c>
    </row>
    <row r="387" spans="1:8" ht="13.8" x14ac:dyDescent="0.25">
      <c r="A387" s="5">
        <v>386</v>
      </c>
      <c r="B387" s="6">
        <v>44933</v>
      </c>
      <c r="C387" s="7">
        <v>4050</v>
      </c>
      <c r="D387" s="10">
        <f t="shared" ref="D387:D450" si="18">C387/1.22</f>
        <v>3319.6721311475412</v>
      </c>
      <c r="E387" s="10">
        <f t="shared" ref="E387:E450" si="19">D387*0.22</f>
        <v>730.32786885245912</v>
      </c>
      <c r="F387" s="5" t="s">
        <v>8</v>
      </c>
      <c r="G387" s="5" t="s">
        <v>12</v>
      </c>
      <c r="H387" s="6">
        <f t="shared" ref="H387:H450" si="20">B387+60</f>
        <v>44993</v>
      </c>
    </row>
    <row r="388" spans="1:8" ht="13.8" x14ac:dyDescent="0.25">
      <c r="A388" s="5">
        <v>387</v>
      </c>
      <c r="B388" s="6">
        <v>44931</v>
      </c>
      <c r="C388" s="7">
        <v>4100</v>
      </c>
      <c r="D388" s="10">
        <f t="shared" si="18"/>
        <v>3360.655737704918</v>
      </c>
      <c r="E388" s="10">
        <f t="shared" si="19"/>
        <v>739.34426229508199</v>
      </c>
      <c r="F388" s="5" t="s">
        <v>4</v>
      </c>
      <c r="G388" s="5" t="s">
        <v>14</v>
      </c>
      <c r="H388" s="6">
        <f t="shared" si="20"/>
        <v>44991</v>
      </c>
    </row>
    <row r="389" spans="1:8" ht="13.8" x14ac:dyDescent="0.25">
      <c r="A389" s="5">
        <v>388</v>
      </c>
      <c r="B389" s="6">
        <v>44942</v>
      </c>
      <c r="C389" s="7">
        <v>4150</v>
      </c>
      <c r="D389" s="10">
        <f t="shared" si="18"/>
        <v>3401.6393442622953</v>
      </c>
      <c r="E389" s="10">
        <f t="shared" si="19"/>
        <v>748.36065573770497</v>
      </c>
      <c r="F389" s="5" t="s">
        <v>5</v>
      </c>
      <c r="G389" s="5" t="s">
        <v>14</v>
      </c>
      <c r="H389" s="6">
        <f t="shared" si="20"/>
        <v>45002</v>
      </c>
    </row>
    <row r="390" spans="1:8" ht="13.8" x14ac:dyDescent="0.25">
      <c r="A390" s="5">
        <v>389</v>
      </c>
      <c r="B390" s="6">
        <v>44933</v>
      </c>
      <c r="C390" s="7">
        <v>4200</v>
      </c>
      <c r="D390" s="10">
        <f t="shared" si="18"/>
        <v>3442.622950819672</v>
      </c>
      <c r="E390" s="10">
        <f t="shared" si="19"/>
        <v>757.37704918032784</v>
      </c>
      <c r="F390" s="5" t="s">
        <v>8</v>
      </c>
      <c r="G390" s="5" t="s">
        <v>14</v>
      </c>
      <c r="H390" s="6">
        <f t="shared" si="20"/>
        <v>44993</v>
      </c>
    </row>
    <row r="391" spans="1:8" ht="13.8" x14ac:dyDescent="0.25">
      <c r="A391" s="5">
        <v>390</v>
      </c>
      <c r="B391" s="6">
        <v>44931</v>
      </c>
      <c r="C391" s="7">
        <v>4250</v>
      </c>
      <c r="D391" s="10">
        <f t="shared" si="18"/>
        <v>3483.6065573770493</v>
      </c>
      <c r="E391" s="10">
        <f t="shared" si="19"/>
        <v>766.39344262295083</v>
      </c>
      <c r="F391" s="5" t="s">
        <v>9</v>
      </c>
      <c r="G391" s="5" t="s">
        <v>12</v>
      </c>
      <c r="H391" s="6">
        <f t="shared" si="20"/>
        <v>44991</v>
      </c>
    </row>
    <row r="392" spans="1:8" ht="13.8" x14ac:dyDescent="0.25">
      <c r="A392" s="5">
        <v>391</v>
      </c>
      <c r="B392" s="6">
        <v>44942</v>
      </c>
      <c r="C392" s="7">
        <v>4300</v>
      </c>
      <c r="D392" s="10">
        <f t="shared" si="18"/>
        <v>3524.5901639344265</v>
      </c>
      <c r="E392" s="10">
        <f t="shared" si="19"/>
        <v>775.40983606557381</v>
      </c>
      <c r="F392" s="5" t="s">
        <v>10</v>
      </c>
      <c r="G392" s="5" t="s">
        <v>13</v>
      </c>
      <c r="H392" s="6">
        <f t="shared" si="20"/>
        <v>45002</v>
      </c>
    </row>
    <row r="393" spans="1:8" ht="13.8" x14ac:dyDescent="0.25">
      <c r="A393" s="5">
        <v>392</v>
      </c>
      <c r="B393" s="6">
        <v>44932</v>
      </c>
      <c r="C393" s="7">
        <v>4350</v>
      </c>
      <c r="D393" s="10">
        <f t="shared" si="18"/>
        <v>3565.5737704918033</v>
      </c>
      <c r="E393" s="10">
        <f t="shared" si="19"/>
        <v>784.42622950819668</v>
      </c>
      <c r="F393" s="5" t="s">
        <v>3</v>
      </c>
      <c r="G393" s="5" t="s">
        <v>13</v>
      </c>
      <c r="H393" s="6">
        <f t="shared" si="20"/>
        <v>44992</v>
      </c>
    </row>
    <row r="394" spans="1:8" ht="13.8" x14ac:dyDescent="0.25">
      <c r="A394" s="5">
        <v>393</v>
      </c>
      <c r="B394" s="6">
        <v>44940</v>
      </c>
      <c r="C394" s="7">
        <v>4400</v>
      </c>
      <c r="D394" s="10">
        <f t="shared" si="18"/>
        <v>3606.5573770491806</v>
      </c>
      <c r="E394" s="10">
        <f t="shared" si="19"/>
        <v>793.44262295081978</v>
      </c>
      <c r="F394" s="5" t="s">
        <v>4</v>
      </c>
      <c r="G394" s="5" t="s">
        <v>12</v>
      </c>
      <c r="H394" s="6">
        <f t="shared" si="20"/>
        <v>45000</v>
      </c>
    </row>
    <row r="395" spans="1:8" ht="13.8" x14ac:dyDescent="0.25">
      <c r="A395" s="5">
        <v>394</v>
      </c>
      <c r="B395" s="6">
        <v>44931</v>
      </c>
      <c r="C395" s="7">
        <v>4450</v>
      </c>
      <c r="D395" s="10">
        <f t="shared" si="18"/>
        <v>3647.5409836065573</v>
      </c>
      <c r="E395" s="10">
        <f t="shared" si="19"/>
        <v>802.45901639344265</v>
      </c>
      <c r="F395" s="5" t="s">
        <v>5</v>
      </c>
      <c r="G395" s="5" t="s">
        <v>13</v>
      </c>
      <c r="H395" s="6">
        <f t="shared" si="20"/>
        <v>44991</v>
      </c>
    </row>
    <row r="396" spans="1:8" ht="13.8" x14ac:dyDescent="0.25">
      <c r="A396" s="5">
        <v>395</v>
      </c>
      <c r="B396" s="6">
        <v>44936</v>
      </c>
      <c r="C396" s="7">
        <v>4500</v>
      </c>
      <c r="D396" s="10">
        <f t="shared" si="18"/>
        <v>3688.5245901639346</v>
      </c>
      <c r="E396" s="10">
        <f t="shared" si="19"/>
        <v>811.47540983606564</v>
      </c>
      <c r="F396" s="5" t="s">
        <v>6</v>
      </c>
      <c r="G396" s="5" t="s">
        <v>14</v>
      </c>
      <c r="H396" s="6">
        <f t="shared" si="20"/>
        <v>44996</v>
      </c>
    </row>
    <row r="397" spans="1:8" ht="13.8" x14ac:dyDescent="0.25">
      <c r="A397" s="5">
        <v>396</v>
      </c>
      <c r="B397" s="6">
        <v>44930</v>
      </c>
      <c r="C397" s="7">
        <v>4550</v>
      </c>
      <c r="D397" s="10">
        <f t="shared" si="18"/>
        <v>3729.5081967213114</v>
      </c>
      <c r="E397" s="10">
        <f t="shared" si="19"/>
        <v>820.49180327868851</v>
      </c>
      <c r="F397" s="5" t="s">
        <v>3</v>
      </c>
      <c r="G397" s="5" t="s">
        <v>15</v>
      </c>
      <c r="H397" s="6">
        <f t="shared" si="20"/>
        <v>44990</v>
      </c>
    </row>
    <row r="398" spans="1:8" ht="13.8" x14ac:dyDescent="0.25">
      <c r="A398" s="5">
        <v>397</v>
      </c>
      <c r="B398" s="6">
        <v>44929</v>
      </c>
      <c r="C398" s="7">
        <v>4600</v>
      </c>
      <c r="D398" s="10">
        <f t="shared" si="18"/>
        <v>3770.4918032786886</v>
      </c>
      <c r="E398" s="10">
        <f t="shared" si="19"/>
        <v>829.50819672131149</v>
      </c>
      <c r="F398" s="5" t="s">
        <v>7</v>
      </c>
      <c r="G398" s="5" t="s">
        <v>13</v>
      </c>
      <c r="H398" s="6">
        <f t="shared" si="20"/>
        <v>44989</v>
      </c>
    </row>
    <row r="399" spans="1:8" ht="13.8" x14ac:dyDescent="0.25">
      <c r="A399" s="5">
        <v>398</v>
      </c>
      <c r="B399" s="6">
        <v>44933</v>
      </c>
      <c r="C399" s="7">
        <v>4650</v>
      </c>
      <c r="D399" s="10">
        <f t="shared" si="18"/>
        <v>3811.4754098360659</v>
      </c>
      <c r="E399" s="10">
        <f t="shared" si="19"/>
        <v>838.52459016393448</v>
      </c>
      <c r="F399" s="5" t="s">
        <v>3</v>
      </c>
      <c r="G399" s="5" t="s">
        <v>13</v>
      </c>
      <c r="H399" s="6">
        <f t="shared" si="20"/>
        <v>44993</v>
      </c>
    </row>
    <row r="400" spans="1:8" ht="13.8" x14ac:dyDescent="0.25">
      <c r="A400" s="5">
        <v>399</v>
      </c>
      <c r="B400" s="6">
        <v>44934</v>
      </c>
      <c r="C400" s="7">
        <v>4700</v>
      </c>
      <c r="D400" s="10">
        <f t="shared" si="18"/>
        <v>3852.4590163934427</v>
      </c>
      <c r="E400" s="10">
        <f t="shared" si="19"/>
        <v>847.54098360655735</v>
      </c>
      <c r="F400" s="5" t="s">
        <v>6</v>
      </c>
      <c r="G400" s="5" t="s">
        <v>15</v>
      </c>
      <c r="H400" s="6">
        <f t="shared" si="20"/>
        <v>44994</v>
      </c>
    </row>
    <row r="401" spans="1:8" ht="13.8" x14ac:dyDescent="0.25">
      <c r="A401" s="5">
        <v>400</v>
      </c>
      <c r="B401" s="6">
        <v>44934</v>
      </c>
      <c r="C401" s="7">
        <v>4750</v>
      </c>
      <c r="D401" s="10">
        <f t="shared" si="18"/>
        <v>3893.4426229508199</v>
      </c>
      <c r="E401" s="10">
        <f t="shared" si="19"/>
        <v>856.55737704918033</v>
      </c>
      <c r="F401" s="5" t="s">
        <v>8</v>
      </c>
      <c r="G401" s="5" t="s">
        <v>12</v>
      </c>
      <c r="H401" s="6">
        <f t="shared" si="20"/>
        <v>44994</v>
      </c>
    </row>
    <row r="402" spans="1:8" ht="13.8" x14ac:dyDescent="0.25">
      <c r="A402" s="5">
        <v>401</v>
      </c>
      <c r="B402" s="6">
        <v>44940</v>
      </c>
      <c r="C402" s="7">
        <v>4800</v>
      </c>
      <c r="D402" s="10">
        <f t="shared" si="18"/>
        <v>3934.4262295081967</v>
      </c>
      <c r="E402" s="10">
        <f t="shared" si="19"/>
        <v>865.57377049180332</v>
      </c>
      <c r="F402" s="5" t="s">
        <v>9</v>
      </c>
      <c r="G402" s="5" t="s">
        <v>14</v>
      </c>
      <c r="H402" s="6">
        <f t="shared" si="20"/>
        <v>45000</v>
      </c>
    </row>
    <row r="403" spans="1:8" ht="13.8" x14ac:dyDescent="0.25">
      <c r="A403" s="5">
        <v>402</v>
      </c>
      <c r="B403" s="6">
        <v>44938</v>
      </c>
      <c r="C403" s="7">
        <v>4850</v>
      </c>
      <c r="D403" s="10">
        <f t="shared" si="18"/>
        <v>3975.4098360655739</v>
      </c>
      <c r="E403" s="10">
        <f t="shared" si="19"/>
        <v>874.5901639344263</v>
      </c>
      <c r="F403" s="5" t="s">
        <v>9</v>
      </c>
      <c r="G403" s="5" t="s">
        <v>14</v>
      </c>
      <c r="H403" s="6">
        <f t="shared" si="20"/>
        <v>44998</v>
      </c>
    </row>
    <row r="404" spans="1:8" ht="13.8" x14ac:dyDescent="0.25">
      <c r="A404" s="5">
        <v>403</v>
      </c>
      <c r="B404" s="6">
        <v>44937</v>
      </c>
      <c r="C404" s="7">
        <v>4900</v>
      </c>
      <c r="D404" s="10">
        <f t="shared" si="18"/>
        <v>4016.3934426229507</v>
      </c>
      <c r="E404" s="10">
        <f t="shared" si="19"/>
        <v>883.60655737704917</v>
      </c>
      <c r="F404" s="5" t="s">
        <v>8</v>
      </c>
      <c r="G404" s="5" t="s">
        <v>14</v>
      </c>
      <c r="H404" s="6">
        <f t="shared" si="20"/>
        <v>44997</v>
      </c>
    </row>
    <row r="405" spans="1:8" ht="13.8" x14ac:dyDescent="0.25">
      <c r="A405" s="5">
        <v>404</v>
      </c>
      <c r="B405" s="6">
        <v>44935</v>
      </c>
      <c r="C405" s="7">
        <v>4950</v>
      </c>
      <c r="D405" s="10">
        <f t="shared" si="18"/>
        <v>4057.377049180328</v>
      </c>
      <c r="E405" s="10">
        <f t="shared" si="19"/>
        <v>892.62295081967216</v>
      </c>
      <c r="F405" s="5" t="s">
        <v>4</v>
      </c>
      <c r="G405" s="5" t="s">
        <v>12</v>
      </c>
      <c r="H405" s="6">
        <f t="shared" si="20"/>
        <v>44995</v>
      </c>
    </row>
    <row r="406" spans="1:8" ht="13.8" x14ac:dyDescent="0.25">
      <c r="A406" s="5">
        <v>405</v>
      </c>
      <c r="B406" s="6">
        <v>44934</v>
      </c>
      <c r="C406" s="7">
        <v>5000</v>
      </c>
      <c r="D406" s="10">
        <f t="shared" si="18"/>
        <v>4098.3606557377052</v>
      </c>
      <c r="E406" s="10">
        <f t="shared" si="19"/>
        <v>901.63934426229514</v>
      </c>
      <c r="F406" s="5" t="s">
        <v>5</v>
      </c>
      <c r="G406" s="5" t="s">
        <v>13</v>
      </c>
      <c r="H406" s="6">
        <f t="shared" si="20"/>
        <v>44994</v>
      </c>
    </row>
    <row r="407" spans="1:8" ht="13.8" x14ac:dyDescent="0.25">
      <c r="A407" s="5">
        <v>406</v>
      </c>
      <c r="B407" s="6">
        <v>44940</v>
      </c>
      <c r="C407" s="7">
        <v>5050</v>
      </c>
      <c r="D407" s="10">
        <f t="shared" si="18"/>
        <v>4139.3442622950824</v>
      </c>
      <c r="E407" s="10">
        <f t="shared" si="19"/>
        <v>910.65573770491812</v>
      </c>
      <c r="F407" s="5" t="s">
        <v>8</v>
      </c>
      <c r="G407" s="5" t="s">
        <v>13</v>
      </c>
      <c r="H407" s="6">
        <f t="shared" si="20"/>
        <v>45000</v>
      </c>
    </row>
    <row r="408" spans="1:8" ht="13.8" x14ac:dyDescent="0.25">
      <c r="A408" s="5">
        <v>407</v>
      </c>
      <c r="B408" s="6">
        <v>44929</v>
      </c>
      <c r="C408" s="7">
        <v>5100</v>
      </c>
      <c r="D408" s="10">
        <f t="shared" si="18"/>
        <v>4180.3278688524588</v>
      </c>
      <c r="E408" s="10">
        <f t="shared" si="19"/>
        <v>919.67213114754088</v>
      </c>
      <c r="F408" s="5" t="s">
        <v>9</v>
      </c>
      <c r="G408" s="5" t="s">
        <v>12</v>
      </c>
      <c r="H408" s="6">
        <f t="shared" si="20"/>
        <v>44989</v>
      </c>
    </row>
    <row r="409" spans="1:8" ht="13.8" x14ac:dyDescent="0.25">
      <c r="A409" s="5">
        <v>408</v>
      </c>
      <c r="B409" s="6">
        <v>44929</v>
      </c>
      <c r="C409" s="7">
        <v>5150</v>
      </c>
      <c r="D409" s="10">
        <f t="shared" si="18"/>
        <v>4221.311475409836</v>
      </c>
      <c r="E409" s="10">
        <f t="shared" si="19"/>
        <v>928.68852459016398</v>
      </c>
      <c r="F409" s="5" t="s">
        <v>10</v>
      </c>
      <c r="G409" s="5" t="s">
        <v>13</v>
      </c>
      <c r="H409" s="6">
        <f t="shared" si="20"/>
        <v>44989</v>
      </c>
    </row>
    <row r="410" spans="1:8" ht="13.8" x14ac:dyDescent="0.25">
      <c r="A410" s="5">
        <v>409</v>
      </c>
      <c r="B410" s="6">
        <v>44933</v>
      </c>
      <c r="C410" s="7">
        <v>5200</v>
      </c>
      <c r="D410" s="10">
        <f t="shared" si="18"/>
        <v>4262.2950819672133</v>
      </c>
      <c r="E410" s="10">
        <f t="shared" si="19"/>
        <v>937.70491803278696</v>
      </c>
      <c r="F410" s="5" t="s">
        <v>3</v>
      </c>
      <c r="G410" s="5" t="s">
        <v>14</v>
      </c>
      <c r="H410" s="6">
        <f t="shared" si="20"/>
        <v>44993</v>
      </c>
    </row>
    <row r="411" spans="1:8" ht="13.8" x14ac:dyDescent="0.25">
      <c r="A411" s="5">
        <v>410</v>
      </c>
      <c r="B411" s="6">
        <v>44935</v>
      </c>
      <c r="C411" s="7">
        <v>5250</v>
      </c>
      <c r="D411" s="10">
        <f t="shared" si="18"/>
        <v>4303.2786885245905</v>
      </c>
      <c r="E411" s="10">
        <f t="shared" si="19"/>
        <v>946.72131147540995</v>
      </c>
      <c r="F411" s="5" t="s">
        <v>4</v>
      </c>
      <c r="G411" s="5" t="s">
        <v>15</v>
      </c>
      <c r="H411" s="6">
        <f t="shared" si="20"/>
        <v>44995</v>
      </c>
    </row>
    <row r="412" spans="1:8" ht="13.8" x14ac:dyDescent="0.25">
      <c r="A412" s="5">
        <v>411</v>
      </c>
      <c r="B412" s="6">
        <v>44941</v>
      </c>
      <c r="C412" s="7">
        <v>5300</v>
      </c>
      <c r="D412" s="10">
        <f t="shared" si="18"/>
        <v>4344.2622950819677</v>
      </c>
      <c r="E412" s="10">
        <f t="shared" si="19"/>
        <v>955.73770491803293</v>
      </c>
      <c r="F412" s="5" t="s">
        <v>5</v>
      </c>
      <c r="G412" s="5" t="s">
        <v>13</v>
      </c>
      <c r="H412" s="6">
        <f t="shared" si="20"/>
        <v>45001</v>
      </c>
    </row>
    <row r="413" spans="1:8" ht="13.8" x14ac:dyDescent="0.25">
      <c r="A413" s="5">
        <v>412</v>
      </c>
      <c r="B413" s="6">
        <v>44937</v>
      </c>
      <c r="C413" s="7">
        <v>5350</v>
      </c>
      <c r="D413" s="10">
        <f t="shared" si="18"/>
        <v>4385.2459016393441</v>
      </c>
      <c r="E413" s="10">
        <f t="shared" si="19"/>
        <v>964.75409836065569</v>
      </c>
      <c r="F413" s="5" t="s">
        <v>6</v>
      </c>
      <c r="G413" s="5" t="s">
        <v>13</v>
      </c>
      <c r="H413" s="6">
        <f t="shared" si="20"/>
        <v>44997</v>
      </c>
    </row>
    <row r="414" spans="1:8" ht="13.8" x14ac:dyDescent="0.25">
      <c r="A414" s="5">
        <v>413</v>
      </c>
      <c r="B414" s="6">
        <v>44930</v>
      </c>
      <c r="C414" s="7">
        <v>5400</v>
      </c>
      <c r="D414" s="10">
        <f t="shared" si="18"/>
        <v>4426.2295081967213</v>
      </c>
      <c r="E414" s="10">
        <f t="shared" si="19"/>
        <v>973.77049180327867</v>
      </c>
      <c r="F414" s="5" t="s">
        <v>3</v>
      </c>
      <c r="G414" s="5" t="s">
        <v>15</v>
      </c>
      <c r="H414" s="6">
        <f t="shared" si="20"/>
        <v>44990</v>
      </c>
    </row>
    <row r="415" spans="1:8" ht="13.8" x14ac:dyDescent="0.25">
      <c r="A415" s="5">
        <v>414</v>
      </c>
      <c r="B415" s="6">
        <v>44942</v>
      </c>
      <c r="C415" s="7">
        <v>5450</v>
      </c>
      <c r="D415" s="10">
        <f t="shared" si="18"/>
        <v>4467.2131147540986</v>
      </c>
      <c r="E415" s="10">
        <f t="shared" si="19"/>
        <v>982.78688524590166</v>
      </c>
      <c r="F415" s="5" t="s">
        <v>7</v>
      </c>
      <c r="G415" s="5" t="s">
        <v>12</v>
      </c>
      <c r="H415" s="6">
        <f t="shared" si="20"/>
        <v>45002</v>
      </c>
    </row>
    <row r="416" spans="1:8" ht="13.8" x14ac:dyDescent="0.25">
      <c r="A416" s="5">
        <v>415</v>
      </c>
      <c r="B416" s="6">
        <v>44937</v>
      </c>
      <c r="C416" s="7">
        <v>5500</v>
      </c>
      <c r="D416" s="10">
        <f t="shared" si="18"/>
        <v>4508.1967213114758</v>
      </c>
      <c r="E416" s="10">
        <f t="shared" si="19"/>
        <v>991.80327868852464</v>
      </c>
      <c r="F416" s="5" t="s">
        <v>3</v>
      </c>
      <c r="G416" s="5" t="s">
        <v>14</v>
      </c>
      <c r="H416" s="6">
        <f t="shared" si="20"/>
        <v>44997</v>
      </c>
    </row>
    <row r="417" spans="1:8" ht="13.8" x14ac:dyDescent="0.25">
      <c r="A417" s="5">
        <v>416</v>
      </c>
      <c r="B417" s="6">
        <v>44935</v>
      </c>
      <c r="C417" s="7">
        <v>5550</v>
      </c>
      <c r="D417" s="10">
        <f t="shared" si="18"/>
        <v>4549.1803278688521</v>
      </c>
      <c r="E417" s="10">
        <f t="shared" si="19"/>
        <v>1000.8196721311475</v>
      </c>
      <c r="F417" s="5" t="s">
        <v>6</v>
      </c>
      <c r="G417" s="5" t="s">
        <v>14</v>
      </c>
      <c r="H417" s="6">
        <f t="shared" si="20"/>
        <v>44995</v>
      </c>
    </row>
    <row r="418" spans="1:8" ht="13.8" x14ac:dyDescent="0.25">
      <c r="A418" s="5">
        <v>417</v>
      </c>
      <c r="B418" s="6">
        <v>44928</v>
      </c>
      <c r="C418" s="7">
        <v>5600</v>
      </c>
      <c r="D418" s="10">
        <f t="shared" si="18"/>
        <v>4590.1639344262294</v>
      </c>
      <c r="E418" s="10">
        <f t="shared" si="19"/>
        <v>1009.8360655737705</v>
      </c>
      <c r="F418" s="5" t="s">
        <v>8</v>
      </c>
      <c r="G418" s="5" t="s">
        <v>14</v>
      </c>
      <c r="H418" s="6">
        <f t="shared" si="20"/>
        <v>44988</v>
      </c>
    </row>
    <row r="419" spans="1:8" ht="13.8" x14ac:dyDescent="0.25">
      <c r="A419" s="5">
        <v>418</v>
      </c>
      <c r="B419" s="6">
        <v>44939</v>
      </c>
      <c r="C419" s="7">
        <v>5650</v>
      </c>
      <c r="D419" s="10">
        <f t="shared" si="18"/>
        <v>4631.1475409836066</v>
      </c>
      <c r="E419" s="10">
        <f t="shared" si="19"/>
        <v>1018.8524590163935</v>
      </c>
      <c r="F419" s="5" t="s">
        <v>9</v>
      </c>
      <c r="G419" s="5" t="s">
        <v>12</v>
      </c>
      <c r="H419" s="6">
        <f t="shared" si="20"/>
        <v>44999</v>
      </c>
    </row>
    <row r="420" spans="1:8" ht="13.8" x14ac:dyDescent="0.25">
      <c r="A420" s="5">
        <v>419</v>
      </c>
      <c r="B420" s="6">
        <v>44936</v>
      </c>
      <c r="C420" s="7">
        <v>5700</v>
      </c>
      <c r="D420" s="10">
        <f t="shared" si="18"/>
        <v>4672.1311475409839</v>
      </c>
      <c r="E420" s="10">
        <f t="shared" si="19"/>
        <v>1027.8688524590164</v>
      </c>
      <c r="F420" s="5" t="s">
        <v>9</v>
      </c>
      <c r="G420" s="5" t="s">
        <v>13</v>
      </c>
      <c r="H420" s="6">
        <f t="shared" si="20"/>
        <v>44996</v>
      </c>
    </row>
    <row r="421" spans="1:8" ht="13.8" x14ac:dyDescent="0.25">
      <c r="A421" s="5">
        <v>420</v>
      </c>
      <c r="B421" s="6">
        <v>44943</v>
      </c>
      <c r="C421" s="7">
        <v>5750</v>
      </c>
      <c r="D421" s="10">
        <f t="shared" si="18"/>
        <v>4713.1147540983611</v>
      </c>
      <c r="E421" s="10">
        <f t="shared" si="19"/>
        <v>1036.8852459016396</v>
      </c>
      <c r="F421" s="5" t="s">
        <v>8</v>
      </c>
      <c r="G421" s="5" t="s">
        <v>13</v>
      </c>
      <c r="H421" s="6">
        <f t="shared" si="20"/>
        <v>45003</v>
      </c>
    </row>
    <row r="422" spans="1:8" ht="13.8" x14ac:dyDescent="0.25">
      <c r="A422" s="5">
        <v>421</v>
      </c>
      <c r="B422" s="6">
        <v>44931</v>
      </c>
      <c r="C422" s="7">
        <v>5800</v>
      </c>
      <c r="D422" s="10">
        <f t="shared" si="18"/>
        <v>4754.0983606557375</v>
      </c>
      <c r="E422" s="10">
        <f t="shared" si="19"/>
        <v>1045.9016393442623</v>
      </c>
      <c r="F422" s="5" t="s">
        <v>4</v>
      </c>
      <c r="G422" s="5" t="s">
        <v>12</v>
      </c>
      <c r="H422" s="6">
        <f t="shared" si="20"/>
        <v>44991</v>
      </c>
    </row>
    <row r="423" spans="1:8" ht="13.8" x14ac:dyDescent="0.25">
      <c r="A423" s="5">
        <v>422</v>
      </c>
      <c r="B423" s="6">
        <v>44929</v>
      </c>
      <c r="C423" s="7">
        <v>5850</v>
      </c>
      <c r="D423" s="10">
        <f t="shared" si="18"/>
        <v>4795.0819672131147</v>
      </c>
      <c r="E423" s="10">
        <f t="shared" si="19"/>
        <v>1054.9180327868853</v>
      </c>
      <c r="F423" s="5" t="s">
        <v>5</v>
      </c>
      <c r="G423" s="5" t="s">
        <v>13</v>
      </c>
      <c r="H423" s="6">
        <f t="shared" si="20"/>
        <v>44989</v>
      </c>
    </row>
    <row r="424" spans="1:8" ht="13.8" x14ac:dyDescent="0.25">
      <c r="A424" s="5">
        <v>423</v>
      </c>
      <c r="B424" s="6">
        <v>44934</v>
      </c>
      <c r="C424" s="7">
        <v>5900</v>
      </c>
      <c r="D424" s="10">
        <f t="shared" si="18"/>
        <v>4836.0655737704919</v>
      </c>
      <c r="E424" s="10">
        <f t="shared" si="19"/>
        <v>1063.9344262295083</v>
      </c>
      <c r="F424" s="5" t="s">
        <v>8</v>
      </c>
      <c r="G424" s="5" t="s">
        <v>14</v>
      </c>
      <c r="H424" s="6">
        <f t="shared" si="20"/>
        <v>44994</v>
      </c>
    </row>
    <row r="425" spans="1:8" ht="13.8" x14ac:dyDescent="0.25">
      <c r="A425" s="5">
        <v>424</v>
      </c>
      <c r="B425" s="6">
        <v>44940</v>
      </c>
      <c r="C425" s="7">
        <v>5950</v>
      </c>
      <c r="D425" s="10">
        <f t="shared" si="18"/>
        <v>4877.0491803278692</v>
      </c>
      <c r="E425" s="10">
        <f t="shared" si="19"/>
        <v>1072.9508196721313</v>
      </c>
      <c r="F425" s="5" t="s">
        <v>9</v>
      </c>
      <c r="G425" s="5" t="s">
        <v>15</v>
      </c>
      <c r="H425" s="6">
        <f t="shared" si="20"/>
        <v>45000</v>
      </c>
    </row>
    <row r="426" spans="1:8" ht="13.8" x14ac:dyDescent="0.25">
      <c r="A426" s="5">
        <v>425</v>
      </c>
      <c r="B426" s="6">
        <v>44934</v>
      </c>
      <c r="C426" s="7">
        <v>6000</v>
      </c>
      <c r="D426" s="10">
        <f t="shared" si="18"/>
        <v>4918.0327868852464</v>
      </c>
      <c r="E426" s="10">
        <f t="shared" si="19"/>
        <v>1081.9672131147543</v>
      </c>
      <c r="F426" s="5" t="s">
        <v>10</v>
      </c>
      <c r="G426" s="5" t="s">
        <v>13</v>
      </c>
      <c r="H426" s="6">
        <f t="shared" si="20"/>
        <v>44994</v>
      </c>
    </row>
    <row r="427" spans="1:8" ht="13.8" x14ac:dyDescent="0.25">
      <c r="A427" s="5">
        <v>426</v>
      </c>
      <c r="B427" s="6">
        <v>44934</v>
      </c>
      <c r="C427" s="7">
        <v>6050</v>
      </c>
      <c r="D427" s="10">
        <f t="shared" si="18"/>
        <v>4959.0163934426228</v>
      </c>
      <c r="E427" s="10">
        <f t="shared" si="19"/>
        <v>1090.983606557377</v>
      </c>
      <c r="F427" s="5" t="s">
        <v>3</v>
      </c>
      <c r="G427" s="5" t="s">
        <v>13</v>
      </c>
      <c r="H427" s="6">
        <f t="shared" si="20"/>
        <v>44994</v>
      </c>
    </row>
    <row r="428" spans="1:8" ht="13.8" x14ac:dyDescent="0.25">
      <c r="A428" s="5">
        <v>427</v>
      </c>
      <c r="B428" s="6">
        <v>44941</v>
      </c>
      <c r="C428" s="7">
        <v>6100</v>
      </c>
      <c r="D428" s="10">
        <f t="shared" si="18"/>
        <v>5000</v>
      </c>
      <c r="E428" s="10">
        <f t="shared" si="19"/>
        <v>1100</v>
      </c>
      <c r="F428" s="5" t="s">
        <v>4</v>
      </c>
      <c r="G428" s="5" t="s">
        <v>15</v>
      </c>
      <c r="H428" s="6">
        <f t="shared" si="20"/>
        <v>45001</v>
      </c>
    </row>
    <row r="429" spans="1:8" ht="13.8" x14ac:dyDescent="0.25">
      <c r="A429" s="5">
        <v>428</v>
      </c>
      <c r="B429" s="6">
        <v>44934</v>
      </c>
      <c r="C429" s="7">
        <v>6150</v>
      </c>
      <c r="D429" s="10">
        <f t="shared" si="18"/>
        <v>5040.9836065573772</v>
      </c>
      <c r="E429" s="10">
        <f t="shared" si="19"/>
        <v>1109.016393442623</v>
      </c>
      <c r="F429" s="5" t="s">
        <v>5</v>
      </c>
      <c r="G429" s="5" t="s">
        <v>12</v>
      </c>
      <c r="H429" s="6">
        <f t="shared" si="20"/>
        <v>44994</v>
      </c>
    </row>
    <row r="430" spans="1:8" ht="13.8" x14ac:dyDescent="0.25">
      <c r="A430" s="5">
        <v>429</v>
      </c>
      <c r="B430" s="6">
        <v>44928</v>
      </c>
      <c r="C430" s="7">
        <v>6200</v>
      </c>
      <c r="D430" s="10">
        <f t="shared" si="18"/>
        <v>5081.9672131147545</v>
      </c>
      <c r="E430" s="10">
        <f t="shared" si="19"/>
        <v>1118.032786885246</v>
      </c>
      <c r="F430" s="5" t="s">
        <v>6</v>
      </c>
      <c r="G430" s="5" t="s">
        <v>14</v>
      </c>
      <c r="H430" s="6">
        <f t="shared" si="20"/>
        <v>44988</v>
      </c>
    </row>
    <row r="431" spans="1:8" ht="13.8" x14ac:dyDescent="0.25">
      <c r="A431" s="5">
        <v>430</v>
      </c>
      <c r="B431" s="6">
        <v>44931</v>
      </c>
      <c r="C431" s="7">
        <v>6250</v>
      </c>
      <c r="D431" s="10">
        <f t="shared" si="18"/>
        <v>5122.9508196721308</v>
      </c>
      <c r="E431" s="10">
        <f t="shared" si="19"/>
        <v>1127.0491803278687</v>
      </c>
      <c r="F431" s="5" t="s">
        <v>3</v>
      </c>
      <c r="G431" s="5" t="s">
        <v>14</v>
      </c>
      <c r="H431" s="6">
        <f t="shared" si="20"/>
        <v>44991</v>
      </c>
    </row>
    <row r="432" spans="1:8" ht="13.8" x14ac:dyDescent="0.25">
      <c r="A432" s="5">
        <v>431</v>
      </c>
      <c r="B432" s="6">
        <v>44933</v>
      </c>
      <c r="C432" s="7">
        <v>6300</v>
      </c>
      <c r="D432" s="10">
        <f t="shared" si="18"/>
        <v>5163.9344262295081</v>
      </c>
      <c r="E432" s="10">
        <f t="shared" si="19"/>
        <v>1136.0655737704917</v>
      </c>
      <c r="F432" s="5" t="s">
        <v>7</v>
      </c>
      <c r="G432" s="5" t="s">
        <v>14</v>
      </c>
      <c r="H432" s="6">
        <f t="shared" si="20"/>
        <v>44993</v>
      </c>
    </row>
    <row r="433" spans="1:8" ht="13.8" x14ac:dyDescent="0.25">
      <c r="A433" s="5">
        <v>432</v>
      </c>
      <c r="B433" s="6">
        <v>44943</v>
      </c>
      <c r="C433" s="7">
        <v>6350</v>
      </c>
      <c r="D433" s="10">
        <f t="shared" si="18"/>
        <v>5204.9180327868853</v>
      </c>
      <c r="E433" s="10">
        <f t="shared" si="19"/>
        <v>1145.0819672131147</v>
      </c>
      <c r="F433" s="5" t="s">
        <v>3</v>
      </c>
      <c r="G433" s="5" t="s">
        <v>12</v>
      </c>
      <c r="H433" s="6">
        <f t="shared" si="20"/>
        <v>45003</v>
      </c>
    </row>
    <row r="434" spans="1:8" ht="13.8" x14ac:dyDescent="0.25">
      <c r="A434" s="5">
        <v>433</v>
      </c>
      <c r="B434" s="6">
        <v>44938</v>
      </c>
      <c r="C434" s="7">
        <v>6400</v>
      </c>
      <c r="D434" s="10">
        <f t="shared" si="18"/>
        <v>5245.9016393442625</v>
      </c>
      <c r="E434" s="10">
        <f t="shared" si="19"/>
        <v>1154.0983606557377</v>
      </c>
      <c r="F434" s="5" t="s">
        <v>6</v>
      </c>
      <c r="G434" s="5" t="s">
        <v>13</v>
      </c>
      <c r="H434" s="6">
        <f t="shared" si="20"/>
        <v>44998</v>
      </c>
    </row>
    <row r="435" spans="1:8" ht="13.8" x14ac:dyDescent="0.25">
      <c r="A435" s="5">
        <v>434</v>
      </c>
      <c r="B435" s="6">
        <v>44930</v>
      </c>
      <c r="C435" s="7">
        <v>6450</v>
      </c>
      <c r="D435" s="10">
        <f t="shared" si="18"/>
        <v>5286.8852459016398</v>
      </c>
      <c r="E435" s="10">
        <f t="shared" si="19"/>
        <v>1163.1147540983607</v>
      </c>
      <c r="F435" s="5" t="s">
        <v>8</v>
      </c>
      <c r="G435" s="5" t="s">
        <v>13</v>
      </c>
      <c r="H435" s="6">
        <f t="shared" si="20"/>
        <v>44990</v>
      </c>
    </row>
    <row r="436" spans="1:8" ht="13.8" x14ac:dyDescent="0.25">
      <c r="A436" s="5">
        <v>435</v>
      </c>
      <c r="B436" s="6">
        <v>44927</v>
      </c>
      <c r="C436" s="7">
        <v>6500</v>
      </c>
      <c r="D436" s="10">
        <f t="shared" si="18"/>
        <v>5327.8688524590161</v>
      </c>
      <c r="E436" s="10">
        <f t="shared" si="19"/>
        <v>1172.1311475409836</v>
      </c>
      <c r="F436" s="5" t="s">
        <v>9</v>
      </c>
      <c r="G436" s="5" t="s">
        <v>12</v>
      </c>
      <c r="H436" s="6">
        <f t="shared" si="20"/>
        <v>44987</v>
      </c>
    </row>
    <row r="437" spans="1:8" ht="13.8" x14ac:dyDescent="0.25">
      <c r="A437" s="5">
        <v>436</v>
      </c>
      <c r="B437" s="6">
        <v>44928</v>
      </c>
      <c r="C437" s="7">
        <v>6550</v>
      </c>
      <c r="D437" s="10">
        <f t="shared" si="18"/>
        <v>5368.8524590163934</v>
      </c>
      <c r="E437" s="10">
        <f t="shared" si="19"/>
        <v>1181.1475409836066</v>
      </c>
      <c r="F437" s="5" t="s">
        <v>9</v>
      </c>
      <c r="G437" s="5" t="s">
        <v>13</v>
      </c>
      <c r="H437" s="6">
        <f t="shared" si="20"/>
        <v>44988</v>
      </c>
    </row>
    <row r="438" spans="1:8" ht="13.8" x14ac:dyDescent="0.25">
      <c r="A438" s="5">
        <v>437</v>
      </c>
      <c r="B438" s="6">
        <v>44932</v>
      </c>
      <c r="C438" s="7">
        <v>6600</v>
      </c>
      <c r="D438" s="10">
        <f t="shared" si="18"/>
        <v>5409.8360655737706</v>
      </c>
      <c r="E438" s="10">
        <f t="shared" si="19"/>
        <v>1190.1639344262296</v>
      </c>
      <c r="F438" s="5" t="s">
        <v>8</v>
      </c>
      <c r="G438" s="5" t="s">
        <v>14</v>
      </c>
      <c r="H438" s="6">
        <f t="shared" si="20"/>
        <v>44992</v>
      </c>
    </row>
    <row r="439" spans="1:8" ht="13.8" x14ac:dyDescent="0.25">
      <c r="A439" s="5">
        <v>438</v>
      </c>
      <c r="B439" s="6">
        <v>44942</v>
      </c>
      <c r="C439" s="7">
        <v>6650</v>
      </c>
      <c r="D439" s="10">
        <f t="shared" si="18"/>
        <v>5450.8196721311479</v>
      </c>
      <c r="E439" s="10">
        <f t="shared" si="19"/>
        <v>1199.1803278688526</v>
      </c>
      <c r="F439" s="5" t="s">
        <v>4</v>
      </c>
      <c r="G439" s="5" t="s">
        <v>15</v>
      </c>
      <c r="H439" s="6">
        <f t="shared" si="20"/>
        <v>45002</v>
      </c>
    </row>
    <row r="440" spans="1:8" ht="13.8" x14ac:dyDescent="0.25">
      <c r="A440" s="5">
        <v>439</v>
      </c>
      <c r="B440" s="6">
        <v>44939</v>
      </c>
      <c r="C440" s="7">
        <v>6700</v>
      </c>
      <c r="D440" s="10">
        <f t="shared" si="18"/>
        <v>5491.8032786885251</v>
      </c>
      <c r="E440" s="10">
        <f t="shared" si="19"/>
        <v>1208.1967213114756</v>
      </c>
      <c r="F440" s="5" t="s">
        <v>5</v>
      </c>
      <c r="G440" s="5" t="s">
        <v>13</v>
      </c>
      <c r="H440" s="6">
        <f t="shared" si="20"/>
        <v>44999</v>
      </c>
    </row>
    <row r="441" spans="1:8" ht="13.8" x14ac:dyDescent="0.25">
      <c r="A441" s="5">
        <v>440</v>
      </c>
      <c r="B441" s="6">
        <v>44927</v>
      </c>
      <c r="C441" s="7">
        <v>6750</v>
      </c>
      <c r="D441" s="10">
        <f t="shared" si="18"/>
        <v>5532.7868852459014</v>
      </c>
      <c r="E441" s="10">
        <f t="shared" si="19"/>
        <v>1217.2131147540983</v>
      </c>
      <c r="F441" s="5" t="s">
        <v>8</v>
      </c>
      <c r="G441" s="5" t="s">
        <v>13</v>
      </c>
      <c r="H441" s="6">
        <f t="shared" si="20"/>
        <v>44987</v>
      </c>
    </row>
    <row r="442" spans="1:8" ht="13.8" x14ac:dyDescent="0.25">
      <c r="A442" s="5">
        <v>441</v>
      </c>
      <c r="B442" s="6">
        <v>44937</v>
      </c>
      <c r="C442" s="7">
        <v>6800</v>
      </c>
      <c r="D442" s="10">
        <f t="shared" si="18"/>
        <v>5573.7704918032787</v>
      </c>
      <c r="E442" s="10">
        <f t="shared" si="19"/>
        <v>1226.2295081967213</v>
      </c>
      <c r="F442" s="5" t="s">
        <v>9</v>
      </c>
      <c r="G442" s="5" t="s">
        <v>15</v>
      </c>
      <c r="H442" s="6">
        <f t="shared" si="20"/>
        <v>44997</v>
      </c>
    </row>
    <row r="443" spans="1:8" ht="13.8" x14ac:dyDescent="0.25">
      <c r="A443" s="5">
        <v>442</v>
      </c>
      <c r="B443" s="6">
        <v>44928</v>
      </c>
      <c r="C443" s="7">
        <v>6850</v>
      </c>
      <c r="D443" s="10">
        <f t="shared" si="18"/>
        <v>5614.7540983606559</v>
      </c>
      <c r="E443" s="10">
        <f t="shared" si="19"/>
        <v>1235.2459016393443</v>
      </c>
      <c r="F443" s="5" t="s">
        <v>10</v>
      </c>
      <c r="G443" s="5" t="s">
        <v>12</v>
      </c>
      <c r="H443" s="6">
        <f t="shared" si="20"/>
        <v>44988</v>
      </c>
    </row>
    <row r="444" spans="1:8" ht="13.8" x14ac:dyDescent="0.25">
      <c r="A444" s="5">
        <v>443</v>
      </c>
      <c r="B444" s="6">
        <v>44938</v>
      </c>
      <c r="C444" s="7">
        <v>6900</v>
      </c>
      <c r="D444" s="10">
        <f t="shared" si="18"/>
        <v>5655.7377049180332</v>
      </c>
      <c r="E444" s="10">
        <f t="shared" si="19"/>
        <v>1244.2622950819673</v>
      </c>
      <c r="F444" s="5" t="s">
        <v>3</v>
      </c>
      <c r="G444" s="5" t="s">
        <v>14</v>
      </c>
      <c r="H444" s="6">
        <f t="shared" si="20"/>
        <v>44998</v>
      </c>
    </row>
    <row r="445" spans="1:8" ht="13.8" x14ac:dyDescent="0.25">
      <c r="A445" s="5">
        <v>444</v>
      </c>
      <c r="B445" s="6">
        <v>44934</v>
      </c>
      <c r="C445" s="7">
        <v>6950</v>
      </c>
      <c r="D445" s="10">
        <f t="shared" si="18"/>
        <v>5696.7213114754104</v>
      </c>
      <c r="E445" s="10">
        <f t="shared" si="19"/>
        <v>1253.2786885245903</v>
      </c>
      <c r="F445" s="5" t="s">
        <v>4</v>
      </c>
      <c r="G445" s="5" t="s">
        <v>14</v>
      </c>
      <c r="H445" s="6">
        <f t="shared" si="20"/>
        <v>44994</v>
      </c>
    </row>
    <row r="446" spans="1:8" ht="13.8" x14ac:dyDescent="0.25">
      <c r="A446" s="5">
        <v>445</v>
      </c>
      <c r="B446" s="6">
        <v>44941</v>
      </c>
      <c r="C446" s="7">
        <v>7000</v>
      </c>
      <c r="D446" s="10">
        <f t="shared" si="18"/>
        <v>5737.7049180327867</v>
      </c>
      <c r="E446" s="10">
        <f t="shared" si="19"/>
        <v>1262.295081967213</v>
      </c>
      <c r="F446" s="5" t="s">
        <v>5</v>
      </c>
      <c r="G446" s="5" t="s">
        <v>14</v>
      </c>
      <c r="H446" s="6">
        <f t="shared" si="20"/>
        <v>45001</v>
      </c>
    </row>
    <row r="447" spans="1:8" ht="13.8" x14ac:dyDescent="0.25">
      <c r="A447" s="5">
        <v>446</v>
      </c>
      <c r="B447" s="6">
        <v>44935</v>
      </c>
      <c r="C447" s="7">
        <v>7050</v>
      </c>
      <c r="D447" s="10">
        <f t="shared" si="18"/>
        <v>5778.688524590164</v>
      </c>
      <c r="E447" s="10">
        <f t="shared" si="19"/>
        <v>1271.311475409836</v>
      </c>
      <c r="F447" s="5" t="s">
        <v>6</v>
      </c>
      <c r="G447" s="5" t="s">
        <v>12</v>
      </c>
      <c r="H447" s="6">
        <f t="shared" si="20"/>
        <v>44995</v>
      </c>
    </row>
    <row r="448" spans="1:8" ht="13.8" x14ac:dyDescent="0.25">
      <c r="A448" s="5">
        <v>447</v>
      </c>
      <c r="B448" s="6">
        <v>44943</v>
      </c>
      <c r="C448" s="7">
        <v>7100</v>
      </c>
      <c r="D448" s="10">
        <f t="shared" si="18"/>
        <v>5819.6721311475412</v>
      </c>
      <c r="E448" s="10">
        <f t="shared" si="19"/>
        <v>1280.327868852459</v>
      </c>
      <c r="F448" s="5" t="s">
        <v>3</v>
      </c>
      <c r="G448" s="5" t="s">
        <v>13</v>
      </c>
      <c r="H448" s="6">
        <f t="shared" si="20"/>
        <v>45003</v>
      </c>
    </row>
    <row r="449" spans="1:8" ht="13.8" x14ac:dyDescent="0.25">
      <c r="A449" s="5">
        <v>448</v>
      </c>
      <c r="B449" s="6">
        <v>44941</v>
      </c>
      <c r="C449" s="7">
        <v>7150</v>
      </c>
      <c r="D449" s="10">
        <f t="shared" si="18"/>
        <v>5860.6557377049185</v>
      </c>
      <c r="E449" s="10">
        <f t="shared" si="19"/>
        <v>1289.344262295082</v>
      </c>
      <c r="F449" s="5" t="s">
        <v>7</v>
      </c>
      <c r="G449" s="5" t="s">
        <v>13</v>
      </c>
      <c r="H449" s="6">
        <f t="shared" si="20"/>
        <v>45001</v>
      </c>
    </row>
    <row r="450" spans="1:8" ht="13.8" x14ac:dyDescent="0.25">
      <c r="A450" s="5">
        <v>449</v>
      </c>
      <c r="B450" s="6">
        <v>44933</v>
      </c>
      <c r="C450" s="7">
        <v>7200</v>
      </c>
      <c r="D450" s="10">
        <f t="shared" si="18"/>
        <v>5901.6393442622948</v>
      </c>
      <c r="E450" s="10">
        <f t="shared" si="19"/>
        <v>1298.360655737705</v>
      </c>
      <c r="F450" s="5" t="s">
        <v>3</v>
      </c>
      <c r="G450" s="5" t="s">
        <v>12</v>
      </c>
      <c r="H450" s="6">
        <f t="shared" si="20"/>
        <v>44993</v>
      </c>
    </row>
    <row r="451" spans="1:8" ht="13.8" x14ac:dyDescent="0.25">
      <c r="A451" s="5">
        <v>450</v>
      </c>
      <c r="B451" s="6">
        <v>44935</v>
      </c>
      <c r="C451" s="7">
        <v>7250</v>
      </c>
      <c r="D451" s="10">
        <f t="shared" ref="D451:D500" si="21">C451/1.22</f>
        <v>5942.622950819672</v>
      </c>
      <c r="E451" s="10">
        <f t="shared" ref="E451:E500" si="22">D451*0.22</f>
        <v>1307.377049180328</v>
      </c>
      <c r="F451" s="5" t="s">
        <v>6</v>
      </c>
      <c r="G451" s="5" t="s">
        <v>13</v>
      </c>
      <c r="H451" s="6">
        <f t="shared" ref="H451:H500" si="23">B451+60</f>
        <v>44995</v>
      </c>
    </row>
    <row r="452" spans="1:8" ht="13.8" x14ac:dyDescent="0.25">
      <c r="A452" s="5">
        <v>451</v>
      </c>
      <c r="B452" s="6">
        <v>44934</v>
      </c>
      <c r="C452" s="7">
        <v>7300</v>
      </c>
      <c r="D452" s="10">
        <f t="shared" si="21"/>
        <v>5983.6065573770493</v>
      </c>
      <c r="E452" s="10">
        <f t="shared" si="22"/>
        <v>1316.3934426229509</v>
      </c>
      <c r="F452" s="5" t="s">
        <v>8</v>
      </c>
      <c r="G452" s="5" t="s">
        <v>14</v>
      </c>
      <c r="H452" s="6">
        <f t="shared" si="23"/>
        <v>44994</v>
      </c>
    </row>
    <row r="453" spans="1:8" ht="13.8" x14ac:dyDescent="0.25">
      <c r="A453" s="5">
        <v>452</v>
      </c>
      <c r="B453" s="6">
        <v>44933</v>
      </c>
      <c r="C453" s="7">
        <v>7350</v>
      </c>
      <c r="D453" s="10">
        <f t="shared" si="21"/>
        <v>6024.5901639344265</v>
      </c>
      <c r="E453" s="10">
        <f t="shared" si="22"/>
        <v>1325.4098360655739</v>
      </c>
      <c r="F453" s="5" t="s">
        <v>9</v>
      </c>
      <c r="G453" s="5" t="s">
        <v>15</v>
      </c>
      <c r="H453" s="6">
        <f t="shared" si="23"/>
        <v>44993</v>
      </c>
    </row>
    <row r="454" spans="1:8" ht="13.8" x14ac:dyDescent="0.25">
      <c r="A454" s="5">
        <v>453</v>
      </c>
      <c r="B454" s="6">
        <v>44942</v>
      </c>
      <c r="C454" s="7">
        <v>7400</v>
      </c>
      <c r="D454" s="10">
        <f t="shared" si="21"/>
        <v>6065.5737704918038</v>
      </c>
      <c r="E454" s="10">
        <f t="shared" si="22"/>
        <v>1334.4262295081969</v>
      </c>
      <c r="F454" s="5" t="s">
        <v>9</v>
      </c>
      <c r="G454" s="5" t="s">
        <v>13</v>
      </c>
      <c r="H454" s="6">
        <f t="shared" si="23"/>
        <v>45002</v>
      </c>
    </row>
    <row r="455" spans="1:8" ht="13.8" x14ac:dyDescent="0.25">
      <c r="A455" s="5">
        <v>454</v>
      </c>
      <c r="B455" s="6">
        <v>44929</v>
      </c>
      <c r="C455" s="7">
        <v>7450</v>
      </c>
      <c r="D455" s="10">
        <f t="shared" si="21"/>
        <v>6106.5573770491801</v>
      </c>
      <c r="E455" s="10">
        <f t="shared" si="22"/>
        <v>1343.4426229508197</v>
      </c>
      <c r="F455" s="5" t="s">
        <v>8</v>
      </c>
      <c r="G455" s="5" t="s">
        <v>13</v>
      </c>
      <c r="H455" s="6">
        <f t="shared" si="23"/>
        <v>44989</v>
      </c>
    </row>
    <row r="456" spans="1:8" ht="13.8" x14ac:dyDescent="0.25">
      <c r="A456" s="5">
        <v>455</v>
      </c>
      <c r="B456" s="6">
        <v>44931</v>
      </c>
      <c r="C456" s="7">
        <v>1000</v>
      </c>
      <c r="D456" s="10">
        <f t="shared" si="21"/>
        <v>819.67213114754099</v>
      </c>
      <c r="E456" s="10">
        <f t="shared" si="22"/>
        <v>180.32786885245903</v>
      </c>
      <c r="F456" s="5" t="s">
        <v>4</v>
      </c>
      <c r="G456" s="5" t="s">
        <v>15</v>
      </c>
      <c r="H456" s="6">
        <f t="shared" si="23"/>
        <v>44991</v>
      </c>
    </row>
    <row r="457" spans="1:8" ht="13.8" x14ac:dyDescent="0.25">
      <c r="A457" s="5">
        <v>456</v>
      </c>
      <c r="B457" s="6">
        <v>44930</v>
      </c>
      <c r="C457" s="7">
        <v>1800</v>
      </c>
      <c r="D457" s="10">
        <f t="shared" si="21"/>
        <v>1475.4098360655737</v>
      </c>
      <c r="E457" s="10">
        <f t="shared" si="22"/>
        <v>324.59016393442624</v>
      </c>
      <c r="F457" s="5" t="s">
        <v>5</v>
      </c>
      <c r="G457" s="5" t="s">
        <v>12</v>
      </c>
      <c r="H457" s="6">
        <f t="shared" si="23"/>
        <v>44990</v>
      </c>
    </row>
    <row r="458" spans="1:8" ht="13.8" x14ac:dyDescent="0.25">
      <c r="A458" s="5">
        <v>457</v>
      </c>
      <c r="B458" s="6">
        <v>44942</v>
      </c>
      <c r="C458" s="7">
        <v>2350</v>
      </c>
      <c r="D458" s="10">
        <f t="shared" si="21"/>
        <v>1926.2295081967213</v>
      </c>
      <c r="E458" s="10">
        <f t="shared" si="22"/>
        <v>423.77049180327867</v>
      </c>
      <c r="F458" s="5" t="s">
        <v>8</v>
      </c>
      <c r="G458" s="5" t="s">
        <v>14</v>
      </c>
      <c r="H458" s="6">
        <f t="shared" si="23"/>
        <v>45002</v>
      </c>
    </row>
    <row r="459" spans="1:8" ht="13.8" x14ac:dyDescent="0.25">
      <c r="A459" s="5">
        <v>458</v>
      </c>
      <c r="B459" s="6">
        <v>44939</v>
      </c>
      <c r="C459" s="7">
        <v>190</v>
      </c>
      <c r="D459" s="10">
        <f t="shared" si="21"/>
        <v>155.73770491803279</v>
      </c>
      <c r="E459" s="10">
        <f t="shared" si="22"/>
        <v>34.262295081967217</v>
      </c>
      <c r="F459" s="5" t="s">
        <v>9</v>
      </c>
      <c r="G459" s="5" t="s">
        <v>14</v>
      </c>
      <c r="H459" s="6">
        <f t="shared" si="23"/>
        <v>44999</v>
      </c>
    </row>
    <row r="460" spans="1:8" ht="13.8" x14ac:dyDescent="0.25">
      <c r="A460" s="5">
        <v>459</v>
      </c>
      <c r="B460" s="6">
        <v>44937</v>
      </c>
      <c r="C460" s="7">
        <v>2345</v>
      </c>
      <c r="D460" s="10">
        <f t="shared" si="21"/>
        <v>1922.1311475409836</v>
      </c>
      <c r="E460" s="10">
        <f t="shared" si="22"/>
        <v>422.86885245901641</v>
      </c>
      <c r="F460" s="5" t="s">
        <v>10</v>
      </c>
      <c r="G460" s="5" t="s">
        <v>14</v>
      </c>
      <c r="H460" s="6">
        <f t="shared" si="23"/>
        <v>44997</v>
      </c>
    </row>
    <row r="461" spans="1:8" ht="13.8" x14ac:dyDescent="0.25">
      <c r="A461" s="5">
        <v>460</v>
      </c>
      <c r="B461" s="6">
        <v>44935</v>
      </c>
      <c r="C461" s="7">
        <v>8000</v>
      </c>
      <c r="D461" s="10">
        <f t="shared" si="21"/>
        <v>6557.377049180328</v>
      </c>
      <c r="E461" s="10">
        <f t="shared" si="22"/>
        <v>1442.6229508196723</v>
      </c>
      <c r="F461" s="5" t="s">
        <v>3</v>
      </c>
      <c r="G461" s="5" t="s">
        <v>12</v>
      </c>
      <c r="H461" s="6">
        <f t="shared" si="23"/>
        <v>44995</v>
      </c>
    </row>
    <row r="462" spans="1:8" ht="13.8" x14ac:dyDescent="0.25">
      <c r="A462" s="5">
        <v>461</v>
      </c>
      <c r="B462" s="6">
        <v>44927</v>
      </c>
      <c r="C462" s="7">
        <v>7900</v>
      </c>
      <c r="D462" s="10">
        <f t="shared" si="21"/>
        <v>6475.4098360655735</v>
      </c>
      <c r="E462" s="10">
        <f t="shared" si="22"/>
        <v>1424.5901639344261</v>
      </c>
      <c r="F462" s="5" t="s">
        <v>4</v>
      </c>
      <c r="G462" s="5" t="s">
        <v>13</v>
      </c>
      <c r="H462" s="6">
        <f t="shared" si="23"/>
        <v>44987</v>
      </c>
    </row>
    <row r="463" spans="1:8" ht="13.8" x14ac:dyDescent="0.25">
      <c r="A463" s="5">
        <v>462</v>
      </c>
      <c r="B463" s="6">
        <v>44927</v>
      </c>
      <c r="C463" s="7">
        <v>7800</v>
      </c>
      <c r="D463" s="10">
        <f t="shared" si="21"/>
        <v>6393.4426229508199</v>
      </c>
      <c r="E463" s="10">
        <f t="shared" si="22"/>
        <v>1406.5573770491803</v>
      </c>
      <c r="F463" s="5" t="s">
        <v>5</v>
      </c>
      <c r="G463" s="5" t="s">
        <v>13</v>
      </c>
      <c r="H463" s="6">
        <f t="shared" si="23"/>
        <v>44987</v>
      </c>
    </row>
    <row r="464" spans="1:8" ht="13.8" x14ac:dyDescent="0.25">
      <c r="A464" s="5">
        <v>463</v>
      </c>
      <c r="B464" s="6">
        <v>44937</v>
      </c>
      <c r="C464" s="7">
        <v>7700</v>
      </c>
      <c r="D464" s="10">
        <f t="shared" si="21"/>
        <v>6311.4754098360654</v>
      </c>
      <c r="E464" s="10">
        <f t="shared" si="22"/>
        <v>1388.5245901639344</v>
      </c>
      <c r="F464" s="5" t="s">
        <v>6</v>
      </c>
      <c r="G464" s="5" t="s">
        <v>12</v>
      </c>
      <c r="H464" s="6">
        <f t="shared" si="23"/>
        <v>44997</v>
      </c>
    </row>
    <row r="465" spans="1:8" ht="13.8" x14ac:dyDescent="0.25">
      <c r="A465" s="5">
        <v>464</v>
      </c>
      <c r="B465" s="6">
        <v>44936</v>
      </c>
      <c r="C465" s="7">
        <v>7600</v>
      </c>
      <c r="D465" s="10">
        <f t="shared" si="21"/>
        <v>6229.5081967213118</v>
      </c>
      <c r="E465" s="10">
        <f t="shared" si="22"/>
        <v>1370.4918032786886</v>
      </c>
      <c r="F465" s="5" t="s">
        <v>3</v>
      </c>
      <c r="G465" s="5" t="s">
        <v>13</v>
      </c>
      <c r="H465" s="6">
        <f t="shared" si="23"/>
        <v>44996</v>
      </c>
    </row>
    <row r="466" spans="1:8" ht="13.8" x14ac:dyDescent="0.25">
      <c r="A466" s="5">
        <v>465</v>
      </c>
      <c r="B466" s="6">
        <v>44934</v>
      </c>
      <c r="C466" s="7">
        <v>7500</v>
      </c>
      <c r="D466" s="10">
        <f t="shared" si="21"/>
        <v>6147.5409836065573</v>
      </c>
      <c r="E466" s="10">
        <f t="shared" si="22"/>
        <v>1352.4590163934427</v>
      </c>
      <c r="F466" s="5" t="s">
        <v>7</v>
      </c>
      <c r="G466" s="5" t="s">
        <v>14</v>
      </c>
      <c r="H466" s="6">
        <f t="shared" si="23"/>
        <v>44994</v>
      </c>
    </row>
    <row r="467" spans="1:8" ht="13.8" x14ac:dyDescent="0.25">
      <c r="A467" s="5">
        <v>466</v>
      </c>
      <c r="B467" s="6">
        <v>44934</v>
      </c>
      <c r="C467" s="7">
        <v>7400</v>
      </c>
      <c r="D467" s="10">
        <f t="shared" si="21"/>
        <v>6065.5737704918038</v>
      </c>
      <c r="E467" s="10">
        <f t="shared" si="22"/>
        <v>1334.4262295081969</v>
      </c>
      <c r="F467" s="5" t="s">
        <v>3</v>
      </c>
      <c r="G467" s="5" t="s">
        <v>15</v>
      </c>
      <c r="H467" s="6">
        <f t="shared" si="23"/>
        <v>44994</v>
      </c>
    </row>
    <row r="468" spans="1:8" ht="13.8" x14ac:dyDescent="0.25">
      <c r="A468" s="5">
        <v>467</v>
      </c>
      <c r="B468" s="6">
        <v>44943</v>
      </c>
      <c r="C468" s="7">
        <v>7300</v>
      </c>
      <c r="D468" s="10">
        <f t="shared" si="21"/>
        <v>5983.6065573770493</v>
      </c>
      <c r="E468" s="10">
        <f t="shared" si="22"/>
        <v>1316.3934426229509</v>
      </c>
      <c r="F468" s="5" t="s">
        <v>6</v>
      </c>
      <c r="G468" s="5" t="s">
        <v>13</v>
      </c>
      <c r="H468" s="6">
        <f t="shared" si="23"/>
        <v>45003</v>
      </c>
    </row>
    <row r="469" spans="1:8" ht="13.8" x14ac:dyDescent="0.25">
      <c r="A469" s="5">
        <v>468</v>
      </c>
      <c r="B469" s="6">
        <v>44932</v>
      </c>
      <c r="C469" s="7">
        <v>7200</v>
      </c>
      <c r="D469" s="10">
        <f t="shared" si="21"/>
        <v>5901.6393442622948</v>
      </c>
      <c r="E469" s="10">
        <f t="shared" si="22"/>
        <v>1298.360655737705</v>
      </c>
      <c r="F469" s="5" t="s">
        <v>8</v>
      </c>
      <c r="G469" s="5" t="s">
        <v>13</v>
      </c>
      <c r="H469" s="6">
        <f t="shared" si="23"/>
        <v>44992</v>
      </c>
    </row>
    <row r="470" spans="1:8" ht="13.8" x14ac:dyDescent="0.25">
      <c r="A470" s="5">
        <v>469</v>
      </c>
      <c r="B470" s="6">
        <v>44935</v>
      </c>
      <c r="C470" s="7">
        <v>7100</v>
      </c>
      <c r="D470" s="10">
        <f t="shared" si="21"/>
        <v>5819.6721311475412</v>
      </c>
      <c r="E470" s="10">
        <f t="shared" si="22"/>
        <v>1280.327868852459</v>
      </c>
      <c r="F470" s="5" t="s">
        <v>9</v>
      </c>
      <c r="G470" s="5" t="s">
        <v>15</v>
      </c>
      <c r="H470" s="6">
        <f t="shared" si="23"/>
        <v>44995</v>
      </c>
    </row>
    <row r="471" spans="1:8" ht="13.8" x14ac:dyDescent="0.25">
      <c r="A471" s="5">
        <v>470</v>
      </c>
      <c r="B471" s="6">
        <v>44933</v>
      </c>
      <c r="C471" s="7">
        <v>7000</v>
      </c>
      <c r="D471" s="10">
        <f t="shared" si="21"/>
        <v>5737.7049180327867</v>
      </c>
      <c r="E471" s="10">
        <f t="shared" si="22"/>
        <v>1262.295081967213</v>
      </c>
      <c r="F471" s="5" t="s">
        <v>9</v>
      </c>
      <c r="G471" s="5" t="s">
        <v>12</v>
      </c>
      <c r="H471" s="6">
        <f t="shared" si="23"/>
        <v>44993</v>
      </c>
    </row>
    <row r="472" spans="1:8" ht="13.8" x14ac:dyDescent="0.25">
      <c r="A472" s="5">
        <v>471</v>
      </c>
      <c r="B472" s="6">
        <v>44933</v>
      </c>
      <c r="C472" s="7">
        <v>6900</v>
      </c>
      <c r="D472" s="10">
        <f t="shared" si="21"/>
        <v>5655.7377049180332</v>
      </c>
      <c r="E472" s="10">
        <f t="shared" si="22"/>
        <v>1244.2622950819673</v>
      </c>
      <c r="F472" s="5" t="s">
        <v>8</v>
      </c>
      <c r="G472" s="5" t="s">
        <v>14</v>
      </c>
      <c r="H472" s="6">
        <f t="shared" si="23"/>
        <v>44993</v>
      </c>
    </row>
    <row r="473" spans="1:8" ht="13.8" x14ac:dyDescent="0.25">
      <c r="A473" s="5">
        <v>472</v>
      </c>
      <c r="B473" s="6">
        <v>44928</v>
      </c>
      <c r="C473" s="7">
        <v>6800</v>
      </c>
      <c r="D473" s="10">
        <f t="shared" si="21"/>
        <v>5573.7704918032787</v>
      </c>
      <c r="E473" s="10">
        <f t="shared" si="22"/>
        <v>1226.2295081967213</v>
      </c>
      <c r="F473" s="5" t="s">
        <v>4</v>
      </c>
      <c r="G473" s="5" t="s">
        <v>14</v>
      </c>
      <c r="H473" s="6">
        <f t="shared" si="23"/>
        <v>44988</v>
      </c>
    </row>
    <row r="474" spans="1:8" ht="13.8" x14ac:dyDescent="0.25">
      <c r="A474" s="5">
        <v>473</v>
      </c>
      <c r="B474" s="6">
        <v>44928</v>
      </c>
      <c r="C474" s="7">
        <v>6700</v>
      </c>
      <c r="D474" s="10">
        <f t="shared" si="21"/>
        <v>5491.8032786885251</v>
      </c>
      <c r="E474" s="10">
        <f t="shared" si="22"/>
        <v>1208.1967213114756</v>
      </c>
      <c r="F474" s="5" t="s">
        <v>5</v>
      </c>
      <c r="G474" s="5" t="s">
        <v>14</v>
      </c>
      <c r="H474" s="6">
        <f t="shared" si="23"/>
        <v>44988</v>
      </c>
    </row>
    <row r="475" spans="1:8" ht="13.8" x14ac:dyDescent="0.25">
      <c r="A475" s="5">
        <v>474</v>
      </c>
      <c r="B475" s="6">
        <v>44935</v>
      </c>
      <c r="C475" s="7">
        <v>6600</v>
      </c>
      <c r="D475" s="10">
        <f t="shared" si="21"/>
        <v>5409.8360655737706</v>
      </c>
      <c r="E475" s="10">
        <f t="shared" si="22"/>
        <v>1190.1639344262296</v>
      </c>
      <c r="F475" s="5" t="s">
        <v>8</v>
      </c>
      <c r="G475" s="5" t="s">
        <v>12</v>
      </c>
      <c r="H475" s="6">
        <f t="shared" si="23"/>
        <v>44995</v>
      </c>
    </row>
    <row r="476" spans="1:8" ht="13.8" x14ac:dyDescent="0.25">
      <c r="A476" s="5">
        <v>475</v>
      </c>
      <c r="B476" s="6">
        <v>44930</v>
      </c>
      <c r="C476" s="7">
        <v>6500</v>
      </c>
      <c r="D476" s="10">
        <f t="shared" si="21"/>
        <v>5327.8688524590161</v>
      </c>
      <c r="E476" s="10">
        <f t="shared" si="22"/>
        <v>1172.1311475409836</v>
      </c>
      <c r="F476" s="5" t="s">
        <v>9</v>
      </c>
      <c r="G476" s="5" t="s">
        <v>13</v>
      </c>
      <c r="H476" s="6">
        <f t="shared" si="23"/>
        <v>44990</v>
      </c>
    </row>
    <row r="477" spans="1:8" ht="13.8" x14ac:dyDescent="0.25">
      <c r="A477" s="5">
        <v>476</v>
      </c>
      <c r="B477" s="6">
        <v>44934</v>
      </c>
      <c r="C477" s="7">
        <v>6400</v>
      </c>
      <c r="D477" s="10">
        <f t="shared" si="21"/>
        <v>5245.9016393442625</v>
      </c>
      <c r="E477" s="10">
        <f t="shared" si="22"/>
        <v>1154.0983606557377</v>
      </c>
      <c r="F477" s="5" t="s">
        <v>10</v>
      </c>
      <c r="G477" s="5" t="s">
        <v>13</v>
      </c>
      <c r="H477" s="6">
        <f t="shared" si="23"/>
        <v>44994</v>
      </c>
    </row>
    <row r="478" spans="1:8" ht="13.8" x14ac:dyDescent="0.25">
      <c r="A478" s="5">
        <v>477</v>
      </c>
      <c r="B478" s="6">
        <v>44930</v>
      </c>
      <c r="C478" s="7">
        <v>6300</v>
      </c>
      <c r="D478" s="10">
        <f t="shared" si="21"/>
        <v>5163.9344262295081</v>
      </c>
      <c r="E478" s="10">
        <f t="shared" si="22"/>
        <v>1136.0655737704917</v>
      </c>
      <c r="F478" s="5" t="s">
        <v>3</v>
      </c>
      <c r="G478" s="5" t="s">
        <v>12</v>
      </c>
      <c r="H478" s="6">
        <f t="shared" si="23"/>
        <v>44990</v>
      </c>
    </row>
    <row r="479" spans="1:8" ht="13.8" x14ac:dyDescent="0.25">
      <c r="A479" s="5">
        <v>478</v>
      </c>
      <c r="B479" s="6">
        <v>44930</v>
      </c>
      <c r="C479" s="7">
        <v>6200</v>
      </c>
      <c r="D479" s="10">
        <f t="shared" si="21"/>
        <v>5081.9672131147545</v>
      </c>
      <c r="E479" s="10">
        <f t="shared" si="22"/>
        <v>1118.032786885246</v>
      </c>
      <c r="F479" s="5" t="s">
        <v>4</v>
      </c>
      <c r="G479" s="5" t="s">
        <v>13</v>
      </c>
      <c r="H479" s="6">
        <f t="shared" si="23"/>
        <v>44990</v>
      </c>
    </row>
    <row r="480" spans="1:8" ht="13.8" x14ac:dyDescent="0.25">
      <c r="A480" s="5">
        <v>479</v>
      </c>
      <c r="B480" s="6">
        <v>44937</v>
      </c>
      <c r="C480" s="7">
        <v>6100</v>
      </c>
      <c r="D480" s="10">
        <f t="shared" si="21"/>
        <v>5000</v>
      </c>
      <c r="E480" s="10">
        <f t="shared" si="22"/>
        <v>1100</v>
      </c>
      <c r="F480" s="5" t="s">
        <v>5</v>
      </c>
      <c r="G480" s="5" t="s">
        <v>14</v>
      </c>
      <c r="H480" s="6">
        <f t="shared" si="23"/>
        <v>44997</v>
      </c>
    </row>
    <row r="481" spans="1:8" ht="13.8" x14ac:dyDescent="0.25">
      <c r="A481" s="5">
        <v>480</v>
      </c>
      <c r="B481" s="6">
        <v>44934</v>
      </c>
      <c r="C481" s="7">
        <v>6000</v>
      </c>
      <c r="D481" s="10">
        <f t="shared" si="21"/>
        <v>4918.0327868852464</v>
      </c>
      <c r="E481" s="10">
        <f t="shared" si="22"/>
        <v>1081.9672131147543</v>
      </c>
      <c r="F481" s="5" t="s">
        <v>6</v>
      </c>
      <c r="G481" s="5" t="s">
        <v>15</v>
      </c>
      <c r="H481" s="6">
        <f t="shared" si="23"/>
        <v>44994</v>
      </c>
    </row>
    <row r="482" spans="1:8" ht="13.8" x14ac:dyDescent="0.25">
      <c r="A482" s="5">
        <v>481</v>
      </c>
      <c r="B482" s="6">
        <v>44937</v>
      </c>
      <c r="C482" s="7">
        <v>5900</v>
      </c>
      <c r="D482" s="10">
        <f t="shared" si="21"/>
        <v>4836.0655737704919</v>
      </c>
      <c r="E482" s="10">
        <f t="shared" si="22"/>
        <v>1063.9344262295083</v>
      </c>
      <c r="F482" s="5" t="s">
        <v>3</v>
      </c>
      <c r="G482" s="5" t="s">
        <v>13</v>
      </c>
      <c r="H482" s="6">
        <f t="shared" si="23"/>
        <v>44997</v>
      </c>
    </row>
    <row r="483" spans="1:8" ht="13.8" x14ac:dyDescent="0.25">
      <c r="A483" s="5">
        <v>482</v>
      </c>
      <c r="B483" s="6">
        <v>44943</v>
      </c>
      <c r="C483" s="7">
        <v>5800</v>
      </c>
      <c r="D483" s="10">
        <f t="shared" si="21"/>
        <v>4754.0983606557375</v>
      </c>
      <c r="E483" s="10">
        <f t="shared" si="22"/>
        <v>1045.9016393442623</v>
      </c>
      <c r="F483" s="5" t="s">
        <v>7</v>
      </c>
      <c r="G483" s="5" t="s">
        <v>13</v>
      </c>
      <c r="H483" s="6">
        <f t="shared" si="23"/>
        <v>45003</v>
      </c>
    </row>
    <row r="484" spans="1:8" ht="13.8" x14ac:dyDescent="0.25">
      <c r="A484" s="5">
        <v>483</v>
      </c>
      <c r="B484" s="6">
        <v>44941</v>
      </c>
      <c r="C484" s="7">
        <v>5700</v>
      </c>
      <c r="D484" s="10">
        <f t="shared" si="21"/>
        <v>4672.1311475409839</v>
      </c>
      <c r="E484" s="10">
        <f t="shared" si="22"/>
        <v>1027.8688524590164</v>
      </c>
      <c r="F484" s="5" t="s">
        <v>3</v>
      </c>
      <c r="G484" s="5" t="s">
        <v>15</v>
      </c>
      <c r="H484" s="6">
        <f t="shared" si="23"/>
        <v>45001</v>
      </c>
    </row>
    <row r="485" spans="1:8" ht="13.8" x14ac:dyDescent="0.25">
      <c r="A485" s="5">
        <v>484</v>
      </c>
      <c r="B485" s="6">
        <v>44941</v>
      </c>
      <c r="C485" s="7">
        <v>5600</v>
      </c>
      <c r="D485" s="10">
        <f t="shared" si="21"/>
        <v>4590.1639344262294</v>
      </c>
      <c r="E485" s="10">
        <f t="shared" si="22"/>
        <v>1009.8360655737705</v>
      </c>
      <c r="F485" s="5" t="s">
        <v>6</v>
      </c>
      <c r="G485" s="5" t="s">
        <v>12</v>
      </c>
      <c r="H485" s="6">
        <f t="shared" si="23"/>
        <v>45001</v>
      </c>
    </row>
    <row r="486" spans="1:8" ht="13.8" x14ac:dyDescent="0.25">
      <c r="A486" s="5">
        <v>485</v>
      </c>
      <c r="B486" s="6">
        <v>44930</v>
      </c>
      <c r="C486" s="7">
        <v>5500</v>
      </c>
      <c r="D486" s="10">
        <f t="shared" si="21"/>
        <v>4508.1967213114758</v>
      </c>
      <c r="E486" s="10">
        <f t="shared" si="22"/>
        <v>991.80327868852464</v>
      </c>
      <c r="F486" s="5" t="s">
        <v>8</v>
      </c>
      <c r="G486" s="5" t="s">
        <v>14</v>
      </c>
      <c r="H486" s="6">
        <f t="shared" si="23"/>
        <v>44990</v>
      </c>
    </row>
    <row r="487" spans="1:8" ht="13.8" x14ac:dyDescent="0.25">
      <c r="A487" s="5">
        <v>486</v>
      </c>
      <c r="B487" s="6">
        <v>44943</v>
      </c>
      <c r="C487" s="7">
        <v>5400</v>
      </c>
      <c r="D487" s="10">
        <f t="shared" si="21"/>
        <v>4426.2295081967213</v>
      </c>
      <c r="E487" s="10">
        <f t="shared" si="22"/>
        <v>973.77049180327867</v>
      </c>
      <c r="F487" s="5" t="s">
        <v>9</v>
      </c>
      <c r="G487" s="5" t="s">
        <v>14</v>
      </c>
      <c r="H487" s="6">
        <f t="shared" si="23"/>
        <v>45003</v>
      </c>
    </row>
    <row r="488" spans="1:8" ht="13.8" x14ac:dyDescent="0.25">
      <c r="A488" s="5">
        <v>487</v>
      </c>
      <c r="B488" s="6">
        <v>44930</v>
      </c>
      <c r="C488" s="7">
        <v>5300</v>
      </c>
      <c r="D488" s="10">
        <f t="shared" si="21"/>
        <v>4344.2622950819677</v>
      </c>
      <c r="E488" s="10">
        <f t="shared" si="22"/>
        <v>955.73770491803293</v>
      </c>
      <c r="F488" s="5" t="s">
        <v>9</v>
      </c>
      <c r="G488" s="5" t="s">
        <v>14</v>
      </c>
      <c r="H488" s="6">
        <f t="shared" si="23"/>
        <v>44990</v>
      </c>
    </row>
    <row r="489" spans="1:8" ht="13.8" x14ac:dyDescent="0.25">
      <c r="A489" s="5">
        <v>488</v>
      </c>
      <c r="B489" s="6">
        <v>44929</v>
      </c>
      <c r="C489" s="7">
        <v>5200</v>
      </c>
      <c r="D489" s="10">
        <f t="shared" si="21"/>
        <v>4262.2950819672133</v>
      </c>
      <c r="E489" s="10">
        <f t="shared" si="22"/>
        <v>937.70491803278696</v>
      </c>
      <c r="F489" s="5" t="s">
        <v>8</v>
      </c>
      <c r="G489" s="5" t="s">
        <v>12</v>
      </c>
      <c r="H489" s="6">
        <f t="shared" si="23"/>
        <v>44989</v>
      </c>
    </row>
    <row r="490" spans="1:8" ht="13.8" x14ac:dyDescent="0.25">
      <c r="A490" s="5">
        <v>489</v>
      </c>
      <c r="B490" s="6">
        <v>44932</v>
      </c>
      <c r="C490" s="7">
        <v>5100</v>
      </c>
      <c r="D490" s="10">
        <f t="shared" si="21"/>
        <v>4180.3278688524588</v>
      </c>
      <c r="E490" s="10">
        <f t="shared" si="22"/>
        <v>919.67213114754088</v>
      </c>
      <c r="F490" s="5" t="s">
        <v>4</v>
      </c>
      <c r="G490" s="5" t="s">
        <v>13</v>
      </c>
      <c r="H490" s="6">
        <f t="shared" si="23"/>
        <v>44992</v>
      </c>
    </row>
    <row r="491" spans="1:8" ht="13.8" x14ac:dyDescent="0.25">
      <c r="A491" s="5">
        <v>490</v>
      </c>
      <c r="B491" s="6">
        <v>44927</v>
      </c>
      <c r="C491" s="7">
        <v>5000</v>
      </c>
      <c r="D491" s="10">
        <f t="shared" si="21"/>
        <v>4098.3606557377052</v>
      </c>
      <c r="E491" s="10">
        <f t="shared" si="22"/>
        <v>901.63934426229514</v>
      </c>
      <c r="F491" s="5" t="s">
        <v>5</v>
      </c>
      <c r="G491" s="5" t="s">
        <v>13</v>
      </c>
      <c r="H491" s="6">
        <f t="shared" si="23"/>
        <v>44987</v>
      </c>
    </row>
    <row r="492" spans="1:8" ht="13.8" x14ac:dyDescent="0.25">
      <c r="A492" s="5">
        <v>491</v>
      </c>
      <c r="B492" s="6">
        <v>44929</v>
      </c>
      <c r="C492" s="7">
        <v>4900</v>
      </c>
      <c r="D492" s="10">
        <f t="shared" si="21"/>
        <v>4016.3934426229507</v>
      </c>
      <c r="E492" s="10">
        <f t="shared" si="22"/>
        <v>883.60655737704917</v>
      </c>
      <c r="F492" s="5" t="s">
        <v>8</v>
      </c>
      <c r="G492" s="5" t="s">
        <v>12</v>
      </c>
      <c r="H492" s="6">
        <f t="shared" si="23"/>
        <v>44989</v>
      </c>
    </row>
    <row r="493" spans="1:8" ht="13.8" x14ac:dyDescent="0.25">
      <c r="A493" s="5">
        <v>492</v>
      </c>
      <c r="B493" s="6">
        <v>44927</v>
      </c>
      <c r="C493" s="7">
        <v>4800</v>
      </c>
      <c r="D493" s="10">
        <f t="shared" si="21"/>
        <v>3934.4262295081967</v>
      </c>
      <c r="E493" s="10">
        <f t="shared" si="22"/>
        <v>865.57377049180332</v>
      </c>
      <c r="F493" s="5" t="s">
        <v>9</v>
      </c>
      <c r="G493" s="5" t="s">
        <v>13</v>
      </c>
      <c r="H493" s="6">
        <f t="shared" si="23"/>
        <v>44987</v>
      </c>
    </row>
    <row r="494" spans="1:8" ht="13.8" x14ac:dyDescent="0.25">
      <c r="A494" s="5">
        <v>493</v>
      </c>
      <c r="B494" s="6">
        <v>44937</v>
      </c>
      <c r="C494" s="7">
        <v>4700</v>
      </c>
      <c r="D494" s="10">
        <f t="shared" si="21"/>
        <v>3852.4590163934427</v>
      </c>
      <c r="E494" s="10">
        <f t="shared" si="22"/>
        <v>847.54098360655735</v>
      </c>
      <c r="F494" s="5" t="s">
        <v>10</v>
      </c>
      <c r="G494" s="5" t="s">
        <v>14</v>
      </c>
      <c r="H494" s="6">
        <f t="shared" si="23"/>
        <v>44997</v>
      </c>
    </row>
    <row r="495" spans="1:8" ht="13.8" x14ac:dyDescent="0.25">
      <c r="A495" s="5">
        <v>494</v>
      </c>
      <c r="B495" s="6">
        <v>44934</v>
      </c>
      <c r="C495" s="7">
        <v>4600</v>
      </c>
      <c r="D495" s="10">
        <f t="shared" si="21"/>
        <v>3770.4918032786886</v>
      </c>
      <c r="E495" s="10">
        <f t="shared" si="22"/>
        <v>829.50819672131149</v>
      </c>
      <c r="F495" s="5" t="s">
        <v>3</v>
      </c>
      <c r="G495" s="5" t="s">
        <v>15</v>
      </c>
      <c r="H495" s="6">
        <f t="shared" si="23"/>
        <v>44994</v>
      </c>
    </row>
    <row r="496" spans="1:8" ht="13.8" x14ac:dyDescent="0.25">
      <c r="A496" s="5">
        <v>495</v>
      </c>
      <c r="B496" s="6">
        <v>44940</v>
      </c>
      <c r="C496" s="7">
        <v>4500</v>
      </c>
      <c r="D496" s="10">
        <f t="shared" si="21"/>
        <v>3688.5245901639346</v>
      </c>
      <c r="E496" s="10">
        <f t="shared" si="22"/>
        <v>811.47540983606564</v>
      </c>
      <c r="F496" s="5" t="s">
        <v>4</v>
      </c>
      <c r="G496" s="5" t="s">
        <v>13</v>
      </c>
      <c r="H496" s="6">
        <f t="shared" si="23"/>
        <v>45000</v>
      </c>
    </row>
    <row r="497" spans="1:8" ht="13.8" x14ac:dyDescent="0.25">
      <c r="A497" s="5">
        <v>496</v>
      </c>
      <c r="B497" s="6">
        <v>44929</v>
      </c>
      <c r="C497" s="7">
        <v>4400</v>
      </c>
      <c r="D497" s="10">
        <f t="shared" si="21"/>
        <v>3606.5573770491806</v>
      </c>
      <c r="E497" s="10">
        <f t="shared" si="22"/>
        <v>793.44262295081978</v>
      </c>
      <c r="F497" s="5" t="s">
        <v>5</v>
      </c>
      <c r="G497" s="5" t="s">
        <v>13</v>
      </c>
      <c r="H497" s="6">
        <f t="shared" si="23"/>
        <v>44989</v>
      </c>
    </row>
    <row r="498" spans="1:8" ht="13.8" x14ac:dyDescent="0.25">
      <c r="A498" s="5">
        <v>497</v>
      </c>
      <c r="B498" s="6">
        <v>44928</v>
      </c>
      <c r="C498" s="7">
        <v>4300</v>
      </c>
      <c r="D498" s="10">
        <f t="shared" si="21"/>
        <v>3524.5901639344265</v>
      </c>
      <c r="E498" s="10">
        <f t="shared" si="22"/>
        <v>775.40983606557381</v>
      </c>
      <c r="F498" s="5" t="s">
        <v>6</v>
      </c>
      <c r="G498" s="5" t="s">
        <v>15</v>
      </c>
      <c r="H498" s="6">
        <f t="shared" si="23"/>
        <v>44988</v>
      </c>
    </row>
    <row r="499" spans="1:8" ht="13.8" x14ac:dyDescent="0.25">
      <c r="A499" s="5">
        <v>498</v>
      </c>
      <c r="B499" s="6">
        <v>44935</v>
      </c>
      <c r="C499" s="7">
        <v>4200</v>
      </c>
      <c r="D499" s="10">
        <f t="shared" si="21"/>
        <v>3442.622950819672</v>
      </c>
      <c r="E499" s="10">
        <f t="shared" si="22"/>
        <v>757.37704918032784</v>
      </c>
      <c r="F499" s="5" t="s">
        <v>3</v>
      </c>
      <c r="G499" s="5" t="s">
        <v>12</v>
      </c>
      <c r="H499" s="6">
        <f t="shared" si="23"/>
        <v>44995</v>
      </c>
    </row>
    <row r="500" spans="1:8" ht="13.8" x14ac:dyDescent="0.25">
      <c r="A500" s="5">
        <v>499</v>
      </c>
      <c r="B500" s="6">
        <v>44942</v>
      </c>
      <c r="C500" s="7">
        <v>4100</v>
      </c>
      <c r="D500" s="10">
        <f t="shared" si="21"/>
        <v>3360.655737704918</v>
      </c>
      <c r="E500" s="10">
        <f t="shared" si="22"/>
        <v>739.34426229508199</v>
      </c>
      <c r="F500" s="5" t="s">
        <v>7</v>
      </c>
      <c r="G500" s="5" t="s">
        <v>14</v>
      </c>
      <c r="H500" s="6">
        <f t="shared" si="23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9 3 c d f d 6 2 - a f a 8 - 4 f 0 0 - a d b f - c 8 7 d 9 4 1 e e e d f "   x m l n s = " h t t p : / / s c h e m a s . m i c r o s o f t . c o m / D a t a M a s h u p " > A A A A A P c G A A B Q S w M E F A A C A A g A a r V 2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B q t X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V 2 V v C / v 2 n v A w A A Z A w A A B M A H A B G b 3 J t d W x h c y 9 T Z W N 0 a W 9 u M S 5 t I K I Y A C i g F A A A A A A A A A A A A A A A A A A A A A A A A A A A A L V W 4 W 7 q N h T + X 6 n v Y P n + W N A i V O B u k 3 b H j y i k X X Q p o C S 9 2 w q o c h M X r D o 2 i p 2 u L e K d 9 g x 7 s t l J a E K T Q D d p q B L 0 2 M f n O + d 8 5 7 M F D i X h D P j 5 d + / L + d n 5 m V i j B E c g Q P e Y U t Q D Q 0 C x P D 8 D 6 j N N y I o w r E z O c 4 h p 1 0 6 T B D P 5 G 0 8 e 7 z l / N D r b + Q T F e A j 3 z n C 5 m 9 u c S b V p a e Z n f I L X P C I P J E S S A 0 k 2 H K r j 1 H 6 K u 0 G C m H j g S W x z m s Y s e N l g Y R Q x z e 0 W T v 7 + C 1 x a Q X D j W d A E L p M / f u 7 q T T s T b O H I C q z K q l R 2 E C G J J Y n z D e 7 1 b O o F 0 7 r n x A k y c + b C 0 v g e J 7 n D N 6 v B a o 9 d Z x I 4 + x W J n 2 V m n 1 5 d V c 9 5 s 2 e 4 f N s a O Z P b O r B d 5 6 0 s 1 m p F U i Y R C D n l j C G w w Y n g D F H y + o o k K s t k R V F e I K N e S x P A W d V N W z A K 1 2 C e Z b n 8 f q 6 y W p Z B P c J 4 T J i C U 4 T F Z R w P M 9 X M P J Q w T g P U L a o F h + O p N 5 q C k Q v 2 9 a / m / A 5 + 7 w Q X G v H q s L U g J s i 5 G b 6 U f T 6 2 t u d A g 1 f G g r q 9 t a 9 H 8 u u f z K 9 W E J 1 d G 7 W r k e y i J y F n E X k l u g c Y o K J j H + J O v 5 0 8 5 A H M D / J d g l / A J w 3 B 6 F / 0 B y Z Q f / 2 L D p B r z A C E C j C Y W V e W 5 6 j f A F O B t V F b A k v 9 K E H 7 X E g i U 6 I Q P C H K k w P y b S g K 8 T d E U 2 y c S s + E 7 l Q d b U J v 6 v s u N A v n Z H 9 K o I b R L E e 3 v U G D k w 2 q Q 8 6 U 6 V / R Z 9 c 5 P y O s F U J V h S / 5 i h J + V I T f 1 P e S K N i F 2 g o D 2 j 8 v b o R q 5 0 K q g q H F l O F R Q p 7 w Y o T F o + S b R d Z Q a 2 K N / / B d f + H 4 j m e 7 t + 4 U O L / b z h j 0 f r q 7 G N z 1 B 4 u Q E n U e 6 T 5 T 8 a x a p 6 S Q U s X B J M X 7 K h Y Y 7 / w 1 x l L B K g B u 5 6 7 E 8 R A W y 9 D 8 S l g 0 h N k u f S + M l G a U l 4 L S Z C w k 0 q 0 l A N F X P e E R A V Q h p r R y R 8 w S H n O J f 8 U o U r k Z B 7 F N M C + W L U r 9 E F G U i K F G u m x t + M l + n 8 C l m 5 8 7 9 J q U 3 6 0 Z 8 8 2 D v R 2 x l 4 r 5 c 8 v 2 H w 7 s u 6 p 8 x 1 y I R u 2 O + V N F u 2 v 3 R I m k c t w s p Z r Y O u P 2 y u Q y f B i 3 U C m d r p 6 1 r k 0 x Y i 2 Y P z 7 0 B 3 A + O u N F M w 6 K t F p j 8 J Q q X o A k B 1 6 G 9 D F V j x + P / 9 k y 3 L k A M i 7 B m A j Z d Y U T b + S L k f 2 T F / k a y X B N 2 E q z X R g e D n k S d S 8 J p l G W h z D u O r q T M B + d X a d z F F m v B V p T E v 8 3 O B 2 F g C j d U M 0 c U i I b q Q C E h b I Z V 6 + i 8 D d U P 3 P U i t 5 V K 3 6 O c Y y E n B h N A c 3 B E d r 0 W n n T G N T M h A v a b h B Y 3 9 X p k / m a B Y s r 5 D k + / 7 1 W Y W o E / B 8 E 6 v S T 6 B T C T K J a H q 3 7 a r w z u 5 O R 6 7 m 3 t / X X r H N t u e N 3 a n T k M u v B L / 8 A U E s B A i 0 A F A A C A A g A a r V 2 V v u g f K u m A A A A 9 g A A A B I A A A A A A A A A A A A A A A A A A A A A A E N v b m Z p Z y 9 Q Y W N r Y W d l L n h t b F B L A Q I t A B Q A A g A I A G q 1 d l Y P y u m r p A A A A O k A A A A T A A A A A A A A A A A A A A A A A P I A A A B b Q 2 9 u d G V u d F 9 U e X B l c 1 0 u e G 1 s U E s B A i 0 A F A A C A A g A a r V 2 V v C / v 2 n v A w A A Z A w A A B M A A A A A A A A A A A A A A A A A 4 w E A A E Z v c m 1 1 b G F z L 1 N l Y 3 R p b 2 4 x L m 1 Q S w U G A A A A A A M A A w D C A A A A H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E A A A A A A A A N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5 F V F R P L D N 9 J n F 1 b 3 Q 7 L C Z x d W 9 0 O 1 N l Y 3 R p b 2 4 x L 1 R h Y m V s b G E x L 0 F 1 d G 9 S Z W 1 v d m V k Q 2 9 s d W 1 u c z E u e 0 l W Q S w 0 f S Z x d W 9 0 O y w m c X V v d D t T Z W N 0 a W 9 u M S 9 U Y W J l b G x h M S 9 B d X R v U m V t b 3 Z l Z E N v b H V t b n M x L n t D T E l F T l R F L D V 9 J n F 1 b 3 Q 7 L C Z x d W 9 0 O 1 N l Y 3 R p b 2 4 x L 1 R h Y m V s b G E x L 0 F 1 d G 9 S Z W 1 v d m V k Q 2 9 s d W 1 u c z E u e 0 9 H R 0 V U V E 8 s N n 0 m c X V v d D s s J n F 1 b 3 Q 7 U 2 V j d G l v b j E v V G F i Z W x s Y T E v Q X V 0 b 1 J l b W 9 2 Z W R D b 2 x 1 b W 5 z M S 5 7 R E F U Q S B T Q 0 F E R U 5 a Q S w 3 f S Z x d W 9 0 O y w m c X V v d D t T Z W N 0 a W 9 u M S 9 U Y W J l b G x h M S 9 B d X R v U m V t b 3 Z l Z E N v b H V t b n M x L n t M T 1 J E T y B E S S B J T V B P U l R P L D h 9 J n F 1 b 3 Q 7 L C Z x d W 9 0 O 1 N l Y 3 R p b 2 4 x L 1 R h Y m V s b G E x L 0 F 1 d G 9 S Z W 1 v d m V k Q 2 9 s d W 1 u c z E u e 1 B l c n N v b m F s a X p 6 Y X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O R V R U T y w z f S Z x d W 9 0 O y w m c X V v d D t T Z W N 0 a W 9 u M S 9 U Y W J l b G x h M S 9 B d X R v U m V t b 3 Z l Z E N v b H V t b n M x L n t J V k E s N H 0 m c X V v d D s s J n F 1 b 3 Q 7 U 2 V j d G l v b j E v V G F i Z W x s Y T E v Q X V 0 b 1 J l b W 9 2 Z W R D b 2 x 1 b W 5 z M S 5 7 Q 0 x J R U 5 U R S w 1 f S Z x d W 9 0 O y w m c X V v d D t T Z W N 0 a W 9 u M S 9 U Y W J l b G x h M S 9 B d X R v U m V t b 3 Z l Z E N v b H V t b n M x L n t P R 0 d F V F R P L D Z 9 J n F 1 b 3 Q 7 L C Z x d W 9 0 O 1 N l Y 3 R p b 2 4 x L 1 R h Y m V s b G E x L 0 F 1 d G 9 S Z W 1 v d m V k Q 2 9 s d W 1 u c z E u e 0 R B V E E g U 0 N B R E V O W k E s N 3 0 m c X V v d D s s J n F 1 b 3 Q 7 U 2 V j d G l v b j E v V G F i Z W x s Y T E v Q X V 0 b 1 J l b W 9 2 Z W R D b 2 x 1 b W 5 z M S 5 7 T E 9 S R E 8 g R E k g S U 1 Q T 1 J U T y w 4 f S Z x d W 9 0 O y w m c X V v d D t T Z W N 0 a W 9 u M S 9 U Y W J l b G x h M S 9 B d X R v U m V t b 3 Z l Z E N v b H V t b n M x L n t Q Z X J z b 2 5 h b G l 6 e m F 0 b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T k V U V E 8 m c X V v d D s s J n F 1 b 3 Q 7 S V Z B J n F 1 b 3 Q 7 L C Z x d W 9 0 O 0 N M S U V O V E U m c X V v d D s s J n F 1 b 3 Q 7 T 0 d H R V R U T y Z x d W 9 0 O y w m c X V v d D t E Q V R B I F N D Q U R F T l p B J n F 1 b 3 Q 7 L C Z x d W 9 0 O 0 x P U k R P I E R J I E l N U E 9 S V E 8 m c X V v d D s s J n F 1 b 3 Q 7 U G V y c 2 9 u Y W x p e n p h d G 8 m c X V v d D t d I i A v P j x F b n R y e S B U e X B l P S J G a W x s Q 2 9 s d W 1 u V H l w Z X M i I F Z h b H V l P S J z Q X d r U k V S R U d C Z 2 t S Q U E 9 P S I g L z 4 8 R W 5 0 c n k g V H l w Z T 0 i R m l s b E x h c 3 R V c G R h d G V k I i B W Y W x 1 Z T 0 i Z D I w M j M t M D M t M j B U M T I 6 M j M 6 N T A u O D k 4 N j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R d W V y e U l E I i B W Y W x 1 Z T 0 i c z N k M G E 1 Y z g 5 L T F h Z D M t N G E 4 Z S 0 4 M j h l L W I x N j B k Y T Y 2 O W Z k Y y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v Z 2 x p b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z o 0 O D o y M C 4 w N T A w N z Y 1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E F c d T A w M j c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V x 1 M D A y N y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X u n t m 5 5 F D h 8 Z L n P p s v W 8 A A A A A A g A A A A A A E G Y A A A A B A A A g A A A A 8 1 2 e E S 3 Q Q 6 M n m V 2 4 d o f S r L h q v B J P r F Q j s g y L v O W B i W k A A A A A D o A A A A A C A A A g A A A A K / m F r O w c v l b s h f d 1 o 7 V s e k s U 1 6 I l 0 h U / I A 2 A 8 w y W i Q 9 Q A A A A S 4 r j 6 l G t D P W 7 2 g 3 6 8 e e l K E 4 Y h B b t t W Y X o N I l h L B K B D m T w C a R y N L v p f J f i 6 o o O 9 s / u 9 t p t w p Q e + n D 6 J B V t 6 5 k m A 1 M 6 t W Z G K B 0 c o c 1 a g m 1 s R J A A A A A v t C T C 2 Y o 8 l Z W S 5 O G d 6 n 5 q X 0 7 I x O S 0 O U q w s + L 7 5 H 6 S E 5 Y V j H z V D m G 3 8 D l m b T R f z d L G 7 p d B J I t O H / i z g / e N Y b t 3 A = = < / D a t a M a s h u p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 C o l u m n s \ N E T T O < / K e y > < / D i a g r a m O b j e c t K e y > < D i a g r a m O b j e c t K e y > < K e y > C o l u m n s \ I V A 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 C o l u m n s \ L O R D O   D I   I M P O R T O < / K e y > < / D i a g r a m O b j e c t K e y > < D i a g r a m O b j e c t K e y > < K e y > C o l u m n s \ S T A T O < / K e y > < / D i a g r a m O b j e c t K e y > < D i a g r a m O b j e c t K e y > < K e y > M e a s u r e s \ S o m m a   d i   N E T T O < / K e y > < / D i a g r a m O b j e c t K e y > < D i a g r a m O b j e c t K e y > < K e y > M e a s u r e s \ S o m m a   d i   N E T T O \ T a g I n f o \ F o r m u l a < / K e y > < / D i a g r a m O b j e c t K e y > < D i a g r a m O b j e c t K e y > < K e y > M e a s u r e s \ S o m m a   d i   N E T T O \ T a g I n f o \ V a l o r e < / K e y > < / D i a g r a m O b j e c t K e y > < D i a g r a m O b j e c t K e y > < K e y > L i n k s \ & l t ; C o l u m n s \ S o m m a   d i   N E T T O & g t ; - & l t ; M e a s u r e s \ N E T T O & g t ; < / K e y > < / D i a g r a m O b j e c t K e y > < D i a g r a m O b j e c t K e y > < K e y > L i n k s \ & l t ; C o l u m n s \ S o m m a   d i   N E T T O & g t ; - & l t ; M e a s u r e s \ N E T T O & g t ; \ C O L U M N < / K e y > < / D i a g r a m O b j e c t K e y > < D i a g r a m O b j e c t K e y > < K e y > L i n k s \ & l t ; C o l u m n s \ S o m m a   d i   N E T T O & g t ; - & l t ; M e a s u r e s \ N E T T O & g t ; \ M E A S U R E 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 N E T T O 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 T a b l e s \ T a b e l l a 1 _ 2 \ C o l u m n s \ N E T T O 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 T a b l e s \ T a b e l l a 1 _ 2 \ C o l u m n s \ L O R D O   D I   I M P O R T O 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 N E T T O < / K e y > < / D i a g r a m O b j e c t K e y > < D i a g r a m O b j e c t K e y > < K e y > T a b l e s \ T a b e l l a 1 _ 2 \ S o m m a   d i   N E T T O \ A d d i t i o n a l 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 3 6 1 . 5 9 9 9 9 9 9 9 9 9 9 9 9 7 < / L e f t > < T a b I n d e x > 1 < / T a b I n d e x > < T o p > 5 1 . 2 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 9 6 . 0 7 4 6 6 9 6 8 3 6 2 3 5 5 4 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 ( 3 4 5 . 6 , 1 2 6 . 2 ) 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 2 7 8 . 8 < / b : _ x > < b : _ y > 7 5 < / b : _ y > < / b : P o i n t > < b : P o i n t > < b : _ x > 2 8 0 . 8 < / b : _ x > < b : _ y > 7 7 < / b : _ y > < / b : P o i n t > < b : P o i n t > < b : _ x > 2 8 0 . 8 < / b : _ x > < b : _ y > 1 2 4 . 2 < / b : _ y > < / b : P o i n t > < b : P o i n t > < b : _ x > 2 8 2 . 8 < / b : _ x > < b : _ y > 1 2 6 . 2 < / b : _ y > < / b : P o i n t > < b : P o i n t > < b : _ x > 3 4 5 . 5 9 9 9 9 9 9 9 9 9 9 9 9 1 < / b : _ x > < b : _ y > 1 2 6 . 1 9 9 9 9 9 9 9 9 9 9 9 9 9 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 3 4 5 . 5 9 9 9 9 9 9 9 9 9 9 9 9 1 < / b : _ x > < b : _ y > 1 1 8 . 1 9 9 9 9 9 9 9 9 9 9 9 9 9 < / b : _ y > < / L a b e l L o c a t i o n > < L o c a t i o n   x m l n s : b = " h t t p : / / s c h e m a s . d a t a c o n t r a c t . o r g / 2 0 0 4 / 0 7 / S y s t e m . W i n d o w s " > < b : _ x > 3 6 1 . 5 9 9 9 9 9 9 9 9 9 9 9 9 1 < / b : _ x > < b : _ y > 1 2 6 . 2 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 2 7 8 . 8 < / b : _ x > < b : _ y > 7 5 < / b : _ y > < / b : P o i n t > < b : P o i n t > < b : _ x > 2 8 0 . 8 < / b : _ x > < b : _ y > 7 7 < / b : _ y > < / b : P o i n t > < b : P o i n t > < b : _ x > 2 8 0 . 8 < / b : _ x > < b : _ y > 1 2 4 . 2 < / b : _ y > < / b : P o i n t > < b : P o i n t > < b : _ x > 2 8 2 . 8 < / b : _ x > < b : _ y > 1 2 6 . 2 < / b : _ y > < / b : P o i n t > < b : P o i n t > < b : _ x > 3 4 5 . 5 9 9 9 9 9 9 9 9 9 9 9 9 1 < / b : _ x > < b : _ y > 1 2 6 . 1 9 9 9 9 9 9 9 9 9 9 9 9 9 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 2 0 2 3 - 0 3 - 2 3 T 1 8 : 5 8 : 3 4 . 3 0 8 7 5 3 6 + 0 1 : 0 0 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 N E T T O < / s t r i n g > < / k e y > < v a l u e > < i n t > 9 4 < / i n t > < / v a l u e > < / i t e m > < i t e m > < k e y > < s t r i n g > I V A < / s t r i n g > < / k e y > < v a l u e > < i n t > 7 0 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 L O R D O   D I   I M P O R T O < / s t r i n g > < / k e y > < v a l u e > < i n t > 2 0 1 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 N E T T O < / s t r i n g > < / k e y > < v a l u e > < i n t > 3 < / i n t > < / v a l u e > < / i t e m > < i t e m > < k e y > < s t r i n g > I V A < / s t r i n g > < / k e y > < v a l u e > < i n t > 4 < / i n t > < / v a l u e > < / i t e m > < i t e m > < k e y > < s t r i n g > C L I E N T E < / s t r i n g > < / k e y > < v a l u e > < i n t > 5 < / i n t > < / v a l u e > < / i t e m > < i t e m > < k e y > < s t r i n g > O G G E T T O < / s t r i n g > < / k e y > < v a l u e > < i n t > 6 < / i n t > < / v a l u e > < / i t e m > < i t e m > < k e y > < s t r i n g > D A T A   S C A D E N Z A < / s t r i n g > < / k e y > < v a l u e > < i n t > 7 < / i n t > < / v a l u e > < / i t e m > < i t e m > < k e y > < s t r i n g > L O R D O   D I   I M P O R T O 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039DCE3-FBEC-429A-B019-F1BB27EA4DBB}">
  <ds:schemaRefs/>
</ds:datastoreItem>
</file>

<file path=customXml/itemProps10.xml><?xml version="1.0" encoding="utf-8"?>
<ds:datastoreItem xmlns:ds="http://schemas.openxmlformats.org/officeDocument/2006/customXml" ds:itemID="{AE78F086-F5D6-4E5C-A072-9FAF433116EA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9AB3DC7-C2F3-4154-8118-8B5DC38D9FA5}">
  <ds:schemaRefs/>
</ds:datastoreItem>
</file>

<file path=customXml/itemProps12.xml><?xml version="1.0" encoding="utf-8"?>
<ds:datastoreItem xmlns:ds="http://schemas.openxmlformats.org/officeDocument/2006/customXml" ds:itemID="{22567CCC-5005-4D7F-A0DB-4DC25B23479D}">
  <ds:schemaRefs/>
</ds:datastoreItem>
</file>

<file path=customXml/itemProps13.xml><?xml version="1.0" encoding="utf-8"?>
<ds:datastoreItem xmlns:ds="http://schemas.openxmlformats.org/officeDocument/2006/customXml" ds:itemID="{3B50A852-F514-44CF-9411-869D19A57467}">
  <ds:schemaRefs/>
</ds:datastoreItem>
</file>

<file path=customXml/itemProps14.xml><?xml version="1.0" encoding="utf-8"?>
<ds:datastoreItem xmlns:ds="http://schemas.openxmlformats.org/officeDocument/2006/customXml" ds:itemID="{274FAC4C-C130-4088-B7FA-0A62707C515C}">
  <ds:schemaRefs/>
</ds:datastoreItem>
</file>

<file path=customXml/itemProps15.xml><?xml version="1.0" encoding="utf-8"?>
<ds:datastoreItem xmlns:ds="http://schemas.openxmlformats.org/officeDocument/2006/customXml" ds:itemID="{858D1ECD-8F87-443E-AA83-E9E2AB29338D}">
  <ds:schemaRefs/>
</ds:datastoreItem>
</file>

<file path=customXml/itemProps16.xml><?xml version="1.0" encoding="utf-8"?>
<ds:datastoreItem xmlns:ds="http://schemas.openxmlformats.org/officeDocument/2006/customXml" ds:itemID="{14F9050B-0F53-4CB7-96A2-513B45721726}">
  <ds:schemaRefs/>
</ds:datastoreItem>
</file>

<file path=customXml/itemProps17.xml><?xml version="1.0" encoding="utf-8"?>
<ds:datastoreItem xmlns:ds="http://schemas.openxmlformats.org/officeDocument/2006/customXml" ds:itemID="{DD2FC972-29C6-45DC-8E4E-39B231E30D8F}">
  <ds:schemaRefs/>
</ds:datastoreItem>
</file>

<file path=customXml/itemProps18.xml><?xml version="1.0" encoding="utf-8"?>
<ds:datastoreItem xmlns:ds="http://schemas.openxmlformats.org/officeDocument/2006/customXml" ds:itemID="{9964B311-086A-48EA-918B-FC3F913B806E}">
  <ds:schemaRefs/>
</ds:datastoreItem>
</file>

<file path=customXml/itemProps2.xml><?xml version="1.0" encoding="utf-8"?>
<ds:datastoreItem xmlns:ds="http://schemas.openxmlformats.org/officeDocument/2006/customXml" ds:itemID="{8B84E7B2-F8D3-43DB-8EBE-6AFE416C7EBD}">
  <ds:schemaRefs/>
</ds:datastoreItem>
</file>

<file path=customXml/itemProps3.xml><?xml version="1.0" encoding="utf-8"?>
<ds:datastoreItem xmlns:ds="http://schemas.openxmlformats.org/officeDocument/2006/customXml" ds:itemID="{763A16A1-A237-4B48-8E98-56C117A4B82F}">
  <ds:schemaRefs/>
</ds:datastoreItem>
</file>

<file path=customXml/itemProps4.xml><?xml version="1.0" encoding="utf-8"?>
<ds:datastoreItem xmlns:ds="http://schemas.openxmlformats.org/officeDocument/2006/customXml" ds:itemID="{E4682EBB-8A7C-4379-8E61-6D5A281F305A}">
  <ds:schemaRefs/>
</ds:datastoreItem>
</file>

<file path=customXml/itemProps5.xml><?xml version="1.0" encoding="utf-8"?>
<ds:datastoreItem xmlns:ds="http://schemas.openxmlformats.org/officeDocument/2006/customXml" ds:itemID="{CC5B04BF-3FCA-479B-8825-F9AE0AB55945}">
  <ds:schemaRefs/>
</ds:datastoreItem>
</file>

<file path=customXml/itemProps6.xml><?xml version="1.0" encoding="utf-8"?>
<ds:datastoreItem xmlns:ds="http://schemas.openxmlformats.org/officeDocument/2006/customXml" ds:itemID="{7AD7FC07-F9C8-49EE-A363-EC306B108EC1}">
  <ds:schemaRefs/>
</ds:datastoreItem>
</file>

<file path=customXml/itemProps7.xml><?xml version="1.0" encoding="utf-8"?>
<ds:datastoreItem xmlns:ds="http://schemas.openxmlformats.org/officeDocument/2006/customXml" ds:itemID="{1AAE2030-B740-4000-A06E-6D29DDFF08D8}">
  <ds:schemaRefs/>
</ds:datastoreItem>
</file>

<file path=customXml/itemProps8.xml><?xml version="1.0" encoding="utf-8"?>
<ds:datastoreItem xmlns:ds="http://schemas.openxmlformats.org/officeDocument/2006/customXml" ds:itemID="{5E6AD354-31E8-4F2C-9F4A-30E6F21C5546}">
  <ds:schemaRefs/>
</ds:datastoreItem>
</file>

<file path=customXml/itemProps9.xml><?xml version="1.0" encoding="utf-8"?>
<ds:datastoreItem xmlns:ds="http://schemas.openxmlformats.org/officeDocument/2006/customXml" ds:itemID="{5CB12D18-45B5-4E10-88D1-35B91140D5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Clienti</vt:lpstr>
      <vt:lpstr>Pivot</vt:lpstr>
      <vt:lpstr>Grafici</vt:lpstr>
      <vt:lpstr>Cerca Fattura</vt:lpstr>
      <vt:lpstr>Dati Fatturazione</vt:lpstr>
      <vt:lpstr>Foglio1</vt:lpstr>
      <vt:lpstr>CLIENTE</vt:lpstr>
      <vt:lpstr>DATA_FATTURA</vt:lpstr>
      <vt:lpstr>DATA_SCADENZA</vt:lpstr>
      <vt:lpstr>IMPORTO</vt:lpstr>
      <vt:lpstr>IVA</vt:lpstr>
      <vt:lpstr>N°_FATTURA</vt:lpstr>
      <vt:lpstr>NETTO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T .</cp:lastModifiedBy>
  <dcterms:created xsi:type="dcterms:W3CDTF">2023-03-17T16:06:54Z</dcterms:created>
  <dcterms:modified xsi:type="dcterms:W3CDTF">2023-03-23T17:58:34Z</dcterms:modified>
</cp:coreProperties>
</file>