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982f8038dde05592/Desktop/weather-predictor/"/>
    </mc:Choice>
  </mc:AlternateContent>
  <xr:revisionPtr revIDLastSave="4" documentId="8_{6E7428E4-AB0E-4E28-8E01-B7E2A85E9D20}" xr6:coauthVersionLast="47" xr6:coauthVersionMax="47" xr10:uidLastSave="{23650F4D-F200-466B-BB9C-4B1EA72E6E43}"/>
  <bookViews>
    <workbookView xWindow="-108" yWindow="-108" windowWidth="23256" windowHeight="12456" firstSheet="4" activeTab="7" xr2:uid="{B8834D6D-E049-4C1E-A94B-7FB3619BEEC2}"/>
  </bookViews>
  <sheets>
    <sheet name="Monthly Trends" sheetId="3" r:id="rId1"/>
    <sheet name="State Analysis" sheetId="4" r:id="rId2"/>
    <sheet name="Categories" sheetId="5" r:id="rId3"/>
    <sheet name="Category Sales" sheetId="6" r:id="rId4"/>
    <sheet name="Returns" sheetId="7" r:id="rId5"/>
    <sheet name="Quality" sheetId="8" r:id="rId6"/>
    <sheet name="E-commerce Shopping Dataset" sheetId="2" r:id="rId7"/>
    <sheet name="Dashboard" sheetId="1" r:id="rId8"/>
  </sheets>
  <definedNames>
    <definedName name="ExternalData_1" localSheetId="6" hidden="1">'E-commerce Shopping Dataset'!$A$1:$P$3001</definedName>
    <definedName name="Slicer_product_category">#N/A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4" i="1"/>
  <c r="Q7" i="1"/>
  <c r="Q6" i="1"/>
  <c r="L181" i="1"/>
  <c r="Q3" i="1"/>
  <c r="Q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B792C9-A813-4916-BF52-F8341EF43690}" keepAlive="1" name="Query - E-commerce Shopping Dataset" description="Connection to the 'E-commerce Shopping Dataset' query in the workbook." type="5" refreshedVersion="8" background="1" saveData="1">
    <dbPr connection="Provider=Microsoft.Mashup.OleDb.1;Data Source=$Workbook$;Location=&quot;E-commerce Shopping Dataset&quot;;Extended Properties=&quot;&quot;" command="SELECT * FROM [E-commerce Shopping Dataset]"/>
  </connection>
</connections>
</file>

<file path=xl/sharedStrings.xml><?xml version="1.0" encoding="utf-8"?>
<sst xmlns="http://schemas.openxmlformats.org/spreadsheetml/2006/main" count="24213" uniqueCount="11830">
  <si>
    <t>order_id</t>
  </si>
  <si>
    <t>customer_id</t>
  </si>
  <si>
    <t>order_date</t>
  </si>
  <si>
    <t>product_category</t>
  </si>
  <si>
    <t>product_price</t>
  </si>
  <si>
    <t>quantity</t>
  </si>
  <si>
    <t>payment_method</t>
  </si>
  <si>
    <t>delivery_status</t>
  </si>
  <si>
    <t>city</t>
  </si>
  <si>
    <t>state</t>
  </si>
  <si>
    <t>zipcode</t>
  </si>
  <si>
    <t>product_id</t>
  </si>
  <si>
    <t>discount_applied</t>
  </si>
  <si>
    <t>order_value</t>
  </si>
  <si>
    <t>review_rating</t>
  </si>
  <si>
    <t>return_requested</t>
  </si>
  <si>
    <t>e3e70682-c209-4cac-a29f-6fbed82c07cd</t>
  </si>
  <si>
    <t>b201cf6f-01f2-43a0-8a2b-0d8d22f059bc</t>
  </si>
  <si>
    <t>Home</t>
  </si>
  <si>
    <t>Cash on Delivery</t>
  </si>
  <si>
    <t>Pending</t>
  </si>
  <si>
    <t>West Stevenmouth</t>
  </si>
  <si>
    <t>Connecticut</t>
  </si>
  <si>
    <t>9f906e94-bd97-480e-87c2-fc2f8f08dcf5</t>
  </si>
  <si>
    <t>f728b4fa-4248-4e3a-8a5d-2f346baa9455</t>
  </si>
  <si>
    <t>4926e632-71bd-48ea-9e32-1e82f48697b7</t>
  </si>
  <si>
    <t>Sports</t>
  </si>
  <si>
    <t>PayPal</t>
  </si>
  <si>
    <t>West Nathanland</t>
  </si>
  <si>
    <t>beee451f-7a84-4b0f-a4dd-092fc7e5dd6a</t>
  </si>
  <si>
    <t>eb1167b3-67a9-4378-bc65-c1e582e2e662</t>
  </si>
  <si>
    <t>4fa2f35c-90c8-4387-816a-8771a94a440c</t>
  </si>
  <si>
    <t>Lauraport</t>
  </si>
  <si>
    <t>Texas</t>
  </si>
  <si>
    <t>fd4c0f3a-636f-4cd2-8e88-f6bd46a12cb1</t>
  </si>
  <si>
    <t>f7c1bd87-4da5-4709-9471-3d60c8a70639</t>
  </si>
  <si>
    <t>d2671669-e407-43b7-a0b8-37edb3a291dc</t>
  </si>
  <si>
    <t>Beauty</t>
  </si>
  <si>
    <t>Delivered</t>
  </si>
  <si>
    <t>Angelafurt</t>
  </si>
  <si>
    <t>North Carolina</t>
  </si>
  <si>
    <t>17a0cd5e-6481-4dbb-a841-10a17a5fc616</t>
  </si>
  <si>
    <t>e443df78-9558-467f-9ba9-1faf7a024204</t>
  </si>
  <si>
    <t>f578b202-a834-479f-adcd-198b543b723c</t>
  </si>
  <si>
    <t>Hamiltonhaven</t>
  </si>
  <si>
    <t>Nevada</t>
  </si>
  <si>
    <t>5a68aaed-f2c5-439d-a907-3b0d31bcaf08</t>
  </si>
  <si>
    <t>23a7711a-8133-4876-b7eb-dcd9e87a1613</t>
  </si>
  <si>
    <t>29db292a-4bf6-47b4-9430-715803cd6178</t>
  </si>
  <si>
    <t>Sheltonmouth</t>
  </si>
  <si>
    <t>Hawaii</t>
  </si>
  <si>
    <t>7eee23b3-7ba3-4993-8df8-804d34222463</t>
  </si>
  <si>
    <t>1846d424-c17c-4279-a3c6-612f48268673</t>
  </si>
  <si>
    <t>e37f6569-7189-4b94-b0b6-00c406b1b0ea</t>
  </si>
  <si>
    <t>Clothing</t>
  </si>
  <si>
    <t>South Brittanyport</t>
  </si>
  <si>
    <t>Alaska</t>
  </si>
  <si>
    <t>a6516a70-fe20-4ab6-88cd-cf796f5dfed4</t>
  </si>
  <si>
    <t>fcbd04c3-4021-4ef7-8ca5-a5a19e4d6e3c</t>
  </si>
  <si>
    <t>6ffa0875-e4a7-4828-9ecd-bd2cdb627a3d</t>
  </si>
  <si>
    <t>Electronics</t>
  </si>
  <si>
    <t>Lake Steven</t>
  </si>
  <si>
    <t>Kentucky</t>
  </si>
  <si>
    <t>76acc8aa-6c35-4a5d-bcaa-64a457b6c3e3</t>
  </si>
  <si>
    <t>b4862b21-fb97-4435-8856-1712e8e5216a</t>
  </si>
  <si>
    <t>a428da2e-d890-4991-b366-dcbcabbfb882</t>
  </si>
  <si>
    <t>Credit Card</t>
  </si>
  <si>
    <t>North Williamtown</t>
  </si>
  <si>
    <t>Massachusetts</t>
  </si>
  <si>
    <t>edacefbb-8200-4933-b775-a8deb6330f92</t>
  </si>
  <si>
    <t>259f4329-e6f4-490b-9a16-4106cf6a659e</t>
  </si>
  <si>
    <t>0907ca13-1511-43f9-846e-1738790b1990</t>
  </si>
  <si>
    <t>Cancelled</t>
  </si>
  <si>
    <t>New Denisemouth</t>
  </si>
  <si>
    <t>Virginia</t>
  </si>
  <si>
    <t>b0b37c3b-7dca-4a63-aa15-b8998a830f11</t>
  </si>
  <si>
    <t>12e0c8b2-bad6-40fb-9948-8dec4f65d4d9</t>
  </si>
  <si>
    <t>6fd4d110-b7de-4de9-ac26-cf5b77082bdc</t>
  </si>
  <si>
    <t>Books</t>
  </si>
  <si>
    <t>Lake Daniel</t>
  </si>
  <si>
    <t>West Virginia</t>
  </si>
  <si>
    <t>a9f7ffa8-1951-4064-bde3-1d849de38e9c</t>
  </si>
  <si>
    <t>5487ce1e-af19-422a-99b8-a714e61a441c</t>
  </si>
  <si>
    <t>977d2260-20bd-4e66-868d-c95e39a71648</t>
  </si>
  <si>
    <t>New Nicholas</t>
  </si>
  <si>
    <t>Vermont</t>
  </si>
  <si>
    <t>cc62b1de-5a65-4eeb-bb6f-6e163186738b</t>
  </si>
  <si>
    <t>5a921187-19c7-4df4-8f4f-f31e78de5857</t>
  </si>
  <si>
    <t>160bd6aa-7246-4d4b-ba67-a0cafc14e5c1</t>
  </si>
  <si>
    <t>Grayfurt</t>
  </si>
  <si>
    <t>0ad72fd8-ce3e-46b8-8c73-295dc2e835f8</t>
  </si>
  <si>
    <t>a3f2c9bf-9c63-46b9-90f2-44556f25e2a2</t>
  </si>
  <si>
    <t>5a7e5a6f-fe05-4d00-9e58-92d6a5f8be00</t>
  </si>
  <si>
    <t>Net Banking</t>
  </si>
  <si>
    <t>New Timothy</t>
  </si>
  <si>
    <t>Colorado</t>
  </si>
  <si>
    <t>11aefb04-65b5-4bee-8136-8f5b1aad870a</t>
  </si>
  <si>
    <t>8d723104-f773-43c1-b458-a748e9bb17bc</t>
  </si>
  <si>
    <t>d2d9e4be-6a04-4a79-b2c2-eb1eb2bd0625</t>
  </si>
  <si>
    <t>Returned</t>
  </si>
  <si>
    <t>South Dana</t>
  </si>
  <si>
    <t>Kansas</t>
  </si>
  <si>
    <t>e70f38c3-d90d-46de-915d-e7c6322397d1</t>
  </si>
  <si>
    <t>85776e9a-dd84-439e-b154-5a137a1d5006</t>
  </si>
  <si>
    <t>791dc0c4-7f13-4375-8f43-94338a4d266f</t>
  </si>
  <si>
    <t>Port Kristinburgh</t>
  </si>
  <si>
    <t>Alabama</t>
  </si>
  <si>
    <t>ab13565f-19ad-4c1e-95ac-de02bf03aa4e</t>
  </si>
  <si>
    <t>eb2083e6-ce16-4dba-8ff1-8e0242af9fc3</t>
  </si>
  <si>
    <t>ed39abe0-9153-4f8f-9036-18d0737ab5fd</t>
  </si>
  <si>
    <t>Curryville</t>
  </si>
  <si>
    <t>dc171a5c-38ab-4eee-a204-552504c90b48</t>
  </si>
  <si>
    <t>17e0aa3c-0398-4ca8-aa7e-9d498c778ea6</t>
  </si>
  <si>
    <t>1b3d0270-1d60-4e66-9540-e2f14f22070d</t>
  </si>
  <si>
    <t>Christophermouth</t>
  </si>
  <si>
    <t>Wyoming</t>
  </si>
  <si>
    <t>d746c690-2dd1-4fe9-9ed7-da6948ab1a64</t>
  </si>
  <si>
    <t>b5d32b16-6619-4cb1-9710-37d1b83e90ec</t>
  </si>
  <si>
    <t>3f0bf534-e75e-48e8-9370-d0ccf681e29d</t>
  </si>
  <si>
    <t>Jamieland</t>
  </si>
  <si>
    <t>Maine</t>
  </si>
  <si>
    <t>ebc72ec0-0a46-4927-9f71-01c98a80081d</t>
  </si>
  <si>
    <t>a0116be5-ab0c-4681-88f8-e3d0d3290a4c</t>
  </si>
  <si>
    <t>117d0b17-70f4-48cd-acb0-08dcb00c1552</t>
  </si>
  <si>
    <t>Hunterhaven</t>
  </si>
  <si>
    <t>New Hampshire</t>
  </si>
  <si>
    <t>36bef91a-6114-41d0-8a10-726790402853</t>
  </si>
  <si>
    <t>d3fbf47a-7e5b-4e7f-9ca5-499d004ae545</t>
  </si>
  <si>
    <t>d693bf11-7721-4931-9734-2123e3ed9637</t>
  </si>
  <si>
    <t>Manuelton</t>
  </si>
  <si>
    <t>c1c08379-8017-40f2-a97d-f2c62e99b0be</t>
  </si>
  <si>
    <t>baf3897a-3e70-416a-9548-5822de1b372a</t>
  </si>
  <si>
    <t>8a8ed273-ece1-4e8b-85cc-70a1a49266c9</t>
  </si>
  <si>
    <t>Hensonport</t>
  </si>
  <si>
    <t>Oklahoma</t>
  </si>
  <si>
    <t>4abd2db3-514a-4cde-ab58-8be0351ccdd1</t>
  </si>
  <si>
    <t>101fbccc-ded7-43e8-b421-eaeb534097ca</t>
  </si>
  <si>
    <t>cba93005-c402-4537-a447-e1ba2da2bcd5</t>
  </si>
  <si>
    <t>Lake Jesusview</t>
  </si>
  <si>
    <t>Georgia</t>
  </si>
  <si>
    <t>eabe0611-b077-49ad-be7f-d5d72c8340f1</t>
  </si>
  <si>
    <t>38c1962e-9148-424f-aac1-c14f30e9c5cc</t>
  </si>
  <si>
    <t>d7fc0059-6943-4a29-a82c-84abef10e37f</t>
  </si>
  <si>
    <t>East Mariaport</t>
  </si>
  <si>
    <t>Oregon</t>
  </si>
  <si>
    <t>36b2dd4f-583e-47b6-82f4-8ae017a2d584</t>
  </si>
  <si>
    <t>247a8333-f7b0-47d2-8da8-056c3d15eef7</t>
  </si>
  <si>
    <t>2aab7c88-54b9-4b20-aedb-5e9e8fa16d27</t>
  </si>
  <si>
    <t>Debit Card</t>
  </si>
  <si>
    <t>Lisaland</t>
  </si>
  <si>
    <t>Michigan</t>
  </si>
  <si>
    <t>c5c46ee8-3672-4aa9-bad6-02636710f2c3</t>
  </si>
  <si>
    <t>1759edc3-72ae-4244-8b01-63c1cd9d2b7d</t>
  </si>
  <si>
    <t>284884a2-55e5-41d9-b036-4ad9ee5be9b9</t>
  </si>
  <si>
    <t>South Carrie</t>
  </si>
  <si>
    <t>Wisconsin</t>
  </si>
  <si>
    <t>41612e6b-e151-4b6d-8b9b-f6ddcfd811bd</t>
  </si>
  <si>
    <t>e005b860-51ef-4922-be43-c49e149818d1</t>
  </si>
  <si>
    <t>2b5deb8a-645d-427b-bb19-062c3e48287d</t>
  </si>
  <si>
    <t>North Deborahton</t>
  </si>
  <si>
    <t>Missouri</t>
  </si>
  <si>
    <t>796cc3ab-fbda-4841-8808-f2ae7c35b313</t>
  </si>
  <si>
    <t>7d41e602-eece-428b-bf7b-118e820865d6</t>
  </si>
  <si>
    <t>74a2daf8-28ca-4b62-9d93-408018ca01b5</t>
  </si>
  <si>
    <t>Port Juanview</t>
  </si>
  <si>
    <t>70b42ae9-b783-4e28-a5a0-a1a1a6b7c1fb</t>
  </si>
  <si>
    <t>4a84eb03-8d1f-49b7-8d2b-9deb1beb3711</t>
  </si>
  <si>
    <t>26fd5a53-b622-4417-b38c-c55518cde78e</t>
  </si>
  <si>
    <t>East Wendyberg</t>
  </si>
  <si>
    <t>Iowa</t>
  </si>
  <si>
    <t>1cdf6d89-feb5-4c40-b904-f5340b99fddc</t>
  </si>
  <si>
    <t>552f233a-8c25-466a-9ff3-9849b4e1357d</t>
  </si>
  <si>
    <t>debcb6d2-0990-414f-86d8-75de55036727</t>
  </si>
  <si>
    <t>Cainville</t>
  </si>
  <si>
    <t>Ohio</t>
  </si>
  <si>
    <t>7ff3cc8d-550a-4d42-94f2-689b564285e3</t>
  </si>
  <si>
    <t>3405095c-8a50-46c1-ac18-8efbd080e66e</t>
  </si>
  <si>
    <t>4fd9853b-4c89-49e3-9d54-0d05b0deca69</t>
  </si>
  <si>
    <t>Lake Denisemouth</t>
  </si>
  <si>
    <t>d3bc22b7-3144-4e37-a555-34205450a626</t>
  </si>
  <si>
    <t>8c1745a7-9a6a-4f92-8ca7-4147f6be1f72</t>
  </si>
  <si>
    <t>2c8de1d5-eafa-4b45-863f-2d8ccf80ac17</t>
  </si>
  <si>
    <t>Richardsmouth</t>
  </si>
  <si>
    <t>fe61e0c3-3513-4c6b-a605-4c6711775129</t>
  </si>
  <si>
    <t>1775336d-71ea-4d05-89a3-e80e966e1277</t>
  </si>
  <si>
    <t>ea07cfdd-ee9c-4e1f-aaca-b64395d61abe</t>
  </si>
  <si>
    <t>Lake Adamshire</t>
  </si>
  <si>
    <t>45e642bf-1869-4c30-9f3c-2bcc87d85779</t>
  </si>
  <si>
    <t>5129fb7c-6288-41a5-8c45-782198a6416d</t>
  </si>
  <si>
    <t>78e1c5e6-648b-4a36-b515-2cbaec4ff6ab</t>
  </si>
  <si>
    <t>Howardfort</t>
  </si>
  <si>
    <t>ecf970a6-58e1-45ca-81b8-cdfd3afe8f0c</t>
  </si>
  <si>
    <t>2f120554-4a53-48cc-bdfa-bc08935ddd72</t>
  </si>
  <si>
    <t>44fe27c9-0517-4618-8e95-ef6ab6757f65</t>
  </si>
  <si>
    <t>Silvamouth</t>
  </si>
  <si>
    <t>New Jersey</t>
  </si>
  <si>
    <t>75d39f99-41f3-4ea3-919d-2dcf48850c3e</t>
  </si>
  <si>
    <t>0870e15c-2fcd-41b5-924b-ace4307bf326</t>
  </si>
  <si>
    <t>6666bba2-f7f1-4e71-86ed-b26fa1f81ae8</t>
  </si>
  <si>
    <t>Randyfort</t>
  </si>
  <si>
    <t>California</t>
  </si>
  <si>
    <t>6f10da9a-731f-4556-8272-813329b7cd91</t>
  </si>
  <si>
    <t>42930b33-a81a-4477-bb36-75b89cdeb3e6</t>
  </si>
  <si>
    <t>5ea67c39-4c08-46ba-9cb4-2e4a91cf06ba</t>
  </si>
  <si>
    <t>Haleyborough</t>
  </si>
  <si>
    <t>Washington</t>
  </si>
  <si>
    <t>4c62939d-bc5b-415d-9e04-5a88dfae5b2a</t>
  </si>
  <si>
    <t>adc0da7a-16fe-4aa0-91af-923d79fdef7c</t>
  </si>
  <si>
    <t>49e19b4d-61c6-48ce-8d5d-97908a2a1b8e</t>
  </si>
  <si>
    <t>Baldwinburgh</t>
  </si>
  <si>
    <t>163855f0-552f-45f7-b675-330ec2714233</t>
  </si>
  <si>
    <t>2648ee38-e074-45eb-a156-63abc1f254b8</t>
  </si>
  <si>
    <t>b26c687c-72f2-4cf5-9466-72ad4b9e0913</t>
  </si>
  <si>
    <t>bab81a3c-a93e-4f91-bb1d-2eb902519d82</t>
  </si>
  <si>
    <t>148b2758-d7ab-4928-89e4-69e6ec62b2c8</t>
  </si>
  <si>
    <t>054e5126-7953-40f7-8a13-93ab39b3c49d</t>
  </si>
  <si>
    <t>Gloverton</t>
  </si>
  <si>
    <t>New Mexico</t>
  </si>
  <si>
    <t>884aee0d-3f34-490d-b49f-c4b922237b1c</t>
  </si>
  <si>
    <t>d450fe4a-ec4f-417b-b306-d1a8e5eeac76</t>
  </si>
  <si>
    <t>1c16dc39-049e-4af0-8eb4-d20e3d0d4b35</t>
  </si>
  <si>
    <t>Ginaside</t>
  </si>
  <si>
    <t>b3c9f087-cc1b-4866-97ba-3ea6f461dcf3</t>
  </si>
  <si>
    <t>d67e55fd-642b-4a42-aef9-c00b8a64c1b9</t>
  </si>
  <si>
    <t>2490a429-6c77-400a-95d6-2f9b05b03a35</t>
  </si>
  <si>
    <t>Gibbsfort</t>
  </si>
  <si>
    <t>Florida</t>
  </si>
  <si>
    <t>efc89044-8efa-4cb7-81cd-81f2b8252d17</t>
  </si>
  <si>
    <t>85940927-468f-453d-864a-7a50b48d73f1</t>
  </si>
  <si>
    <t>1a5bfffe-0a09-4c26-bc17-71ce4c6aee62</t>
  </si>
  <si>
    <t>Tinastad</t>
  </si>
  <si>
    <t>Idaho</t>
  </si>
  <si>
    <t>72c42550-3619-4d02-a77c-4e09594b7201</t>
  </si>
  <si>
    <t>37176e84-d977-4993-bc49-d76fcfc6e625</t>
  </si>
  <si>
    <t>d996f125-191c-496a-8ab4-e61dd109e20a</t>
  </si>
  <si>
    <t>East Rebecca</t>
  </si>
  <si>
    <t>261383d7-084c-465d-9eb1-2810e23a4144</t>
  </si>
  <si>
    <t>d3447490-96fd-45d0-adf2-0806e5214606</t>
  </si>
  <si>
    <t>4ea8c3b1-d286-4c01-b7f7-ad194ee5ddf0</t>
  </si>
  <si>
    <t>Meltonfurt</t>
  </si>
  <si>
    <t>Nebraska</t>
  </si>
  <si>
    <t>32618c5a-e5e3-45f3-a5cf-ca77cef11585</t>
  </si>
  <si>
    <t>46743741-9466-4472-ab5f-5241f323ca74</t>
  </si>
  <si>
    <t>411f92fd-6db1-4e7a-a3e0-e84ebc309d33</t>
  </si>
  <si>
    <t>South Samuelhaven</t>
  </si>
  <si>
    <t>055fa0f0-4520-4244-8e2b-de28c5ac9e27</t>
  </si>
  <si>
    <t>a425799a-a905-4750-be1e-a9c573581a81</t>
  </si>
  <si>
    <t>6b2f694a-426a-40b8-9c97-16dfc45181ec</t>
  </si>
  <si>
    <t>Carolburgh</t>
  </si>
  <si>
    <t>b9f6c541-744b-4022-94bf-babbf5bb5324</t>
  </si>
  <si>
    <t>fb82860d-eabc-48d0-b341-facdff0ac0f1</t>
  </si>
  <si>
    <t>844e028f-cfc0-4695-9402-cca16bfee0d5</t>
  </si>
  <si>
    <t>Castromouth</t>
  </si>
  <si>
    <t>cad79510-03eb-43d7-adef-a2a72495e1e6</t>
  </si>
  <si>
    <t>5306f3f5-1516-4570-9b7c-709acb175a5a</t>
  </si>
  <si>
    <t>7b83a06d-cdc8-4d4e-93cf-47a34fc5d572</t>
  </si>
  <si>
    <t>Bellbury</t>
  </si>
  <si>
    <t>d9ae35eb-b6f9-4e64-95b4-6101ef56b887</t>
  </si>
  <si>
    <t>964a870c-7c87-4b74-9d87-8f9f9cdf5a86</t>
  </si>
  <si>
    <t>a0ec729f-b41c-480a-bcfb-8a406fda1a8b</t>
  </si>
  <si>
    <t>North Davidville</t>
  </si>
  <si>
    <t>ca66bafd-681b-4390-9ef4-7684511648bd</t>
  </si>
  <si>
    <t>30bcab0e-d857-4102-95d4-4936a1515607</t>
  </si>
  <si>
    <t>496679f8-7465-4798-aabc-1f902de48434</t>
  </si>
  <si>
    <t>Delgadobury</t>
  </si>
  <si>
    <t>862ee99e-872f-472e-8496-82ea682909ea</t>
  </si>
  <si>
    <t>4562be7f-bb42-40b2-8426-465e3e37952d</t>
  </si>
  <si>
    <t>2e99dffa-903e-46cf-98f2-05bb2254aa07</t>
  </si>
  <si>
    <t>Oliviaside</t>
  </si>
  <si>
    <t>Minnesota</t>
  </si>
  <si>
    <t>e8e3b1ae-d332-47e3-8774-115acad6c064</t>
  </si>
  <si>
    <t>5f3f5638-3870-4a14-b490-b6081dfc8352</t>
  </si>
  <si>
    <t>c7ff1268-f14b-4ea9-804f-72f3211312e1</t>
  </si>
  <si>
    <t>Davisborough</t>
  </si>
  <si>
    <t>Arizona</t>
  </si>
  <si>
    <t>500a57d8-0e02-4db6-bf6e-aa85e3dab789</t>
  </si>
  <si>
    <t>6d16ee18-5521-46dd-aba4-b180cb69ca38</t>
  </si>
  <si>
    <t>1b2836ea-46e9-4b75-880c-762aec319b23</t>
  </si>
  <si>
    <t>Ariasmouth</t>
  </si>
  <si>
    <t>ab4ac500-8043-4fb2-ae7b-74ad168f44d6</t>
  </si>
  <si>
    <t>c87a7463-19c1-4a0d-8feb-d845d0dfae43</t>
  </si>
  <si>
    <t>3265b5b3-0118-44e3-9c8b-92445119c1d8</t>
  </si>
  <si>
    <t>East Sonya</t>
  </si>
  <si>
    <t>dad6d393-44ca-4a18-9948-534228f546e1</t>
  </si>
  <si>
    <t>38018b47-b29a-4b06-9af6-6c5f2577bffa</t>
  </si>
  <si>
    <t>b0464634-93a7-468c-90c1-5f57fed68dc1</t>
  </si>
  <si>
    <t>South Douglas</t>
  </si>
  <si>
    <t>5af5a901-6109-49a5-91a0-c19fd5086e49</t>
  </si>
  <si>
    <t>a25b59fd-92e8-4269-912e-cbc40b9475b1</t>
  </si>
  <si>
    <t>0b83a6e8-fef5-4551-87a9-51855166465b</t>
  </si>
  <si>
    <t>Johnmouth</t>
  </si>
  <si>
    <t>7114c358-2781-475e-a386-1bce1940fac6</t>
  </si>
  <si>
    <t>9a27d858-88c1-42ad-afbf-c19ee8f6cf32</t>
  </si>
  <si>
    <t>7c771ff7-a6d1-4070-9a46-f11744373933</t>
  </si>
  <si>
    <t>Hubbardmouth</t>
  </si>
  <si>
    <t>d5f1eae7-4690-487b-bd0a-e702f521a69a</t>
  </si>
  <si>
    <t>1fdb8b32-06d5-49e8-92f1-75ffae3b16ec</t>
  </si>
  <si>
    <t>2ba1c841-1ec1-4b76-a589-d4bc6d6d14b1</t>
  </si>
  <si>
    <t>East Keithport</t>
  </si>
  <si>
    <t>1d01c2cb-9151-4340-801c-bcedf1084e9b</t>
  </si>
  <si>
    <t>d480865f-9b38-4e80-b042-e325a28f5ab0</t>
  </si>
  <si>
    <t>31eb113c-b490-4da8-af3e-614041c9edfe</t>
  </si>
  <si>
    <t>South Julie</t>
  </si>
  <si>
    <t>d7fb1579-c72c-4d1b-a3cf-40423b1126a3</t>
  </si>
  <si>
    <t>176ea1b1-6426-4cd5-9ea4-5cd69371a71f</t>
  </si>
  <si>
    <t>f36ff7ce-5057-4997-9916-e08e3b51a890</t>
  </si>
  <si>
    <t>Port Julie</t>
  </si>
  <si>
    <t>South Dakota</t>
  </si>
  <si>
    <t>9ccebd08-d366-4d65-bc79-0dbd961cf444</t>
  </si>
  <si>
    <t>1db53334-fb03-43a1-9576-d4155ec17dbe</t>
  </si>
  <si>
    <t>eaa78473-0992-4ed0-93db-37b82e0fcc0d</t>
  </si>
  <si>
    <t>Howellside</t>
  </si>
  <si>
    <t>e2edbccf-08c3-4b95-a244-4b7b5e7b2d74</t>
  </si>
  <si>
    <t>31d0b664-0589-4877-9b02-52440950fd13</t>
  </si>
  <si>
    <t>e0091eab-3208-41c3-804b-5ecc0d6a3b56</t>
  </si>
  <si>
    <t>Ellisborough</t>
  </si>
  <si>
    <t>ae2c4acb-e635-47ce-bd61-46a5b8b03b58</t>
  </si>
  <si>
    <t>b7d6467b-2f5a-422a-b87f-43fdf6062541</t>
  </si>
  <si>
    <t>0cb6021e-afe6-4875-b98d-086d18401176</t>
  </si>
  <si>
    <t>Port Loribury</t>
  </si>
  <si>
    <t>Arkansas</t>
  </si>
  <si>
    <t>8de79130-58da-49d7-b949-d9234be2b6bd</t>
  </si>
  <si>
    <t>ba26d851-35e8-479a-baaf-0e891fb797fa</t>
  </si>
  <si>
    <t>176fb51c-7ec2-4b33-ad5c-684be273b612</t>
  </si>
  <si>
    <t>South Samuelbury</t>
  </si>
  <si>
    <t>f554d922-905d-444a-97a9-6f26d7b6a0b7</t>
  </si>
  <si>
    <t>ade9b2b4-efdd-45f8-8fa3-4266ccfdba9b</t>
  </si>
  <si>
    <t>5b30f894-8122-408e-b24f-550f4e7aef59</t>
  </si>
  <si>
    <t>Cathyfort</t>
  </si>
  <si>
    <t>69d93532-2334-434f-a73c-d45c1e95364d</t>
  </si>
  <si>
    <t>9edfa3da-6cf5-4b15-8b53-031d05d51433</t>
  </si>
  <si>
    <t>6d378c77-a1b7-4801-a5eb-fa13b7446dad</t>
  </si>
  <si>
    <t>Paulport</t>
  </si>
  <si>
    <t>Maryland</t>
  </si>
  <si>
    <t>23f73256-be2b-48e4-9316-4fd5c0a3c108</t>
  </si>
  <si>
    <t>11ebcd49-428a-4c22-95fd-b76a19fbeb1d</t>
  </si>
  <si>
    <t>3d948007-c5dc-425a-9d82-15ce28eb40d5</t>
  </si>
  <si>
    <t>Kimberlyborough</t>
  </si>
  <si>
    <t>3688b51b-8f8b-4c17-b8f0-c675d13af045</t>
  </si>
  <si>
    <t>4d125e7f-a59c-4c98-926c-bc8f38884479</t>
  </si>
  <si>
    <t>ed384c44-80a2-46f2-b426-61c2e61d24bf</t>
  </si>
  <si>
    <t>Vanessashire</t>
  </si>
  <si>
    <t>0b9ba06d-15f7-4646-84d1-7284640b9f49</t>
  </si>
  <si>
    <t>0fa07a3f-2e29-4065-afa2-31e959acdd98</t>
  </si>
  <si>
    <t>ebbc854b-94e5-4fab-8e36-a7afb1c2d7b2</t>
  </si>
  <si>
    <t>Port Robertberg</t>
  </si>
  <si>
    <t>Montana</t>
  </si>
  <si>
    <t>abfc5d0a-f7f4-4bda-94d6-3038e2473211</t>
  </si>
  <si>
    <t>98b33c6e-0a14-490a-b795-e98680ee526e</t>
  </si>
  <si>
    <t>3390ac10-6278-495a-b438-9b472a83c504</t>
  </si>
  <si>
    <t>Charlesfort</t>
  </si>
  <si>
    <t>548330f7-7c56-44b8-b931-56de4b6a1881</t>
  </si>
  <si>
    <t>642aad48-fcfc-4a81-b306-d70019d5f970</t>
  </si>
  <si>
    <t>87b32db2-0dbc-4c4e-973a-123af6cb38c1</t>
  </si>
  <si>
    <t>Traceymouth</t>
  </si>
  <si>
    <t>b8b62fbd-e390-4c7e-89ae-4475f4ddc039</t>
  </si>
  <si>
    <t>e786ab37-5bca-47be-8298-17c53308fb2e</t>
  </si>
  <si>
    <t>6d618061-9e63-456a-9e2d-d66fc3ab728a</t>
  </si>
  <si>
    <t>Doylechester</t>
  </si>
  <si>
    <t>f09d6c37-366f-4526-92b0-bfe8c7b711be</t>
  </si>
  <si>
    <t>e6fd68e8-d69c-41c2-b860-1602bb4a06cb</t>
  </si>
  <si>
    <t>f141f337-7e29-4a97-b66e-c5b1919a8f4a</t>
  </si>
  <si>
    <t>East Douglasberg</t>
  </si>
  <si>
    <t>ce15da37-286c-468a-8810-dd2003e2f67c</t>
  </si>
  <si>
    <t>b29c467d-2b5f-4932-91dc-59efeb21a3f6</t>
  </si>
  <si>
    <t>d50413fa-9c16-47dd-a831-74bc266993e9</t>
  </si>
  <si>
    <t>Lake Christopherburgh</t>
  </si>
  <si>
    <t>South Carolina</t>
  </si>
  <si>
    <t>952a66da-b038-457b-af02-f73d8190343a</t>
  </si>
  <si>
    <t>c470f0e7-f76f-4fb8-b412-fc12ac322c12</t>
  </si>
  <si>
    <t>f3b8b79a-8201-4f97-83e6-67b4f1b35f7d</t>
  </si>
  <si>
    <t>North Laceyburgh</t>
  </si>
  <si>
    <t>ca675cdb-50f6-42ea-951a-a473bc9209eb</t>
  </si>
  <si>
    <t>28805c5d-ad1b-4f60-89e4-dab20edc6d2b</t>
  </si>
  <si>
    <t>13ae4690-af3c-4650-a6fb-b698d951dd59</t>
  </si>
  <si>
    <t>Grayport</t>
  </si>
  <si>
    <t>e479684f-302a-4cf2-813c-75af5dd25c18</t>
  </si>
  <si>
    <t>878b9f6b-57a1-4b71-a975-d279d86dbf11</t>
  </si>
  <si>
    <t>d4b6fe7e-d237-41f6-9305-a65a2c1f024f</t>
  </si>
  <si>
    <t>Lake Angela</t>
  </si>
  <si>
    <t>New York</t>
  </si>
  <si>
    <t>19cf28f7-dd00-4260-94a8-9605271d10e1</t>
  </si>
  <si>
    <t>ebe21368-98c7-4205-9e01-a934402d0baf</t>
  </si>
  <si>
    <t>9f145852-f153-416b-90ed-151c2b57967e</t>
  </si>
  <si>
    <t>Lake Scott</t>
  </si>
  <si>
    <t>7da2e5db-9476-46d7-a089-b6b7c103cff6</t>
  </si>
  <si>
    <t>0361524c-2cc0-4859-aa65-24ab713b7e05</t>
  </si>
  <si>
    <t>e5456672-6955-4543-9ccb-884629074abb</t>
  </si>
  <si>
    <t>Lake Dawnfurt</t>
  </si>
  <si>
    <t>1d7615a4-0d34-41e7-a2cb-56a51c680664</t>
  </si>
  <si>
    <t>e66cd36e-68ef-4f5f-ae68-690a78bc7175</t>
  </si>
  <si>
    <t>a4007b48-5c53-4539-920c-450cd3901a57</t>
  </si>
  <si>
    <t>Bradleymouth</t>
  </si>
  <si>
    <t>Utah</t>
  </si>
  <si>
    <t>4f670ced-c408-4f42-b9d0-7b9f5fc5a3a1</t>
  </si>
  <si>
    <t>eae2025e-8233-4e23-9ff3-334b91b15f5d</t>
  </si>
  <si>
    <t>6ac85f42-a9c0-4dec-ac25-aad69dcc668f</t>
  </si>
  <si>
    <t>West David</t>
  </si>
  <si>
    <t>c990fc31-2809-4439-8bdf-e86ed62dd97b</t>
  </si>
  <si>
    <t>637e0edc-5b6e-4ae7-a620-81434fbaecc0</t>
  </si>
  <si>
    <t>68498382-67b4-4f78-b4e9-ecf54a51de41</t>
  </si>
  <si>
    <t>Allisonshire</t>
  </si>
  <si>
    <t>a5fc12ea-7bae-4cec-a997-2f73b7ec4346</t>
  </si>
  <si>
    <t>27460f22-403d-4f83-a859-890cd670f668</t>
  </si>
  <si>
    <t>b43bcab8-802b-4d66-aabb-6f1595c864e7</t>
  </si>
  <si>
    <t>South Theresa</t>
  </si>
  <si>
    <t>a794f6af-f2df-4a9e-9702-67573f1292f2</t>
  </si>
  <si>
    <t>753c7c99-032f-46ca-b0d9-c2aa8f837ef7</t>
  </si>
  <si>
    <t>75e693b6-b952-4fba-b97c-e787f01688e4</t>
  </si>
  <si>
    <t>New Bonnie</t>
  </si>
  <si>
    <t>16b0dcc4-0f2f-4473-99f5-a0fd135a828e</t>
  </si>
  <si>
    <t>bd30291a-55fe-408e-943e-2e04bdd7d19b</t>
  </si>
  <si>
    <t>af3da6af-af5b-4308-82a1-213415f66e23</t>
  </si>
  <si>
    <t>Lake Christopher</t>
  </si>
  <si>
    <t>54fff3b0-bb60-4c1d-a0fe-1fd4278c8cad</t>
  </si>
  <si>
    <t>2284b7a4-47e7-4593-8b58-85ca0bb2c3f0</t>
  </si>
  <si>
    <t>092770d2-86c5-4c45-b9dd-6e7597a03443</t>
  </si>
  <si>
    <t>New Ianport</t>
  </si>
  <si>
    <t>ae8cbd43-9323-4b96-808b-f92e3e57d0fa</t>
  </si>
  <si>
    <t>7b59051b-f400-48d7-831d-5a973d792fa1</t>
  </si>
  <si>
    <t>c7e02623-c6fc-4166-9637-a9d9531e9571</t>
  </si>
  <si>
    <t>North Suzanne</t>
  </si>
  <si>
    <t>6f0d3604-9519-4308-a61a-6e264510813e</t>
  </si>
  <si>
    <t>ac642b4c-49b2-4ded-9c31-d9b25a2b745b</t>
  </si>
  <si>
    <t>fbbbb0c9-5304-47e1-bfb2-e1c5e8b463bf</t>
  </si>
  <si>
    <t>Lake Scottmouth</t>
  </si>
  <si>
    <t>Delaware</t>
  </si>
  <si>
    <t>16dbe4ec-d571-4210-af6c-2510bde131f1</t>
  </si>
  <si>
    <t>e456697c-f268-4baa-971c-702d5bf49c04</t>
  </si>
  <si>
    <t>930807cf-b766-443f-a245-bf927bd434fa</t>
  </si>
  <si>
    <t>Williamville</t>
  </si>
  <si>
    <t>1d022df4-7f55-4e89-b104-5a5132b87898</t>
  </si>
  <si>
    <t>21e15094-9efe-4464-9a90-f534a23d4c9d</t>
  </si>
  <si>
    <t>c31c6dae-4859-474b-a576-cdefc2cdb416</t>
  </si>
  <si>
    <t>Wilsontown</t>
  </si>
  <si>
    <t>fba9fa8e-ac43-4ad7-860f-983c3f845829</t>
  </si>
  <si>
    <t>bf9cc545-6355-48f7-8f6f-a985b732d46f</t>
  </si>
  <si>
    <t>87b8a1f9-e00e-4ef4-9e3b-68b89314f8c4</t>
  </si>
  <si>
    <t>New Christopher</t>
  </si>
  <si>
    <t>3d1ef514-675d-4382-8b25-9c880302b566</t>
  </si>
  <si>
    <t>14aa451c-a69c-4b85-9432-f8db6a174c1c</t>
  </si>
  <si>
    <t>113c88f4-d3ca-4477-8fa2-d2731240c5fa</t>
  </si>
  <si>
    <t>Hernandezberg</t>
  </si>
  <si>
    <t>e0b9c76e-5b12-4763-9af2-f19de772bc58</t>
  </si>
  <si>
    <t>b2d650af-313b-42b7-9836-31890063e42f</t>
  </si>
  <si>
    <t>2f3342b5-d3c4-41d0-8bab-6887b3975da9</t>
  </si>
  <si>
    <t>East Louis</t>
  </si>
  <si>
    <t>Mississippi</t>
  </si>
  <si>
    <t>8ab99a98-4758-4238-a7bd-bfee01e5098a</t>
  </si>
  <si>
    <t>391cf046-3d4a-4d51-a8fa-fd04559b5975</t>
  </si>
  <si>
    <t>3e5984b7-be72-4a1e-85ef-60dbe3787246</t>
  </si>
  <si>
    <t>East Robertton</t>
  </si>
  <si>
    <t>8ad204b0-bd72-4901-90a2-1a60317cdb4b</t>
  </si>
  <si>
    <t>b5d97ef7-60ef-4471-b2b8-ff39a32c9b6f</t>
  </si>
  <si>
    <t>f117f274-1840-4ff8-966d-a609aa80ddfc</t>
  </si>
  <si>
    <t>Duffyfort</t>
  </si>
  <si>
    <t>191c2b29-a1ef-4148-90fd-c60cf15e9ff4</t>
  </si>
  <si>
    <t>dfe1b307-9172-4f0a-ac7c-8803e01bbf50</t>
  </si>
  <si>
    <t>4dadbfb0-08b4-416f-b0a4-07e9923e267e</t>
  </si>
  <si>
    <t>Kennethberg</t>
  </si>
  <si>
    <t>78e1f972-2c6e-4f25-9c85-0e96e7b2f9f7</t>
  </si>
  <si>
    <t>df26f517-66fa-4989-8813-5d586a1689ad</t>
  </si>
  <si>
    <t>82acaff5-159e-4507-8191-ef716fcc8b27</t>
  </si>
  <si>
    <t>Lunafort</t>
  </si>
  <si>
    <t>eacefe1b-e4c6-44eb-97c0-d28eb81f4fea</t>
  </si>
  <si>
    <t>c5adf681-6b10-453a-9145-de05b3ab1b2c</t>
  </si>
  <si>
    <t>04d6466e-085c-42f0-b19d-09dd9bb6cafb</t>
  </si>
  <si>
    <t>Carlaville</t>
  </si>
  <si>
    <t>71e7db16-44a1-45c7-900b-84cdc325f2a4</t>
  </si>
  <si>
    <t>2a69acc7-0bf9-40ef-b581-6b74a985ab61</t>
  </si>
  <si>
    <t>3bdcd5c1-aa9b-448d-a134-b4aabc8f167a</t>
  </si>
  <si>
    <t>West Jose</t>
  </si>
  <si>
    <t>34310851-5c30-4a8c-b072-855530d702e7</t>
  </si>
  <si>
    <t>b3969057-425c-4200-905a-da6b720299e3</t>
  </si>
  <si>
    <t>b4e0bc15-218d-4f5e-acc7-d727158eb443</t>
  </si>
  <si>
    <t>East Andrea</t>
  </si>
  <si>
    <t>ea559998-1c1f-4d7c-b220-5a80324321e5</t>
  </si>
  <si>
    <t>e28bc9ff-870f-484c-b244-f536285e25b4</t>
  </si>
  <si>
    <t>9bd74388-beab-43f3-97b7-cfc7c5fe5c77</t>
  </si>
  <si>
    <t>East Robertport</t>
  </si>
  <si>
    <t>8d5483ab-d493-40ec-a113-975aa203329a</t>
  </si>
  <si>
    <t>9a9e4310-8fb8-4bab-a875-4cd37cbd7025</t>
  </si>
  <si>
    <t>1397f163-59ec-4ac9-9b81-f356e88031d0</t>
  </si>
  <si>
    <t>Middletonview</t>
  </si>
  <si>
    <t>c565ba27-d3b2-4e46-a59d-92e69b916b32</t>
  </si>
  <si>
    <t>09f6048f-e245-4460-8004-884cc167733f</t>
  </si>
  <si>
    <t>3a9f74ef-f468-4cdf-8988-89dc34fe120b</t>
  </si>
  <si>
    <t>Lake Brittanyfurt</t>
  </si>
  <si>
    <t>f1325461-46e9-4706-ad49-05eaa9393378</t>
  </si>
  <si>
    <t>d675ebf7-4fe3-4c9a-9371-0f577e9cf84f</t>
  </si>
  <si>
    <t>efc6e435-9105-477b-87a9-fa46791d4b0c</t>
  </si>
  <si>
    <t>Pierceburgh</t>
  </si>
  <si>
    <t>39038165-52a1-41da-aa5b-7c574c91f05c</t>
  </si>
  <si>
    <t>d29dc5df-cf1d-4110-8cc3-6d8c77863fe5</t>
  </si>
  <si>
    <t>85cf70df-ce7f-48c7-9f17-1830174271de</t>
  </si>
  <si>
    <t>Port Steven</t>
  </si>
  <si>
    <t>Pennsylvania</t>
  </si>
  <si>
    <t>dc042c3e-6509-4ab1-84e7-e965faf75510</t>
  </si>
  <si>
    <t>6a46721a-cffa-4cdd-b963-a7efe00111e5</t>
  </si>
  <si>
    <t>823c694c-f34a-4572-9bc0-7ca8391bac68</t>
  </si>
  <si>
    <t>East Carlfurt</t>
  </si>
  <si>
    <t>e0b0156b-921c-4648-99a1-655acdc8a35e</t>
  </si>
  <si>
    <t>f689a4a5-ffda-4336-8c6e-90373020da5c</t>
  </si>
  <si>
    <t>7531b0bf-2871-4114-a013-76e276819845</t>
  </si>
  <si>
    <t>New Laurenstad</t>
  </si>
  <si>
    <t>7816e639-41be-43b2-bdde-586f8dc1051d</t>
  </si>
  <si>
    <t>d663049d-155e-48b1-ba83-ada4a2121ac5</t>
  </si>
  <si>
    <t>23a59293-3ffe-4e99-9fe5-162e9a726e89</t>
  </si>
  <si>
    <t>South Jesseville</t>
  </si>
  <si>
    <t>Tennessee</t>
  </si>
  <si>
    <t>5c89659f-4df3-46cc-a0c1-a1ce84644566</t>
  </si>
  <si>
    <t>03c54c71-fca0-4536-a169-df82b9bdee2d</t>
  </si>
  <si>
    <t>e2ce792c-7c6f-49db-8e3a-94521cf880e9</t>
  </si>
  <si>
    <t>North Kevin</t>
  </si>
  <si>
    <t>b9025d66-50a0-43be-95ce-cd08f8ad62e4</t>
  </si>
  <si>
    <t>6ae04d52-adb3-48cb-b315-8c0c66dd7794</t>
  </si>
  <si>
    <t>0f1b88df-b61c-44e4-aa74-cb72810bd9bd</t>
  </si>
  <si>
    <t>Leeville</t>
  </si>
  <si>
    <t>204f9f08-7751-4405-8107-3be9eeada625</t>
  </si>
  <si>
    <t>03a89879-36a9-4d74-80de-59f550f0fc2b</t>
  </si>
  <si>
    <t>6e8a41a0-37a1-4171-a721-f589e67fda4e</t>
  </si>
  <si>
    <t>Port Michelle</t>
  </si>
  <si>
    <t>Louisiana</t>
  </si>
  <si>
    <t>ee2bb82a-3a12-450f-8fd7-cdff0b2a1327</t>
  </si>
  <si>
    <t>faf1501b-009a-415b-8137-8be5b7a28e0a</t>
  </si>
  <si>
    <t>966d66ed-741b-4eed-a9b9-5826d33f87bb</t>
  </si>
  <si>
    <t>Cindyburgh</t>
  </si>
  <si>
    <t>9c2312be-0c1f-47b6-81d1-aa8be5de403b</t>
  </si>
  <si>
    <t>9cb017c1-8741-4e91-acfe-bb4bd29e8693</t>
  </si>
  <si>
    <t>d1e831d6-c041-49ad-889a-b359203fdebf</t>
  </si>
  <si>
    <t>Port Joditon</t>
  </si>
  <si>
    <t>c1d5e300-a31f-4edd-a239-3606018a9dfe</t>
  </si>
  <si>
    <t>9bbd750d-1e70-4c52-b0c1-fb6a19086515</t>
  </si>
  <si>
    <t>c92f4d5b-8f67-4968-8a01-10c162d33a20</t>
  </si>
  <si>
    <t>Brianshire</t>
  </si>
  <si>
    <t>3a27d32e-d44d-4abb-adc2-3316b4c741a8</t>
  </si>
  <si>
    <t>4d6b234f-dfa7-46ed-b2d1-f81ba636425c</t>
  </si>
  <si>
    <t>88ebd33c-3f50-4fbf-80e5-a69800d2ff48</t>
  </si>
  <si>
    <t>Kathrynchester</t>
  </si>
  <si>
    <t>Illinois</t>
  </si>
  <si>
    <t>fd10659e-77fa-4781-b590-07cb7d6a60c8</t>
  </si>
  <si>
    <t>2ea60b99-fa7f-48bf-b044-284a47acf2f6</t>
  </si>
  <si>
    <t>c6f2aace-07ec-4fc1-9dab-06c494436596</t>
  </si>
  <si>
    <t>Macdonaldmouth</t>
  </si>
  <si>
    <t>f5fdbd00-cfd7-4a7f-a8a3-b3125ca83a87</t>
  </si>
  <si>
    <t>ec3aa314-da9b-4017-b9c1-47c719a5711b</t>
  </si>
  <si>
    <t>1b1b928a-8650-42fa-96d6-7cf421acdfef</t>
  </si>
  <si>
    <t>North Victorborough</t>
  </si>
  <si>
    <t>de590d71-2043-454f-953b-9c1fa6e43266</t>
  </si>
  <si>
    <t>0597aab6-14d3-4dbc-a0ac-f4c9658de17e</t>
  </si>
  <si>
    <t>f8eaf989-b44d-48b5-b3fe-2504387094de</t>
  </si>
  <si>
    <t>Kiarahaven</t>
  </si>
  <si>
    <t>5f1e0a5f-b402-4e7a-a9f1-ec1b3183e50e</t>
  </si>
  <si>
    <t>ccc14d51-73f6-40d8-a9f4-1cc04653a560</t>
  </si>
  <si>
    <t>636c7dd5-2a23-4a88-b66a-e1d6e484a48e</t>
  </si>
  <si>
    <t>Robinsonmouth</t>
  </si>
  <si>
    <t>d3194022-4226-41a3-a4c8-7a2cbaefa8da</t>
  </si>
  <si>
    <t>41a93f90-dc82-4527-9da3-b7e2cad6e514</t>
  </si>
  <si>
    <t>68bc5a9a-1255-4a8e-b4e6-a5305f25e5d9</t>
  </si>
  <si>
    <t>Port Thomas</t>
  </si>
  <si>
    <t>7b8179ea-beac-48d9-b05a-e45f6274bfcf</t>
  </si>
  <si>
    <t>d138d150-8557-416a-a750-2a812227d96d</t>
  </si>
  <si>
    <t>c30b2808-b65f-438e-b2f5-cd3ff0896825</t>
  </si>
  <si>
    <t>West Kimberly</t>
  </si>
  <si>
    <t>2a93455b-a21f-4f2e-b780-6fcd01eb0a26</t>
  </si>
  <si>
    <t>1d77ce40-58d8-4776-a51a-d4f3a699bae0</t>
  </si>
  <si>
    <t>787edf5e-3b88-447d-b68a-0d8c24d3ce32</t>
  </si>
  <si>
    <t>Edwardburgh</t>
  </si>
  <si>
    <t>1d63d1b0-ddc9-40a1-9559-f8851538a9ef</t>
  </si>
  <si>
    <t>d9ead926-4745-4d9e-a789-6389df3277fd</t>
  </si>
  <si>
    <t>5a5f8658-4c92-4195-a919-102b9d2b0c26</t>
  </si>
  <si>
    <t>North Robertfurt</t>
  </si>
  <si>
    <t>Rhode Island</t>
  </si>
  <si>
    <t>8e4e5cae-cb09-4c2f-905d-1899e7862fe1</t>
  </si>
  <si>
    <t>34ab18fd-0a68-488e-8ad4-041504c14982</t>
  </si>
  <si>
    <t>b8b69abe-d5ce-41e4-bc5a-96a22854ce42</t>
  </si>
  <si>
    <t>Port Diane</t>
  </si>
  <si>
    <t>North Dakota</t>
  </si>
  <si>
    <t>0ae66859-9c9e-4f5f-904a-009671b7bb85</t>
  </si>
  <si>
    <t>50910bdc-8ef0-46d4-8279-b14dae55cdff</t>
  </si>
  <si>
    <t>e15100df-b36f-4e30-8c05-e70346a1faed</t>
  </si>
  <si>
    <t>West Patrick</t>
  </si>
  <si>
    <t>7612ceef-7a2b-433a-b6e9-5dd6bf7e44f2</t>
  </si>
  <si>
    <t>914591ae-f03d-466a-9dec-c06af24dfdd8</t>
  </si>
  <si>
    <t>ef78cdcd-3d12-428d-9fce-aae665a20e0a</t>
  </si>
  <si>
    <t>Mcintyreville</t>
  </si>
  <si>
    <t>13b47770-897b-44cd-b8d0-10535d199a06</t>
  </si>
  <si>
    <t>d8ab0b30-0ac0-4f0d-9974-c146e8ec01b3</t>
  </si>
  <si>
    <t>32f33d7a-b411-46a6-be52-4f70dd618829</t>
  </si>
  <si>
    <t>Mckenziefort</t>
  </si>
  <si>
    <t>77503ae2-00c0-4f42-9470-2f226379beeb</t>
  </si>
  <si>
    <t>9b8b71a1-b38a-45fb-b611-64cebfc74ca9</t>
  </si>
  <si>
    <t>eaa42fb7-a084-4ede-a83c-4c0869c172c9</t>
  </si>
  <si>
    <t>Port Damon</t>
  </si>
  <si>
    <t>a23a1a66-8f58-4aab-91c9-2a088ef19fec</t>
  </si>
  <si>
    <t>a4e695c9-b65d-4226-be96-9cf3a7c5cb87</t>
  </si>
  <si>
    <t>4825a5c2-f99d-4c77-a7a8-4e192304deae</t>
  </si>
  <si>
    <t>East David</t>
  </si>
  <si>
    <t>9b80a559-7478-43d4-81d3-e75aca9917b3</t>
  </si>
  <si>
    <t>6f790959-a3e0-4b3b-b56b-0715e7180322</t>
  </si>
  <si>
    <t>e60d2ada-d2c8-4fad-a980-e670c0773fe0</t>
  </si>
  <si>
    <t>Houstonville</t>
  </si>
  <si>
    <t>325bdca2-0171-4a74-bd40-5b64ee0aa8bb</t>
  </si>
  <si>
    <t>2da44da1-89b5-4368-9f14-c6125f58d5b5</t>
  </si>
  <si>
    <t>0aab3d43-d6f3-4903-ab28-422234cb41e1</t>
  </si>
  <si>
    <t>Leahmouth</t>
  </si>
  <si>
    <t>d09499e5-41a2-4a39-a8f9-c7208998ab0d</t>
  </si>
  <si>
    <t>4a814d53-964d-4b77-a025-f0ae35354579</t>
  </si>
  <si>
    <t>e5efdaa5-5726-4dc9-aa25-05aa51688dc6</t>
  </si>
  <si>
    <t>Lake Andreaburgh</t>
  </si>
  <si>
    <t>c6ea5817-a21e-4cbc-b07c-989a2edead06</t>
  </si>
  <si>
    <t>4578bab3-26a9-4465-a371-ea2c0247145f</t>
  </si>
  <si>
    <t>eef72f9e-dfb0-4760-9ace-7bd2aae1d0ee</t>
  </si>
  <si>
    <t>Suzannetown</t>
  </si>
  <si>
    <t>3958b39c-46b8-4066-bc48-bbc7e8e12b61</t>
  </si>
  <si>
    <t>5e00ea6d-ca24-4e4d-9667-2017555a4085</t>
  </si>
  <si>
    <t>3007a6b4-4a4f-46a2-88e5-8a37aeb6eef8</t>
  </si>
  <si>
    <t>Cainshire</t>
  </si>
  <si>
    <t>56f1f8d6-ccb7-4224-9ad3-621e15a5f05a</t>
  </si>
  <si>
    <t>c787ddfb-5697-417c-97fd-3736b7ef941c</t>
  </si>
  <si>
    <t>a56fc729-228b-4fac-bcbb-8f4dd31693b7</t>
  </si>
  <si>
    <t>East Ericamouth</t>
  </si>
  <si>
    <t>0005dfcd-be26-4728-b7bd-3a8209c6faac</t>
  </si>
  <si>
    <t>4505f4f6-0a8c-46c7-8921-5f4f9edb95f2</t>
  </si>
  <si>
    <t>2a68cced-b4a9-43d9-8b9c-2479f152ff17</t>
  </si>
  <si>
    <t>South Heatherland</t>
  </si>
  <si>
    <t>51aabcdb-70cd-4c3a-837a-3cea2bae67c9</t>
  </si>
  <si>
    <t>955d0e77-fb5e-4866-a640-211e29f2c3c7</t>
  </si>
  <si>
    <t>5e96c772-3582-41cc-9759-af908fc13ebc</t>
  </si>
  <si>
    <t>East Anthony</t>
  </si>
  <si>
    <t>12d69913-be76-4bd5-99db-e426490f54bf</t>
  </si>
  <si>
    <t>fd42f697-6511-4656-9c64-60364a1eb1b7</t>
  </si>
  <si>
    <t>3a5bdc38-6c78-4197-aecb-810375f31bf4</t>
  </si>
  <si>
    <t>Suzannehaven</t>
  </si>
  <si>
    <t>5334cc81-d56a-464c-bc6e-4e2fadcae2eb</t>
  </si>
  <si>
    <t>1d69d9fc-4b1c-48bd-a130-260c8c69778f</t>
  </si>
  <si>
    <t>2e567afc-c3e6-403c-a0c5-716a876a516f</t>
  </si>
  <si>
    <t>Theresahaven</t>
  </si>
  <si>
    <t>9fc54aaf-4922-4ed6-8cdb-4d1043b6368d</t>
  </si>
  <si>
    <t>ef0a81ed-3d5d-40bc-bb03-78eb7a62722e</t>
  </si>
  <si>
    <t>86494985-7b7c-42e3-acbb-98aed2d657be</t>
  </si>
  <si>
    <t>Lambmouth</t>
  </si>
  <si>
    <t>a3fcb184-d656-4d83-af05-e83a1d2be6e4</t>
  </si>
  <si>
    <t>db66bfda-2df9-4747-8ed1-35530c5a876f</t>
  </si>
  <si>
    <t>24d8b7fe-d00c-4571-bf3a-49929d92c16e</t>
  </si>
  <si>
    <t>Sellersberg</t>
  </si>
  <si>
    <t>5fb3a3c8-6c42-4493-b4ab-6af31b5a49c1</t>
  </si>
  <si>
    <t>4d7bd307-1224-41e6-ba89-82dd85e69ea9</t>
  </si>
  <si>
    <t>0a3db26e-992d-4d24-854f-7963b6e1da18</t>
  </si>
  <si>
    <t>New Sherri</t>
  </si>
  <si>
    <t>d223055a-5ff4-44d7-acc3-dd11085b5d79</t>
  </si>
  <si>
    <t>4c9a0ae1-5419-4efc-95e7-3e3f673617d9</t>
  </si>
  <si>
    <t>d5305e90-0fe0-4010-a1fb-641b67018feb</t>
  </si>
  <si>
    <t>Anthonyhaven</t>
  </si>
  <si>
    <t>0d4864e8-566d-4bfc-ae66-ff729033a2ea</t>
  </si>
  <si>
    <t>8f928dc5-1972-4ce3-9bd0-94486a2b3200</t>
  </si>
  <si>
    <t>ad361185-33d4-4b08-9cb1-c60bd4ef78c5</t>
  </si>
  <si>
    <t>Port Patrick</t>
  </si>
  <si>
    <t>2325586a-86a7-4b5d-9ed0-2708e336fbf1</t>
  </si>
  <si>
    <t>564ae909-7958-4e69-bb2e-1b82e89dc815</t>
  </si>
  <si>
    <t>7a3e128f-3604-4f2c-a1e0-967891bcb727</t>
  </si>
  <si>
    <t>Michaelside</t>
  </si>
  <si>
    <t>38d13231-361d-4b6a-aa05-7e99e0b74202</t>
  </si>
  <si>
    <t>cff4c56b-f9ea-4c64-8c41-7e7cd741d609</t>
  </si>
  <si>
    <t>86dd3b65-673b-45c0-8740-516000f840fe</t>
  </si>
  <si>
    <t>Lake Kellyport</t>
  </si>
  <si>
    <t>53d33b3f-e8dd-44c0-9ece-a1ce032108e9</t>
  </si>
  <si>
    <t>1db2b452-7aa5-4a18-9fd3-c01757f98d1e</t>
  </si>
  <si>
    <t>76940729-42b7-457e-9fc5-554c8a6fe773</t>
  </si>
  <si>
    <t>Lake Courtney</t>
  </si>
  <si>
    <t>7acc8d92-e6bb-4240-b796-c1c14cd18a41</t>
  </si>
  <si>
    <t>09aedbd0-6d31-4b4a-bf6b-8793b318ad4c</t>
  </si>
  <si>
    <t>50962d28-c556-4194-93e5-013e0cf5412c</t>
  </si>
  <si>
    <t>West Connie</t>
  </si>
  <si>
    <t>Indiana</t>
  </si>
  <si>
    <t>2649b2fb-fba5-49d7-88ea-e8d502c5425e</t>
  </si>
  <si>
    <t>afe6790a-bc18-440b-95c7-ed9d4d4985dc</t>
  </si>
  <si>
    <t>7c208bb3-0de5-469c-9ab9-57917bd042c3</t>
  </si>
  <si>
    <t>Littlebury</t>
  </si>
  <si>
    <t>c6b4494e-94e8-48fc-9771-d9719c0c072f</t>
  </si>
  <si>
    <t>2aa36cf7-eb70-4a65-a7d9-9a23e4f7625e</t>
  </si>
  <si>
    <t>22c5a15c-b3d7-489f-9fd0-30d2232dac75</t>
  </si>
  <si>
    <t>Blackburnside</t>
  </si>
  <si>
    <t>22294d5a-563c-4df3-a440-2bf07ce2a94c</t>
  </si>
  <si>
    <t>ce5dc807-6025-4199-9082-3edaa0722aa0</t>
  </si>
  <si>
    <t>9d99eb49-f01e-44df-b15f-d5e8fc3a49ce</t>
  </si>
  <si>
    <t>Curryberg</t>
  </si>
  <si>
    <t>6e539a8a-67d9-46a9-82e7-e61966403c3b</t>
  </si>
  <si>
    <t>16408169-a38d-4afc-bdd2-ed7af97ccc57</t>
  </si>
  <si>
    <t>53c1a1eb-74d0-4697-9a4c-1ba8f62c38ed</t>
  </si>
  <si>
    <t>Vanessafurt</t>
  </si>
  <si>
    <t>29dccbb1-011f-4eae-b497-45283f29f55f</t>
  </si>
  <si>
    <t>32b2c492-15ac-47a1-8eca-2ee310da8a95</t>
  </si>
  <si>
    <t>329c4a2f-156e-40c4-8f86-7760a8b0cbeb</t>
  </si>
  <si>
    <t>Ryantown</t>
  </si>
  <si>
    <t>d21b84b0-4501-4f32-9b7c-d57e2123c63a</t>
  </si>
  <si>
    <t>62830869-0fa7-4e05-b897-4df5bff773ce</t>
  </si>
  <si>
    <t>bb87bc20-bcd9-4fda-ab40-6d2296906a35</t>
  </si>
  <si>
    <t>Latoyaport</t>
  </si>
  <si>
    <t>3b0dfec2-7588-478c-9e45-5e9aa9b43fca</t>
  </si>
  <si>
    <t>8e751eb7-64d0-4913-991b-8adf0202861c</t>
  </si>
  <si>
    <t>f170b8cc-1527-45e5-803d-0a83e5ccaf94</t>
  </si>
  <si>
    <t>Smithberg</t>
  </si>
  <si>
    <t>8a3c3e06-c247-4741-bbb6-c36ef6b30c30</t>
  </si>
  <si>
    <t>eb8f2056-72d3-4c5d-8a31-b24384dd6da6</t>
  </si>
  <si>
    <t>3512ccaf-4585-4260-85df-dbb269f258d8</t>
  </si>
  <si>
    <t>Kristashire</t>
  </si>
  <si>
    <t>4fe7cc05-3c70-47b0-9a94-0519e544a337</t>
  </si>
  <si>
    <t>b6e355f6-95bb-440d-89cd-4af97d161f29</t>
  </si>
  <si>
    <t>558c5ac4-3c00-4d99-9662-21a71d8a5b3a</t>
  </si>
  <si>
    <t>Acevedoton</t>
  </si>
  <si>
    <t>ed45db87-d316-4ed3-b98b-ca078edd34fa</t>
  </si>
  <si>
    <t>156af458-6c4c-4935-b79d-eda1ade6c5e9</t>
  </si>
  <si>
    <t>6461d43b-8e1c-4ee9-ba65-8913ccf2ea43</t>
  </si>
  <si>
    <t>Brownhaven</t>
  </si>
  <si>
    <t>f62c9c5d-e1e2-48f2-a9a4-25e5cdad4e73</t>
  </si>
  <si>
    <t>ffc573d5-fd0b-470e-b85a-f4635e4af862</t>
  </si>
  <si>
    <t>6437f920-3b10-463a-b138-90278c286cd4</t>
  </si>
  <si>
    <t>South Andrewfort</t>
  </si>
  <si>
    <t>ee01df8c-8ffa-415b-a8ae-2e0cfa9b143f</t>
  </si>
  <si>
    <t>2aa50f4e-c6f0-4933-95d1-805142cb6d1d</t>
  </si>
  <si>
    <t>7c146f02-7c0c-47e5-9224-0705d35a3a14</t>
  </si>
  <si>
    <t>Millerburgh</t>
  </si>
  <si>
    <t>b05aa31b-b3e6-4266-84a8-b900934bd3cc</t>
  </si>
  <si>
    <t>1d7173e5-5bc7-4deb-b123-4efe6e648043</t>
  </si>
  <si>
    <t>327bf1b3-7039-422d-8466-c0c7d5a4c1ef</t>
  </si>
  <si>
    <t>Mirandaburgh</t>
  </si>
  <si>
    <t>e239c162-9bf6-47dc-a40b-1644dedb4c2e</t>
  </si>
  <si>
    <t>da54f267-dd13-4266-926d-53961058fe8c</t>
  </si>
  <si>
    <t>4f118ed8-3a08-493c-b271-dcf60071ec94</t>
  </si>
  <si>
    <t>Briannaberg</t>
  </si>
  <si>
    <t>f4e2c793-b10d-4f8e-ad6c-1fb781fb7607</t>
  </si>
  <si>
    <t>869bdbd2-e72b-45b7-8712-0911b3b68b57</t>
  </si>
  <si>
    <t>1770a506-2ab6-4f22-8426-45209be1b42f</t>
  </si>
  <si>
    <t>West Kaylamouth</t>
  </si>
  <si>
    <t>591da4a5-5059-46d8-9112-3a2347172eb0</t>
  </si>
  <si>
    <t>33a1d1c2-ad4a-4155-809f-cd8f739cd488</t>
  </si>
  <si>
    <t>649c7312-991c-4b26-8189-fcb97c091096</t>
  </si>
  <si>
    <t>New Scott</t>
  </si>
  <si>
    <t>86144a2b-7f5b-4ccb-9357-ca589714f09c</t>
  </si>
  <si>
    <t>41a8a6e1-65e0-4993-bf41-1fed1e70e799</t>
  </si>
  <si>
    <t>ec31a254-074f-4e49-ac73-746464022306</t>
  </si>
  <si>
    <t>Henryport</t>
  </si>
  <si>
    <t>6b583ea2-ea82-409f-878a-e29adfe67a09</t>
  </si>
  <si>
    <t>ff3e0ba1-0ac7-48b4-a418-65bf350d278d</t>
  </si>
  <si>
    <t>194a5bfd-cf3f-4e62-93ea-5afc0fdde282</t>
  </si>
  <si>
    <t>Conradfort</t>
  </si>
  <si>
    <t>9384fe1a-eafb-437b-aa8b-f765088a6e27</t>
  </si>
  <si>
    <t>9f982188-3744-4a64-8c24-9558f2ad985f</t>
  </si>
  <si>
    <t>1276bb2e-185f-4658-98ed-21757ebada36</t>
  </si>
  <si>
    <t>Matthewfort</t>
  </si>
  <si>
    <t>ea81ac25-4aa7-4551-901d-1d6f56965262</t>
  </si>
  <si>
    <t>755a3ac1-32ae-4a20-9ac9-02ee25777cf0</t>
  </si>
  <si>
    <t>4639618c-523f-4f19-a476-11e9347bdfff</t>
  </si>
  <si>
    <t>South Meghanbury</t>
  </si>
  <si>
    <t>5d88e6be-224c-418c-886f-838208e3b41b</t>
  </si>
  <si>
    <t>d3b564b0-8be0-4c3e-9c94-938160c6b3ed</t>
  </si>
  <si>
    <t>a21b4bf3-9b63-4a9f-8001-6aeb0e22b629</t>
  </si>
  <si>
    <t>South Latoya</t>
  </si>
  <si>
    <t>74253979-6717-4a04-bbbd-4bdf99327bf1</t>
  </si>
  <si>
    <t>98a33736-fd1a-47ce-9ad0-a6f226bdd974</t>
  </si>
  <si>
    <t>adc8b698-c723-4929-95c0-8df88032a324</t>
  </si>
  <si>
    <t>South Carlos</t>
  </si>
  <si>
    <t>20081295-91d2-4781-83ac-c3ffcf1c658e</t>
  </si>
  <si>
    <t>905c053b-25fd-4cbe-bce7-1b48fba52e59</t>
  </si>
  <si>
    <t>be0a39e6-8b64-4701-85cf-3c9379ff4246</t>
  </si>
  <si>
    <t>Sheilamouth</t>
  </si>
  <si>
    <t>2148ee7d-19c7-4412-869c-a675fe3e3a1d</t>
  </si>
  <si>
    <t>6c596216-ae0f-4bc8-a36b-cb0167e98363</t>
  </si>
  <si>
    <t>ad7b70fa-d3b9-4176-933f-3d89cdce73b5</t>
  </si>
  <si>
    <t>Thomaschester</t>
  </si>
  <si>
    <t>8ca94e69-f085-4417-8d89-153666b96cd3</t>
  </si>
  <si>
    <t>ade7cef3-7ed2-4c2f-856f-3d95e0ae1a1b</t>
  </si>
  <si>
    <t>a8c37f6a-1901-42ad-a523-be6d538ceb94</t>
  </si>
  <si>
    <t>South Lauraport</t>
  </si>
  <si>
    <t>4514c7cd-b9fe-47e0-ac85-60ec02d8cf2b</t>
  </si>
  <si>
    <t>d5627386-528c-4241-a345-ac72eac39204</t>
  </si>
  <si>
    <t>4268e2b0-c559-45e1-9732-6bfde5c5fb71</t>
  </si>
  <si>
    <t>Port Tammyville</t>
  </si>
  <si>
    <t>5a6e1c5d-7826-42b6-a310-4889cc9e1c3c</t>
  </si>
  <si>
    <t>a2939b3b-7fa7-4d8a-bf88-ec827f99d273</t>
  </si>
  <si>
    <t>a8fe84bf-0f5e-43c0-852b-ca940505a80b</t>
  </si>
  <si>
    <t>Lake Justin</t>
  </si>
  <si>
    <t>b91ae4e2-49dc-48f5-9e00-3839a089eef4</t>
  </si>
  <si>
    <t>8af58903-33b5-43ce-9fec-4623ab899605</t>
  </si>
  <si>
    <t>59404fbf-673d-4192-889f-fc1bdd1605b7</t>
  </si>
  <si>
    <t>Port Jessica</t>
  </si>
  <si>
    <t>43202718-ccc9-4e12-97c0-796189689148</t>
  </si>
  <si>
    <t>027c013f-3801-4399-ae6a-8e2f9c19ed34</t>
  </si>
  <si>
    <t>59d554ec-90e0-4dac-b8de-437c0164e439</t>
  </si>
  <si>
    <t>Marqueztown</t>
  </si>
  <si>
    <t>428b3e1f-0b47-4a1c-b41d-927acf040bda</t>
  </si>
  <si>
    <t>bf3df0bb-f66a-4168-b4a1-ca795718ada2</t>
  </si>
  <si>
    <t>2f927936-fbbe-4e92-a814-668eff0c02d4</t>
  </si>
  <si>
    <t>Welchville</t>
  </si>
  <si>
    <t>c358ed41-4233-4cac-99b8-371fcf0d84ca</t>
  </si>
  <si>
    <t>52631db9-d170-44ce-9179-7350e6256403</t>
  </si>
  <si>
    <t>ec1f7385-bcf9-4d2c-8485-1fc23e8650df</t>
  </si>
  <si>
    <t>Lawsonborough</t>
  </si>
  <si>
    <t>ad65291a-4aea-44e3-8b52-599b978b7516</t>
  </si>
  <si>
    <t>dfde2281-25fb-4f3d-866d-7002091472ad</t>
  </si>
  <si>
    <t>989822a6-d1d2-472a-8222-a1f72f7b266e</t>
  </si>
  <si>
    <t>Port Nicholasfurt</t>
  </si>
  <si>
    <t>8503a74d-5d9a-43d7-ac8d-fb14715ec67b</t>
  </si>
  <si>
    <t>27e969e2-c8bf-43fb-9a43-1f7a41c30359</t>
  </si>
  <si>
    <t>467365a7-d11b-4ec4-aa3c-0c489d734dcb</t>
  </si>
  <si>
    <t>New April</t>
  </si>
  <si>
    <t>709471ce-0f97-4f95-8712-6c6036fc1aaf</t>
  </si>
  <si>
    <t>4b5ca436-953c-478e-a106-7a8cd7a3283c</t>
  </si>
  <si>
    <t>75b19d44-d4d2-4851-b042-924daffb6b09</t>
  </si>
  <si>
    <t>Teresamouth</t>
  </si>
  <si>
    <t>2622b02a-4835-46d7-b99c-a0050b7bd6ad</t>
  </si>
  <si>
    <t>786e30ef-ce9b-4e70-b4d4-dfccb7d779cc</t>
  </si>
  <si>
    <t>d18de3c5-4532-45fe-b75c-61ff2331b262</t>
  </si>
  <si>
    <t>North Tylerbury</t>
  </si>
  <si>
    <t>e054f874-8248-4c24-85ad-53550095bf2f</t>
  </si>
  <si>
    <t>843b2a7d-15ab-4c21-8cc9-3ff710fce97d</t>
  </si>
  <si>
    <t>a91e1744-1fac-46db-b340-a3342fd35a4b</t>
  </si>
  <si>
    <t>Connietown</t>
  </si>
  <si>
    <t>bf2ce762-d847-4cb1-8bb3-4d2810dd06f3</t>
  </si>
  <si>
    <t>10fc9eee-0a17-47f7-aa5f-24b6de6fec4b</t>
  </si>
  <si>
    <t>450174c9-1558-48ff-a3bb-5a0d38d7874f</t>
  </si>
  <si>
    <t>Rogerborough</t>
  </si>
  <si>
    <t>2442ec55-f367-4bc9-94e8-0d0e8e437af9</t>
  </si>
  <si>
    <t>4cea2df0-0a66-4c4e-a168-1081399f8a8f</t>
  </si>
  <si>
    <t>a667e116-585f-4eb3-b86c-246273045a1a</t>
  </si>
  <si>
    <t>Port Kenneth</t>
  </si>
  <si>
    <t>b3bb9d24-f85a-4283-9534-967db9f1e7e1</t>
  </si>
  <si>
    <t>72d6bc20-d80d-4a1c-8247-2fd603e9ba02</t>
  </si>
  <si>
    <t>59c21586-320c-4721-a4d6-635e02456240</t>
  </si>
  <si>
    <t>Josechester</t>
  </si>
  <si>
    <t>a9924cc1-9f92-49f4-94a6-ab1f73b446e3</t>
  </si>
  <si>
    <t>ccf719ab-2922-4bd8-9ca5-b35354a1d505</t>
  </si>
  <si>
    <t>ea56fc9c-0b1d-4280-bf26-30e3b3cb3622</t>
  </si>
  <si>
    <t>South David</t>
  </si>
  <si>
    <t>eefa445f-c986-47c2-8dec-04bf0b35f112</t>
  </si>
  <si>
    <t>75f2bc20-a7f5-495c-9e62-d43f261908b9</t>
  </si>
  <si>
    <t>2fff64d5-db47-4829-81ee-6cf104c2e32c</t>
  </si>
  <si>
    <t>Port Walter</t>
  </si>
  <si>
    <t>cdf488eb-7a2f-43a3-b602-d4c2cd61689d</t>
  </si>
  <si>
    <t>61d9fe39-8147-48f4-9f0e-f320f7f60e7f</t>
  </si>
  <si>
    <t>703fe591-0975-4085-9301-9febea40451f</t>
  </si>
  <si>
    <t>East Brookeborough</t>
  </si>
  <si>
    <t>536caa5f-f2a7-4c1c-a4ae-da4c23b458ec</t>
  </si>
  <si>
    <t>089b30a0-809f-4923-87a1-798fe6addd9e</t>
  </si>
  <si>
    <t>e3c6cbee-5bc0-4198-ba39-ff7042862c45</t>
  </si>
  <si>
    <t>North Jessicaland</t>
  </si>
  <si>
    <t>5e341c39-1e04-4fc4-a919-b68e0ab4aa59</t>
  </si>
  <si>
    <t>cb4d18d6-adb6-4a35-9734-a26c92e94e89</t>
  </si>
  <si>
    <t>a753625c-a092-479e-9b14-425e94bad83e</t>
  </si>
  <si>
    <t>Port Joshuamouth</t>
  </si>
  <si>
    <t>a97822a2-d822-4d8f-9076-6e1003b57944</t>
  </si>
  <si>
    <t>99a2ecb1-c202-487b-849b-8a44ce1bb02a</t>
  </si>
  <si>
    <t>52b1791a-4538-4baa-a028-562ff6e405cd</t>
  </si>
  <si>
    <t>Fowlerland</t>
  </si>
  <si>
    <t>fd48f2a5-43eb-4df4-a860-da06d02eb3b6</t>
  </si>
  <si>
    <t>6d265dd8-bf39-4fbb-938c-3460fd938adc</t>
  </si>
  <si>
    <t>5a2b3c73-604e-463e-974b-411a66cfd52f</t>
  </si>
  <si>
    <t>Carlosville</t>
  </si>
  <si>
    <t>eee9fba0-ef69-4dfc-be9b-41c828106deb</t>
  </si>
  <si>
    <t>4a276dda-34c3-494a-812e-a9b8e7e13ed8</t>
  </si>
  <si>
    <t>86b9eea0-3171-4b88-913b-7956d6acf304</t>
  </si>
  <si>
    <t>Rodriguezton</t>
  </si>
  <si>
    <t>b441760c-2d69-4590-af77-b6e20feec380</t>
  </si>
  <si>
    <t>6af79ad2-993e-48c6-a6b1-06e289110af0</t>
  </si>
  <si>
    <t>b41827e1-a97d-4ee1-8dd1-5ed3e8c77b7b</t>
  </si>
  <si>
    <t>Lesterburgh</t>
  </si>
  <si>
    <t>e37c1d7e-b591-4609-ac2a-0f6d5113f28f</t>
  </si>
  <si>
    <t>d872298c-7b72-490b-b8f8-f071d360da69</t>
  </si>
  <si>
    <t>df19f370-b832-41dd-991f-6f797d3c5d71</t>
  </si>
  <si>
    <t>East Petertown</t>
  </si>
  <si>
    <t>733bd530-01d8-441f-8916-68de50749a2f</t>
  </si>
  <si>
    <t>9b8086da-6379-4035-b8e4-5086ca819c6f</t>
  </si>
  <si>
    <t>47551d51-0b47-48ad-8c1b-3c26325c1827</t>
  </si>
  <si>
    <t>Tuckerside</t>
  </si>
  <si>
    <t>19ac1561-c2fb-402a-91c0-27f8707015ae</t>
  </si>
  <si>
    <t>dd620222-d9ef-428b-bbcb-50b3961d8dcf</t>
  </si>
  <si>
    <t>f7c6a9f7-5b4e-4592-a280-c519dd8edc42</t>
  </si>
  <si>
    <t>Harrisville</t>
  </si>
  <si>
    <t>aa57132f-cadc-428c-b50c-9087f9ac1a94</t>
  </si>
  <si>
    <t>e2a01335-a830-43ab-853e-4b42cc4da021</t>
  </si>
  <si>
    <t>bf15c3ad-9f97-45bd-a809-15badf99baf1</t>
  </si>
  <si>
    <t>New Pamelafort</t>
  </si>
  <si>
    <t>585406c6-d820-4153-b84e-b6f1c3a7b9c9</t>
  </si>
  <si>
    <t>4d6cd782-2e95-43ea-bda1-7da2000fc63d</t>
  </si>
  <si>
    <t>f4884a16-e1f2-4a20-b959-a6a0950489bd</t>
  </si>
  <si>
    <t>Michaelburgh</t>
  </si>
  <si>
    <t>722f1448-f6dc-414e-9d0e-5d31f2078a6c</t>
  </si>
  <si>
    <t>552ae5ca-4124-405b-91fc-fe8881c16e98</t>
  </si>
  <si>
    <t>3ef53ae8-6219-4d06-a97e-e52a4dc8b446</t>
  </si>
  <si>
    <t>South Lawrence</t>
  </si>
  <si>
    <t>efa60220-0d9d-47fc-a186-0c14bccde9e1</t>
  </si>
  <si>
    <t>4312ece2-dc21-41e1-be56-ac3d10cc8711</t>
  </si>
  <si>
    <t>0642f2b0-e84f-440f-b0ea-a3c6d844bf78</t>
  </si>
  <si>
    <t>Lake Corey</t>
  </si>
  <si>
    <t>fa016795-a7a6-49f9-9891-10057139e694</t>
  </si>
  <si>
    <t>c5c14262-4d84-4ec5-9334-886ff164f9d8</t>
  </si>
  <si>
    <t>c48d0ecc-eb41-4b13-a66c-b656c9295016</t>
  </si>
  <si>
    <t>Lake Tammy</t>
  </si>
  <si>
    <t>25e859e9-5f34-4065-9ab3-902feb55edc7</t>
  </si>
  <si>
    <t>6238d0a0-cf5e-4ea3-a258-4ab368777bab</t>
  </si>
  <si>
    <t>ea868539-2c5c-4301-85f6-4f338cea5c8b</t>
  </si>
  <si>
    <t>East Donald</t>
  </si>
  <si>
    <t>6cb71fb8-ddd9-412d-b07f-726a4b9c94d4</t>
  </si>
  <si>
    <t>ef7e85ec-a417-456f-a9ee-7f3d0ff030b8</t>
  </si>
  <si>
    <t>f95bef21-e221-41a3-a7e5-191cd925f560</t>
  </si>
  <si>
    <t>South Lorrainefurt</t>
  </si>
  <si>
    <t>f68233b5-510c-4dea-92c6-3345a5f3d5f6</t>
  </si>
  <si>
    <t>babd4745-497e-4f1a-bd2b-f042209818d1</t>
  </si>
  <si>
    <t>438f3778-aab4-4c6e-9cef-1f784ddf811b</t>
  </si>
  <si>
    <t>West Anna</t>
  </si>
  <si>
    <t>d7cdff6e-cb18-4214-a0eb-7558fc04d92b</t>
  </si>
  <si>
    <t>f11ddff7-0e37-4526-9582-a3bdd476fe38</t>
  </si>
  <si>
    <t>f5d2148c-ed14-4628-b9e8-ae5604d071fb</t>
  </si>
  <si>
    <t>Kellyburgh</t>
  </si>
  <si>
    <t>3174fe7b-552d-4471-9588-adef5f2a030c</t>
  </si>
  <si>
    <t>2412579d-6af9-44e0-bb38-785b0932f5b6</t>
  </si>
  <si>
    <t>5deeacba-905d-411c-9bef-f1ff58ddd411</t>
  </si>
  <si>
    <t>Reynoldsville</t>
  </si>
  <si>
    <t>90e9ac6f-7320-4b2e-985b-c2e7bcf34121</t>
  </si>
  <si>
    <t>9a1a7d6f-dd02-4100-a3d4-84087de8a234</t>
  </si>
  <si>
    <t>84c9ffd0-d2cc-462e-97fb-7373af22cc7a</t>
  </si>
  <si>
    <t>Irwinfort</t>
  </si>
  <si>
    <t>f372643e-2a16-44e9-978e-b684ad537b34</t>
  </si>
  <si>
    <t>b2ddc481-ac6d-4df8-94e5-064cb799ae8e</t>
  </si>
  <si>
    <t>b4304723-53b8-4f34-981c-abd0b4fc6bf7</t>
  </si>
  <si>
    <t>Kennethside</t>
  </si>
  <si>
    <t>59c3a96e-47ff-4669-af55-3008bec87982</t>
  </si>
  <si>
    <t>5a4f4145-fc98-4279-8f6f-111c26c06e67</t>
  </si>
  <si>
    <t>b8b1205e-3911-48d0-99d9-07e5ee3f65bd</t>
  </si>
  <si>
    <t>North Pamelaburgh</t>
  </si>
  <si>
    <t>e28a1bad-8799-47a1-85d0-7c7b70336491</t>
  </si>
  <si>
    <t>775e0ec3-9c9d-43f3-8901-8aee69407be7</t>
  </si>
  <si>
    <t>3cd17950-81d1-496a-9f59-5c7cbf35cf4b</t>
  </si>
  <si>
    <t>East Gabrielamouth</t>
  </si>
  <si>
    <t>b16d163a-d141-40a1-8ff0-7f36cb3ca81a</t>
  </si>
  <si>
    <t>19faa06e-0c0a-4967-b579-501a62fda854</t>
  </si>
  <si>
    <t>2a8a9952-8344-4662-84a4-211a40e1a768</t>
  </si>
  <si>
    <t>North Judyland</t>
  </si>
  <si>
    <t>9376f436-469d-4374-9124-659cc8d798a5</t>
  </si>
  <si>
    <t>052daad3-26c0-4984-8734-bb05788c31f6</t>
  </si>
  <si>
    <t>bf3e777a-8557-4355-b5f2-2c1d509e7263</t>
  </si>
  <si>
    <t>North Jennifer</t>
  </si>
  <si>
    <t>18c51489-eda7-4e75-807a-fafc00f59fa9</t>
  </si>
  <si>
    <t>21f8c156-9e0d-445b-992a-34a1084fa819</t>
  </si>
  <si>
    <t>580b4fce-43b0-4542-9f4e-64253563e294</t>
  </si>
  <si>
    <t>South Cody</t>
  </si>
  <si>
    <t>441b96a4-8f0f-435b-a971-746e846d59e4</t>
  </si>
  <si>
    <t>b3386c3e-1af4-487f-92eb-dac5a1457899</t>
  </si>
  <si>
    <t>cf92da64-dc91-4cce-b94a-1dee3e9f0945</t>
  </si>
  <si>
    <t>South Christian</t>
  </si>
  <si>
    <t>a88e0601-e09e-4d59-9a2c-2d862beadba5</t>
  </si>
  <si>
    <t>31e9ca80-58bf-4b9e-a624-5b598c94af98</t>
  </si>
  <si>
    <t>8a8f4951-db5f-40ee-9837-96ce643b9776</t>
  </si>
  <si>
    <t>New Katherine</t>
  </si>
  <si>
    <t>f4b30837-0637-48c1-bc8e-69e38e84c559</t>
  </si>
  <si>
    <t>c707aef9-c6c3-444c-888e-03b662276cbc</t>
  </si>
  <si>
    <t>549cb47e-5209-408e-9f7a-78a660f65ad0</t>
  </si>
  <si>
    <t>84280052-24a1-4ae7-bec2-bbcd7feca4ef</t>
  </si>
  <si>
    <t>0f66b32d-e19b-4837-9c6a-4b5e7d859725</t>
  </si>
  <si>
    <t>4aef728c-6791-45d4-af88-59a5aa02f76e</t>
  </si>
  <si>
    <t>North Dalton</t>
  </si>
  <si>
    <t>d2f1d458-26da-44af-8e62-7c38fee5bdb8</t>
  </si>
  <si>
    <t>9d44c93e-7799-48e2-b368-c5539c30ceaa</t>
  </si>
  <si>
    <t>892af03b-a5ad-453b-bbc3-373bd196e439</t>
  </si>
  <si>
    <t>North Luke</t>
  </si>
  <si>
    <t>0707fca1-c1f3-4d70-989b-787afe08164f</t>
  </si>
  <si>
    <t>a6855857-567e-4862-af15-1673a1df3da7</t>
  </si>
  <si>
    <t>475b4c14-f846-4054-9b15-2869b326ca45</t>
  </si>
  <si>
    <t>Denisestad</t>
  </si>
  <si>
    <t>c968c9d3-7341-4d31-927e-9c9782007739</t>
  </si>
  <si>
    <t>b6af98b2-aeba-42d0-b830-32491fd3af07</t>
  </si>
  <si>
    <t>d625e7c4-5775-420a-95e0-0003d84d858b</t>
  </si>
  <si>
    <t>Allenville</t>
  </si>
  <si>
    <t>d5fc5414-ea59-4538-ba36-70bbea4e4e79</t>
  </si>
  <si>
    <t>d960af85-c9df-4e44-8bdf-fa7d9f3dd894</t>
  </si>
  <si>
    <t>25cf03ba-ddb2-43da-a955-28be759bf9c4</t>
  </si>
  <si>
    <t>New Denise</t>
  </si>
  <si>
    <t>87e5e7d3-b484-4a21-a6b8-4b0b8a51c624</t>
  </si>
  <si>
    <t>633cbf79-e96a-41af-b55e-3aa2208a393e</t>
  </si>
  <si>
    <t>7ce0244b-89f4-44ad-b094-d333e48d7b46</t>
  </si>
  <si>
    <t>Juliechester</t>
  </si>
  <si>
    <t>5eceaeaa-03dc-42d8-98ff-8df3569dc7f8</t>
  </si>
  <si>
    <t>beebb4ea-eab9-421b-8b36-b545cca1a034</t>
  </si>
  <si>
    <t>418b6d33-1551-4e12-9856-bbb08bb2de2a</t>
  </si>
  <si>
    <t>South Angelica</t>
  </si>
  <si>
    <t>dc09de4c-ec89-4879-ae8f-54f44c4bd6eb</t>
  </si>
  <si>
    <t>fbbff9e0-ae56-402a-b521-ca9fdf5e6f78</t>
  </si>
  <si>
    <t>44baf427-1e49-4c9e-a9cf-0d4236771ea6</t>
  </si>
  <si>
    <t>Christinaport</t>
  </si>
  <si>
    <t>60ae6c19-7170-474a-9be1-ce89fda6c2f2</t>
  </si>
  <si>
    <t>dc45488d-84dd-49b9-9f1e-0ee9cf6c9992</t>
  </si>
  <si>
    <t>573f9cd6-0413-43f5-8ca9-db0b53475d8a</t>
  </si>
  <si>
    <t>Frankside</t>
  </si>
  <si>
    <t>7dc1304f-0e1a-49a1-8d7f-4822de7859a7</t>
  </si>
  <si>
    <t>09c67417-306a-4871-beef-71cbc915d113</t>
  </si>
  <si>
    <t>2751d213-0027-4097-b10f-835c81fa55ad</t>
  </si>
  <si>
    <t>Kathleenside</t>
  </si>
  <si>
    <t>0f5dd3e5-47ed-44e1-b28d-9e9d6c25c686</t>
  </si>
  <si>
    <t>5f1ff97c-71cf-4814-a45b-d776c838a145</t>
  </si>
  <si>
    <t>9907e4c0-1a25-4c4e-bb21-fb005c151b78</t>
  </si>
  <si>
    <t>North Robinfurt</t>
  </si>
  <si>
    <t>433e3d73-11b2-4265-9ee5-d7dc8f0cee79</t>
  </si>
  <si>
    <t>5b471c43-7499-428c-b0c3-2323c1b199c4</t>
  </si>
  <si>
    <t>3b19e603-aa04-4558-a326-ee353e402347</t>
  </si>
  <si>
    <t>Ramoschester</t>
  </si>
  <si>
    <t>a0f3925c-fb8f-4384-a107-171c93bf8431</t>
  </si>
  <si>
    <t>f4dd05d5-1349-447a-a1cb-a182ca20854d</t>
  </si>
  <si>
    <t>9a04159e-017a-466a-8d08-fd1343b54520</t>
  </si>
  <si>
    <t>South Dominique</t>
  </si>
  <si>
    <t>063aa2c6-a52a-4f06-b2ea-970dc329b8ca</t>
  </si>
  <si>
    <t>0a3c2c6f-ef2d-4a38-a6e4-b8df0b6d9611</t>
  </si>
  <si>
    <t>910d06b6-89fd-4af9-986d-4572d3590f67</t>
  </si>
  <si>
    <t>Matthewhaven</t>
  </si>
  <si>
    <t>4442bb50-7fe3-4b23-9a79-792e2e7a9a11</t>
  </si>
  <si>
    <t>06d2ed7c-e6ac-4d8a-8160-ff927c7550f2</t>
  </si>
  <si>
    <t>ddf443de-44bf-4cf4-ae29-9c08e1f18c64</t>
  </si>
  <si>
    <t>West Brittany</t>
  </si>
  <si>
    <t>c0eb0f45-4d13-4929-bf94-1e4debc9a2cc</t>
  </si>
  <si>
    <t>91bacf80-aaa0-4996-8522-dc4ef1dd50bf</t>
  </si>
  <si>
    <t>f0bfad81-07e5-4133-ab6b-10ac51dec246</t>
  </si>
  <si>
    <t>North Christine</t>
  </si>
  <si>
    <t>53da5f63-b9d8-4394-bc5e-8fab31855292</t>
  </si>
  <si>
    <t>3acaaf82-374a-4cc9-a039-7e67926146de</t>
  </si>
  <si>
    <t>9bb056a2-e50f-48e5-8541-2b1481f27798</t>
  </si>
  <si>
    <t>Emilyhaven</t>
  </si>
  <si>
    <t>584e0647-f859-4ecf-9d7b-636e145de924</t>
  </si>
  <si>
    <t>e27ac8e9-d1c3-41bc-86be-643217ee0eb0</t>
  </si>
  <si>
    <t>634c816e-93d8-4e8e-b437-109d00750c4d</t>
  </si>
  <si>
    <t>Timothybury</t>
  </si>
  <si>
    <t>b2350183-baec-4adc-9bf0-e990fcfc0e04</t>
  </si>
  <si>
    <t>809e2109-c786-4a38-a09f-1aede38690e7</t>
  </si>
  <si>
    <t>abbddadb-afd6-424f-b5ec-11f33d867dc8</t>
  </si>
  <si>
    <t>c98a3043-c845-4770-9f36-8e375a14842a</t>
  </si>
  <si>
    <t>81d1bf06-6b8c-46f2-8611-f583b2d10e3d</t>
  </si>
  <si>
    <t>4abaea30-7bfe-45c5-94c3-aaaaeceb437a</t>
  </si>
  <si>
    <t>Philliptown</t>
  </si>
  <si>
    <t>2e0b36ed-f405-4ecf-b7da-ba787ce8a5d3</t>
  </si>
  <si>
    <t>254bf7ae-1d0a-4994-b20b-575d4e28e674</t>
  </si>
  <si>
    <t>06f7302d-62bd-49ae-a072-6dd9e0738191</t>
  </si>
  <si>
    <t>Michaelville</t>
  </si>
  <si>
    <t>a97a3bbd-a9a9-4bf6-8ddc-d554cc4f926d</t>
  </si>
  <si>
    <t>6c0be55c-90e6-49e1-a44f-c3a96d0c62c3</t>
  </si>
  <si>
    <t>c26ff9f4-6c35-4df7-ba49-cb0437baa28d</t>
  </si>
  <si>
    <t>South Prestonland</t>
  </si>
  <si>
    <t>021c1ad0-b11d-4320-a171-cf978bbbfb56</t>
  </si>
  <si>
    <t>1ad1daaa-ef8d-4ff0-9583-1feeec41e6f6</t>
  </si>
  <si>
    <t>17c1bb39-cd66-4b5d-9082-f73aa89a150d</t>
  </si>
  <si>
    <t>East Andrew</t>
  </si>
  <si>
    <t>9015b925-d283-47dc-b8be-865916894559</t>
  </si>
  <si>
    <t>6a480542-1965-4435-901b-b5fa6a677623</t>
  </si>
  <si>
    <t>56793f06-1264-4672-8f92-6225ad4f0f49</t>
  </si>
  <si>
    <t>Jaytown</t>
  </si>
  <si>
    <t>eb6eefd1-c8c1-4190-bb97-38d75c0e0aaa</t>
  </si>
  <si>
    <t>f45da406-bbf9-4b01-a7f9-e728c618fc1e</t>
  </si>
  <si>
    <t>6de5e027-21ec-455e-b486-af13cba51fd6</t>
  </si>
  <si>
    <t>Edwardsmouth</t>
  </si>
  <si>
    <t>8a3ce6cb-799c-49a6-a4a4-b8d6c07aa98d</t>
  </si>
  <si>
    <t>6e5bac20-725c-4675-8a95-71e407dc02b1</t>
  </si>
  <si>
    <t>1a3afac9-365c-4e11-9cda-0f4b1d749336</t>
  </si>
  <si>
    <t>0614d4ed-b9cc-49c8-a6a6-cceda2721850</t>
  </si>
  <si>
    <t>7f22cd12-07b6-408e-aac1-ca75afb918c8</t>
  </si>
  <si>
    <t>f1e80db5-3173-4582-887e-73092c992175</t>
  </si>
  <si>
    <t>Jennifermouth</t>
  </si>
  <si>
    <t>e4738f07-2c11-4ba0-aa68-63d8945d9003</t>
  </si>
  <si>
    <t>53125ffd-f655-460b-9d32-e231eb561699</t>
  </si>
  <si>
    <t>5e49c60a-8909-4b5e-b28f-30c0335480ac</t>
  </si>
  <si>
    <t>South Anna</t>
  </si>
  <si>
    <t>5d949c53-db05-41ac-bbb9-ab78c90e2644</t>
  </si>
  <si>
    <t>5a3da367-141b-4a1b-80a9-78bfb8f8903b</t>
  </si>
  <si>
    <t>3fe81b4c-8681-4d6b-940b-3e21dc3cdafc</t>
  </si>
  <si>
    <t>West Michael</t>
  </si>
  <si>
    <t>2b29ab5a-21c5-492c-8f64-ba8f84c89e2a</t>
  </si>
  <si>
    <t>b1182d23-5bf8-4676-9f12-a0e912011caa</t>
  </si>
  <si>
    <t>e9e9d60b-c844-4165-b060-f172a84aeaff</t>
  </si>
  <si>
    <t>Angelabury</t>
  </si>
  <si>
    <t>55326932-5fdc-4bd9-8cc7-68c1f00f6807</t>
  </si>
  <si>
    <t>2d8b5b41-590e-43da-986f-1721078548d7</t>
  </si>
  <si>
    <t>c6bad39c-4638-44a1-acc9-9b97fd77a1a8</t>
  </si>
  <si>
    <t>Tateview</t>
  </si>
  <si>
    <t>43e0bb4f-5a37-4c31-9edf-bcd75c2c2d78</t>
  </si>
  <si>
    <t>3b019fcb-f96d-4403-948c-93f3028d042b</t>
  </si>
  <si>
    <t>8017fb92-320e-4d22-b6e3-e228f129ddcb</t>
  </si>
  <si>
    <t>South William</t>
  </si>
  <si>
    <t>d54c64ac-39bb-440a-a3c7-43c7bd818cd7</t>
  </si>
  <si>
    <t>98ba0f0e-120d-4126-9da5-3b38d1aa6c5e</t>
  </si>
  <si>
    <t>d434092d-cbbe-4a05-8653-ff61315b14ae</t>
  </si>
  <si>
    <t>Chapmanborough</t>
  </si>
  <si>
    <t>29a50514-97de-4887-9b04-92dd4dcdba1e</t>
  </si>
  <si>
    <t>00d3d1af-353e-4c86-a4ae-ba79e4b82987</t>
  </si>
  <si>
    <t>d087d0dd-e6b6-442c-b60a-e10c1436d260</t>
  </si>
  <si>
    <t>East Sierra</t>
  </si>
  <si>
    <t>d558b65b-429b-4f53-84ab-a5631020fb19</t>
  </si>
  <si>
    <t>bb6b0095-ac7b-4ab2-a8b5-6f85346d2b7e</t>
  </si>
  <si>
    <t>cb8dcebf-b3be-4f34-9dfa-9c55e73243e6</t>
  </si>
  <si>
    <t>Lake Valeriefort</t>
  </si>
  <si>
    <t>9c7a480c-a121-4bc1-a4d1-86eab4d2ae08</t>
  </si>
  <si>
    <t>bf7b68ae-1f89-41b6-a6a1-a40bf031f4b9</t>
  </si>
  <si>
    <t>3ce9f48b-7ac4-422e-98f8-cb97b255814f</t>
  </si>
  <si>
    <t>Collinsberg</t>
  </si>
  <si>
    <t>6f8d01af-9636-4420-8fc1-ada4e1dcd252</t>
  </si>
  <si>
    <t>b080e003-5e7f-403c-8b13-47f601d6d903</t>
  </si>
  <si>
    <t>d2f4cf2e-5887-43f1-9722-dd1e121c1ab5</t>
  </si>
  <si>
    <t>Port Victorberg</t>
  </si>
  <si>
    <t>6cf7ced9-a34c-41af-8905-63879d0ca983</t>
  </si>
  <si>
    <t>3b9cea95-9ad7-458f-aecb-325b064f768d</t>
  </si>
  <si>
    <t>d87ae31a-9673-460a-805c-5023c2bf07cb</t>
  </si>
  <si>
    <t>Christopherstad</t>
  </si>
  <si>
    <t>50a071ae-9aa3-4b84-bb6e-f62d5cbff88b</t>
  </si>
  <si>
    <t>743c7e9d-2fde-4035-a452-bc39dbf2eed1</t>
  </si>
  <si>
    <t>e738dc60-2c15-423b-a9f5-e7b14e4bf176</t>
  </si>
  <si>
    <t>Perezmouth</t>
  </si>
  <si>
    <t>f789ef62-a9f2-4a80-99c7-675dc95d30ec</t>
  </si>
  <si>
    <t>b51d70d8-582d-4972-ba08-9ca81cc5a8a0</t>
  </si>
  <si>
    <t>a615afc0-88bf-4f17-8493-604f35ede251</t>
  </si>
  <si>
    <t>Dennisburgh</t>
  </si>
  <si>
    <t>224d5ff5-8dbc-47f0-afd4-9930478b6b82</t>
  </si>
  <si>
    <t>0726d44a-2152-43c7-821a-a15ef58c43ce</t>
  </si>
  <si>
    <t>77c69163-f1bd-44e4-88a9-c12bb3353fe7</t>
  </si>
  <si>
    <t>Port Daniel</t>
  </si>
  <si>
    <t>699531e1-4133-478b-b4aa-ab032b9b72ae</t>
  </si>
  <si>
    <t>55c36c3d-5cbb-4080-b547-5c5ef76dce6e</t>
  </si>
  <si>
    <t>9d8e8045-b4c3-4309-bfd0-b79bc7d791cb</t>
  </si>
  <si>
    <t>Lake Andreamouth</t>
  </si>
  <si>
    <t>44ce035f-ecbd-4be3-93d4-ee64397f71f2</t>
  </si>
  <si>
    <t>4bdd5f99-4ae9-4e11-b5fe-0213792ecd75</t>
  </si>
  <si>
    <t>586c4e80-ff7d-412f-86d4-603aa20047e2</t>
  </si>
  <si>
    <t>Port Haley</t>
  </si>
  <si>
    <t>f0026afc-39bc-4d99-968e-a35fa2f383d0</t>
  </si>
  <si>
    <t>8d9ecfb9-f549-4e22-a0df-7f74efe78b60</t>
  </si>
  <si>
    <t>39fe4810-c81a-4c01-9203-382f9c07b917</t>
  </si>
  <si>
    <t>Jamestown</t>
  </si>
  <si>
    <t>fa7bd74b-2ba1-40aa-936e-41dc5c2aba3b</t>
  </si>
  <si>
    <t>97d01e70-2f1d-4bef-93b5-3b92a2cb5f38</t>
  </si>
  <si>
    <t>987695b0-23ac-4b84-be35-a53466ef219a</t>
  </si>
  <si>
    <t>North Paige</t>
  </si>
  <si>
    <t>94985b0e-74b4-43ae-8975-ac5704431844</t>
  </si>
  <si>
    <t>88819f42-1a42-4629-94af-e646fe3216bd</t>
  </si>
  <si>
    <t>821096d4-cad7-4b0b-82ab-36a75dff74f4</t>
  </si>
  <si>
    <t>West Ronald</t>
  </si>
  <si>
    <t>3af6cfe7-1524-477c-b1bf-de57aa162fbc</t>
  </si>
  <si>
    <t>606821d6-280a-47ee-8ec9-85ff94b28b9d</t>
  </si>
  <si>
    <t>13169396-7edd-45ba-a901-cb3a82132bfe</t>
  </si>
  <si>
    <t>Combsstad</t>
  </si>
  <si>
    <t>5767140f-f632-4a94-b39e-8ba9216a197f</t>
  </si>
  <si>
    <t>200f7753-f217-4aac-a59c-ff81e5ce0ca6</t>
  </si>
  <si>
    <t>78cedc41-5cc9-4118-bfb5-a2353541adbd</t>
  </si>
  <si>
    <t>Kurtfort</t>
  </si>
  <si>
    <t>adbc10f9-4e60-47e3-ab7a-dcfe379f7105</t>
  </si>
  <si>
    <t>82221345-50de-4292-b90a-9016cdec85da</t>
  </si>
  <si>
    <t>413b5c6d-6acc-49ee-9875-f4f2bfd81305</t>
  </si>
  <si>
    <t>North Teresafurt</t>
  </si>
  <si>
    <t>c66962c9-57b8-48e2-8864-739767f2da9e</t>
  </si>
  <si>
    <t>2f16fb50-c13e-46af-bc95-90d33e2aad3e</t>
  </si>
  <si>
    <t>00e954f6-f574-48f9-bd16-b04f2cf6c298</t>
  </si>
  <si>
    <t>Michellebury</t>
  </si>
  <si>
    <t>cae11a61-6d45-4ca4-88c2-bbfa08fec074</t>
  </si>
  <si>
    <t>a9c72e7b-6b77-4df1-9f59-aa2c4a82e06a</t>
  </si>
  <si>
    <t>a637bc63-dc4f-4fb6-9cd4-ff33eede3c34</t>
  </si>
  <si>
    <t>Lake Cliffordview</t>
  </si>
  <si>
    <t>731b3856-763a-45b5-aec2-6ddc80da794f</t>
  </si>
  <si>
    <t>99e8c828-21da-432c-9c68-d4fd0bd7696f</t>
  </si>
  <si>
    <t>0a5ee510-fc99-409c-839c-cea17d41213a</t>
  </si>
  <si>
    <t>Bowmanmouth</t>
  </si>
  <si>
    <t>ac1d3e4c-a190-4162-8f30-84a94d18a34d</t>
  </si>
  <si>
    <t>b3c161c3-13f2-437c-a4d0-27590542bd75</t>
  </si>
  <si>
    <t>ba231ecf-a7a9-4066-99cf-6fee124131ef</t>
  </si>
  <si>
    <t>West Angelamouth</t>
  </si>
  <si>
    <t>ba700e4c-fc4e-4054-9929-c25aae5abc20</t>
  </si>
  <si>
    <t>4ca49aaf-6b94-4e09-a1cc-14b312bdf75f</t>
  </si>
  <si>
    <t>d36a9a90-582f-44e1-8b46-12010838d851</t>
  </si>
  <si>
    <t>Blackwellmouth</t>
  </si>
  <si>
    <t>bb4787f0-6854-4904-895e-2ce92a5ae44c</t>
  </si>
  <si>
    <t>ed28508d-bdaa-4bfa-aab0-15638cffbbb1</t>
  </si>
  <si>
    <t>d9a56a4f-7ba4-4d39-abee-1a428f535855</t>
  </si>
  <si>
    <t>Theresafurt</t>
  </si>
  <si>
    <t>4e430e18-70bf-4ac1-8b6b-ba99eabdf351</t>
  </si>
  <si>
    <t>4c4b91fe-6c14-4fc6-9750-ca7e246cb09c</t>
  </si>
  <si>
    <t>92509b71-eff7-4641-92de-e28e6fb9e40b</t>
  </si>
  <si>
    <t>Hallfort</t>
  </si>
  <si>
    <t>872548bd-a189-4b42-9bdc-bfae9520c2ce</t>
  </si>
  <si>
    <t>3f80c31f-15a5-412c-9ac4-b6c7a31034dd</t>
  </si>
  <si>
    <t>7c909c40-e3ff-44bc-a2fa-5a36e224d6fc</t>
  </si>
  <si>
    <t>North Jasonmouth</t>
  </si>
  <si>
    <t>e6972b8a-c4b8-4373-90bb-58d8dad223e4</t>
  </si>
  <si>
    <t>a3155940-5e87-405a-a1fd-cdf171df24d9</t>
  </si>
  <si>
    <t>dd999070-3398-4034-9f9f-9dd2c7b2f3ea</t>
  </si>
  <si>
    <t>Shawnmouth</t>
  </si>
  <si>
    <t>93018654-55d8-4ae4-8b5d-545a1a3c8c30</t>
  </si>
  <si>
    <t>605dd4d6-0ecf-495b-877a-2133f2ed33e1</t>
  </si>
  <si>
    <t>63a7e79a-5eb5-453c-8ca1-72bea9470a0d</t>
  </si>
  <si>
    <t>Cortezland</t>
  </si>
  <si>
    <t>32435029-5436-4b19-abf4-bd912561fd2d</t>
  </si>
  <si>
    <t>f642c8f3-6acf-49eb-8228-4fd9689bba65</t>
  </si>
  <si>
    <t>8702c5b3-582a-4726-8283-53fde38aaa38</t>
  </si>
  <si>
    <t>Leeburgh</t>
  </si>
  <si>
    <t>5a9a1cf1-595f-4a49-ac49-818c4bb4d86b</t>
  </si>
  <si>
    <t>70f8dd99-5217-4eb7-a6b9-20daba6a098f</t>
  </si>
  <si>
    <t>23e868ba-d3b2-4828-96d8-30a398c5c7d9</t>
  </si>
  <si>
    <t>South Sydneyshire</t>
  </si>
  <si>
    <t>c2fa5d91-38b2-477e-8737-db1692a271dc</t>
  </si>
  <si>
    <t>f3cc9d8a-4b16-48e4-9f20-f4063438b4e4</t>
  </si>
  <si>
    <t>ba9c3ff3-1f0d-418f-a662-a1d2542ffd61</t>
  </si>
  <si>
    <t>Port Tina</t>
  </si>
  <si>
    <t>6da48adf-7f9b-4df0-bc27-bad16a42144a</t>
  </si>
  <si>
    <t>2f7a304f-f344-4911-974f-7a54788c161e</t>
  </si>
  <si>
    <t>e8a3b05f-4538-45f4-9760-88e55b5b1743</t>
  </si>
  <si>
    <t>Kellyhaven</t>
  </si>
  <si>
    <t>e7c20253-3f29-4a5d-b912-2eab09534222</t>
  </si>
  <si>
    <t>1cb66f67-46e7-45ad-9bce-35d8cbe88a3f</t>
  </si>
  <si>
    <t>1aa1ad8f-fa0b-4ab0-a63b-179959de82a0</t>
  </si>
  <si>
    <t>Johnborough</t>
  </si>
  <si>
    <t>eff80c4d-e57b-4b42-938f-f48196f87a76</t>
  </si>
  <si>
    <t>27649a62-b02d-452c-9b05-0db28ee4fd02</t>
  </si>
  <si>
    <t>243bc7eb-95a5-4f6f-904e-99a0dc07f7ba</t>
  </si>
  <si>
    <t>Jamesberg</t>
  </si>
  <si>
    <t>adbe67d5-d89c-4628-be74-683ce343731c</t>
  </si>
  <si>
    <t>eda2fc4c-7237-4420-b3dd-77e1cbb02fe9</t>
  </si>
  <si>
    <t>486ebd76-8165-4265-a3c1-c709d701bad8</t>
  </si>
  <si>
    <t>East Sean</t>
  </si>
  <si>
    <t>c0031d1a-8505-43e2-8acb-b239fef8339d</t>
  </si>
  <si>
    <t>6bf4d047-c484-4a8d-af75-1bde66163e5b</t>
  </si>
  <si>
    <t>5b8ea837-40d4-4357-b3bb-f976ee663bc7</t>
  </si>
  <si>
    <t>Kimberlyport</t>
  </si>
  <si>
    <t>e3bac921-6c52-4b75-957f-3d51b2a744c4</t>
  </si>
  <si>
    <t>f5a3e893-3f7a-4748-acbb-93c26e84f8ea</t>
  </si>
  <si>
    <t>0e7cd3cf-9067-4465-a98b-bb3ae69fc01b</t>
  </si>
  <si>
    <t>East Eric</t>
  </si>
  <si>
    <t>b1c306ff-9b6e-4d87-a4c5-26506aee69d1</t>
  </si>
  <si>
    <t>85fa2d5c-efe6-471b-9723-a95974151acc</t>
  </si>
  <si>
    <t>17bab888-7923-42e2-b1a2-baf81c660eb4</t>
  </si>
  <si>
    <t>Nelsonland</t>
  </si>
  <si>
    <t>ca45467d-3b35-493b-9acb-6041eca7a23f</t>
  </si>
  <si>
    <t>a1ab17c0-7662-49cc-9af9-5c78247f4d97</t>
  </si>
  <si>
    <t>4130e95e-38af-4fe5-9d34-d576507a69f6</t>
  </si>
  <si>
    <t>Danielsberg</t>
  </si>
  <si>
    <t>615bcac9-4053-4870-9fc1-a411945c34c3</t>
  </si>
  <si>
    <t>c149fa8e-7bb8-42f1-9624-d318a32652e8</t>
  </si>
  <si>
    <t>6d96a044-2b16-4563-b166-a287c974a4b3</t>
  </si>
  <si>
    <t>Kennedyfurt</t>
  </si>
  <si>
    <t>beb5debd-4940-4625-8397-31b3c8f8d75b</t>
  </si>
  <si>
    <t>d4864482-0078-4b12-8b73-50d13421beaf</t>
  </si>
  <si>
    <t>859fe637-8db5-4c77-b41b-6adaa013ba3e</t>
  </si>
  <si>
    <t>South Lorraine</t>
  </si>
  <si>
    <t>2217fd2e-afe2-4a61-a02d-433fdacc38a4</t>
  </si>
  <si>
    <t>764657ca-9e65-436c-b2f7-74b1b2f11ef9</t>
  </si>
  <si>
    <t>7c119746-2fe6-44ac-b468-63208c47eae1</t>
  </si>
  <si>
    <t>Melissamouth</t>
  </si>
  <si>
    <t>04e0a63c-5e1e-4143-9f8e-da45a86489bf</t>
  </si>
  <si>
    <t>1d4d1180-4c6e-4fbb-b7fe-f6b501fda698</t>
  </si>
  <si>
    <t>7b3cb1db-7926-43ac-a175-46adb386ea06</t>
  </si>
  <si>
    <t>5e870616-8b61-4096-9b4d-596749b54e3c</t>
  </si>
  <si>
    <t>4d18c103-a100-4d14-ba92-cd28c4c536fb</t>
  </si>
  <si>
    <t>5c1985fc-eda8-4200-bbf6-01818edcdf3f</t>
  </si>
  <si>
    <t>Gregorytown</t>
  </si>
  <si>
    <t>f84fa78c-3a03-4be1-9803-5b257acd710c</t>
  </si>
  <si>
    <t>6c98f73d-27fe-4b4b-9bf1-f1d18b92c247</t>
  </si>
  <si>
    <t>ad480257-9c16-47c5-af2b-8e1bfe5f2e3b</t>
  </si>
  <si>
    <t>Lake Michaelshire</t>
  </si>
  <si>
    <t>e123cebf-613f-4941-b42b-03a4d4801249</t>
  </si>
  <si>
    <t>17b18e6e-78af-458e-8058-a332b4cfafa8</t>
  </si>
  <si>
    <t>b34ae6da-fa4e-428f-8357-d8f18099d335</t>
  </si>
  <si>
    <t>New Veronicafurt</t>
  </si>
  <si>
    <t>1eb231d0-381c-465c-8bc1-08b56e0c3930</t>
  </si>
  <si>
    <t>f5feba5e-c295-4f51-bf67-ee1aad9d1f42</t>
  </si>
  <si>
    <t>10c23883-2a16-4138-b5cf-b04b087a49f5</t>
  </si>
  <si>
    <t>West Monica</t>
  </si>
  <si>
    <t>9fc2fd76-ca0a-4073-b462-5385fe3d3e00</t>
  </si>
  <si>
    <t>67c21355-c312-4af6-8b32-992a3b7c1f9a</t>
  </si>
  <si>
    <t>60fd1188-5079-4d41-97c8-c77fb4705892</t>
  </si>
  <si>
    <t>New Davidside</t>
  </si>
  <si>
    <t>7ed670f4-a16e-4b2c-8820-693377b81975</t>
  </si>
  <si>
    <t>0588d91d-fbe8-4a8e-a1cf-0d1d47b3df41</t>
  </si>
  <si>
    <t>86480bbe-9f76-49fa-a5a6-b8997f6bb6fb</t>
  </si>
  <si>
    <t>West Christina</t>
  </si>
  <si>
    <t>dd28067d-6dd5-4908-8961-229e05c23efa</t>
  </si>
  <si>
    <t>ab2212c9-e23b-480e-8523-dbbb1eeed219</t>
  </si>
  <si>
    <t>ef530f4f-9750-4228-892c-eb57673c2c14</t>
  </si>
  <si>
    <t>Edgarside</t>
  </si>
  <si>
    <t>a9e2273c-7b84-4b7a-8d3d-3095b9c2151c</t>
  </si>
  <si>
    <t>65ff6adc-41ae-43f7-8010-98240a614be3</t>
  </si>
  <si>
    <t>432094c3-28e7-422e-a4c7-fc02515cd165</t>
  </si>
  <si>
    <t>North Tiffanyview</t>
  </si>
  <si>
    <t>64f085a0-77d0-43bb-b69b-e05129ba059d</t>
  </si>
  <si>
    <t>b5c03f6f-94e4-4c44-a3fb-dbda86ae9d5c</t>
  </si>
  <si>
    <t>952e95ec-29bd-4a88-b3bd-45a7a3563cf0</t>
  </si>
  <si>
    <t>Murphyfurt</t>
  </si>
  <si>
    <t>b395fd42-cf17-4188-89ed-b77b7774b6e7</t>
  </si>
  <si>
    <t>bf1df687-1a1e-4042-b1d0-4b0f656fa7e6</t>
  </si>
  <si>
    <t>762a14bb-d991-4bed-b9fc-b9882b363a8c</t>
  </si>
  <si>
    <t>Port Beth</t>
  </si>
  <si>
    <t>288a73db-2e25-4c42-bdaf-bbb8338ff7fa</t>
  </si>
  <si>
    <t>df0d6301-488c-4c4e-9a94-14b840aaec7a</t>
  </si>
  <si>
    <t>98041d60-1991-4a3a-90b5-e858c68323a9</t>
  </si>
  <si>
    <t>Anthonymouth</t>
  </si>
  <si>
    <t>06c7a7bf-0215-4b0e-9ea2-4eda4517c064</t>
  </si>
  <si>
    <t>322f1499-e8a5-4f31-ac2c-10d0c15648ff</t>
  </si>
  <si>
    <t>9d1ecd3c-d2b4-4686-99ed-244bbc851c14</t>
  </si>
  <si>
    <t>Lake Valerie</t>
  </si>
  <si>
    <t>e644fee6-7696-4dcd-b67d-bee818c77871</t>
  </si>
  <si>
    <t>120961ea-0913-4087-95d3-8ca9986cc8d5</t>
  </si>
  <si>
    <t>395d4e8b-9f80-4627-a3c8-8c7ad35666e5</t>
  </si>
  <si>
    <t>North Michaelmouth</t>
  </si>
  <si>
    <t>fafb8b91-9295-4b7a-9562-9501fadf5437</t>
  </si>
  <si>
    <t>889c8ae2-4e3c-4f2d-8332-559dcad00273</t>
  </si>
  <si>
    <t>677ea36d-9c15-4ae0-a3a9-4da989b923d4</t>
  </si>
  <si>
    <t>West Hannah</t>
  </si>
  <si>
    <t>53959a11-7db3-449d-bf0b-12586a2c42bb</t>
  </si>
  <si>
    <t>dc0520a4-87ba-4b90-9e41-5c4e57030ede</t>
  </si>
  <si>
    <t>855a188d-9483-40fa-a304-b47152046405</t>
  </si>
  <si>
    <t>Port Heatherbury</t>
  </si>
  <si>
    <t>fe3db812-7ae3-4e24-8831-5a15c207c6f1</t>
  </si>
  <si>
    <t>c31277fd-eb83-4f16-a404-d8083fc18c00</t>
  </si>
  <si>
    <t>86d74019-71cd-465e-9b73-6c70ca28e67f</t>
  </si>
  <si>
    <t>West Jenny</t>
  </si>
  <si>
    <t>3593b166-884d-48f5-84af-1aab313d648a</t>
  </si>
  <si>
    <t>dc66a27b-6a32-4333-916e-8a6429deb984</t>
  </si>
  <si>
    <t>600ae5d2-d6c4-486d-a5db-0d811bc6b506</t>
  </si>
  <si>
    <t>New Michael</t>
  </si>
  <si>
    <t>88a18993-ab69-44de-a80c-3901785cbb52</t>
  </si>
  <si>
    <t>22696227-8513-491e-8862-2a674a294067</t>
  </si>
  <si>
    <t>900d818b-7121-465c-9503-fa844adf0dda</t>
  </si>
  <si>
    <t>Kirstenchester</t>
  </si>
  <si>
    <t>0b15bc53-72d9-48e9-a996-f604274f6545</t>
  </si>
  <si>
    <t>35d4cd35-a08c-4a00-85e7-425092f078b8</t>
  </si>
  <si>
    <t>f8d8cf61-cdb8-40ea-9991-1672a88c33a8</t>
  </si>
  <si>
    <t>Port Leonard</t>
  </si>
  <si>
    <t>267b7db8-896e-4fa0-b882-b792842936c9</t>
  </si>
  <si>
    <t>f4a5cc36-692a-4bce-9af5-5c2688083ebc</t>
  </si>
  <si>
    <t>74b6ee7f-62d6-487c-91ab-a4b6a3cee7fa</t>
  </si>
  <si>
    <t>East Jessicaland</t>
  </si>
  <si>
    <t>7be8de9b-cd10-434b-aa87-561f77f66200</t>
  </si>
  <si>
    <t>bdce29ef-6746-40eb-8b27-9c29a274c0d7</t>
  </si>
  <si>
    <t>2038b885-f7b7-43f1-9a91-ef4c1b36fdbc</t>
  </si>
  <si>
    <t>West Jaimehaven</t>
  </si>
  <si>
    <t>52295274-e074-4db9-ab82-070916879b91</t>
  </si>
  <si>
    <t>47534952-c9c5-4ef1-a76f-8a76c74f11cd</t>
  </si>
  <si>
    <t>2d2d06c9-7115-45f4-bbf2-363d7f5ba46e</t>
  </si>
  <si>
    <t>Williamsbury</t>
  </si>
  <si>
    <t>9f4c36f5-59b0-47ea-8001-1da79cde9081</t>
  </si>
  <si>
    <t>9177b6d4-5f2e-4167-b13e-ceb14ad12b4c</t>
  </si>
  <si>
    <t>2c3996ae-bdc1-45bf-b6da-4d7dc327e42d</t>
  </si>
  <si>
    <t>Johnsonbury</t>
  </si>
  <si>
    <t>80cf54fe-324c-487a-8598-7f76337d37c6</t>
  </si>
  <si>
    <t>1f9078d5-2835-4cdb-a347-b24fa0f9c074</t>
  </si>
  <si>
    <t>a1728b6f-facf-40be-9cc3-f06ab457cb7b</t>
  </si>
  <si>
    <t>South Sharon</t>
  </si>
  <si>
    <t>3406e5d0-7e82-41d2-bd70-c84bd3fba1bd</t>
  </si>
  <si>
    <t>66b62087-61a5-4fdd-9eda-4209b270af55</t>
  </si>
  <si>
    <t>592270c8-a0be-41ce-b43d-4820d50f88d0</t>
  </si>
  <si>
    <t>Port Kevinchester</t>
  </si>
  <si>
    <t>a7e7606f-a265-4f60-9e2a-97e0215bd9b1</t>
  </si>
  <si>
    <t>8f42cebe-23b8-40f3-b7cb-1a27974fdedc</t>
  </si>
  <si>
    <t>93345811-d480-4956-88f7-07ca20d086a6</t>
  </si>
  <si>
    <t>Robertborough</t>
  </si>
  <si>
    <t>d51b53d2-3543-4f14-80d9-8b2771d4a47a</t>
  </si>
  <si>
    <t>a1d20ebc-5aa3-492a-8c88-b9d8ab12fb53</t>
  </si>
  <si>
    <t>a5bad885-95bf-4b5a-aeae-b35c84060a4a</t>
  </si>
  <si>
    <t>South Stevenbury</t>
  </si>
  <si>
    <t>29819c85-961a-4004-bf81-596c2d5eb056</t>
  </si>
  <si>
    <t>37cf8025-6a44-4a90-be0a-5a5679009c61</t>
  </si>
  <si>
    <t>3934e03c-38df-407f-b14a-51398e924aa1</t>
  </si>
  <si>
    <t>Valeriefurt</t>
  </si>
  <si>
    <t>35d81f0d-c9ae-4630-8922-6414bd0c9cf5</t>
  </si>
  <si>
    <t>8066b49b-b1d7-42a0-bd25-cefb7a0a02ba</t>
  </si>
  <si>
    <t>a25df068-7846-4f56-a87c-817e8e850b2f</t>
  </si>
  <si>
    <t>Chapmanland</t>
  </si>
  <si>
    <t>63d07bf2-46fd-4411-8df2-7ceb1dbe873d</t>
  </si>
  <si>
    <t>f55b2e5c-a6ed-4ac0-be22-e1b751783032</t>
  </si>
  <si>
    <t>0b738648-f0eb-4870-ae0b-e868e5a9ff7e</t>
  </si>
  <si>
    <t>Jensenmouth</t>
  </si>
  <si>
    <t>6b1e95f4-f42e-46df-8d72-4ef16605af32</t>
  </si>
  <si>
    <t>248f4a25-4cd8-4f24-b1a8-c9c60f6ab75b</t>
  </si>
  <si>
    <t>44413f73-8782-4b13-9f19-99a7fba66f02</t>
  </si>
  <si>
    <t>Johnsonfurt</t>
  </si>
  <si>
    <t>334b7967-9aea-458b-9aae-fed69b568930</t>
  </si>
  <si>
    <t>e32866d3-0d6a-48b0-beda-9ab9bec60ffe</t>
  </si>
  <si>
    <t>cb4ff2e2-182c-439b-8019-41f14a90a0b7</t>
  </si>
  <si>
    <t>Lake Amanda</t>
  </si>
  <si>
    <t>89e72e1f-3d7f-4234-979b-514a00ae873d</t>
  </si>
  <si>
    <t>5afb9565-068a-4c38-b739-076a9f032cdc</t>
  </si>
  <si>
    <t>6d384bd8-46c8-4642-bdd8-2bab05733f5b</t>
  </si>
  <si>
    <t>Bradleyburgh</t>
  </si>
  <si>
    <t>f0a6d650-f31d-49dc-b59e-0b6138218348</t>
  </si>
  <si>
    <t>fe2d9d1d-e377-4008-a416-59c078b61daf</t>
  </si>
  <si>
    <t>40473f98-b7b3-4a30-a3d9-36bf0a1ee938</t>
  </si>
  <si>
    <t>Brandtport</t>
  </si>
  <si>
    <t>31d6aec9-6ade-44f0-ab29-9300264faddf</t>
  </si>
  <si>
    <t>fa999f9b-86de-4365-98a2-30de02969326</t>
  </si>
  <si>
    <t>8be015fc-d1df-426b-8ad6-ae8a7a5fc0bb</t>
  </si>
  <si>
    <t>Sotoside</t>
  </si>
  <si>
    <t>1f21b2f0-1d0b-4468-a92a-f79e4ff11ab3</t>
  </si>
  <si>
    <t>14d4dad6-ddfa-4808-afd8-643211035083</t>
  </si>
  <si>
    <t>c175de4b-7901-4563-b200-e63ad5700b5a</t>
  </si>
  <si>
    <t>21c395e7-e46d-47c6-857e-cf1714cff0cc</t>
  </si>
  <si>
    <t>ecb3d561-bdf0-4015-b305-ee95afb120f4</t>
  </si>
  <si>
    <t>56243f64-87b9-4b78-9469-d5227b592d5e</t>
  </si>
  <si>
    <t>Littleville</t>
  </si>
  <si>
    <t>0823c854-e61c-410c-bd17-9a825948c4c3</t>
  </si>
  <si>
    <t>5c7cbc62-01a4-47a1-a526-4961ab4414ae</t>
  </si>
  <si>
    <t>6c511441-79d7-405a-afde-15eca7b4913b</t>
  </si>
  <si>
    <t>West Garyfurt</t>
  </si>
  <si>
    <t>156f2a9d-5345-450b-b0ac-aa4d8cda1da0</t>
  </si>
  <si>
    <t>00f520f4-9ef1-4846-9dbc-24fd0a8aa1e4</t>
  </si>
  <si>
    <t>9f3176c0-468b-4b70-8b6e-6609f5b9cc00</t>
  </si>
  <si>
    <t>Kathrynborough</t>
  </si>
  <si>
    <t>740e309e-681e-49d2-a6f7-840d09029111</t>
  </si>
  <si>
    <t>a3ef802e-df86-43ce-8534-32cdffeb5d5f</t>
  </si>
  <si>
    <t>126bbdd7-f8d1-4d15-a017-68c509c0fbd4</t>
  </si>
  <si>
    <t>Johnstad</t>
  </si>
  <si>
    <t>ab15cef7-67ea-4482-94a8-6251018af66a</t>
  </si>
  <si>
    <t>e695f8ba-ba23-48fe-8ae3-02f3b31e9be8</t>
  </si>
  <si>
    <t>37448afb-3023-43be-ba6d-7a7e16706465</t>
  </si>
  <si>
    <t>Lake Joseph</t>
  </si>
  <si>
    <t>5c96a363-05f2-48e3-97cc-b9383702c2fc</t>
  </si>
  <si>
    <t>92a651d7-c069-4542-a403-97213a082921</t>
  </si>
  <si>
    <t>a51e940c-d74a-4e60-a432-e35d461e3ae9</t>
  </si>
  <si>
    <t>West Sean</t>
  </si>
  <si>
    <t>74a8b3ba-7da1-4230-a0ff-7147dc013142</t>
  </si>
  <si>
    <t>6f1bdd07-1aff-41ae-b0f2-c48549b564fb</t>
  </si>
  <si>
    <t>898b7301-a7e9-4a80-bd99-ff2c50f0bf57</t>
  </si>
  <si>
    <t>East Mollyberg</t>
  </si>
  <si>
    <t>4047dfa4-673d-4497-a73e-73c915f59f71</t>
  </si>
  <si>
    <t>62565a95-5487-45c3-b762-6f4975fd3537</t>
  </si>
  <si>
    <t>67b89976-8b15-4458-acc5-2234d8a7019f</t>
  </si>
  <si>
    <t>Riveraview</t>
  </si>
  <si>
    <t>a713f1e7-e755-4f86-8960-f47be7158ccc</t>
  </si>
  <si>
    <t>a5e3a719-6bf5-4dfd-94a8-762b2b12c92c</t>
  </si>
  <si>
    <t>1698f0e4-836c-499b-be48-6b653a6301f5</t>
  </si>
  <si>
    <t>Pamelastad</t>
  </si>
  <si>
    <t>58ec1c01-036f-453c-bd62-66ea521c3ba7</t>
  </si>
  <si>
    <t>25e4979d-6f6d-4f79-affe-2554e5aef699</t>
  </si>
  <si>
    <t>035da456-5dbb-4a03-83c2-b7da05dcb25e</t>
  </si>
  <si>
    <t>Lake Amy</t>
  </si>
  <si>
    <t>15a7eac3-dcc0-44e3-87cd-6af60d91bf14</t>
  </si>
  <si>
    <t>25c29b6a-b575-4c6e-aee8-4bcb7281b8a9</t>
  </si>
  <si>
    <t>798246e6-66f4-4cdb-8ee9-bb102e1fee2b</t>
  </si>
  <si>
    <t>West Fernando</t>
  </si>
  <si>
    <t>727f56ee-8beb-4c14-ad6d-015e1df529fd</t>
  </si>
  <si>
    <t>35783f66-2114-42d6-90ea-1324862f78e1</t>
  </si>
  <si>
    <t>e4f78188-ab8b-4683-a51b-95d40f633fda</t>
  </si>
  <si>
    <t>Irwinland</t>
  </si>
  <si>
    <t>1017a9a8-5b3e-4997-a01c-fac92f07457a</t>
  </si>
  <si>
    <t>596305b3-71b2-41e4-afd3-b9f2e90f79f8</t>
  </si>
  <si>
    <t>c2ef4084-ce86-494b-9d46-3576b07607d1</t>
  </si>
  <si>
    <t>62b1890f-1299-4490-bea7-66000575bc4e</t>
  </si>
  <si>
    <t>6d62e40c-638d-421a-bbc5-9e92ca1209ad</t>
  </si>
  <si>
    <t>4e538609-1f92-454b-bb98-c8d5988d3b07</t>
  </si>
  <si>
    <t>Jennaville</t>
  </si>
  <si>
    <t>4b21cd8d-7dc2-44ad-9caa-790a0354af09</t>
  </si>
  <si>
    <t>bad3116b-63b8-4897-bdf0-fe6bce8d75f2</t>
  </si>
  <si>
    <t>ab2d8221-fbf7-4de9-a20f-e45525453a55</t>
  </si>
  <si>
    <t>Jacobfort</t>
  </si>
  <si>
    <t>712479fd-7104-417e-9275-0dd0af0a5e41</t>
  </si>
  <si>
    <t>707421d4-3239-404b-8bab-5b51385c5fdc</t>
  </si>
  <si>
    <t>db293525-a997-4816-ab81-487fb2205194</t>
  </si>
  <si>
    <t>New Rebekahstad</t>
  </si>
  <si>
    <t>ec19f7db-ba77-4773-872f-e5e008afbdb0</t>
  </si>
  <si>
    <t>b5c25d42-9626-48c4-b44a-f454f0a61c5e</t>
  </si>
  <si>
    <t>b8849fbd-52e0-44e5-b821-22aa7cc6485f</t>
  </si>
  <si>
    <t>Lamborough</t>
  </si>
  <si>
    <t>99bdaa70-3a69-470e-a68d-a4dd22e05663</t>
  </si>
  <si>
    <t>0884fd16-636a-4f8c-a7e3-f52c0cbf404d</t>
  </si>
  <si>
    <t>2b6f7720-f090-4b4a-9159-ed0dd9a0c080</t>
  </si>
  <si>
    <t>East Adam</t>
  </si>
  <si>
    <t>c8bb1de4-e190-41ae-9869-4f0dc309fff0</t>
  </si>
  <si>
    <t>defa7864-15ac-45c3-a217-cf253be95767</t>
  </si>
  <si>
    <t>e532f186-5803-41dd-a322-948f3fed4eaa</t>
  </si>
  <si>
    <t>West Glenn</t>
  </si>
  <si>
    <t>72feb187-4203-491c-989f-16f47902bc7b</t>
  </si>
  <si>
    <t>be3feafd-0e96-4d9b-9d15-8e442fcf3b87</t>
  </si>
  <si>
    <t>2bf9da1e-fc2e-4c12-9e69-8cbd517f6437</t>
  </si>
  <si>
    <t>Garciaview</t>
  </si>
  <si>
    <t>3ecc39d5-011b-4c79-8f08-4a019e546af5</t>
  </si>
  <si>
    <t>3baa17f9-2c62-4ac3-ad70-27cfa358cb1d</t>
  </si>
  <si>
    <t>61db8e69-be10-4ce5-a80d-f4f99370f048</t>
  </si>
  <si>
    <t>Mathisburgh</t>
  </si>
  <si>
    <t>73de2fb5-1218-44f5-8c1b-b69208440e5b</t>
  </si>
  <si>
    <t>162d5c72-9ccd-4e1f-8c2a-bdaa9c5c11eb</t>
  </si>
  <si>
    <t>d87302dc-53a1-455c-8b1d-fd4755621de1</t>
  </si>
  <si>
    <t>East Larry</t>
  </si>
  <si>
    <t>bdd1ebb8-4670-408d-8c4a-c4dfced01887</t>
  </si>
  <si>
    <t>c061c99b-831a-452a-9e6c-8762b475e15e</t>
  </si>
  <si>
    <t>6852c598-d0b8-44d1-8af5-7da2beb0656e</t>
  </si>
  <si>
    <t>West Miguelfurt</t>
  </si>
  <si>
    <t>d6585cbc-472a-48e4-89f4-0f857278f48a</t>
  </si>
  <si>
    <t>e2091f49-e0a1-4d2b-857c-799848d002be</t>
  </si>
  <si>
    <t>146068ab-e01c-489d-b176-0ea02498d554</t>
  </si>
  <si>
    <t>Dawnport</t>
  </si>
  <si>
    <t>1de4bbe6-8de0-4c7b-bbf0-f4d37623f309</t>
  </si>
  <si>
    <t>0dcf035b-7552-46e8-a953-a1155a62ddc4</t>
  </si>
  <si>
    <t>621570db-4dcc-4dcb-b032-378fa6d79654</t>
  </si>
  <si>
    <t>Crystalland</t>
  </si>
  <si>
    <t>590b1d66-b354-4f56-b5f2-02c7bbba39b7</t>
  </si>
  <si>
    <t>aa66b464-8420-48d9-b261-d0d2a1c2d9bf</t>
  </si>
  <si>
    <t>b1d0261e-f260-4be5-866e-3924320919da</t>
  </si>
  <si>
    <t>Amandamouth</t>
  </si>
  <si>
    <t>f82c5858-ba94-44f0-8264-7f33c0bd5cf6</t>
  </si>
  <si>
    <t>8c141838-f468-40a2-a604-e5aff4db1c1e</t>
  </si>
  <si>
    <t>38a1508d-706f-4d4a-8409-220985946349</t>
  </si>
  <si>
    <t>Clarkfurt</t>
  </si>
  <si>
    <t>d040cd4a-06f1-496b-922e-3cd2cb038bbe</t>
  </si>
  <si>
    <t>6e3c18c9-ef1f-40a3-bc02-ba67ee04bdde</t>
  </si>
  <si>
    <t>f7023321-a90a-4843-82bb-c6354e48ce3c</t>
  </si>
  <si>
    <t>Jessicafort</t>
  </si>
  <si>
    <t>ea90e2be-7088-408e-8dcc-64d443fbdfd4</t>
  </si>
  <si>
    <t>413770e2-7d7d-41f5-b460-d20d94b9cdb5</t>
  </si>
  <si>
    <t>4ad9ef2e-e94f-41b2-8f74-544302483212</t>
  </si>
  <si>
    <t>West Janetfort</t>
  </si>
  <si>
    <t>4da671be-9a16-43f4-a572-119ef75a0212</t>
  </si>
  <si>
    <t>56525ce0-3725-4d0c-b9c4-5c38b440ffe0</t>
  </si>
  <si>
    <t>dab7a2c2-0028-4474-900d-16ea9dc0a98f</t>
  </si>
  <si>
    <t>Guymouth</t>
  </si>
  <si>
    <t>ddceb62a-bf92-4789-8350-1691bb2addd3</t>
  </si>
  <si>
    <t>0d742256-0b36-43cd-8acf-eba4441030ae</t>
  </si>
  <si>
    <t>f9405fc1-9998-4c29-bcce-2fd20fc98aa3</t>
  </si>
  <si>
    <t>Ryanfurt</t>
  </si>
  <si>
    <t>dd325cfd-d295-449c-8518-1810263e46dd</t>
  </si>
  <si>
    <t>4a30f7cd-00fd-4c23-998c-a3b429b10823</t>
  </si>
  <si>
    <t>5ca87882-54d9-459b-83c8-fd273d95edb7</t>
  </si>
  <si>
    <t>Jennyberg</t>
  </si>
  <si>
    <t>ea6b4f56-e731-48c8-a99d-160130850260</t>
  </si>
  <si>
    <t>104dff66-23f1-467e-81d3-4690a795ac54</t>
  </si>
  <si>
    <t>158f522c-c95e-4d57-99c6-d80fdfa149a3</t>
  </si>
  <si>
    <t>West Raymondside</t>
  </si>
  <si>
    <t>5aa507bc-9a9a-439b-9ba5-f75cf2abc127</t>
  </si>
  <si>
    <t>38dfe76b-ae35-4290-ad80-ab08c963d148</t>
  </si>
  <si>
    <t>e237c5d9-e076-4fcc-85a2-6b0e83f2eddc</t>
  </si>
  <si>
    <t>Stewartborough</t>
  </si>
  <si>
    <t>e3df8e6d-8402-4421-9bf2-b083a2cd6edb</t>
  </si>
  <si>
    <t>8ec9ea98-6581-4934-9bcf-b1c4f87e3560</t>
  </si>
  <si>
    <t>058c4c3d-47be-46e8-95bc-077c94ebdc26</t>
  </si>
  <si>
    <t>a8669b6e-3cc9-441c-b569-2ab6595b8b83</t>
  </si>
  <si>
    <t>315e8080-7425-44e9-b891-aef5ebe0572c</t>
  </si>
  <si>
    <t>cbea2c1f-0f2f-47b0-a2dd-df28f9dded0c</t>
  </si>
  <si>
    <t>Antoniohaven</t>
  </si>
  <si>
    <t>519b19da-91e9-47c4-8195-f7c36c17586d</t>
  </si>
  <si>
    <t>9b3a0c89-1a32-4148-9bba-c83856e9b78d</t>
  </si>
  <si>
    <t>df909777-e566-4a4d-b429-6e6011a82989</t>
  </si>
  <si>
    <t>Timothymouth</t>
  </si>
  <si>
    <t>d9b36178-af5f-466d-be42-36099a06e83b</t>
  </si>
  <si>
    <t>51abf5e5-cb77-4e24-95eb-3a3de2014a45</t>
  </si>
  <si>
    <t>13896d5f-e051-4913-957e-71ee8d05f9d4</t>
  </si>
  <si>
    <t>Gonzalezburgh</t>
  </si>
  <si>
    <t>e97e3a8e-1caf-469f-ab43-0a9f9289ff0e</t>
  </si>
  <si>
    <t>e4bacd78-74ab-49fc-8930-d17952ab793f</t>
  </si>
  <si>
    <t>44c00c31-bb8c-459b-9713-e4d3cb1cdc43</t>
  </si>
  <si>
    <t>Jasminestad</t>
  </si>
  <si>
    <t>45278be9-2b16-415d-83db-cb03fbaa5885</t>
  </si>
  <si>
    <t>85a1282a-0761-485b-8168-705a533c9a31</t>
  </si>
  <si>
    <t>c90da7ab-5836-4021-a50f-33c8f4c0153a</t>
  </si>
  <si>
    <t>South Deborahshire</t>
  </si>
  <si>
    <t>67944219-d248-408d-8d6d-0dd1798f447d</t>
  </si>
  <si>
    <t>14827a89-5e63-44c6-b0ac-79dd0b5aafef</t>
  </si>
  <si>
    <t>a4e8f069-e7f8-4a1d-94a7-ef30a0327140</t>
  </si>
  <si>
    <t>Port David</t>
  </si>
  <si>
    <t>c87dd3ac-941c-409a-a72a-ac6c632819de</t>
  </si>
  <si>
    <t>5882e3bb-8646-46c1-9eb4-e6c435a7c6ed</t>
  </si>
  <si>
    <t>6ffef3e8-018f-44bb-980b-f4573ef8aea6</t>
  </si>
  <si>
    <t>West Wesley</t>
  </si>
  <si>
    <t>4f9f05ee-5c77-44bf-ac1a-392c68ea8f6b</t>
  </si>
  <si>
    <t>4053b188-339d-48f5-9658-b1b33012ae1c</t>
  </si>
  <si>
    <t>bf0f959f-6d83-4b04-970b-1a6d8bb05656</t>
  </si>
  <si>
    <t>Justinside</t>
  </si>
  <si>
    <t>cd6d152d-330e-43fd-a204-400257e79bc7</t>
  </si>
  <si>
    <t>4d236555-bc50-44ac-baa1-72acac33f644</t>
  </si>
  <si>
    <t>767bf585-627a-41fe-afdb-d44c65c22565</t>
  </si>
  <si>
    <t>Paulburgh</t>
  </si>
  <si>
    <t>2e2204fe-22dd-47a2-ace6-80efab9d0031</t>
  </si>
  <si>
    <t>6279d944-dc28-47c6-8453-98134fee7144</t>
  </si>
  <si>
    <t>015a50ba-86d3-4bfe-9de4-5628ad100cbf</t>
  </si>
  <si>
    <t>Lake Amandafort</t>
  </si>
  <si>
    <t>6482d04d-d914-4590-a8ad-ecb6b008353c</t>
  </si>
  <si>
    <t>df39ccaa-580c-49fc-bb69-e69041300879</t>
  </si>
  <si>
    <t>1d1a9ea3-adc7-4c54-82b3-7a4b711e02d4</t>
  </si>
  <si>
    <t>Lindseyburgh</t>
  </si>
  <si>
    <t>df966eaa-c4ff-4c05-8b54-bd0b3cfef02b</t>
  </si>
  <si>
    <t>4e49df56-0b64-4acd-bd6e-2667b6651d6e</t>
  </si>
  <si>
    <t>f0706a79-7d86-4e66-92f9-3f995be5e6a4</t>
  </si>
  <si>
    <t>Maciasfurt</t>
  </si>
  <si>
    <t>9aee0d55-ea6a-457c-b217-a1448cdd1abf</t>
  </si>
  <si>
    <t>025b7c5f-1284-49d7-8d4e-2753ef26a5b7</t>
  </si>
  <si>
    <t>6517f74f-8714-401f-a3c8-49a655ad61b9</t>
  </si>
  <si>
    <t>Stewarttown</t>
  </si>
  <si>
    <t>df30e3e6-602f-4d17-8e48-219693c43d1a</t>
  </si>
  <si>
    <t>702dc88a-b97f-43bb-becc-040c75ff93f0</t>
  </si>
  <si>
    <t>88bfb76d-19e4-4320-a0f8-0d5de7f3cac1</t>
  </si>
  <si>
    <t>Sandersbury</t>
  </si>
  <si>
    <t>fa79bc39-2d7e-44a0-aa91-cb06bbb73cb5</t>
  </si>
  <si>
    <t>6980b561-cf1a-4cc1-aaca-38110c26e5d9</t>
  </si>
  <si>
    <t>6933d3c0-2df9-4eae-8026-9a2c9fd8c2ea</t>
  </si>
  <si>
    <t>Colestad</t>
  </si>
  <si>
    <t>3f216723-6d66-402a-bf2d-797b74a9a56f</t>
  </si>
  <si>
    <t>70aaf525-75e4-47dd-be5b-637dfa98c115</t>
  </si>
  <si>
    <t>ea76264d-d236-453d-a460-37c0ec5e9c01</t>
  </si>
  <si>
    <t>Bartlettland</t>
  </si>
  <si>
    <t>10e2a27b-d00b-45ed-9b74-ae89d61f7038</t>
  </si>
  <si>
    <t>3dbba3af-14db-4d22-95ea-e9d21e3d59d0</t>
  </si>
  <si>
    <t>088affd2-f3f8-46ad-985c-7b8c67b340cf</t>
  </si>
  <si>
    <t>Jonathanside</t>
  </si>
  <si>
    <t>e380d403-9905-4e71-9f45-dc3729ddbba5</t>
  </si>
  <si>
    <t>275f275c-c3f3-474d-9386-1b58194665d3</t>
  </si>
  <si>
    <t>289cd17d-9c0c-4dda-bdff-c6cc0eb96dcb</t>
  </si>
  <si>
    <t>Joneston</t>
  </si>
  <si>
    <t>91bb466a-eb0f-46cb-80c8-ad7d7a1b9041</t>
  </si>
  <si>
    <t>36a5be06-eb52-4e01-a25e-651269fcbef0</t>
  </si>
  <si>
    <t>f6ecd320-ca5a-458d-add7-10035aa3cdad</t>
  </si>
  <si>
    <t>Gilltown</t>
  </si>
  <si>
    <t>bde24521-9d2d-4bab-b4c2-f8208fd718c2</t>
  </si>
  <si>
    <t>d16903f2-13bf-49fe-9cdd-9f6c70cdc4a8</t>
  </si>
  <si>
    <t>f6c958fe-4a6e-4dde-b50e-37a7feafe5b2</t>
  </si>
  <si>
    <t>Pattersonmouth</t>
  </si>
  <si>
    <t>e4274a08-c9f6-4fd7-bc18-4d92748ea95e</t>
  </si>
  <si>
    <t>e2f88051-c13c-4688-8f1b-5be16d4ba69c</t>
  </si>
  <si>
    <t>b66da8e3-a713-42e3-bba6-90739da63119</t>
  </si>
  <si>
    <t>Port Aaronfort</t>
  </si>
  <si>
    <t>340ff2a1-236c-4c33-ae1e-83e9b001254b</t>
  </si>
  <si>
    <t>f57b8a92-0a12-43b3-a4fc-0dbad44f85e7</t>
  </si>
  <si>
    <t>a71619e6-4c66-4c0f-86ff-4b76500f9914</t>
  </si>
  <si>
    <t>West Ericaborough</t>
  </si>
  <si>
    <t>3edded80-7fe3-49b1-87ab-693ac72d0ef1</t>
  </si>
  <si>
    <t>38553ac8-7d71-4591-bfee-2fc72e2dffdf</t>
  </si>
  <si>
    <t>2c5f4867-f22c-460d-9d02-833319e86575</t>
  </si>
  <si>
    <t>New Thomasfurt</t>
  </si>
  <si>
    <t>94f30ae3-89f8-4d12-bf20-d83084034e29</t>
  </si>
  <si>
    <t>476c4878-deff-4d7a-9728-525620ca35ab</t>
  </si>
  <si>
    <t>75333dba-b391-4ab7-8960-17247e7c6aec</t>
  </si>
  <si>
    <t>Jenniferstad</t>
  </si>
  <si>
    <t>41695f45-71d2-4216-8851-69e86e1e95fa</t>
  </si>
  <si>
    <t>fea2a33a-51d1-4bcd-9a23-754bef38d426</t>
  </si>
  <si>
    <t>5e83e541-4492-4c12-ae81-81f8c958a770</t>
  </si>
  <si>
    <t>Port Michaelfort</t>
  </si>
  <si>
    <t>60092f95-838d-485e-b484-a510a872a13d</t>
  </si>
  <si>
    <t>e64ddd91-8e9b-485e-9b77-0deb6f51ea78</t>
  </si>
  <si>
    <t>3f33296d-5f7e-494a-81cf-843631cc32bb</t>
  </si>
  <si>
    <t>South Jack</t>
  </si>
  <si>
    <t>5f21be04-c128-434e-8bd8-a3f809cdd095</t>
  </si>
  <si>
    <t>c9fe6036-8a83-4fc8-9c2e-55624916e844</t>
  </si>
  <si>
    <t>fe4e460f-875d-42e3-a3b9-c7bd9c1fdb59</t>
  </si>
  <si>
    <t>Stephanieton</t>
  </si>
  <si>
    <t>e2de3165-c4cc-45ff-8cf3-299b077ed04a</t>
  </si>
  <si>
    <t>c707e77b-4bf0-4e53-b608-8c973380dcfc</t>
  </si>
  <si>
    <t>cacc0bf0-fb9f-4a0b-b4b3-72841d915117</t>
  </si>
  <si>
    <t>Wademouth</t>
  </si>
  <si>
    <t>13dfeaa6-bd9d-4994-a206-e4bc1e4925bb</t>
  </si>
  <si>
    <t>764ab510-9acb-4588-8397-d4127118bb71</t>
  </si>
  <si>
    <t>4ed41517-d922-46b5-a213-3ac2fd3c0dcd</t>
  </si>
  <si>
    <t>Gabriellastad</t>
  </si>
  <si>
    <t>9a56d30b-4a89-4f59-b52a-53e1e2fd740f</t>
  </si>
  <si>
    <t>45c596d4-42d0-4ba3-a265-2c9e89421c6d</t>
  </si>
  <si>
    <t>c984912c-6b53-4f56-879f-4a6e2b96d0ed</t>
  </si>
  <si>
    <t>North Brenda</t>
  </si>
  <si>
    <t>6e6a718e-f9d1-4a4e-b66f-3938192dc015</t>
  </si>
  <si>
    <t>9d683a9e-1e65-4ac1-843d-2c473b56735e</t>
  </si>
  <si>
    <t>5f6e3974-fd02-43cd-9d6d-d706ce60296b</t>
  </si>
  <si>
    <t>Port Toni</t>
  </si>
  <si>
    <t>e7c4ddf7-2d3a-4603-a993-b2ad475e5222</t>
  </si>
  <si>
    <t>2c2df3c2-1951-4f87-b63f-83c6c89309e9</t>
  </si>
  <si>
    <t>9430efd1-2d92-432d-b54a-b5b69dd516b4</t>
  </si>
  <si>
    <t>East Lori</t>
  </si>
  <si>
    <t>38a6a075-5565-4f8b-8bb6-61b9ca431a44</t>
  </si>
  <si>
    <t>37d316a4-3faf-4217-aa27-241fbb9e5a02</t>
  </si>
  <si>
    <t>31fc4728-4bc1-4248-a815-9dd7e7801601</t>
  </si>
  <si>
    <t>Bradleyport</t>
  </si>
  <si>
    <t>ef3fc9c9-3d2e-4dd1-a70e-295ebe1a63ef</t>
  </si>
  <si>
    <t>ff4533fe-bc6f-46ac-a139-d15d48d8b9ef</t>
  </si>
  <si>
    <t>44827928-a915-4dd4-8f8b-7281d0ae95b4</t>
  </si>
  <si>
    <t>Cynthiaside</t>
  </si>
  <si>
    <t>e64f175d-46a0-4fdc-8be2-911e483b5c32</t>
  </si>
  <si>
    <t>89181ba3-bdee-4231-81a6-009ea8dce886</t>
  </si>
  <si>
    <t>5000f27b-9b72-42e6-a35b-8ec058375c8a</t>
  </si>
  <si>
    <t>Fuentesport</t>
  </si>
  <si>
    <t>c4a796fc-4961-4cb7-98e1-efde86a8c79a</t>
  </si>
  <si>
    <t>0cbdc014-dbed-442e-ada3-13e783e9973b</t>
  </si>
  <si>
    <t>b3876d10-99de-4bc5-99d0-2e406037a3a7</t>
  </si>
  <si>
    <t>Port Anthonychester</t>
  </si>
  <si>
    <t>39825285-d50e-4924-bc24-bf74bcbd5430</t>
  </si>
  <si>
    <t>45c190a8-a52b-40ce-a27b-585f1f2de275</t>
  </si>
  <si>
    <t>e532e5b9-b7db-4aff-9bb0-f5bbc86a22fb</t>
  </si>
  <si>
    <t>Pageville</t>
  </si>
  <si>
    <t>8333d594-0a16-4585-a109-ff299e9f2548</t>
  </si>
  <si>
    <t>908e0372-bcbe-4a42-b89d-3fda1e454241</t>
  </si>
  <si>
    <t>c6cdc9e8-b82b-418b-ab4e-648694f4c7e0</t>
  </si>
  <si>
    <t>East Alexismouth</t>
  </si>
  <si>
    <t>7921be19-87dc-42e7-90c1-f1c5db49aed8</t>
  </si>
  <si>
    <t>b76fc5b2-acc5-42df-bac4-9efa5be12d09</t>
  </si>
  <si>
    <t>ef773245-60ac-457b-9cec-53a1cdb4b13e</t>
  </si>
  <si>
    <t>Port Rachael</t>
  </si>
  <si>
    <t>3f4bdb6c-ad87-4a2c-9d55-397eb993c118</t>
  </si>
  <si>
    <t>483c1a4e-a91d-42cd-8bf0-6f64b4178592</t>
  </si>
  <si>
    <t>ccc6de1f-b0ee-461b-8935-d6cf3486312b</t>
  </si>
  <si>
    <t>South Dawn</t>
  </si>
  <si>
    <t>90942d1c-9fac-49a0-917f-407b41b45851</t>
  </si>
  <si>
    <t>e6cd3595-d4f0-465d-bd68-17b638b80611</t>
  </si>
  <si>
    <t>e54b9b00-a87f-4de4-bd93-094a35609f2a</t>
  </si>
  <si>
    <t>Colemanmouth</t>
  </si>
  <si>
    <t>f41c519e-3427-46c7-b8ae-28201ccd1b51</t>
  </si>
  <si>
    <t>4eb98768-84a5-41c3-9095-e4973d798f0b</t>
  </si>
  <si>
    <t>81fc446b-5658-48ef-86f4-d4babc9b805a</t>
  </si>
  <si>
    <t>Hernandezbury</t>
  </si>
  <si>
    <t>aac9bae3-367b-43e3-b9b7-0a0c3acdd2c0</t>
  </si>
  <si>
    <t>5f89d54d-3bcd-4aec-93ca-8c05acb5959f</t>
  </si>
  <si>
    <t>3fee6277-bf90-44b9-8e87-e8503a65b6e2</t>
  </si>
  <si>
    <t>Pamelaside</t>
  </si>
  <si>
    <t>a39a7b6a-5b9a-45d2-abc9-6bfa752f60c4</t>
  </si>
  <si>
    <t>9501e917-496d-427b-baf2-f402a0e624f1</t>
  </si>
  <si>
    <t>b69da0da-c0f4-47a4-bdb4-aa2cf9a31bd2</t>
  </si>
  <si>
    <t>Port Molly</t>
  </si>
  <si>
    <t>c74ec20f-801c-4e35-bf19-046fe7e5b93a</t>
  </si>
  <si>
    <t>03f7ba05-cf4b-4315-a325-4d812bdfb727</t>
  </si>
  <si>
    <t>f54c01fd-7a0b-4b39-bde6-3c4fdf333f14</t>
  </si>
  <si>
    <t>Martinezberg</t>
  </si>
  <si>
    <t>a7781e88-4fc5-4a1d-bf4f-790e72860674</t>
  </si>
  <si>
    <t>5df2e073-53f0-4099-813d-d49a8d99743c</t>
  </si>
  <si>
    <t>2234c048-1c0e-44d7-8307-fd763fe6fd18</t>
  </si>
  <si>
    <t>Jessicabury</t>
  </si>
  <si>
    <t>bde0b13a-3e0f-4015-ba48-68151b50b3dd</t>
  </si>
  <si>
    <t>cfdef303-0679-4b47-a283-453695decd6e</t>
  </si>
  <si>
    <t>c5def2ff-4577-489b-bbc1-73c7265c2480</t>
  </si>
  <si>
    <t>New James</t>
  </si>
  <si>
    <t>50210fb1-9d51-451f-80ee-c22e833df55e</t>
  </si>
  <si>
    <t>27be0381-6544-497d-a078-9f97213c121c</t>
  </si>
  <si>
    <t>c74ab14c-20f4-4b5e-9128-f896c838435a</t>
  </si>
  <si>
    <t>East Tommyburgh</t>
  </si>
  <si>
    <t>4ddf34db-73d6-4954-9415-66ee3b187d46</t>
  </si>
  <si>
    <t>fdc12930-82ae-452f-ad40-76bcf9cb2ee8</t>
  </si>
  <si>
    <t>f9ec2ba7-0aba-42c0-91ab-d170ffa5dcb1</t>
  </si>
  <si>
    <t>Johnsontown</t>
  </si>
  <si>
    <t>9baeb115-2ae6-45e9-8da4-e96103c9b419</t>
  </si>
  <si>
    <t>34dd7624-c3d9-43b0-a2b5-6be11392a255</t>
  </si>
  <si>
    <t>b5c4a0e4-9348-442d-aed8-6de191d5a041</t>
  </si>
  <si>
    <t>Lisaburgh</t>
  </si>
  <si>
    <t>7d9250d9-efc3-4fe3-afec-3229bf217cb0</t>
  </si>
  <si>
    <t>7f2a2e65-c659-4f7f-aa45-5fc7c80cb483</t>
  </si>
  <si>
    <t>601a57ec-2a7d-402c-a019-4c32806a5ab8</t>
  </si>
  <si>
    <t>Gregorymouth</t>
  </si>
  <si>
    <t>40ea9a4e-0d46-46fc-80ad-32d52d06b6e8</t>
  </si>
  <si>
    <t>f8247e70-b219-4ff3-846a-c0d691ca9f9e</t>
  </si>
  <si>
    <t>0a508313-d91d-45a8-9f0b-2a7076ee73db</t>
  </si>
  <si>
    <t>Johnview</t>
  </si>
  <si>
    <t>c1328988-5537-40d6-bdd2-bd3a40228050</t>
  </si>
  <si>
    <t>21d32e24-bb89-4746-bc3d-a91136a52df9</t>
  </si>
  <si>
    <t>a15070fe-5e66-4c1b-b7c8-01a841c2a02f</t>
  </si>
  <si>
    <t>Rachelmouth</t>
  </si>
  <si>
    <t>9757a722-5f43-491e-8e6d-cf8d70e45c67</t>
  </si>
  <si>
    <t>62759469-c28d-4ad5-bbd3-147dd0f0c75d</t>
  </si>
  <si>
    <t>ebda5b7f-63e8-4fdf-99c6-50ed4e447a0a</t>
  </si>
  <si>
    <t>East Paulastad</t>
  </si>
  <si>
    <t>f708fa97-e750-4f2f-a61d-91b106d096e5</t>
  </si>
  <si>
    <t>21ee302e-974d-4d49-9bc6-98825a7c831a</t>
  </si>
  <si>
    <t>1088a81b-85b1-4cd4-aea0-026b9cbbb38e</t>
  </si>
  <si>
    <t>dd63a89a-d20f-443c-b0b7-c9f8d3d3ae02</t>
  </si>
  <si>
    <t>eaf94919-e69b-4971-bf9b-76efa1057256</t>
  </si>
  <si>
    <t>be7bf2ce-781a-468d-ab6e-3034f5217b7b</t>
  </si>
  <si>
    <t>Elizabethmouth</t>
  </si>
  <si>
    <t>165323d4-cd16-4782-8ebd-8c46682253f2</t>
  </si>
  <si>
    <t>06a8e22f-d57c-4f0d-9db3-466d1ba6cc61</t>
  </si>
  <si>
    <t>6a85c5ae-04a8-435c-bf9d-7cf64de75665</t>
  </si>
  <si>
    <t>West Danielleburgh</t>
  </si>
  <si>
    <t>0a332036-217e-484c-8df9-9143b502efb0</t>
  </si>
  <si>
    <t>7d3c279b-5bce-428b-989b-b03086c47b06</t>
  </si>
  <si>
    <t>72962d39-d502-4185-9bcd-6b874b297968</t>
  </si>
  <si>
    <t>South Travischester</t>
  </si>
  <si>
    <t>432b5881-d5d5-4da2-817c-e46d3ab3eb2d</t>
  </si>
  <si>
    <t>f568c9c6-033c-4469-8f06-ea1874a26444</t>
  </si>
  <si>
    <t>9787fdcd-9294-4cc6-a8dd-17fffee5c63f</t>
  </si>
  <si>
    <t>Stephensburgh</t>
  </si>
  <si>
    <t>751f2a93-7512-421b-9d33-740b3dd898b6</t>
  </si>
  <si>
    <t>29bccee9-a71b-40ef-8e36-b82f3856be31</t>
  </si>
  <si>
    <t>affce8e9-62de-4fdb-bd32-8aa57b825faf</t>
  </si>
  <si>
    <t>Mcdonaldville</t>
  </si>
  <si>
    <t>313d3bc5-2406-44b9-adcf-e00877186cce</t>
  </si>
  <si>
    <t>cf2a2198-7ea4-46f5-a10b-4aada92d6b05</t>
  </si>
  <si>
    <t>9ad098f6-599d-4000-ba17-9e2f54ed0e60</t>
  </si>
  <si>
    <t>Lake Lydiabury</t>
  </si>
  <si>
    <t>2bf3d557-a279-4212-8026-78623dff25a6</t>
  </si>
  <si>
    <t>8bc88bcf-7b1d-4049-bcc4-616df40d2a37</t>
  </si>
  <si>
    <t>4ed0cd4d-5850-45c2-a0a2-2b16cf1e6ccf</t>
  </si>
  <si>
    <t>Joshuatown</t>
  </si>
  <si>
    <t>f24b900a-3832-46f1-bb9b-3224490adbb7</t>
  </si>
  <si>
    <t>142a6c95-d908-4a42-b448-0761505e9c9b</t>
  </si>
  <si>
    <t>848d6744-2489-473b-b5fa-9dc0938d4510</t>
  </si>
  <si>
    <t>Lake Stacy</t>
  </si>
  <si>
    <t>5b12a5ce-8cbc-4db0-8b30-b71b30144618</t>
  </si>
  <si>
    <t>66dfeb1e-9ab3-4c27-a32f-8c5b425832c0</t>
  </si>
  <si>
    <t>15cb2927-4ea1-4715-b470-8c02e1530b8f</t>
  </si>
  <si>
    <t>Scottbury</t>
  </si>
  <si>
    <t>689b02bc-d493-4745-be2c-3f03b0bae80c</t>
  </si>
  <si>
    <t>5100f186-d25a-4049-b0e9-be17b4134208</t>
  </si>
  <si>
    <t>1dd9c6e3-4058-4def-a3d3-f42c751c3680</t>
  </si>
  <si>
    <t>Juanstad</t>
  </si>
  <si>
    <t>f58c8eca-14eb-4ad5-b430-17fab9c3a165</t>
  </si>
  <si>
    <t>f19b43da-6253-4fe3-8aae-b212c90ded29</t>
  </si>
  <si>
    <t>834074d0-f06d-46da-9c03-36c12a173c6a</t>
  </si>
  <si>
    <t>Moramouth</t>
  </si>
  <si>
    <t>6c46c525-1526-41b2-acfc-eb94243e8371</t>
  </si>
  <si>
    <t>50ae2652-09cd-4bdf-b56a-f7370f2670d2</t>
  </si>
  <si>
    <t>942371e1-ed79-4d00-ba38-2a53b4273b04</t>
  </si>
  <si>
    <t>Patrickport</t>
  </si>
  <si>
    <t>57846114-ed98-4ef8-b1c0-06354ee20080</t>
  </si>
  <si>
    <t>3fe65f90-f631-481e-bf40-1e04b9f94ec6</t>
  </si>
  <si>
    <t>ecc5abef-8d73-420b-bc55-8b980a66713a</t>
  </si>
  <si>
    <t>South Laurenstad</t>
  </si>
  <si>
    <t>2c1baf58-969b-4977-8311-b4d9e8e61e1c</t>
  </si>
  <si>
    <t>ab1e6794-70f2-497a-9ceb-201357d9af8d</t>
  </si>
  <si>
    <t>ad140ff0-f6d1-4dda-af0c-b02d9981fd1d</t>
  </si>
  <si>
    <t>New Austin</t>
  </si>
  <si>
    <t>8759ff47-33ec-4616-8b5f-4b31371fc749</t>
  </si>
  <si>
    <t>39d5b552-a867-40f0-a8e6-a772b9cde60c</t>
  </si>
  <si>
    <t>33755744-a22a-45f9-ab5a-8e04b76a548c</t>
  </si>
  <si>
    <t>Aprilside</t>
  </si>
  <si>
    <t>9a267012-54af-431d-ba24-2cd63f0ce238</t>
  </si>
  <si>
    <t>298e9a79-abec-4c0b-981b-a30742965873</t>
  </si>
  <si>
    <t>a1ba4586-e54d-47a1-8260-845744ab05ee</t>
  </si>
  <si>
    <t>New Jeffrey</t>
  </si>
  <si>
    <t>036dcf24-5aeb-44f6-8e06-b7f18275e4b9</t>
  </si>
  <si>
    <t>92d6ff73-5b3a-4595-8458-92c14e0e15d3</t>
  </si>
  <si>
    <t>a92cb4a1-0040-4cf5-99bb-b4dc975fc838</t>
  </si>
  <si>
    <t>Jeremyfurt</t>
  </si>
  <si>
    <t>d35797ce-8c00-41f5-ae46-ed82c3ff7aab</t>
  </si>
  <si>
    <t>a1645f58-bb78-4b2d-8ee5-144d8a1d8b42</t>
  </si>
  <si>
    <t>542c5ceb-dc3d-4675-9199-dff0a3b37291</t>
  </si>
  <si>
    <t>Mirandafurt</t>
  </si>
  <si>
    <t>9f36feed-2bfa-4caf-ab0b-3fa6a96cf1aa</t>
  </si>
  <si>
    <t>7db931ce-05a0-4421-9a79-b46a26b61b06</t>
  </si>
  <si>
    <t>1704e146-312c-4940-a497-78e2194c955f</t>
  </si>
  <si>
    <t>Brittneyville</t>
  </si>
  <si>
    <t>b7d2299e-b983-4792-a2cc-2788fe2dc5da</t>
  </si>
  <si>
    <t>3dd0c866-0649-4ef5-8fb2-de1ea0b976c2</t>
  </si>
  <si>
    <t>f0740b85-0ab7-45a4-a1e5-d4398b3d69b7</t>
  </si>
  <si>
    <t>Debrafurt</t>
  </si>
  <si>
    <t>fc4a058a-70b4-4c79-aab0-17e3daff5b41</t>
  </si>
  <si>
    <t>f20e8bda-39cc-4d88-832f-594d0b82b61c</t>
  </si>
  <si>
    <t>499e9ebb-93fd-411f-b674-bb4c633609a2</t>
  </si>
  <si>
    <t>New Carolyn</t>
  </si>
  <si>
    <t>e03777e8-a8d3-4ab0-8d85-5b0f805f73de</t>
  </si>
  <si>
    <t>d22a3a62-1109-4978-93a0-81a6a7647989</t>
  </si>
  <si>
    <t>8ec7f527-d9d2-4887-a04e-de013ef096e4</t>
  </si>
  <si>
    <t>Saraport</t>
  </si>
  <si>
    <t>3ad18a89-5477-4158-941c-313c0a2a7dd2</t>
  </si>
  <si>
    <t>a9fa4ea6-f8db-4a4d-984d-3c020ff9d318</t>
  </si>
  <si>
    <t>8ecf3f7a-cd3d-4c5d-989e-69781960db47</t>
  </si>
  <si>
    <t>New Kim</t>
  </si>
  <si>
    <t>2a1581c3-e003-4e85-97e5-e961bd6a0ab3</t>
  </si>
  <si>
    <t>ec071cf1-e476-48ec-a2c7-1d046c32faff</t>
  </si>
  <si>
    <t>30782287-d58b-4c20-b07f-037e359efb02</t>
  </si>
  <si>
    <t>Reynoldsmouth</t>
  </si>
  <si>
    <t>2c203863-2adf-4c07-8bd3-941311444638</t>
  </si>
  <si>
    <t>245db6ca-6f6a-4196-b2ef-7dce376e22a6</t>
  </si>
  <si>
    <t>de7cd151-befe-4eb5-8057-b446a7d01786</t>
  </si>
  <si>
    <t>South Kevin</t>
  </si>
  <si>
    <t>8b0dd154-61f0-44d5-87b0-65b2d226b981</t>
  </si>
  <si>
    <t>a629d332-2d4b-45a4-8fdc-13515ba830dc</t>
  </si>
  <si>
    <t>a5bbcebf-d242-4926-a980-d01d8501bca8</t>
  </si>
  <si>
    <t>Obrienmouth</t>
  </si>
  <si>
    <t>ec2fbbd8-9c86-41f8-9860-9d48972622cc</t>
  </si>
  <si>
    <t>c90853fd-fc9e-4692-ba62-6aee542d19c0</t>
  </si>
  <si>
    <t>a229d3df-c0fa-470f-afe2-b89d297a2fa0</t>
  </si>
  <si>
    <t>Derekshire</t>
  </si>
  <si>
    <t>4e6336fc-866f-4a84-bb38-7909b68250ba</t>
  </si>
  <si>
    <t>027752fe-61f6-4c6e-a89c-0559bf4fa4a3</t>
  </si>
  <si>
    <t>d82d87e4-4040-4119-8655-114404f896dc</t>
  </si>
  <si>
    <t>Gonzalesbury</t>
  </si>
  <si>
    <t>b81dc7c1-e6fa-4267-87ca-13335f4e9b0e</t>
  </si>
  <si>
    <t>88a0edce-4384-460c-a413-961f68c6dd5e</t>
  </si>
  <si>
    <t>4b833e20-73bb-449a-8096-34b215d3c9ba</t>
  </si>
  <si>
    <t>Lake Nichole</t>
  </si>
  <si>
    <t>e29580e4-6218-469f-9add-55504bf72709</t>
  </si>
  <si>
    <t>fb0a6a90-bc52-434e-8dfa-4cc88805ae31</t>
  </si>
  <si>
    <t>5dcfaefc-e1ea-46fa-8738-2fd946b82037</t>
  </si>
  <si>
    <t>West Kennethborough</t>
  </si>
  <si>
    <t>60e4ae96-8b79-4994-87c3-42eda910e1ea</t>
  </si>
  <si>
    <t>c2537638-7670-4835-b476-998dafc8128a</t>
  </si>
  <si>
    <t>f208075c-c31b-46d0-ab3b-eb4f0a676a61</t>
  </si>
  <si>
    <t>New Maxwellfort</t>
  </si>
  <si>
    <t>6ae2625b-c5b6-4dfc-83a7-a2ab6ea8bad3</t>
  </si>
  <si>
    <t>1f626a97-ebe7-4f91-9092-0b690abc847e</t>
  </si>
  <si>
    <t>0ad75046-9ea4-446f-8857-cabee086f500</t>
  </si>
  <si>
    <t>Kruegerstad</t>
  </si>
  <si>
    <t>eb3c64a3-9826-4aa6-b3b7-b9d0f889a456</t>
  </si>
  <si>
    <t>2bdb5720-63ea-407f-b436-498e68afe2b8</t>
  </si>
  <si>
    <t>251a45b2-0071-4bb7-9b8a-d161327d01d0</t>
  </si>
  <si>
    <t>Michaelshire</t>
  </si>
  <si>
    <t>c73cd81c-eb18-48fe-aa52-bf34adffea9d</t>
  </si>
  <si>
    <t>9f312acb-2362-4bc1-8024-532000cbd313</t>
  </si>
  <si>
    <t>82d95410-d3bf-4cab-b389-897c160b3ffa</t>
  </si>
  <si>
    <t>New Jamesfort</t>
  </si>
  <si>
    <t>d4a27fcc-1a13-4152-bafc-09554d306a16</t>
  </si>
  <si>
    <t>d70da545-8391-47a6-a977-4b71de6d2d7e</t>
  </si>
  <si>
    <t>683ed209-e7e5-4bb5-a53d-2dd1a47f0382</t>
  </si>
  <si>
    <t>Wrightfurt</t>
  </si>
  <si>
    <t>9abfc29f-ca41-423f-9e4c-1972d3507d14</t>
  </si>
  <si>
    <t>1463c5f8-25ee-44ab-b319-1702bb80d98d</t>
  </si>
  <si>
    <t>19c502db-1bad-42f5-90da-e03db25b8444</t>
  </si>
  <si>
    <t>South Brian</t>
  </si>
  <si>
    <t>eec29936-9e19-495a-bc6f-0d11032b02cf</t>
  </si>
  <si>
    <t>d4088ff7-d713-4061-bcc4-f772547e3918</t>
  </si>
  <si>
    <t>157245a6-50d2-498b-bdef-65bfa46d6bca</t>
  </si>
  <si>
    <t>Lake Jesusmouth</t>
  </si>
  <si>
    <t>6d19ee29-2ddd-4b00-9cdf-17d5f094e5e7</t>
  </si>
  <si>
    <t>f22a4fc6-3f2d-48a8-ad20-481ad216ad53</t>
  </si>
  <si>
    <t>885811a5-2df0-4d01-aded-524ba057b678</t>
  </si>
  <si>
    <t>North Gabrielleport</t>
  </si>
  <si>
    <t>5c430ce2-b57a-4fbc-8402-3ec95021e207</t>
  </si>
  <si>
    <t>e575ae93-ce74-4e8a-b4e1-680b05a02c72</t>
  </si>
  <si>
    <t>7c6000ec-b464-407f-bc44-39abcbebc040</t>
  </si>
  <si>
    <t>Millerbury</t>
  </si>
  <si>
    <t>b9202f8e-ffa8-4ba1-9d93-2d4b0c40a3b2</t>
  </si>
  <si>
    <t>d69db137-c9a5-4cd1-be28-e8c52b395c4e</t>
  </si>
  <si>
    <t>17fafba0-9a4e-4610-9c5e-a35b866294bf</t>
  </si>
  <si>
    <t>Gregoryview</t>
  </si>
  <si>
    <t>d02f8eee-3345-4975-aa8e-9296b7d23ea8</t>
  </si>
  <si>
    <t>b7c144fb-2b16-4d04-8fb8-7c76af044a8d</t>
  </si>
  <si>
    <t>3b4e134a-8367-4cb1-909c-0f916e999c46</t>
  </si>
  <si>
    <t>Williamberg</t>
  </si>
  <si>
    <t>0b45e5cd-9a56-45e5-bd48-0653d145b70a</t>
  </si>
  <si>
    <t>dd5aacc7-ed7a-4edf-ad5b-7d501417d4f9</t>
  </si>
  <si>
    <t>e5c85b51-55a7-41ba-b76b-a3668250b447</t>
  </si>
  <si>
    <t>Harrisside</t>
  </si>
  <si>
    <t>c1976c0e-4ed3-44f6-bc7f-5160513cfc10</t>
  </si>
  <si>
    <t>a0e77486-9ed9-4124-9a89-5c62990e8f01</t>
  </si>
  <si>
    <t>71a48a01-61c0-4f4c-83ce-962b456f7d31</t>
  </si>
  <si>
    <t>South Shawn</t>
  </si>
  <si>
    <t>655a3074-b698-4268-a68d-7d0b45ab630d</t>
  </si>
  <si>
    <t>9d6c84af-266b-4d37-b5c9-9b49751f7e54</t>
  </si>
  <si>
    <t>a6d95dc6-000a-4086-90ee-93b91bfff4d0</t>
  </si>
  <si>
    <t>Figueroafurt</t>
  </si>
  <si>
    <t>8390ba53-5f14-4dee-95a3-4fe432ccda9f</t>
  </si>
  <si>
    <t>571aa4f6-40a2-4015-8a40-a3799a1ab357</t>
  </si>
  <si>
    <t>14aa57aa-dfad-424a-a8aa-e253c11b89ef</t>
  </si>
  <si>
    <t>Harrisshire</t>
  </si>
  <si>
    <t>c7dfc15f-2889-4f20-b146-3a2bf7dfe4b3</t>
  </si>
  <si>
    <t>606375b8-bb93-4826-bcee-9d29ce4f1ca0</t>
  </si>
  <si>
    <t>8b8afb48-4b5f-467c-8bae-cc6d5839fa50</t>
  </si>
  <si>
    <t>South April</t>
  </si>
  <si>
    <t>3d913653-6cf2-4328-a4ee-16b363fcd696</t>
  </si>
  <si>
    <t>e3b4df81-eeb3-462c-a032-149d06fafb60</t>
  </si>
  <si>
    <t>df85e6bf-e2cf-4ef5-8ec1-78acbd797e9a</t>
  </si>
  <si>
    <t>Kimberlymouth</t>
  </si>
  <si>
    <t>ea87c92a-61f1-437e-8d5a-acb8ac012cdc</t>
  </si>
  <si>
    <t>5bbdd1f4-16f1-4aad-bf10-7645094c0230</t>
  </si>
  <si>
    <t>f9e78a22-2ebd-44e7-9f26-595e0c054854</t>
  </si>
  <si>
    <t>Sharonview</t>
  </si>
  <si>
    <t>7d4111e0-6035-4c84-941e-157e98292efd</t>
  </si>
  <si>
    <t>754724dd-269b-4c3b-abf0-f4bd4af0a6fe</t>
  </si>
  <si>
    <t>84ea82e3-5bdf-4814-bf3d-0382194cceef</t>
  </si>
  <si>
    <t>Tinaburgh</t>
  </si>
  <si>
    <t>73540deb-b352-41b7-a018-1870ef71d990</t>
  </si>
  <si>
    <t>298b7e5d-5b16-44ad-81e7-74de3c740119</t>
  </si>
  <si>
    <t>c098d286-08e5-4f8e-b3b0-eae2d4f7e1c6</t>
  </si>
  <si>
    <t>Stevenville</t>
  </si>
  <si>
    <t>70bbbe94-bc0b-40de-ac90-020bacb9e31a</t>
  </si>
  <si>
    <t>566ff3ec-679b-49e8-80c3-2da9bc49b58e</t>
  </si>
  <si>
    <t>3c71efbd-f0b8-4177-8c51-943d54e964d4</t>
  </si>
  <si>
    <t>West Tylertown</t>
  </si>
  <si>
    <t>589b7305-8740-4d98-bfcd-5371fe586663</t>
  </si>
  <si>
    <t>f1c58f44-7e08-4c1b-8da6-a326451437d6</t>
  </si>
  <si>
    <t>16e77920-5120-4f9c-b94b-a37c928b66d5</t>
  </si>
  <si>
    <t>71318d60-bfea-441d-81fd-50668a18110e</t>
  </si>
  <si>
    <t>87c47eb8-4f8e-4e01-83c8-e1046480fdc0</t>
  </si>
  <si>
    <t>14ab54b4-c114-497f-acee-452fde13865c</t>
  </si>
  <si>
    <t>Matthewland</t>
  </si>
  <si>
    <t>912f0e72-6ea3-4fb3-aaf7-f06d8de0c7c7</t>
  </si>
  <si>
    <t>780afabf-8cea-409b-89c9-4aa5e689e5e8</t>
  </si>
  <si>
    <t>ef1cc4d8-e21d-4459-994e-36b30e016456</t>
  </si>
  <si>
    <t>Melissaborough</t>
  </si>
  <si>
    <t>a4070d25-a330-4469-9507-fe2a2707b5c4</t>
  </si>
  <si>
    <t>88239867-c5dd-467b-88f1-100bfa3222c4</t>
  </si>
  <si>
    <t>63edc7e0-7ff6-415e-923c-9ef4eb002884</t>
  </si>
  <si>
    <t>Josefort</t>
  </si>
  <si>
    <t>1fde3828-c8d4-44c0-84da-b50de8909e87</t>
  </si>
  <si>
    <t>ef208346-432f-4308-8d56-206d920c3de9</t>
  </si>
  <si>
    <t>7f62ee1d-6767-433e-b070-bdcba0cf5cdd</t>
  </si>
  <si>
    <t>Stephenborough</t>
  </si>
  <si>
    <t>875953a9-afb7-4fbb-83ff-c36f25d0d5c3</t>
  </si>
  <si>
    <t>6522ff46-74b7-461c-89ce-15a8afd4fc7b</t>
  </si>
  <si>
    <t>0be31109-a185-446d-9be9-d91857a798d8</t>
  </si>
  <si>
    <t>South Davidville</t>
  </si>
  <si>
    <t>356ea5b3-95a2-4898-9b45-69669ac99c68</t>
  </si>
  <si>
    <t>58ba0bf3-675e-4c52-9eb9-5739b8acdd81</t>
  </si>
  <si>
    <t>17d6f52e-72c7-4a99-a1c7-dfdec59690b6</t>
  </si>
  <si>
    <t>Lake Seanfort</t>
  </si>
  <si>
    <t>32399ad7-55e3-46c5-97aa-f28955b19cab</t>
  </si>
  <si>
    <t>45e695b1-054b-4816-8d18-533e7efa2faf</t>
  </si>
  <si>
    <t>69c897da-22f4-460d-9762-0ecd8b06b169</t>
  </si>
  <si>
    <t>Lake Evan</t>
  </si>
  <si>
    <t>12f536a5-e91d-4db7-ba61-a5dcbeffd789</t>
  </si>
  <si>
    <t>4100e665-08c6-46a9-bee4-e6bcbd6deb92</t>
  </si>
  <si>
    <t>ebceb340-71b2-4aba-8800-f129579704ad</t>
  </si>
  <si>
    <t>West Angela</t>
  </si>
  <si>
    <t>56f88ccc-d45a-4604-8745-d9ecdb7eb57b</t>
  </si>
  <si>
    <t>b3e4bd3a-94fe-41a0-ae2e-45a4ae4404d7</t>
  </si>
  <si>
    <t>2c29e2c5-9c6a-458e-a83c-e69ce463f3a0</t>
  </si>
  <si>
    <t>Williambury</t>
  </si>
  <si>
    <t>d2a243ab-aa98-4fa1-96cb-37356fc311c9</t>
  </si>
  <si>
    <t>feb46b24-4a2e-4d41-addb-0263c6a2894d</t>
  </si>
  <si>
    <t>77106d15-cdff-4c31-b773-61315b434e02</t>
  </si>
  <si>
    <t>East Veronicaton</t>
  </si>
  <si>
    <t>765a74a6-ab0d-42fa-afc4-b575db3c8bab</t>
  </si>
  <si>
    <t>c33993f2-3504-4f77-8317-c3d4afa4f554</t>
  </si>
  <si>
    <t>9f51958a-94b6-43ed-9aed-b7243d49659f</t>
  </si>
  <si>
    <t>Robertview</t>
  </si>
  <si>
    <t>b613f21e-c60e-4754-9f0c-464b33205e20</t>
  </si>
  <si>
    <t>62d59938-571c-4d78-8429-aeae877e5ea1</t>
  </si>
  <si>
    <t>ad19aca3-0351-49a9-868b-a1d3f1c37d63</t>
  </si>
  <si>
    <t>West Joseph</t>
  </si>
  <si>
    <t>95204f7b-a235-484b-b301-cf977c55b7b2</t>
  </si>
  <si>
    <t>402988fd-f8cc-4f3b-959b-148ffa7bff5f</t>
  </si>
  <si>
    <t>d0a01970-c5e3-48d4-b84c-1b4d93f90ad6</t>
  </si>
  <si>
    <t>Martinezport</t>
  </si>
  <si>
    <t>b49f9b73-3bae-4b7d-b5c9-72f8522a92b7</t>
  </si>
  <si>
    <t>fb52451d-90e7-41a1-9db1-dfdc357f0a64</t>
  </si>
  <si>
    <t>e188ea61-3f0e-411d-937b-75328b36e20e</t>
  </si>
  <si>
    <t>Sarahhaven</t>
  </si>
  <si>
    <t>79e4292d-99bd-45fe-a5aa-d1257b214964</t>
  </si>
  <si>
    <t>f16f1487-f7f2-4e5c-8e07-55e354565b12</t>
  </si>
  <si>
    <t>2d9a5462-9b7f-4e35-96fb-588cde44ea1c</t>
  </si>
  <si>
    <t>Richmondborough</t>
  </si>
  <si>
    <t>573b7032-11b5-42a3-9e08-a9a1917ab58b</t>
  </si>
  <si>
    <t>ac825818-960d-4788-be1e-165decadbb86</t>
  </si>
  <si>
    <t>3d8ab858-70e8-4f99-bbf2-a7a36aadd5ee</t>
  </si>
  <si>
    <t>Justinfort</t>
  </si>
  <si>
    <t>5c40ec89-7e95-42bb-80e8-c8ac7dc3b568</t>
  </si>
  <si>
    <t>e02a35e9-ae6b-4c8e-8864-4581b8577478</t>
  </si>
  <si>
    <t>4d1aa07e-aca2-4647-87fa-b649e2631aac</t>
  </si>
  <si>
    <t>New Kurtchester</t>
  </si>
  <si>
    <t>f5936245-6eb3-499e-b60a-f4b6bcb26af8</t>
  </si>
  <si>
    <t>de386aeb-ea96-4be6-a99c-f16b5a7583c0</t>
  </si>
  <si>
    <t>9d1a45ce-abdc-4286-9d33-37cbfd61c6fc</t>
  </si>
  <si>
    <t>Woodland</t>
  </si>
  <si>
    <t>a2b61df4-60e5-42fe-8df0-4d11e29e2e8e</t>
  </si>
  <si>
    <t>d8a1a546-54a6-487c-a72e-aa36e642965c</t>
  </si>
  <si>
    <t>cb31d2e4-7e41-4579-812f-127e1b94cb70</t>
  </si>
  <si>
    <t>North Michael</t>
  </si>
  <si>
    <t>dd44490b-6ef3-4e8e-93d2-1f16e7fb06bd</t>
  </si>
  <si>
    <t>95be263b-0253-4c8c-91f0-c570bf5545ce</t>
  </si>
  <si>
    <t>e43ed5f7-0408-44fe-8efe-eadca2e5ed03</t>
  </si>
  <si>
    <t>Josephburgh</t>
  </si>
  <si>
    <t>1fa40fcb-3d64-4a8a-a2de-0964a5cdf390</t>
  </si>
  <si>
    <t>27fa8b8a-909b-471c-8d1f-0a7fd0fce922</t>
  </si>
  <si>
    <t>be6ee166-a528-419a-b162-22de27dc7d9d</t>
  </si>
  <si>
    <t>Austinton</t>
  </si>
  <si>
    <t>60d23ded-d7d9-4093-b4ec-9092fbd5434f</t>
  </si>
  <si>
    <t>4a8b77da-5cfa-48b1-9836-78eef3ca5f64</t>
  </si>
  <si>
    <t>7a8e6f61-b573-42b3-89df-f09c0d5d816e</t>
  </si>
  <si>
    <t>South Derek</t>
  </si>
  <si>
    <t>56f74495-953c-4285-b6ce-00afa2968d67</t>
  </si>
  <si>
    <t>7eaf1679-52b0-4994-8b1d-d9fda02ebb76</t>
  </si>
  <si>
    <t>259aabbe-6f18-4807-b1b1-71b6225f39f3</t>
  </si>
  <si>
    <t>Annetteburgh</t>
  </si>
  <si>
    <t>8554cc75-a00e-48be-b113-246f32cbb4c6</t>
  </si>
  <si>
    <t>6e566274-99c7-4bea-a756-264dc8649f78</t>
  </si>
  <si>
    <t>0a24076e-a335-4b03-a152-aaa9cc01bc9b</t>
  </si>
  <si>
    <t>Nelsonville</t>
  </si>
  <si>
    <t>e6a0365f-d2cb-4f8d-9b08-1f50d7b6035d</t>
  </si>
  <si>
    <t>c9d0a7f4-0042-4fc6-ab87-71dffccae6b8</t>
  </si>
  <si>
    <t>ff4db03d-8f56-498e-aa2b-8bf9345ce8cb</t>
  </si>
  <si>
    <t>Paynefurt</t>
  </si>
  <si>
    <t>e8b51730-716c-4af2-830d-eb29588a6a66</t>
  </si>
  <si>
    <t>711fa10a-0b29-45c6-918f-f3582408c3c2</t>
  </si>
  <si>
    <t>f9e7168e-356a-409c-85aa-62fab72f51d3</t>
  </si>
  <si>
    <t>South Teresamouth</t>
  </si>
  <si>
    <t>4a7102c4-a920-4f72-824d-e6f28d55ce95</t>
  </si>
  <si>
    <t>0262a5aa-edec-41ef-9762-762620379089</t>
  </si>
  <si>
    <t>89baedaa-2775-4a94-b57b-be581134ea8c</t>
  </si>
  <si>
    <t>Lake Alex</t>
  </si>
  <si>
    <t>a148fa1c-fbc1-4adc-896e-d3851a623b7e</t>
  </si>
  <si>
    <t>e8ef99e9-7afc-40cd-b8bc-6621f2d7fe55</t>
  </si>
  <si>
    <t>66aae204-32fc-4ab1-812d-87cec7a9cc25</t>
  </si>
  <si>
    <t>Johnfort</t>
  </si>
  <si>
    <t>aa3112e4-f4a6-488d-a475-df363cb521ec</t>
  </si>
  <si>
    <t>a9afa87a-d181-49bf-aa09-9a46f25a3c68</t>
  </si>
  <si>
    <t>bc40bfa5-f4bc-4f43-a34a-e853c7bfd565</t>
  </si>
  <si>
    <t>Debraville</t>
  </si>
  <si>
    <t>5720d684-c708-483a-a312-252b6f659591</t>
  </si>
  <si>
    <t>9cb9f9aa-bf4d-4eaa-81f2-005bc7537df5</t>
  </si>
  <si>
    <t>a92410df-ce89-4d5b-8d6e-fae1b4e205e4</t>
  </si>
  <si>
    <t>New Kristenside</t>
  </si>
  <si>
    <t>de200b20-0f89-4612-ab87-c676e6587254</t>
  </si>
  <si>
    <t>efa2ce12-8c83-4848-91fb-a56e300a2187</t>
  </si>
  <si>
    <t>7a3dad4c-bb7b-4188-b83f-e6d7c8ea4e96</t>
  </si>
  <si>
    <t>Velasquezbury</t>
  </si>
  <si>
    <t>1ee704f3-a186-4b7d-8002-6a5a5ad6c393</t>
  </si>
  <si>
    <t>d48457df-f325-4f2d-8759-5b016c835975</t>
  </si>
  <si>
    <t>b6026e8a-0260-49f0-9fdb-eaf0b1bfca2e</t>
  </si>
  <si>
    <t>New Jessica</t>
  </si>
  <si>
    <t>14ac2162-18c4-4430-8cf5-94478adc6972</t>
  </si>
  <si>
    <t>10339310-2b7b-4e99-878f-40ed2c805ac7</t>
  </si>
  <si>
    <t>4563a8eb-667e-4c95-85d4-0ed2763f7abd</t>
  </si>
  <si>
    <t>East Michael</t>
  </si>
  <si>
    <t>2acf41f7-7ecc-4ce9-b344-fec69469ab72</t>
  </si>
  <si>
    <t>94665d45-284b-4bcd-a3af-11d0a8ab29f1</t>
  </si>
  <si>
    <t>db0d4810-c477-4dad-85b7-e19cc8466f9c</t>
  </si>
  <si>
    <t>East Jamieside</t>
  </si>
  <si>
    <t>3470d017-942d-4ab0-a26a-155c08bcf0a0</t>
  </si>
  <si>
    <t>a1d33772-8101-4c5b-b110-397a1c2c7a34</t>
  </si>
  <si>
    <t>e07858fa-badf-49f7-b45d-072e7078c9f4</t>
  </si>
  <si>
    <t>Port Rickport</t>
  </si>
  <si>
    <t>4e011ee9-925c-4e50-babe-ec556fcc3a6d</t>
  </si>
  <si>
    <t>627b9de7-9ae4-45e0-8b1d-c2f8cbf1f93c</t>
  </si>
  <si>
    <t>32b4d46d-dc89-469c-bc59-71932cb77d6c</t>
  </si>
  <si>
    <t>South Aliciafurt</t>
  </si>
  <si>
    <t>cc82d85e-2d0b-40c7-8a8a-22fb448c548e</t>
  </si>
  <si>
    <t>4fb7c3bb-4408-404c-af44-6806c1378e75</t>
  </si>
  <si>
    <t>07d8ab49-76e2-44c4-b1a5-621012fdd312</t>
  </si>
  <si>
    <t>Lake Julie</t>
  </si>
  <si>
    <t>e1e3dbd3-2c4a-496b-bff7-130ca8ec00b3</t>
  </si>
  <si>
    <t>c74dd25c-6dbf-459c-837d-975248f3531c</t>
  </si>
  <si>
    <t>e1ea85b2-d65c-437a-88a4-e00653032234</t>
  </si>
  <si>
    <t>West Deborahview</t>
  </si>
  <si>
    <t>05eed284-8489-437e-ae0d-2bb38956066b</t>
  </si>
  <si>
    <t>47caf779-b7c9-4da8-91db-32f8fda834ea</t>
  </si>
  <si>
    <t>d277c0ac-1e1b-47c6-98e0-306962ed056d</t>
  </si>
  <si>
    <t>Marychester</t>
  </si>
  <si>
    <t>88af1c8e-2333-4bf3-9e6e-ec0562eb4c4d</t>
  </si>
  <si>
    <t>86fadb0e-89b1-40d4-8218-ca25f23db306</t>
  </si>
  <si>
    <t>62889866-2e94-4e16-a5e8-adc8afed0efa</t>
  </si>
  <si>
    <t>Johnsonhaven</t>
  </si>
  <si>
    <t>3ada58c5-8d7a-45ce-8d0c-5386fa8baa5f</t>
  </si>
  <si>
    <t>579e9a46-fd76-4f63-9163-de1d8df7a267</t>
  </si>
  <si>
    <t>8b9db228-ba39-497f-9c06-aff7e911f243</t>
  </si>
  <si>
    <t>Lake David</t>
  </si>
  <si>
    <t>71936ab3-e294-420e-8836-457ad4e6375f</t>
  </si>
  <si>
    <t>6e83a7b2-c857-48c3-b4a0-697630a31251</t>
  </si>
  <si>
    <t>2d43ac7d-4fc6-4972-ac48-62a4bd66a210</t>
  </si>
  <si>
    <t>South Brianview</t>
  </si>
  <si>
    <t>f4a0708c-76b0-4507-91ba-eb4fdddf88cf</t>
  </si>
  <si>
    <t>01847803-d840-4ccb-a446-eceecaa0a679</t>
  </si>
  <si>
    <t>8d448b54-69ad-465d-a9e5-21b4f4323273</t>
  </si>
  <si>
    <t>Weaverborough</t>
  </si>
  <si>
    <t>d4ee5d1c-796d-4102-af7a-628d89d6cc14</t>
  </si>
  <si>
    <t>c8dec9ab-27c3-4784-82e7-448cc0037457</t>
  </si>
  <si>
    <t>8627f10f-a755-409f-a925-80904462ae96</t>
  </si>
  <si>
    <t>Kimberlybury</t>
  </si>
  <si>
    <t>a6849c9d-2b7b-4ff4-acf2-7a01ec222345</t>
  </si>
  <si>
    <t>c81236e6-ec77-4fc8-b38e-5adba93fa902</t>
  </si>
  <si>
    <t>c980a520-eff1-4463-9ed1-abd0d30e75f6</t>
  </si>
  <si>
    <t>Henryfort</t>
  </si>
  <si>
    <t>0115347e-ad9f-4d53-a4a4-3598b1d21823</t>
  </si>
  <si>
    <t>76d142d0-5c66-49bb-a257-4c5a903374bf</t>
  </si>
  <si>
    <t>bbc235c6-bd38-4d03-96b5-059a6a6f0a87</t>
  </si>
  <si>
    <t>Smithchester</t>
  </si>
  <si>
    <t>fe65bd09-4fd9-4f0c-81c7-3283515a7fad</t>
  </si>
  <si>
    <t>e994f3e6-8fc4-4dd3-894f-7d5af313c0b0</t>
  </si>
  <si>
    <t>a3246a33-ed51-4659-9992-cd37167ff19c</t>
  </si>
  <si>
    <t>Greeneland</t>
  </si>
  <si>
    <t>e242248a-374f-493b-86ac-fc7ed6b8ee4b</t>
  </si>
  <si>
    <t>cc68fd3f-9d37-4a5c-a2fc-7fe3696100ac</t>
  </si>
  <si>
    <t>7b35556c-8a9f-4a2c-86e8-cc67025b57b4</t>
  </si>
  <si>
    <t>Dawnberg</t>
  </si>
  <si>
    <t>b1ee61fd-9a61-4077-ba86-46f616811ff7</t>
  </si>
  <si>
    <t>e65a3ae4-3a72-417d-829e-d120cddb2316</t>
  </si>
  <si>
    <t>919108b0-63df-4ae1-ba9b-59284bf34dfe</t>
  </si>
  <si>
    <t>Nguyenstad</t>
  </si>
  <si>
    <t>7f443f21-e05e-47db-b933-9870082eba71</t>
  </si>
  <si>
    <t>fb46ed39-8772-4347-9cba-9be3040464c0</t>
  </si>
  <si>
    <t>5b1061e2-7efc-4b0d-a271-7e89710e9f7c</t>
  </si>
  <si>
    <t>Brittanybury</t>
  </si>
  <si>
    <t>ef31be78-5dad-4c1d-8b28-5b97445a4876</t>
  </si>
  <si>
    <t>31cb5e8e-ae25-42ca-a894-8b4cf0fcccc6</t>
  </si>
  <si>
    <t>81734cdb-7a06-43a2-ace6-ce51ceea3c09</t>
  </si>
  <si>
    <t>North Lucasmouth</t>
  </si>
  <si>
    <t>c346b3db-e1dd-4fca-bc2c-f00bd36153dc</t>
  </si>
  <si>
    <t>b3390a6e-a0b8-4e45-9abe-c113a1832fdb</t>
  </si>
  <si>
    <t>e78824f5-06e9-4c33-be86-a8a4815db01a</t>
  </si>
  <si>
    <t>Tonishire</t>
  </si>
  <si>
    <t>0ea2d4e1-e90b-48a8-ac8c-70b24d2a3d43</t>
  </si>
  <si>
    <t>bc39e1b3-bb1d-4677-84e6-748a7f3ab7dc</t>
  </si>
  <si>
    <t>3f6ed3e2-d20a-4b50-bad2-5d095cd509a0</t>
  </si>
  <si>
    <t>Port Amandastad</t>
  </si>
  <si>
    <t>7afe8135-cf48-4832-8408-0c47486482da</t>
  </si>
  <si>
    <t>3df8eeef-e44a-41f6-9251-ad083fcb34fa</t>
  </si>
  <si>
    <t>40ea6c2e-e0eb-4c5e-b56d-b9ae4ecf5732</t>
  </si>
  <si>
    <t>f920b3f6-6bb1-4b2c-8b23-5864d74b6728</t>
  </si>
  <si>
    <t>c2112eda-f1e7-4a9b-af65-70d74643d705</t>
  </si>
  <si>
    <t>4826a222-471d-4e47-afe6-32366e4d0cd1</t>
  </si>
  <si>
    <t>Beanborough</t>
  </si>
  <si>
    <t>f4915a39-d54e-4eb9-9a30-3edef943d965</t>
  </si>
  <si>
    <t>92b95731-13f2-4c86-ab83-f00fed2ee36f</t>
  </si>
  <si>
    <t>22a0894b-3df6-4b5e-864c-0fef206eb611</t>
  </si>
  <si>
    <t>Marshallberg</t>
  </si>
  <si>
    <t>f004c516-055b-4a78-92bb-51b7c0007517</t>
  </si>
  <si>
    <t>b6bca2a2-be79-4965-bc9a-923672bbe7b3</t>
  </si>
  <si>
    <t>8ff27c27-3458-4ce8-bf58-85309cb2915c</t>
  </si>
  <si>
    <t>Steeleborough</t>
  </si>
  <si>
    <t>88516640-fa55-444b-a32d-7c7ac412b8d5</t>
  </si>
  <si>
    <t>e51c0cdb-8247-44df-9d1f-8e30731c877a</t>
  </si>
  <si>
    <t>a9ed0290-dde7-4363-8d8b-d6e8f95a1656</t>
  </si>
  <si>
    <t>Port Robert</t>
  </si>
  <si>
    <t>21db2025-156e-4010-bf6d-844306c42643</t>
  </si>
  <si>
    <t>19b53b7f-b47a-4dce-8f70-9452ce8c037e</t>
  </si>
  <si>
    <t>7ffed37b-f418-436f-a5a6-20127eb873a6</t>
  </si>
  <si>
    <t>Gutierrezview</t>
  </si>
  <si>
    <t>5858883f-a8e5-43eb-a0a7-20260d441e34</t>
  </si>
  <si>
    <t>70c455a9-2a1b-4112-b033-1476f53fc3dd</t>
  </si>
  <si>
    <t>8d109ac4-a87c-45ff-9ca4-1b580e01f001</t>
  </si>
  <si>
    <t>Jordantown</t>
  </si>
  <si>
    <t>b413d83e-cfde-414f-9d6d-6bb39eb84cb3</t>
  </si>
  <si>
    <t>6d3f4b37-ed90-41c1-90b2-e6e5ec6e61bd</t>
  </si>
  <si>
    <t>0482d7b1-0b5b-4161-9eda-995b78c0aefd</t>
  </si>
  <si>
    <t>Port Whitney</t>
  </si>
  <si>
    <t>3e49e17d-d142-4f11-81ce-6f1f14e99543</t>
  </si>
  <si>
    <t>4598244b-f0bd-4405-a50d-d400a27ee80d</t>
  </si>
  <si>
    <t>19c2337d-9e05-46bc-b8fc-3b17b28f5ba2</t>
  </si>
  <si>
    <t>Richardsonhaven</t>
  </si>
  <si>
    <t>04e615d2-4b8e-489e-9900-ec3e38ff94c3</t>
  </si>
  <si>
    <t>c1fa924e-e1bc-4fb2-afed-6cc540b000a4</t>
  </si>
  <si>
    <t>934055bf-3a69-4460-9811-a6c0afeb8e24</t>
  </si>
  <si>
    <t>West Alan</t>
  </si>
  <si>
    <t>45900430-b5d3-46f7-a4b3-60ae3435af76</t>
  </si>
  <si>
    <t>53e83663-9c14-440d-9b2d-81ccc602bd20</t>
  </si>
  <si>
    <t>26c2dbba-3dd2-471a-8a04-92d913c27bb7</t>
  </si>
  <si>
    <t>Rubioborough</t>
  </si>
  <si>
    <t>9684491a-7180-4784-95e7-0eb91244cdc4</t>
  </si>
  <si>
    <t>7e15aa2c-07b6-428f-8e98-ce2517337a7c</t>
  </si>
  <si>
    <t>a6702775-a8d4-4ca7-918a-43256c910628</t>
  </si>
  <si>
    <t>Whiteburgh</t>
  </si>
  <si>
    <t>1871a04c-4e71-490f-8b96-c0c0d8d09f23</t>
  </si>
  <si>
    <t>33e9e55e-4024-42a3-8334-f55802cee581</t>
  </si>
  <si>
    <t>c914e4e5-4de2-484f-847f-3f2bb964a0c7</t>
  </si>
  <si>
    <t>New Steven</t>
  </si>
  <si>
    <t>4365ae57-5ea7-4b52-9eab-17fcb5bd46d2</t>
  </si>
  <si>
    <t>6f844392-62f9-4bb2-a5dc-ac6cc329870a</t>
  </si>
  <si>
    <t>a7b3cfe3-a2b7-4418-a448-c239d35af022</t>
  </si>
  <si>
    <t>Port Gailshire</t>
  </si>
  <si>
    <t>34837ada-241e-4035-b987-ed156b44667b</t>
  </si>
  <si>
    <t>ac4ebce0-a02a-4b21-a2a7-d0fcc683ad33</t>
  </si>
  <si>
    <t>9d32af13-f971-4f8f-826f-591636c97c16</t>
  </si>
  <si>
    <t>Ramseyfort</t>
  </si>
  <si>
    <t>3c38159e-90f3-4f83-869a-5101b54e9f1a</t>
  </si>
  <si>
    <t>d2928f4b-e151-4a0d-b275-16ea63a6aae9</t>
  </si>
  <si>
    <t>d6a60cb9-cbf3-43f6-a64a-d344e8b7862e</t>
  </si>
  <si>
    <t>Lindaton</t>
  </si>
  <si>
    <t>22787ac6-e624-4f33-9f8b-2c38fdbf153b</t>
  </si>
  <si>
    <t>5ac5f4f0-771e-4087-952b-1ee109d5b64f</t>
  </si>
  <si>
    <t>47ce727b-4b25-4464-b591-789b92415203</t>
  </si>
  <si>
    <t>Henryfurt</t>
  </si>
  <si>
    <t>8f667221-8052-4111-a608-46603fb2f098</t>
  </si>
  <si>
    <t>907d8532-2076-4932-919c-21edd47133e7</t>
  </si>
  <si>
    <t>39f983b4-414c-47c8-aff2-b72925b6d5a5</t>
  </si>
  <si>
    <t>North Jasonfort</t>
  </si>
  <si>
    <t>a9f9647f-2def-40f4-a3ec-580ee3d940d1</t>
  </si>
  <si>
    <t>d26eeeba-53ff-4644-8741-ee56b5e2834d</t>
  </si>
  <si>
    <t>34d78409-6ab6-4d58-b612-19ad8c11dd86</t>
  </si>
  <si>
    <t>Masonhaven</t>
  </si>
  <si>
    <t>057bd138-bba5-493a-ad42-d328be0b4b14</t>
  </si>
  <si>
    <t>ebc16f69-7946-4978-a5e9-675306389bd3</t>
  </si>
  <si>
    <t>0a31f6e2-ad79-44d6-95cb-74713ed0141c</t>
  </si>
  <si>
    <t>Savageside</t>
  </si>
  <si>
    <t>e5a68424-a62c-4514-95be-f7c0c278d5bf</t>
  </si>
  <si>
    <t>14dc01bc-0aa5-4583-a2a5-a421858da7da</t>
  </si>
  <si>
    <t>de223401-22cb-4aba-878b-7adf8203ab52</t>
  </si>
  <si>
    <t>Alexandertown</t>
  </si>
  <si>
    <t>7d31d996-bbf2-4fd6-9edd-a9d2867e98f3</t>
  </si>
  <si>
    <t>5c6be596-58f1-4c91-9d6d-47e490e0172f</t>
  </si>
  <si>
    <t>38f3fd4f-5c2b-4e92-96d4-e7ce4665f27c</t>
  </si>
  <si>
    <t>East Dennis</t>
  </si>
  <si>
    <t>e946fdd1-f935-4ef2-b040-4e558de2b95b</t>
  </si>
  <si>
    <t>b7a02afd-30d6-463f-91c2-72d801267789</t>
  </si>
  <si>
    <t>ccfeb435-f12e-40e4-aa4d-a1a9439d89bb</t>
  </si>
  <si>
    <t>Jonesfort</t>
  </si>
  <si>
    <t>77f17e4b-3a4a-45e8-9494-db715e4880e3</t>
  </si>
  <si>
    <t>789a2829-8a66-4359-abe0-a1771c5e1698</t>
  </si>
  <si>
    <t>beadb749-cf95-4635-99c1-65b3380d30b4</t>
  </si>
  <si>
    <t>New Brianberg</t>
  </si>
  <si>
    <t>621a3a2d-2872-441f-a0de-a25d22724211</t>
  </si>
  <si>
    <t>d763b159-ed9a-489a-9085-2f4f0b09ec41</t>
  </si>
  <si>
    <t>b5b31718-9a7c-43b3-860c-7c6d04aa8f0f</t>
  </si>
  <si>
    <t>Meyersborough</t>
  </si>
  <si>
    <t>b27d7ff2-1534-4fdb-a654-13843c144870</t>
  </si>
  <si>
    <t>067fece7-f1ff-46dc-b45a-a79bd855fb35</t>
  </si>
  <si>
    <t>8a09025f-44ea-4557-be3a-ea20133df6e9</t>
  </si>
  <si>
    <t>Tylershire</t>
  </si>
  <si>
    <t>144e1494-a85d-4b35-8e07-0f9fdc864de5</t>
  </si>
  <si>
    <t>2011bc8a-e7bf-4a96-a484-9eb55096ccf2</t>
  </si>
  <si>
    <t>5b5c84a5-07c6-4dbe-b785-ec6ffd2a8ffe</t>
  </si>
  <si>
    <t>Crystalchester</t>
  </si>
  <si>
    <t>8bb7607e-8158-4bbc-8438-c655afcf32b5</t>
  </si>
  <si>
    <t>a2b4d215-c3c5-407d-be29-2238fbfbe602</t>
  </si>
  <si>
    <t>8e215cad-70b4-4cad-ab76-e57760fb32f8</t>
  </si>
  <si>
    <t>Johnsonville</t>
  </si>
  <si>
    <t>9f0d45f3-c7cb-4962-9480-cabfe14e456b</t>
  </si>
  <si>
    <t>2462c274-abbf-46c7-a80a-ee2a466bd06f</t>
  </si>
  <si>
    <t>e7b550fa-b56b-4796-ad82-85675feaf4a9</t>
  </si>
  <si>
    <t>Pamelafurt</t>
  </si>
  <si>
    <t>8148b2c5-42db-4528-9f88-b9cf002fceef</t>
  </si>
  <si>
    <t>ddda17a3-6779-4e0d-a5c1-df67987d616d</t>
  </si>
  <si>
    <t>c743aedb-b9a3-47d2-88dc-9079c6305724</t>
  </si>
  <si>
    <t>Whitneyburgh</t>
  </si>
  <si>
    <t>4302523e-c032-43fa-a7d0-9bbd276defc9</t>
  </si>
  <si>
    <t>29b49664-0f52-461d-82f1-240d4e5c6dd2</t>
  </si>
  <si>
    <t>4a685a00-8a41-47e0-8797-817842ac906f</t>
  </si>
  <si>
    <t>Gonzalezfurt</t>
  </si>
  <si>
    <t>9dacd1e5-749e-49c3-890a-88d90cc28ad4</t>
  </si>
  <si>
    <t>e91e70af-224a-4354-a490-7635201910c6</t>
  </si>
  <si>
    <t>93bd051c-56d5-42a3-ac7a-ca00d8c2b8af</t>
  </si>
  <si>
    <t>Simpsonmouth</t>
  </si>
  <si>
    <t>fccb29cd-c1dc-4a64-9ada-6ce18ac564ad</t>
  </si>
  <si>
    <t>b75db71e-a453-4fe9-b48f-653e7b1bcb6b</t>
  </si>
  <si>
    <t>d61aac3d-bbd1-4832-80f1-51944a60133b</t>
  </si>
  <si>
    <t>Veronicamouth</t>
  </si>
  <si>
    <t>1f9680a2-a705-4421-b59b-df1e3a696549</t>
  </si>
  <si>
    <t>bad4c288-0bf5-4ed8-b93c-2989c399fd7f</t>
  </si>
  <si>
    <t>1fdbdbfa-b7bb-4adc-9d89-735200d906af</t>
  </si>
  <si>
    <t>Wadetown</t>
  </si>
  <si>
    <t>4c37b9dc-1a13-4b0d-89fc-5f4ec165963d</t>
  </si>
  <si>
    <t>d2d07223-0b20-4e0f-8505-0a17d2e1ed4d</t>
  </si>
  <si>
    <t>5aa93b27-d0a7-426f-97b4-a55a6025de1c</t>
  </si>
  <si>
    <t>South Saraville</t>
  </si>
  <si>
    <t>c18687f3-108f-40b6-b353-73674b6d021d</t>
  </si>
  <si>
    <t>b2835498-be80-493e-b0f1-bb1d8e10fed6</t>
  </si>
  <si>
    <t>c874d5df-7f9a-43fb-988d-1a5be29eea29</t>
  </si>
  <si>
    <t>Port Amber</t>
  </si>
  <si>
    <t>044d19ca-79f0-42e9-8858-d7f29d4ce672</t>
  </si>
  <si>
    <t>2e22fd39-f31e-4448-a323-c57fa197b954</t>
  </si>
  <si>
    <t>8e3321f6-5db5-4e3e-b40a-aa7c7ad4b385</t>
  </si>
  <si>
    <t>Lake Karenside</t>
  </si>
  <si>
    <t>e72bccf5-6360-44d9-8b34-3df0b15420ce</t>
  </si>
  <si>
    <t>d020baee-95fc-4389-8cd6-6756583e26a4</t>
  </si>
  <si>
    <t>04a3e176-2871-468c-a7f2-0af9cbacc159</t>
  </si>
  <si>
    <t>Lake Alberttown</t>
  </si>
  <si>
    <t>42371b5d-fb20-4fab-a718-194a21b65292</t>
  </si>
  <si>
    <t>2ca723c4-8f4e-4442-94aa-aefe153251c9</t>
  </si>
  <si>
    <t>d7056894-3ebb-4dc5-9738-726065175f8d</t>
  </si>
  <si>
    <t>00a9406f-04f2-41da-9f3c-3992f6d5da82</t>
  </si>
  <si>
    <t>ccd9f2af-339c-4a75-83fd-46ffd03459a4</t>
  </si>
  <si>
    <t>23da6f37-c2c5-438f-be70-44e71b2497e5</t>
  </si>
  <si>
    <t>South Mandy</t>
  </si>
  <si>
    <t>b79fca0c-59a0-41f8-9fdc-7aa271b33ce8</t>
  </si>
  <si>
    <t>b56b9357-b34d-48b0-93f3-c15842ce91c0</t>
  </si>
  <si>
    <t>e7ffbb72-c89a-4a07-a83b-1d6fe20cc7a8</t>
  </si>
  <si>
    <t>Brownfurt</t>
  </si>
  <si>
    <t>bbce3009-fa8d-466a-8e14-0943227a4708</t>
  </si>
  <si>
    <t>8476af98-425d-495f-8846-bf9040fe6898</t>
  </si>
  <si>
    <t>770ba616-4674-4c3e-8d69-ac143367a0a4</t>
  </si>
  <si>
    <t>North Denise</t>
  </si>
  <si>
    <t>4061ea67-8474-4d43-bf41-1fc79fcfd009</t>
  </si>
  <si>
    <t>e8f58c5d-ffa0-4419-b4db-cc40ef7dee1a</t>
  </si>
  <si>
    <t>39ec46d0-4218-4573-b8f4-665798d83675</t>
  </si>
  <si>
    <t>New Kara</t>
  </si>
  <si>
    <t>b1b8341a-280e-4073-a0d3-caee5fbcb83b</t>
  </si>
  <si>
    <t>72e6316e-e671-4ad2-81b5-468a27bb1580</t>
  </si>
  <si>
    <t>24ff6494-84f0-4437-8fbe-b72d4d73e480</t>
  </si>
  <si>
    <t>28d51faf-f484-4184-b396-fdaccf7eb22f</t>
  </si>
  <si>
    <t>a1ee691a-09e1-43b0-a71f-27728d7f7ba5</t>
  </si>
  <si>
    <t>5a368197-9956-4974-ba8d-30e5cd2f0db0</t>
  </si>
  <si>
    <t>South John</t>
  </si>
  <si>
    <t>79535450-ba0e-4b62-9371-e5df4749cee8</t>
  </si>
  <si>
    <t>83210210-a43c-491d-ad4d-a4ef95e38180</t>
  </si>
  <si>
    <t>d57afab9-55a6-41ce-a7a0-1b9df7695287</t>
  </si>
  <si>
    <t>New Sharonville</t>
  </si>
  <si>
    <t>5c483aae-9049-4661-87bd-bf8d1ead45aa</t>
  </si>
  <si>
    <t>50eaa1d2-c1f8-490b-a55e-44b808a6d5b4</t>
  </si>
  <si>
    <t>fb8fae5d-91ab-431a-a8c5-b79ec9f48eaa</t>
  </si>
  <si>
    <t>North Bryceton</t>
  </si>
  <si>
    <t>05974504-ab3c-4ad2-b3e0-8d7e8dce0b96</t>
  </si>
  <si>
    <t>31610b3d-1257-463c-b25d-cb50d15b5985</t>
  </si>
  <si>
    <t>a212045e-1dd9-43ba-bbba-ef9333565455</t>
  </si>
  <si>
    <t>Mccallville</t>
  </si>
  <si>
    <t>f96aeaeb-f18e-44bd-ad14-d062db6dca08</t>
  </si>
  <si>
    <t>9c63765b-74e0-4bbb-8a80-33a7a5fd89c8</t>
  </si>
  <si>
    <t>f6335d9d-33dd-4a2b-80b7-c7ba7f73a915</t>
  </si>
  <si>
    <t>Port Mark</t>
  </si>
  <si>
    <t>6e0e4f90-7de4-42b0-bc72-3a86c9ede541</t>
  </si>
  <si>
    <t>85b303d3-756b-4c0d-8ff0-c8ac3d1cd68c</t>
  </si>
  <si>
    <t>f025ff13-0b00-4c3b-a8cd-12ac64f33f45</t>
  </si>
  <si>
    <t>ce11cdd3-c75b-40e5-85aa-8f6420310e2c</t>
  </si>
  <si>
    <t>e9a4a856-556b-40fa-b5a3-cece28cdc38a</t>
  </si>
  <si>
    <t>12180934-6156-40f3-8fa7-a4386f3f49f4</t>
  </si>
  <si>
    <t>East Maliktown</t>
  </si>
  <si>
    <t>ce7671b7-5dbe-415d-8285-81d65f6a65a5</t>
  </si>
  <si>
    <t>c5826444-79fa-4501-a287-401ba7bbaa76</t>
  </si>
  <si>
    <t>350a6087-cfbe-42e6-94e7-147e76b4ecc7</t>
  </si>
  <si>
    <t>North Richardberg</t>
  </si>
  <si>
    <t>24b43966-90d0-4fdb-b313-f188d4452fbb</t>
  </si>
  <si>
    <t>1519401c-8b1f-4137-8ea2-55e08e50c79a</t>
  </si>
  <si>
    <t>f9f06012-53b8-467d-abc6-e45ca4c6563e</t>
  </si>
  <si>
    <t>New Brandonchester</t>
  </si>
  <si>
    <t>f593d684-dd3e-4f2b-b325-afcc6afa48dc</t>
  </si>
  <si>
    <t>00a1402e-57e7-4f7b-8486-10cfd21276c2</t>
  </si>
  <si>
    <t>714c5bea-2471-46bd-96e4-1a290588accd</t>
  </si>
  <si>
    <t>East Joshua</t>
  </si>
  <si>
    <t>21955481-906e-454a-a310-ca199c75ed90</t>
  </si>
  <si>
    <t>1a9e8547-147a-48ac-865d-8e4ed01e488b</t>
  </si>
  <si>
    <t>bbca3a91-e194-44bd-b916-8f97812de68e</t>
  </si>
  <si>
    <t>Lake Brenda</t>
  </si>
  <si>
    <t>8fbe7562-f0eb-4493-b98b-abb0b6e3df92</t>
  </si>
  <si>
    <t>91fd7d4a-5a31-46a6-9b87-cc5e6d7fe9b2</t>
  </si>
  <si>
    <t>f3620e69-6b9c-46b2-ada8-291c7597b8d4</t>
  </si>
  <si>
    <t>Lake Richard</t>
  </si>
  <si>
    <t>d33d2520-50d3-4d71-9886-0617e71a3e63</t>
  </si>
  <si>
    <t>60c8e5a0-d560-464c-95f7-792a739ac9e2</t>
  </si>
  <si>
    <t>2645f7dd-216c-4bc3-892a-2222819e5646</t>
  </si>
  <si>
    <t>Richardland</t>
  </si>
  <si>
    <t>26c6b7b8-9bd5-4e6a-a0d0-8adbbbd93f46</t>
  </si>
  <si>
    <t>d7604342-fcbc-4229-9caf-a108832c9b79</t>
  </si>
  <si>
    <t>c0f7cb46-7d9c-404f-b886-c62eccf9ebd4</t>
  </si>
  <si>
    <t>Hayeston</t>
  </si>
  <si>
    <t>3646eaea-f204-463a-9f90-b253a914c608</t>
  </si>
  <si>
    <t>22d80170-1e6c-4d83-a2f6-2516dc88b09c</t>
  </si>
  <si>
    <t>0bb4a483-e9b6-45fc-9b4f-a21f12ce40a3</t>
  </si>
  <si>
    <t>Edwardshire</t>
  </si>
  <si>
    <t>88a50daf-b2f0-42a4-acd0-671863e50f80</t>
  </si>
  <si>
    <t>2ebed37d-05d1-46b6-acee-c38d511fcda9</t>
  </si>
  <si>
    <t>eec81ca8-074d-4613-89ab-81571186da5b</t>
  </si>
  <si>
    <t>Angelamouth</t>
  </si>
  <si>
    <t>d5d3cb26-16bf-4475-951d-6a502b02a2d4</t>
  </si>
  <si>
    <t>567fec5e-04ea-481d-a006-8c1cbbd743b3</t>
  </si>
  <si>
    <t>fcb0959b-8b94-4dfd-a462-7a5a00a885e9</t>
  </si>
  <si>
    <t>Lake Andrew</t>
  </si>
  <si>
    <t>a5ab836e-8897-47e5-8cd3-37dd84426d5a</t>
  </si>
  <si>
    <t>0b4cba0a-317e-4b1d-9b83-acd5e2ccddd8</t>
  </si>
  <si>
    <t>5ca5042e-10c2-4392-a9db-a34c532221e2</t>
  </si>
  <si>
    <t>Robertberg</t>
  </si>
  <si>
    <t>a72ea47b-9547-4f18-8911-a1b2edd40531</t>
  </si>
  <si>
    <t>b2e74e77-0fe1-4edf-a538-790169f12ccd</t>
  </si>
  <si>
    <t>8c5574cc-785f-40a7-b766-88560b9714b0</t>
  </si>
  <si>
    <t>New Wayne</t>
  </si>
  <si>
    <t>315a5c19-b0af-4538-8ffb-e02a35cbcc56</t>
  </si>
  <si>
    <t>e963544a-63b7-4101-8bf8-e26a4fae667b</t>
  </si>
  <si>
    <t>ca2712ba-3327-48a6-9430-8f87121836b8</t>
  </si>
  <si>
    <t>Davisside</t>
  </si>
  <si>
    <t>8ca57797-23f3-4a69-afa2-0e31854f4fbc</t>
  </si>
  <si>
    <t>cb60fefc-c47e-430e-99b7-02a20d5f024a</t>
  </si>
  <si>
    <t>4eed0d91-4f25-4a42-81d5-ff3cbe07a51b</t>
  </si>
  <si>
    <t>Tylerside</t>
  </si>
  <si>
    <t>fab85b26-2afb-4f59-8597-f6122c1d6451</t>
  </si>
  <si>
    <t>eb1c3ba4-5b9e-42d0-ab0c-9fddb61b03e9</t>
  </si>
  <si>
    <t>eb98f113-f546-41d0-b8de-757307856a20</t>
  </si>
  <si>
    <t>4ca98f0a-8d09-4824-bc04-53e7fcd034ec</t>
  </si>
  <si>
    <t>688181a8-13d1-4a49-ad46-9bf4d5cf2dc4</t>
  </si>
  <si>
    <t>2db6db1d-a33f-4754-bc26-1b43eef72d97</t>
  </si>
  <si>
    <t>West Keithside</t>
  </si>
  <si>
    <t>fb2c47b4-bb71-41b7-b798-bb0a281c05bd</t>
  </si>
  <si>
    <t>9aa909f1-5adf-4d04-b0d2-27180dd35d11</t>
  </si>
  <si>
    <t>e7c7b483-ed06-4ebe-bcd1-0068c29aa86e</t>
  </si>
  <si>
    <t>Lynnport</t>
  </si>
  <si>
    <t>b070b4b3-85d3-4882-b795-1a3b6b287ec3</t>
  </si>
  <si>
    <t>417df4f8-c1a7-4e00-9ec1-2fa2e6df12ce</t>
  </si>
  <si>
    <t>ff7c6c8e-a044-4a08-b89e-a4885801f10c</t>
  </si>
  <si>
    <t>Salazarfurt</t>
  </si>
  <si>
    <t>1885a4f4-9dcf-40fa-9500-d0bbbc920eb3</t>
  </si>
  <si>
    <t>d95e17e1-900f-42f7-8f4b-4ed5ac1d02e8</t>
  </si>
  <si>
    <t>d745ddd0-0fc7-46d2-8dbb-5f55f9cdc964</t>
  </si>
  <si>
    <t>North John</t>
  </si>
  <si>
    <t>8b4b404e-3dd3-4e06-b1b0-50eeec049d43</t>
  </si>
  <si>
    <t>2e402534-6987-4052-b421-9d3ecdc39412</t>
  </si>
  <si>
    <t>511cc1dd-73bd-452c-a5fb-b346dc880a29</t>
  </si>
  <si>
    <t>New Wandafort</t>
  </si>
  <si>
    <t>f74ea377-3e8f-445c-8f79-8fc60284bcb2</t>
  </si>
  <si>
    <t>439f4b86-cd6a-4e0c-b427-965607db34e0</t>
  </si>
  <si>
    <t>0be1a657-606a-432b-8987-7942eacef95f</t>
  </si>
  <si>
    <t>West Richard</t>
  </si>
  <si>
    <t>f0aba89b-180f-4768-9c33-adf149942a3c</t>
  </si>
  <si>
    <t>106861d3-633d-4c54-b304-59cc30c42d61</t>
  </si>
  <si>
    <t>0409a997-8408-46d9-a8dc-d8840b0e52d5</t>
  </si>
  <si>
    <t>Melissabury</t>
  </si>
  <si>
    <t>fe305f05-ae2d-468d-8f96-fe3d6b4ec29d</t>
  </si>
  <si>
    <t>06b42b6f-1f94-43c8-98a7-75945b8c4949</t>
  </si>
  <si>
    <t>124f4f60-8d03-4eec-af5a-0b3bee191416</t>
  </si>
  <si>
    <t>Villamouth</t>
  </si>
  <si>
    <t>a173490f-4c98-43b4-b2c2-c7b7806b68fd</t>
  </si>
  <si>
    <t>675d0855-2d55-40c9-8576-598359cd012a</t>
  </si>
  <si>
    <t>c8b7cf16-ade3-45be-bcfc-61cc3dc0a91c</t>
  </si>
  <si>
    <t>Brownton</t>
  </si>
  <si>
    <t>8c259452-2426-4334-a124-449e9c5b6019</t>
  </si>
  <si>
    <t>e5a1bdae-a747-495e-b0c9-52af9db31510</t>
  </si>
  <si>
    <t>80428d4c-8da8-48b1-bfb6-95548dcde1b3</t>
  </si>
  <si>
    <t>New Antonio</t>
  </si>
  <si>
    <t>56ed4711-2ba0-4685-8557-e892f1c7c3a6</t>
  </si>
  <si>
    <t>ca6ef7ce-74db-49f3-92a3-3c33037e5725</t>
  </si>
  <si>
    <t>7143f8fd-3870-4dda-8f08-12583d2c1636</t>
  </si>
  <si>
    <t>West Mariaview</t>
  </si>
  <si>
    <t>9f7e31f7-4a75-4b79-a8d3-f98720a8f32d</t>
  </si>
  <si>
    <t>b1e186d7-df25-4e5d-befa-9c478dd6650f</t>
  </si>
  <si>
    <t>ee41eb04-f811-4567-a01a-55d602cb637d</t>
  </si>
  <si>
    <t>East Jennifer</t>
  </si>
  <si>
    <t>ebc2f3fd-921e-4ca6-b3ad-d8c76b30fe8a</t>
  </si>
  <si>
    <t>dba45b5e-1498-465b-b9fe-0a1b7efbe877</t>
  </si>
  <si>
    <t>2b289138-e6a4-4bed-8b33-d390c04db309</t>
  </si>
  <si>
    <t>East Jamesborough</t>
  </si>
  <si>
    <t>5806668a-5703-4723-a0ee-e1284592af48</t>
  </si>
  <si>
    <t>66e51767-dcb3-4e4a-891d-fa7b0d3dc6aa</t>
  </si>
  <si>
    <t>e4755b26-3c8d-4e49-a3fb-202273eb984b</t>
  </si>
  <si>
    <t>West Amberstad</t>
  </si>
  <si>
    <t>90b962f4-c089-4ff5-9b60-8eeedc14dc2b</t>
  </si>
  <si>
    <t>eceb9505-dbc3-4e56-88a1-7945ca6d3e06</t>
  </si>
  <si>
    <t>aaa0f9b8-f981-4b85-987d-d9c6790a674a</t>
  </si>
  <si>
    <t>Colemanhaven</t>
  </si>
  <si>
    <t>52ebaa7a-a0b6-4d58-9b8c-fdc566b25f08</t>
  </si>
  <si>
    <t>840fbb0b-a5e3-47af-871d-ade6432255ee</t>
  </si>
  <si>
    <t>51d4e883-bac0-4cab-b734-5e6adf01d2ae</t>
  </si>
  <si>
    <t>New Juliemouth</t>
  </si>
  <si>
    <t>977a5a69-d2f6-4361-85ce-e4a4266fc22b</t>
  </si>
  <si>
    <t>1480f037-d39a-4bb0-962b-68d41880fa4b</t>
  </si>
  <si>
    <t>a5d8bbec-6e01-4bad-8856-0352adc3324b</t>
  </si>
  <si>
    <t>Kelseyfurt</t>
  </si>
  <si>
    <t>44f0900b-045c-43ef-8d1a-d8ba0bf65c74</t>
  </si>
  <si>
    <t>19365f61-f484-478d-9bc9-e8895567a84c</t>
  </si>
  <si>
    <t>91e75aca-c27e-4997-b18c-4d399298fe29</t>
  </si>
  <si>
    <t>Port Timothyville</t>
  </si>
  <si>
    <t>0d17c319-b2e8-4b49-abe8-2c0cf981dbeb</t>
  </si>
  <si>
    <t>277e5c18-0877-4fe6-b7d8-70b678ac8704</t>
  </si>
  <si>
    <t>447a6243-1124-48bf-bf4f-87383d7082f0</t>
  </si>
  <si>
    <t>South Richard</t>
  </si>
  <si>
    <t>6e3254c1-baff-40fd-80a0-a39a478ead09</t>
  </si>
  <si>
    <t>ce03a34d-a022-4fee-843f-b606e8b7e2da</t>
  </si>
  <si>
    <t>645c4a1f-7bc6-472c-a02f-17a8bbf6da7c</t>
  </si>
  <si>
    <t>Paulashire</t>
  </si>
  <si>
    <t>5afe85a6-13ab-4865-8615-98c51a84afbc</t>
  </si>
  <si>
    <t>002f9cc4-096b-4aff-b5b7-751f497e28aa</t>
  </si>
  <si>
    <t>f331dc69-49d9-47a8-ae28-7dbfa959d2dd</t>
  </si>
  <si>
    <t>Kellerton</t>
  </si>
  <si>
    <t>1ac29335-fcba-4d13-9729-9452d9b0c0e9</t>
  </si>
  <si>
    <t>f1c51dda-2828-4370-9672-ebc7606e8502</t>
  </si>
  <si>
    <t>efc59651-dd35-432a-8aef-5cd4b55cece1</t>
  </si>
  <si>
    <t>Brooksville</t>
  </si>
  <si>
    <t>472b5858-62de-4807-a315-b9da0c9d194d</t>
  </si>
  <si>
    <t>291a58af-259a-4b28-b22b-89748c5c192f</t>
  </si>
  <si>
    <t>3651d9ea-0162-41fb-8308-51aa9a922722</t>
  </si>
  <si>
    <t>Andersonmouth</t>
  </si>
  <si>
    <t>76190e84-c783-432f-8ba1-910adceec781</t>
  </si>
  <si>
    <t>28b299bc-ebbe-4a41-8781-e11f2cb38568</t>
  </si>
  <si>
    <t>3b193b0c-398a-406a-9b88-1f17d0af525e</t>
  </si>
  <si>
    <t>Port Christopher</t>
  </si>
  <si>
    <t>dd9e18e4-41e8-4317-bb0e-ac8f5381724f</t>
  </si>
  <si>
    <t>f172840f-3e19-40ba-ae09-ccfba3dee81f</t>
  </si>
  <si>
    <t>d5ee9dd7-16d9-4315-81c3-ba8a7790ffbb</t>
  </si>
  <si>
    <t>Port Kimberlymouth</t>
  </si>
  <si>
    <t>5db3b2c7-8c3c-48a5-a680-c7fbf20418ea</t>
  </si>
  <si>
    <t>540988e7-9fed-4060-af23-d4afe0ff58a5</t>
  </si>
  <si>
    <t>116d5d35-e4a8-4e2b-9286-3cd3658df18f</t>
  </si>
  <si>
    <t>24bd89e1-9486-4174-888f-16478a7ae4a4</t>
  </si>
  <si>
    <t>f5657d00-7ba0-4f58-861a-e8d1f212cc6f</t>
  </si>
  <si>
    <t>5db914eb-b6d8-43a5-828d-ba177f301ca3</t>
  </si>
  <si>
    <t>South Allison</t>
  </si>
  <si>
    <t>3fd756d4-3d4c-417f-9ace-444e2937881f</t>
  </si>
  <si>
    <t>65ea29d1-adae-4e45-a036-e74be34d7804</t>
  </si>
  <si>
    <t>0cb22049-7ec9-4efc-a8c7-00b57379f4cc</t>
  </si>
  <si>
    <t>Andrewfort</t>
  </si>
  <si>
    <t>4076fdbd-2c44-423f-906f-967d8acd4293</t>
  </si>
  <si>
    <t>a2bb6283-3d83-4d7c-b9f7-06d40b4ea16d</t>
  </si>
  <si>
    <t>45871674-ad44-487e-906a-2c81465d29d3</t>
  </si>
  <si>
    <t>Port Bethany</t>
  </si>
  <si>
    <t>218152f5-aa2f-4489-8fe8-3f4c4b628e12</t>
  </si>
  <si>
    <t>f75a7e6f-2b86-4694-941d-1a814815642c</t>
  </si>
  <si>
    <t>99d081be-e76f-4887-ac45-33ea33cb1b20</t>
  </si>
  <si>
    <t>Mercerton</t>
  </si>
  <si>
    <t>b3f88647-39c6-4e60-a4ce-03d4e3c4d458</t>
  </si>
  <si>
    <t>29e316ad-39dd-4477-9a22-0eb23cf9d1fe</t>
  </si>
  <si>
    <t>409936ef-40dd-43a3-8f0d-3721d7641061</t>
  </si>
  <si>
    <t>Kingborough</t>
  </si>
  <si>
    <t>f5d05145-4200-4630-a26e-96019e8ee07b</t>
  </si>
  <si>
    <t>5d005716-7680-491b-abb6-204ee0db22d3</t>
  </si>
  <si>
    <t>cb6a4e4d-f440-42b2-96a3-1263834cff3c</t>
  </si>
  <si>
    <t>Ianmouth</t>
  </si>
  <si>
    <t>b6239680-a05d-4fe8-a12f-bd83def5f645</t>
  </si>
  <si>
    <t>62f25291-2353-4455-90bc-cb66e0631450</t>
  </si>
  <si>
    <t>fdeeb32f-1b04-43f8-8c97-7c6bda927e28</t>
  </si>
  <si>
    <t>Spencerview</t>
  </si>
  <si>
    <t>97aabf51-0560-4536-b85e-204da94de371</t>
  </si>
  <si>
    <t>2982100c-0372-4e33-8550-7d2b909e7f78</t>
  </si>
  <si>
    <t>874bf5fa-608a-406c-b72d-378f6871e510</t>
  </si>
  <si>
    <t>Guyfurt</t>
  </si>
  <si>
    <t>f48a8081-04c8-4910-aef2-a2f4f09afb47</t>
  </si>
  <si>
    <t>afdb4e0b-0171-4f1d-956a-2f20ee283bb7</t>
  </si>
  <si>
    <t>1032fb80-f62c-4c39-accd-4523e11fe602</t>
  </si>
  <si>
    <t>Meyerhaven</t>
  </si>
  <si>
    <t>015aaed6-71c3-417e-882e-7440438dacfd</t>
  </si>
  <si>
    <t>2c05b870-cd34-4cd7-b7ed-75b463d0fccd</t>
  </si>
  <si>
    <t>9e7e0170-a481-4363-990c-ab8ec595bcf7</t>
  </si>
  <si>
    <t>South Henry</t>
  </si>
  <si>
    <t>5c0ef98f-d741-40cc-b39c-c722a2629213</t>
  </si>
  <si>
    <t>06714938-04fe-473d-a61c-ec19fff83cec</t>
  </si>
  <si>
    <t>6dfede0d-43bf-4504-9a11-d2c943e6ad9b</t>
  </si>
  <si>
    <t>New Robert</t>
  </si>
  <si>
    <t>28f4880e-c1f1-4c56-b06f-da5bab4730ff</t>
  </si>
  <si>
    <t>00f24603-8295-4fe0-92c5-53b5d2f74429</t>
  </si>
  <si>
    <t>68ac5189-68a0-4290-b2c8-06967225b32c</t>
  </si>
  <si>
    <t>Perezland</t>
  </si>
  <si>
    <t>c65d3206-c696-4c98-bb16-155cc482bc87</t>
  </si>
  <si>
    <t>ecf150e6-c6f1-49c7-8c15-a57509c64c1d</t>
  </si>
  <si>
    <t>40f2bed7-6afb-4c2b-bb80-d1c3b4adfc26</t>
  </si>
  <si>
    <t>South Sabrinaland</t>
  </si>
  <si>
    <t>67e59452-60e8-4799-8daa-61efb07d6a4d</t>
  </si>
  <si>
    <t>25cf51c4-9c89-4296-92b0-35e01ca5a2f5</t>
  </si>
  <si>
    <t>e6759c13-1a34-4898-88e4-3374e2d796df</t>
  </si>
  <si>
    <t>Allenton</t>
  </si>
  <si>
    <t>258e6cd8-0606-4fbd-ac14-95bf2fe348bf</t>
  </si>
  <si>
    <t>c96ef1a5-ac70-4464-a734-f9bbc7405255</t>
  </si>
  <si>
    <t>e05ac0f5-c39a-4f17-aa40-28d82627c974</t>
  </si>
  <si>
    <t>Perezstad</t>
  </si>
  <si>
    <t>2ec7456a-c8f0-4894-9f6d-b143b5d116b2</t>
  </si>
  <si>
    <t>6b325d48-06c4-4109-89a6-e611613f718d</t>
  </si>
  <si>
    <t>e3bbcdad-87da-4cb5-8a28-0863e186d588</t>
  </si>
  <si>
    <t>Port Kevin</t>
  </si>
  <si>
    <t>fd416590-ebc4-41e6-bac9-227859504538</t>
  </si>
  <si>
    <t>afb9f3a8-e9e7-41ba-916b-51ee6faefeda</t>
  </si>
  <si>
    <t>6b429142-94a2-4109-9cea-c06e8e427589</t>
  </si>
  <si>
    <t>Peterville</t>
  </si>
  <si>
    <t>b97a8da7-cc03-496e-a313-12fc52b927da</t>
  </si>
  <si>
    <t>ec2b5e21-3f7a-48e0-b611-8bd6553a773a</t>
  </si>
  <si>
    <t>04c3743b-d791-4017-b463-619acf7740f3</t>
  </si>
  <si>
    <t>Kimberlyberg</t>
  </si>
  <si>
    <t>1053e64b-da72-4539-a833-18d91736226a</t>
  </si>
  <si>
    <t>37773772-829f-47ba-9d30-db822348e1b7</t>
  </si>
  <si>
    <t>dd05ed91-6665-4639-aef2-5fbf515bff5b</t>
  </si>
  <si>
    <t>2b0384ff-f387-403c-a800-8b113702f30a</t>
  </si>
  <si>
    <t>213a6ad8-12b3-4a24-a67f-ceeb8889832c</t>
  </si>
  <si>
    <t>fb4fd6c2-b112-4849-a73c-115db9c13062</t>
  </si>
  <si>
    <t>Kathrynton</t>
  </si>
  <si>
    <t>d238e1d0-e6b8-412b-bb61-287b4490e93c</t>
  </si>
  <si>
    <t>59c07423-a89f-4916-90ec-83746862dc24</t>
  </si>
  <si>
    <t>0909d045-4cde-4dae-b6a0-17da86a284e8</t>
  </si>
  <si>
    <t>Port Mariamouth</t>
  </si>
  <si>
    <t>95f6f0f0-878e-4894-8e63-2281f7e8b6c7</t>
  </si>
  <si>
    <t>e54ce0de-6e79-4a92-98b7-f1a2f74f1905</t>
  </si>
  <si>
    <t>52d40816-c617-462f-9000-71b1b2864c8f</t>
  </si>
  <si>
    <t>South Jamieburgh</t>
  </si>
  <si>
    <t>59752783-dd09-4206-a71f-5ff315e90a18</t>
  </si>
  <si>
    <t>61bafa39-789c-4c72-bee2-9e686fa00319</t>
  </si>
  <si>
    <t>0330dbc8-ea7a-4b57-beb4-0c32ade8c244</t>
  </si>
  <si>
    <t>North Donna</t>
  </si>
  <si>
    <t>f3d2909a-6198-46c4-96c8-a3a30ee2c72d</t>
  </si>
  <si>
    <t>3d7439ee-6514-4471-aa95-1570399bcb79</t>
  </si>
  <si>
    <t>5dcdb9e8-3f7d-4e54-8353-a7da07b31f46</t>
  </si>
  <si>
    <t>Kimberlyton</t>
  </si>
  <si>
    <t>492cadc0-1147-45fd-a84d-d60912c97a92</t>
  </si>
  <si>
    <t>eba08424-65a5-4c1f-bb2e-cfc5a53011a2</t>
  </si>
  <si>
    <t>d8919c61-34f3-46ae-930d-a9ec33b76e26</t>
  </si>
  <si>
    <t>1ce58390-22b3-4d1d-a965-c60b17232738</t>
  </si>
  <si>
    <t>409b3c5b-d5e8-489c-91ab-249d94d50a99</t>
  </si>
  <si>
    <t>985f85df-a579-4822-b74e-43770ac9a3e9</t>
  </si>
  <si>
    <t>New Jennifertown</t>
  </si>
  <si>
    <t>099bed2e-170c-4570-a083-624e28a54911</t>
  </si>
  <si>
    <t>86ce563d-e291-45e1-869f-c269ff7acd86</t>
  </si>
  <si>
    <t>58bc4929-2f8c-4ff9-ac51-48ee964a408e</t>
  </si>
  <si>
    <t>West John</t>
  </si>
  <si>
    <t>3fa04c6f-b518-497a-afe5-07f66ebd3cdb</t>
  </si>
  <si>
    <t>9aa1ecd6-058f-48d5-8ad6-cc515f2e1048</t>
  </si>
  <si>
    <t>6b3c686a-4774-4398-8af5-7b7a8cc97def</t>
  </si>
  <si>
    <t>Stonefort</t>
  </si>
  <si>
    <t>8c07bbf3-3e11-481b-990a-6ac87dde1070</t>
  </si>
  <si>
    <t>e072caae-797c-47bf-8793-85209c921e7f</t>
  </si>
  <si>
    <t>ef4d478a-b195-485b-9a78-dfc0cc401018</t>
  </si>
  <si>
    <t>Nelsonbury</t>
  </si>
  <si>
    <t>14a55057-87fd-4ee4-89f2-ac4a7bcee815</t>
  </si>
  <si>
    <t>9c684df1-0a51-4e87-86ba-68553cad275a</t>
  </si>
  <si>
    <t>26bbec32-b045-4a2f-a017-14ba7e48a1c8</t>
  </si>
  <si>
    <t>f46cc372-514c-4a76-91f9-42c93d1b7009</t>
  </si>
  <si>
    <t>6409df32-cc4e-46da-9e09-89b952526d45</t>
  </si>
  <si>
    <t>01dee1a1-9a01-4709-acf8-5508e1d49a09</t>
  </si>
  <si>
    <t>d40f3dad-7bae-4b13-8e40-8b967e10e202</t>
  </si>
  <si>
    <t>88d3281a-1b4e-4428-a048-3bb2f6d080c4</t>
  </si>
  <si>
    <t>96085016-2d16-410b-b48d-02d05bf3e13c</t>
  </si>
  <si>
    <t>Garciaton</t>
  </si>
  <si>
    <t>71248f68-1276-4e07-b09c-68be60e49041</t>
  </si>
  <si>
    <t>24eac3f4-0c78-42f9-9a41-8b24e0acf9ff</t>
  </si>
  <si>
    <t>0030f3fb-01f7-4027-955c-7e9f7a793d3e</t>
  </si>
  <si>
    <t>East Lucas</t>
  </si>
  <si>
    <t>7450fdb9-4504-4c33-93b2-6b36f375408d</t>
  </si>
  <si>
    <t>c48ae374-06dc-4579-a476-40a1b6a659ef</t>
  </si>
  <si>
    <t>931c8594-86b2-42d8-b5f0-3ec5442041ca</t>
  </si>
  <si>
    <t>North Robertland</t>
  </si>
  <si>
    <t>a6f46dee-f01d-4042-8d55-11c24f535afa</t>
  </si>
  <si>
    <t>f9fb4010-dec7-42b7-bb22-fa316bc9e970</t>
  </si>
  <si>
    <t>b6ab174f-2d36-487f-8083-c02d8c00fe4c</t>
  </si>
  <si>
    <t>Christinahaven</t>
  </si>
  <si>
    <t>05c54709-bbeb-4314-9ed6-13d1694a1699</t>
  </si>
  <si>
    <t>1ad566c3-ecb0-4f48-aed6-3ea464a2bc48</t>
  </si>
  <si>
    <t>905888bf-7976-40f9-9b5f-43b06485ea29</t>
  </si>
  <si>
    <t>West Haleychester</t>
  </si>
  <si>
    <t>01a36b98-ac03-466a-a696-640723bd2982</t>
  </si>
  <si>
    <t>7644d183-9aab-422d-b5ef-8aabb693f4ef</t>
  </si>
  <si>
    <t>3911ec3b-33fd-41eb-bdab-6e71d961edfa</t>
  </si>
  <si>
    <t>New Sarahmouth</t>
  </si>
  <si>
    <t>f91b5432-f608-4056-add3-4402d0357580</t>
  </si>
  <si>
    <t>796f9881-572a-4b53-ab6b-7b4229502326</t>
  </si>
  <si>
    <t>9709703c-eb57-44a2-bbba-38d15e17a07c</t>
  </si>
  <si>
    <t>Barbaraville</t>
  </si>
  <si>
    <t>b08c36ad-9972-4b3b-be53-fccd75ecedcc</t>
  </si>
  <si>
    <t>eb1d1061-9717-4a6e-a8b4-d5b9693d993c</t>
  </si>
  <si>
    <t>6e48ba72-8bd9-4d52-a8bb-304c5ccd955c</t>
  </si>
  <si>
    <t>Stokesfort</t>
  </si>
  <si>
    <t>f6c3ad9b-cafe-4291-bded-b972ca982274</t>
  </si>
  <si>
    <t>c30759a4-48a1-43ab-9d55-daaffefc5b4a</t>
  </si>
  <si>
    <t>6f9c2d00-ea0d-47eb-8b8c-f4138556eaef</t>
  </si>
  <si>
    <t>Margaretland</t>
  </si>
  <si>
    <t>c3164f3a-9a8c-415e-b7b4-e72c5ad1f81d</t>
  </si>
  <si>
    <t>5e47c2a0-eef6-4139-9ccd-d34080e97f74</t>
  </si>
  <si>
    <t>7d6dc439-48a7-47be-8055-8dbbf2504339</t>
  </si>
  <si>
    <t>New Jennifer</t>
  </si>
  <si>
    <t>92ad29f6-61cf-4c8d-bef7-0061ecd4f430</t>
  </si>
  <si>
    <t>5b8d11ba-a0ec-4e5a-a487-8d19586d7f41</t>
  </si>
  <si>
    <t>b323592e-bd15-42c9-9802-87ed9a91e752</t>
  </si>
  <si>
    <t>Cruzmouth</t>
  </si>
  <si>
    <t>146d95ff-565a-47d2-a423-0462a69b16f1</t>
  </si>
  <si>
    <t>84caa7c8-a159-4b4f-b901-726fc421325a</t>
  </si>
  <si>
    <t>448e6d20-c098-41b7-812b-df9d0c04f9d2</t>
  </si>
  <si>
    <t>Perezville</t>
  </si>
  <si>
    <t>978c44fb-d913-4864-9f5c-aeb6fd2c9913</t>
  </si>
  <si>
    <t>e08c28eb-3218-4fbf-8dcc-bbedc0e0d55b</t>
  </si>
  <si>
    <t>a47bc229-a657-427e-85fc-b47763ba97a1</t>
  </si>
  <si>
    <t>East Nicholasfurt</t>
  </si>
  <si>
    <t>501387ad-e3fa-4cd7-b48e-a7a4f021a9d0</t>
  </si>
  <si>
    <t>b934718f-2d49-4ca2-81f4-317df5141524</t>
  </si>
  <si>
    <t>fe7654e0-3112-409f-beaf-19d064bcedcb</t>
  </si>
  <si>
    <t>Cummingschester</t>
  </si>
  <si>
    <t>79292da1-927c-4949-9b76-875eb33106d0</t>
  </si>
  <si>
    <t>614f1ddc-4bc9-42ce-931d-a6ac956c2129</t>
  </si>
  <si>
    <t>604da354-0eb5-49cf-b7e1-06f4a7d29a38</t>
  </si>
  <si>
    <t>South Amandaport</t>
  </si>
  <si>
    <t>6018b820-5bf9-46ca-abf3-9b2a50884fb0</t>
  </si>
  <si>
    <t>8d2ad974-4a86-4655-8a9d-499ca2698c2d</t>
  </si>
  <si>
    <t>a83344e8-8684-4137-9f46-15dc9223e12d</t>
  </si>
  <si>
    <t>Jamesville</t>
  </si>
  <si>
    <t>ea2d840f-3f5b-4d17-816f-364c7f803b12</t>
  </si>
  <si>
    <t>69199a8a-aea6-4315-88ef-444a6e63ffa4</t>
  </si>
  <si>
    <t>5333bd70-ac73-4119-addf-72e4058aab59</t>
  </si>
  <si>
    <t>West Mariotown</t>
  </si>
  <si>
    <t>db781983-7146-413a-85e5-fefd764f6c57</t>
  </si>
  <si>
    <t>354af1bd-ba56-42f7-a00a-a45e44e1b08c</t>
  </si>
  <si>
    <t>5ceeb4b5-3f1f-4ad9-91ee-6a0c7f28db0e</t>
  </si>
  <si>
    <t>Port Kylieland</t>
  </si>
  <si>
    <t>d091ea3c-cda2-4242-b381-673dbbea9414</t>
  </si>
  <si>
    <t>1c3c8d35-21d4-4b7e-a258-7c8958ccf9b4</t>
  </si>
  <si>
    <t>97182387-a6e5-4cbc-94a9-69fc892b9dc9</t>
  </si>
  <si>
    <t>Porterside</t>
  </si>
  <si>
    <t>3e4c71b0-0a59-4e80-a234-57d908cf6487</t>
  </si>
  <si>
    <t>07fe6a4e-2a6f-4e47-9b61-f92b9cf600ec</t>
  </si>
  <si>
    <t>08ba3f66-b596-4a46-8fd0-fc309e875edb</t>
  </si>
  <si>
    <t>South Robert</t>
  </si>
  <si>
    <t>12953fda-cb57-4635-9ba2-452f05a2910a</t>
  </si>
  <si>
    <t>76a933cf-65fd-4f69-93a2-5c9b6e3a52d7</t>
  </si>
  <si>
    <t>68c2382b-eab6-43af-b0f9-ce5838f401f3</t>
  </si>
  <si>
    <t>Melindachester</t>
  </si>
  <si>
    <t>f17b40a1-e6fe-4291-a425-83e858681cb0</t>
  </si>
  <si>
    <t>b5004950-b5f5-4316-a453-35cc137fcd2b</t>
  </si>
  <si>
    <t>485469ec-46dd-46c1-ba14-3f637f33d5b1</t>
  </si>
  <si>
    <t>West Audrey</t>
  </si>
  <si>
    <t>2038628d-5a58-40d6-a56b-4036f462bbd7</t>
  </si>
  <si>
    <t>6ce8d7dc-c71d-42d6-93ec-5718ae4a741a</t>
  </si>
  <si>
    <t>e6d2b4cf-165f-41e2-977c-f2ae98d1bbfa</t>
  </si>
  <si>
    <t>Lake Victoria</t>
  </si>
  <si>
    <t>2f035009-ee32-4014-b6bc-21c5cf452513</t>
  </si>
  <si>
    <t>2367ad9e-8dcd-4d64-b9e8-e4ee8b7f6d7a</t>
  </si>
  <si>
    <t>17057f0d-4154-4915-9d62-c575048b34b2</t>
  </si>
  <si>
    <t>7a30150c-24f9-4123-9102-307164f2e6ae</t>
  </si>
  <si>
    <t>2a1ace85-351c-4aac-a728-ec952b52dab1</t>
  </si>
  <si>
    <t>3ca8bf81-1b0e-45cf-955e-69fbd98043a8</t>
  </si>
  <si>
    <t>North Michellemouth</t>
  </si>
  <si>
    <t>1021ab0f-6df2-4d43-9f76-2a6df66b1c90</t>
  </si>
  <si>
    <t>22b3ce34-867a-4ac9-879b-e4e53a6e8f12</t>
  </si>
  <si>
    <t>f9efe7d5-bf43-46a5-9baa-94c488166ae5</t>
  </si>
  <si>
    <t>East Jasmine</t>
  </si>
  <si>
    <t>93ef4752-dc93-42a2-8f8b-b803659880fb</t>
  </si>
  <si>
    <t>e65d1c73-5b62-47c9-be38-01afd1a8d7b0</t>
  </si>
  <si>
    <t>2a13d4ce-3ad0-4585-92e4-e82593aa8737</t>
  </si>
  <si>
    <t>West Amber</t>
  </si>
  <si>
    <t>ccd2ebff-da38-4522-b64b-39ca0910ae5a</t>
  </si>
  <si>
    <t>49bcf4a8-bc62-44a8-9f93-e802e1c25cd1</t>
  </si>
  <si>
    <t>c47ee65a-698d-41df-8ac3-42327da41e43</t>
  </si>
  <si>
    <t>Kathleenberg</t>
  </si>
  <si>
    <t>3004053f-14f5-4a97-82b2-8e7c53e3b775</t>
  </si>
  <si>
    <t>af273f40-55cd-472e-8b10-cf68b7691470</t>
  </si>
  <si>
    <t>d32eda0f-5a78-42e1-a1c9-929f1e510001</t>
  </si>
  <si>
    <t>Tanyaport</t>
  </si>
  <si>
    <t>2e7b9387-9f17-4128-850c-54ee98d4cc9d</t>
  </si>
  <si>
    <t>ea045534-f679-4fd3-8d74-afec1e548a7c</t>
  </si>
  <si>
    <t>17f76b5c-0c09-46db-8f75-bc58fd7889ef</t>
  </si>
  <si>
    <t>Leeton</t>
  </si>
  <si>
    <t>a5b8c97d-8ee2-4392-81c8-8511b155575c</t>
  </si>
  <si>
    <t>c5fee487-68ab-4281-968d-2bc2dac7c336</t>
  </si>
  <si>
    <t>1fdb217f-d9db-473c-9f24-7a0c2759eac9</t>
  </si>
  <si>
    <t>Sandovalville</t>
  </si>
  <si>
    <t>f6f2cb00-5e0c-4ffe-b86c-4b7c3ad57ae6</t>
  </si>
  <si>
    <t>2887a3a9-e633-47c3-8303-42c7dcfbde0a</t>
  </si>
  <si>
    <t>f4dfffb1-1bf9-4122-8f2e-b2eddac6c6f1</t>
  </si>
  <si>
    <t>East Samanthaland</t>
  </si>
  <si>
    <t>78a85ae0-b04d-49b6-b9bf-fd2c6fc022f9</t>
  </si>
  <si>
    <t>f7f1bb27-8066-4563-a0c3-0ce957ac59f2</t>
  </si>
  <si>
    <t>623190c9-dd60-4c19-8bf7-14add8dcc8ae</t>
  </si>
  <si>
    <t>East Thomas</t>
  </si>
  <si>
    <t>82d37228-b198-4cd1-a959-568155415ce8</t>
  </si>
  <si>
    <t>25033a3e-b1f5-47d0-887b-4cca54f02dc4</t>
  </si>
  <si>
    <t>51eec456-2ca1-440a-a2d9-ae837c091f35</t>
  </si>
  <si>
    <t>East Kaylee</t>
  </si>
  <si>
    <t>d7891726-f845-48ed-a3af-9560efc006ee</t>
  </si>
  <si>
    <t>bd637b3a-fc0b-4519-a04a-a4a2e983cc1d</t>
  </si>
  <si>
    <t>8840f007-064e-4b83-af98-2d947edd2480</t>
  </si>
  <si>
    <t>Port Katiemouth</t>
  </si>
  <si>
    <t>4eb03b25-be88-42a5-9c39-e23c14efa690</t>
  </si>
  <si>
    <t>3c0a94de-4e24-4cf7-8e33-dcabbe684e2b</t>
  </si>
  <si>
    <t>4f1be99c-316e-4285-b5b2-8dfec52d96b8</t>
  </si>
  <si>
    <t>West Williamport</t>
  </si>
  <si>
    <t>cc5fecd8-986b-41dd-a727-a8c295d2dd34</t>
  </si>
  <si>
    <t>60e9bd79-fe1c-41e5-aa31-e67ae1680205</t>
  </si>
  <si>
    <t>d10a8fe7-96f9-4be1-aefe-132b547950e9</t>
  </si>
  <si>
    <t>Herringport</t>
  </si>
  <si>
    <t>a29cca79-9c56-4745-990b-bfce2cc57b69</t>
  </si>
  <si>
    <t>78a55d6b-f2de-400f-a3e8-695158b5f052</t>
  </si>
  <si>
    <t>2b74389d-3d38-4859-b810-cd78a75a7cfe</t>
  </si>
  <si>
    <t>Evanview</t>
  </si>
  <si>
    <t>3053e8fd-fdf1-494d-bad1-f1ecd9217154</t>
  </si>
  <si>
    <t>68fc642a-f6f2-4926-8e60-678b82f4b48a</t>
  </si>
  <si>
    <t>4bc7051b-9711-4924-80d5-59d4628d87fd</t>
  </si>
  <si>
    <t>Laurenbury</t>
  </si>
  <si>
    <t>58b005a5-2764-466f-ae7b-591df22ac3c8</t>
  </si>
  <si>
    <t>1903b45f-d01c-4935-a803-2f7efef06b04</t>
  </si>
  <si>
    <t>63d14466-dbe7-4fb7-9aa7-9a0544a0321d</t>
  </si>
  <si>
    <t>Patelfurt</t>
  </si>
  <si>
    <t>a291e71e-4473-42ba-bb4d-1db3e317c542</t>
  </si>
  <si>
    <t>25cc2478-276d-4e19-b924-e06aaef5baef</t>
  </si>
  <si>
    <t>ffdedc97-a687-4e4a-8275-663e85ae7d15</t>
  </si>
  <si>
    <t>Carolynland</t>
  </si>
  <si>
    <t>b2275ad2-e1b0-4800-b764-97d85c19e728</t>
  </si>
  <si>
    <t>a25130a8-9870-4707-955f-bc3301424249</t>
  </si>
  <si>
    <t>b86adf6c-14c3-4bb5-9852-3bc0dac98b86</t>
  </si>
  <si>
    <t>West Andrew</t>
  </si>
  <si>
    <t>b6402650-094d-4f6f-95ac-a6027aa98796</t>
  </si>
  <si>
    <t>e1a9344e-ef7f-4bc8-bb24-cba4b4577bf7</t>
  </si>
  <si>
    <t>5fc2fff4-43a3-4a0d-a567-b1ccd464fe66</t>
  </si>
  <si>
    <t>South Jennifertown</t>
  </si>
  <si>
    <t>ceacd0af-f7bf-41bc-b728-82a5b6a0ebd1</t>
  </si>
  <si>
    <t>c77f0b62-b264-49f7-9b58-286c8461f840</t>
  </si>
  <si>
    <t>fb87cf23-aecd-4274-97bb-9daa35450dff</t>
  </si>
  <si>
    <t>South Tracyfort</t>
  </si>
  <si>
    <t>1a8a1c6a-a8f8-47b5-8d91-fc339eed3dc7</t>
  </si>
  <si>
    <t>98856c7f-3475-4526-b2b4-c281a5b91ee8</t>
  </si>
  <si>
    <t>58b3bfb8-c01f-45e3-ad6b-73336e61d8b1</t>
  </si>
  <si>
    <t>Amychester</t>
  </si>
  <si>
    <t>4beec734-0b80-4ebe-89e9-a72e88fd1e35</t>
  </si>
  <si>
    <t>83719849-fb52-44d9-9a66-d48da4f0d9c2</t>
  </si>
  <si>
    <t>f582c75a-a05a-461e-8093-a93b178ca76b</t>
  </si>
  <si>
    <t>New Davidton</t>
  </si>
  <si>
    <t>25bf41ce-c646-4f41-bea2-d8d91cf19434</t>
  </si>
  <si>
    <t>bb5f15c1-b044-4ebb-8445-17ef1c769e1f</t>
  </si>
  <si>
    <t>d7cb840e-bdae-4ae2-b19d-24ad7a79fcf0</t>
  </si>
  <si>
    <t>Diazchester</t>
  </si>
  <si>
    <t>dbfe50f9-56cc-420a-9be8-aaddab1d9764</t>
  </si>
  <si>
    <t>15db4487-6038-43f3-ab2b-cfda9d4319b5</t>
  </si>
  <si>
    <t>d741222f-12b2-49e0-be6c-8951068ca194</t>
  </si>
  <si>
    <t>North Jackie</t>
  </si>
  <si>
    <t>ca2da37d-145f-4d81-b59f-d03c40a35f8f</t>
  </si>
  <si>
    <t>1d8ac1a9-02af-4382-8938-ad77cb18d6a4</t>
  </si>
  <si>
    <t>ac705f76-fe7a-495b-8afc-3e3aa6c19f8d</t>
  </si>
  <si>
    <t>East Stephanie</t>
  </si>
  <si>
    <t>8030a9df-9b6d-42d0-a071-1c2a69f35d00</t>
  </si>
  <si>
    <t>b8f35c26-d13e-439c-9cb6-f1f0e4751694</t>
  </si>
  <si>
    <t>6ee62716-408a-4f7d-90de-afaa1ce64f08</t>
  </si>
  <si>
    <t>Lake Carolynborough</t>
  </si>
  <si>
    <t>d31b56ac-303b-4779-a9f7-8a1330238763</t>
  </si>
  <si>
    <t>ad0cabfc-1baf-41f1-917f-a07e7b0f78c1</t>
  </si>
  <si>
    <t>c3834e7a-d0a8-4d43-80ae-21fd0d73f559</t>
  </si>
  <si>
    <t>North Robertstad</t>
  </si>
  <si>
    <t>81da21cc-7184-4ac1-8b97-c3539b311aed</t>
  </si>
  <si>
    <t>b259a6a0-9591-4900-9e7c-faad73df770a</t>
  </si>
  <si>
    <t>9387f160-b793-47b2-b397-5b231b40af69</t>
  </si>
  <si>
    <t>West Kathleen</t>
  </si>
  <si>
    <t>67a1244c-bb40-4562-b992-29feda9434f7</t>
  </si>
  <si>
    <t>cfe4fb66-7c8d-4368-aaa2-843940fe81ec</t>
  </si>
  <si>
    <t>f61ed233-88dd-4e86-b5a5-5bfe607caba4</t>
  </si>
  <si>
    <t>North Brandonbury</t>
  </si>
  <si>
    <t>cd4239e1-aec8-47d3-91c6-268bcdeb67e2</t>
  </si>
  <si>
    <t>28b74f3d-ec38-46bc-ba8d-1c00c6962905</t>
  </si>
  <si>
    <t>26fc574c-358d-4e42-ad1e-054f5fb786f4</t>
  </si>
  <si>
    <t>525252ea-c74c-4b85-ae97-7166d2c85b03</t>
  </si>
  <si>
    <t>e5098f9a-d3c6-4e05-8d37-aebb8fc7f7e3</t>
  </si>
  <si>
    <t>8a36d030-11d0-4d54-b50e-61b1d97eb2fc</t>
  </si>
  <si>
    <t>Jeffreyfurt</t>
  </si>
  <si>
    <t>2a034237-1186-42df-a92a-20ce37d38ba0</t>
  </si>
  <si>
    <t>820bc51d-db3a-4fa6-87d0-286213f36e53</t>
  </si>
  <si>
    <t>1f2ae264-c8bb-41fe-bfb6-230d6057b5b7</t>
  </si>
  <si>
    <t>fb92e764-4d7e-4464-a09f-673fdb1bc712</t>
  </si>
  <si>
    <t>06999e1e-2b02-437e-a2cd-159aebba80d2</t>
  </si>
  <si>
    <t>d81daf95-84d2-4413-ae70-81b480f74263</t>
  </si>
  <si>
    <t>bd7c2c94-f8ea-4f01-86da-8ec643cde540</t>
  </si>
  <si>
    <t>2ab465e9-d97d-4b38-a4a9-8266d3d6362b</t>
  </si>
  <si>
    <t>2c9ed814-35c9-4d95-b286-58301ce06fbc</t>
  </si>
  <si>
    <t>Jeffreyton</t>
  </si>
  <si>
    <t>df9d47d5-4213-4353-8093-e2756b3f8a57</t>
  </si>
  <si>
    <t>68adc28f-8463-416a-be65-6befe0efc989</t>
  </si>
  <si>
    <t>dcb7c7fc-5011-42dd-be33-44a0bb1f8311</t>
  </si>
  <si>
    <t>New Ronnie</t>
  </si>
  <si>
    <t>a47fbd12-a101-44a7-82e5-b09321e90166</t>
  </si>
  <si>
    <t>702cebbe-3544-4189-a920-46339bb68cd2</t>
  </si>
  <si>
    <t>0111aca2-9949-47f1-a83d-53d5bce4588e</t>
  </si>
  <si>
    <t>West Julie</t>
  </si>
  <si>
    <t>3473734b-a0db-49ec-b244-08e8aabad21d</t>
  </si>
  <si>
    <t>439ddd74-67af-46d9-af04-ef81b5481bf2</t>
  </si>
  <si>
    <t>6f94ed84-4cb0-4f1b-b6eb-3b81b26d1e8a</t>
  </si>
  <si>
    <t>Riggsborough</t>
  </si>
  <si>
    <t>ef29c4d5-d55f-4e37-a50f-d9accc5ec035</t>
  </si>
  <si>
    <t>eb6ec9e0-225f-4457-9662-5aa1056b565f</t>
  </si>
  <si>
    <t>0bc6174e-d9cd-4b91-97e7-ea726a65113d</t>
  </si>
  <si>
    <t>Port Cynthiaborough</t>
  </si>
  <si>
    <t>70607f55-39dd-4c45-beab-cd8fe361332c</t>
  </si>
  <si>
    <t>70e2ee61-e29b-44d7-abdc-9c10636241c3</t>
  </si>
  <si>
    <t>dac72563-12dd-4cc4-8fe2-86b13133e8b9</t>
  </si>
  <si>
    <t>Brookschester</t>
  </si>
  <si>
    <t>a28930ae-abe8-4938-8863-56fe2d031d52</t>
  </si>
  <si>
    <t>60032713-ea8f-423d-8dbc-321b90a00ee1</t>
  </si>
  <si>
    <t>f26bfc7a-dccc-4749-bef4-823bccfcd80e</t>
  </si>
  <si>
    <t>Millsburgh</t>
  </si>
  <si>
    <t>f3785f4b-4884-4721-920b-3fde9c8f60be</t>
  </si>
  <si>
    <t>a4e0ee5b-1638-425c-8d66-65d8edf2a720</t>
  </si>
  <si>
    <t>bc9979c4-d0fa-49e7-ad61-77be2de4e15d</t>
  </si>
  <si>
    <t>South Michaelchester</t>
  </si>
  <si>
    <t>f2933324-bbd4-4d28-96e1-b91629d071df</t>
  </si>
  <si>
    <t>3bac2660-55a3-4129-a7ba-6b1a96954911</t>
  </si>
  <si>
    <t>cd8f1e8b-cac8-4101-b59c-daec3adc2893</t>
  </si>
  <si>
    <t>West Theresa</t>
  </si>
  <si>
    <t>61d0c80a-5fb3-4f39-ab2c-73c630cd23ce</t>
  </si>
  <si>
    <t>0a02da60-749d-4601-9f98-377981bd5336</t>
  </si>
  <si>
    <t>0339d23b-763b-49ea-b9be-64e1b08d0f95</t>
  </si>
  <si>
    <t>Lake Elizabethville</t>
  </si>
  <si>
    <t>8a5ca423-9ca7-4e15-a6fb-7e8da098906b</t>
  </si>
  <si>
    <t>44c8fd00-1a0f-4218-9eb8-83257add8fed</t>
  </si>
  <si>
    <t>431d779a-dec3-4099-9ca7-b806649ddd51</t>
  </si>
  <si>
    <t>Jasonside</t>
  </si>
  <si>
    <t>d6aa9b22-b7ed-471f-9b80-d3aee47cdf6c</t>
  </si>
  <si>
    <t>8d00b7b2-7d82-4ccf-81eb-88e5d549faad</t>
  </si>
  <si>
    <t>62fe8d68-95f4-4a1f-a1d2-92ab36f4851f</t>
  </si>
  <si>
    <t>New Brandi</t>
  </si>
  <si>
    <t>2fe59cac-da84-4f95-b2d4-319fe179b2cd</t>
  </si>
  <si>
    <t>43eb280e-7901-4990-a4e3-22cfa51de78b</t>
  </si>
  <si>
    <t>16b9315a-eea6-4d23-aaf3-913e301c8730</t>
  </si>
  <si>
    <t>Waltertown</t>
  </si>
  <si>
    <t>1682ca4a-a0fc-4980-b5e7-3a59f803fe59</t>
  </si>
  <si>
    <t>5d443821-8a7f-43ae-bad2-3fbf2e573864</t>
  </si>
  <si>
    <t>6766ec38-efda-4524-9ea3-247219cf40ca</t>
  </si>
  <si>
    <t>Adamville</t>
  </si>
  <si>
    <t>c287f568-268c-4ba0-b723-1d26675c445b</t>
  </si>
  <si>
    <t>9bde299d-da28-4b7a-8d6d-99a628d798b4</t>
  </si>
  <si>
    <t>bb90ead7-f7c0-4d5d-be9f-e979e58b8570</t>
  </si>
  <si>
    <t>East Kennethshire</t>
  </si>
  <si>
    <t>e17778a4-44da-453b-9159-3591417a93e6</t>
  </si>
  <si>
    <t>74f8c57b-24c5-42ca-aab3-c4d8d4e4004b</t>
  </si>
  <si>
    <t>4feeae95-f1f9-4473-b52c-848bb8a79810</t>
  </si>
  <si>
    <t>e802dcc6-1132-41fd-8710-51847019bcb2</t>
  </si>
  <si>
    <t>7a658abe-1188-4fa1-b660-ffd5119fc1c4</t>
  </si>
  <si>
    <t>cdb3c99f-5cda-4bc5-9dbc-c13a03cd67d9</t>
  </si>
  <si>
    <t>North Ashley</t>
  </si>
  <si>
    <t>44c92ca1-b5fe-4496-b7a5-99efd294cfc2</t>
  </si>
  <si>
    <t>68f49b51-f3fa-4613-90ed-41f464aba3f6</t>
  </si>
  <si>
    <t>dd17b027-90fc-4f5b-b847-cd1e8731f19c</t>
  </si>
  <si>
    <t>Baileyview</t>
  </si>
  <si>
    <t>d70e719d-cc51-48ba-94ff-47ba7074da0b</t>
  </si>
  <si>
    <t>7b777bf2-43f9-4cbd-979d-221d8e5f37fa</t>
  </si>
  <si>
    <t>09b3f5f8-de9c-4d73-a3f4-9a4207814183</t>
  </si>
  <si>
    <t>Johnsonborough</t>
  </si>
  <si>
    <t>4d89bff8-5108-4e12-a24f-d8f46999a0df</t>
  </si>
  <si>
    <t>4bf41e10-1c62-4f82-9081-3d923aca43f2</t>
  </si>
  <si>
    <t>b112757e-2337-4b90-9a8e-e3c5234848be</t>
  </si>
  <si>
    <t>Cantuview</t>
  </si>
  <si>
    <t>5fbabe59-e283-4d92-9581-1bdbc65eaffd</t>
  </si>
  <si>
    <t>181a218e-cfd6-4560-9c05-c1f3241d3e27</t>
  </si>
  <si>
    <t>5e17ca5f-e53d-4459-b228-ef1113638d54</t>
  </si>
  <si>
    <t>East Dominic</t>
  </si>
  <si>
    <t>92abf66c-8849-4aef-8479-388001fd3adf</t>
  </si>
  <si>
    <t>0e8472a7-dd33-4379-a88f-58c1237d7b90</t>
  </si>
  <si>
    <t>fc64e97c-9f3a-4204-b7cf-71163746e504</t>
  </si>
  <si>
    <t>East Jasonborough</t>
  </si>
  <si>
    <t>890139b0-9eb4-43b9-9218-c73ff4406e84</t>
  </si>
  <si>
    <t>96248805-2305-46d3-aa61-353ad2b00078</t>
  </si>
  <si>
    <t>b51dc1de-b157-41b8-aa36-d940e65d79f1</t>
  </si>
  <si>
    <t>Barbarabury</t>
  </si>
  <si>
    <t>5b1a03fd-ccdf-47c7-8b2e-31548f1d0eee</t>
  </si>
  <si>
    <t>0876daaa-01ce-4fc6-b2d1-16fe8f08963c</t>
  </si>
  <si>
    <t>db265d6c-d0fa-4c1f-8489-8b04af8d0979</t>
  </si>
  <si>
    <t>South Brenda</t>
  </si>
  <si>
    <t>8c767043-a88e-42f2-83e1-510a91eb0c18</t>
  </si>
  <si>
    <t>b325442c-8eeb-4fd8-a783-b0c3dcae667e</t>
  </si>
  <si>
    <t>aff3cc60-a7a2-4842-9ac5-13d314d0f793</t>
  </si>
  <si>
    <t>New Tracyfort</t>
  </si>
  <si>
    <t>f7882f6f-0a75-461a-b02a-a4914ebb5853</t>
  </si>
  <si>
    <t>b6d066f2-7d87-4566-9a0a-80bec15dfcfc</t>
  </si>
  <si>
    <t>4a6ee1d2-b781-4143-921a-9b076aa33909</t>
  </si>
  <si>
    <t>Smithfort</t>
  </si>
  <si>
    <t>a368803b-6588-4020-9df2-9ea31f2a27e5</t>
  </si>
  <si>
    <t>79140a61-ee65-4feb-9b67-4518b0bf7f14</t>
  </si>
  <si>
    <t>f2861dbe-5061-400b-bc1f-14aca6bb529a</t>
  </si>
  <si>
    <t>Port Kristen</t>
  </si>
  <si>
    <t>8224f398-53ae-40fc-a93b-4e7b4aeb66d0</t>
  </si>
  <si>
    <t>c7afae8f-dfec-42ae-98e7-60bf8f3e64f4</t>
  </si>
  <si>
    <t>1d668bc2-c3d7-455b-8c65-f5289169b5bb</t>
  </si>
  <si>
    <t>Lake Cole</t>
  </si>
  <si>
    <t>5dee192b-9a99-4234-b4f6-06a0f11fc078</t>
  </si>
  <si>
    <t>af8c96a9-18f7-4499-9f61-c53457d1d37c</t>
  </si>
  <si>
    <t>3d6073b7-e385-4092-afe0-da0ee7b1fd17</t>
  </si>
  <si>
    <t>East Sandra</t>
  </si>
  <si>
    <t>2a749592-f730-4825-938c-8a756930126a</t>
  </si>
  <si>
    <t>7f6bf51b-3a05-40b7-bddf-55b2015128db</t>
  </si>
  <si>
    <t>68d60b08-67f2-4d88-ab23-488130ae252f</t>
  </si>
  <si>
    <t>d6c3653f-fd59-4837-bd41-a392715de51a</t>
  </si>
  <si>
    <t>4642cddb-4fbe-4aae-bbf7-0946d6ada066</t>
  </si>
  <si>
    <t>dd8159b8-98e6-4241-a43f-8229ece48fdc</t>
  </si>
  <si>
    <t>Port Jonathan</t>
  </si>
  <si>
    <t>28ec79a0-b19c-40dd-a8f3-56550cea1d7d</t>
  </si>
  <si>
    <t>5ad8712d-7ee1-42a3-824b-fe48398071b1</t>
  </si>
  <si>
    <t>390c36c3-3d55-4d82-be18-7b3013b79970</t>
  </si>
  <si>
    <t>Levineton</t>
  </si>
  <si>
    <t>a8918744-6b5f-4f2a-8518-3c48da31f054</t>
  </si>
  <si>
    <t>ed3032ed-824c-4948-b474-b1a4f2684ee1</t>
  </si>
  <si>
    <t>bea82e21-b620-4beb-afc2-0d7d4aea3cde</t>
  </si>
  <si>
    <t>North Meganview</t>
  </si>
  <si>
    <t>ee6941e2-f49d-45b6-b51d-c47f2eefd292</t>
  </si>
  <si>
    <t>4e051eea-13d7-4846-9777-6c3a57435d9c</t>
  </si>
  <si>
    <t>0cb1cb5a-68ec-4e22-89fa-67816f79e82c</t>
  </si>
  <si>
    <t>Hoopertown</t>
  </si>
  <si>
    <t>5f014397-6846-47a8-a696-238d9a22ac18</t>
  </si>
  <si>
    <t>bd2cdb8d-39eb-4a32-ac1b-681192dbd613</t>
  </si>
  <si>
    <t>648f0804-0ffb-4b5e-a094-9cf4caaedfbf</t>
  </si>
  <si>
    <t>North Lisamouth</t>
  </si>
  <si>
    <t>f163405b-3299-426c-abe6-acf2264acbb6</t>
  </si>
  <si>
    <t>dc58ea6a-6193-4b51-b6ac-a9b45e146c30</t>
  </si>
  <si>
    <t>ee6d6c4d-fbac-46f5-87c8-a4cc6445d014</t>
  </si>
  <si>
    <t>Brandonport</t>
  </si>
  <si>
    <t>623e5e72-a340-4cb6-8747-ff3291ee773b</t>
  </si>
  <si>
    <t>49b3fe66-3b4c-4730-a53d-f737c2185e77</t>
  </si>
  <si>
    <t>670b1eff-cc8a-4555-86aa-3930ce80af5c</t>
  </si>
  <si>
    <t>Port Paul</t>
  </si>
  <si>
    <t>fdc0764e-417d-43ca-8922-edb1e45dc7e6</t>
  </si>
  <si>
    <t>c6b7e7cb-be0d-44ed-b306-1611ef96a214</t>
  </si>
  <si>
    <t>9044d06c-1ce8-4870-8199-c4201a1b7de7</t>
  </si>
  <si>
    <t>Christopherchester</t>
  </si>
  <si>
    <t>36e18e21-d552-4b65-844f-070fb4938b4e</t>
  </si>
  <si>
    <t>c814ed3c-e166-46ab-a8f6-14bd7b2aa677</t>
  </si>
  <si>
    <t>04e93690-0b4e-4fdc-8907-68b00530aee3</t>
  </si>
  <si>
    <t>Ashleyport</t>
  </si>
  <si>
    <t>70434f20-09dc-4819-95cd-a28c7f03e1a9</t>
  </si>
  <si>
    <t>9cc753ad-6264-490f-886c-0adf5bf26ec8</t>
  </si>
  <si>
    <t>8d739eef-f181-4962-a222-cf78f66221f8</t>
  </si>
  <si>
    <t>Lake Lorifort</t>
  </si>
  <si>
    <t>84dfe67b-5c31-4a20-a3b0-9209f9387382</t>
  </si>
  <si>
    <t>1e94eb4b-c74f-43ca-94c6-67bb211e55c3</t>
  </si>
  <si>
    <t>c3aebd36-8fea-470f-9ed0-c113f52a2944</t>
  </si>
  <si>
    <t>West Ashlee</t>
  </si>
  <si>
    <t>d4680883-1ac4-4767-a2b3-b6baf0d5c506</t>
  </si>
  <si>
    <t>de5fe0ee-8010-4500-9ae5-253066b48fc6</t>
  </si>
  <si>
    <t>c948aff1-182e-4a8e-bcf2-ffb924a6485f</t>
  </si>
  <si>
    <t>North Tim</t>
  </si>
  <si>
    <t>55d8b852-e9a1-42f1-921d-88c10fc5a76b</t>
  </si>
  <si>
    <t>b594b706-a7fb-481e-ba88-a4ab78916712</t>
  </si>
  <si>
    <t>0c9a7fec-92a5-4895-9745-c170d7bcafdf</t>
  </si>
  <si>
    <t>Ramoston</t>
  </si>
  <si>
    <t>0ee6dec8-c27d-42e4-a2ea-9ed5496a2a0a</t>
  </si>
  <si>
    <t>5bd71dc6-ea75-434d-a1d5-34025fba6dc2</t>
  </si>
  <si>
    <t>3f507e7b-3482-46db-a88b-dcdaf7dc571d</t>
  </si>
  <si>
    <t>North Sharonmouth</t>
  </si>
  <si>
    <t>a8514315-c2f9-4fe1-ab41-53697ab1d2dd</t>
  </si>
  <si>
    <t>f902d6c0-5bf5-4279-8704-768e6e927501</t>
  </si>
  <si>
    <t>00073cc2-c801-467c-9039-fca63c78c6a9</t>
  </si>
  <si>
    <t>Rodrigueztown</t>
  </si>
  <si>
    <t>ef93eb4d-d4a1-44cd-8f48-8141823dbbe6</t>
  </si>
  <si>
    <t>b6e0eac2-c42b-44c4-846f-5825669ff1b9</t>
  </si>
  <si>
    <t>bc67b332-a89d-4114-9841-c24912882f60</t>
  </si>
  <si>
    <t>New Hailey</t>
  </si>
  <si>
    <t>a221efe2-bdbf-4380-84ec-fe9b0f10e274</t>
  </si>
  <si>
    <t>1af4321a-ddd3-4779-8879-996dfe38f4eb</t>
  </si>
  <si>
    <t>cb628a19-a79e-431f-86ad-ad4a37c6c427</t>
  </si>
  <si>
    <t>Port Matthew</t>
  </si>
  <si>
    <t>25776e96-1c55-4208-8ed3-817ba2726eb7</t>
  </si>
  <si>
    <t>1ee1723b-4a96-46a4-a752-41027acf6bcc</t>
  </si>
  <si>
    <t>70938792-e767-40f8-b5b6-a4b0ca657102</t>
  </si>
  <si>
    <t>95a71fb2-a2f4-4f53-841f-3cad7b96e6c9</t>
  </si>
  <si>
    <t>eed15368-5811-4722-a77d-fc7b722c353d</t>
  </si>
  <si>
    <t>56dcae4e-89ec-4252-9f22-6e20db51b281</t>
  </si>
  <si>
    <t>Isaiahhaven</t>
  </si>
  <si>
    <t>29ed3ca3-7610-4453-9687-2be0603c2ed5</t>
  </si>
  <si>
    <t>edfda291-2fdb-4c0d-be4a-565e3e581dd5</t>
  </si>
  <si>
    <t>ba2d47f1-5937-43db-aa80-5229b4456af3</t>
  </si>
  <si>
    <t>Marcburgh</t>
  </si>
  <si>
    <t>72d5e2d3-216e-4e58-be9c-3d502bea4b9e</t>
  </si>
  <si>
    <t>3a8be161-7fd2-470a-968d-6f3ef4b445aa</t>
  </si>
  <si>
    <t>02ae7872-9c3e-4bc8-b715-cf06aaae38c4</t>
  </si>
  <si>
    <t>Ewingport</t>
  </si>
  <si>
    <t>56a0bdd1-d923-4dd6-bc38-89f0c5ed1e2f</t>
  </si>
  <si>
    <t>f9adf8c5-6247-440d-ae5c-eb3d1c275035</t>
  </si>
  <si>
    <t>97f5e7b8-6109-4e6d-a38e-d6d16f55e046</t>
  </si>
  <si>
    <t>Jonathanview</t>
  </si>
  <si>
    <t>64d451ee-9ab7-4adc-b89b-cae229e290c1</t>
  </si>
  <si>
    <t>7636efd9-8376-4fa8-b6fe-579f6382f3b5</t>
  </si>
  <si>
    <t>53bcb098-efb1-4a07-aa8c-fe717bcaf161</t>
  </si>
  <si>
    <t>Millsside</t>
  </si>
  <si>
    <t>772911d8-aaea-4656-834e-7409efec5151</t>
  </si>
  <si>
    <t>ffb59512-fa04-4706-af8d-ff9bfae3fcee</t>
  </si>
  <si>
    <t>37abd90d-01d9-43cf-a6f7-87edd2bd504f</t>
  </si>
  <si>
    <t>Fergusonchester</t>
  </si>
  <si>
    <t>67261cc2-3987-4890-98e1-e83e2978b38b</t>
  </si>
  <si>
    <t>387cdf02-9e3b-4f04-9418-864590de6fba</t>
  </si>
  <si>
    <t>65b9af9d-66fc-4a7b-b593-dc66cd2af216</t>
  </si>
  <si>
    <t>West Matthew</t>
  </si>
  <si>
    <t>f4fd25b5-88f0-420e-b4f7-f232672ce64f</t>
  </si>
  <si>
    <t>4fab2ad8-8091-421d-a637-c09facf606fc</t>
  </si>
  <si>
    <t>be77e40e-215c-4024-b2b5-c748fa6b5e5d</t>
  </si>
  <si>
    <t>Leonardborough</t>
  </si>
  <si>
    <t>c8a21880-c035-4b29-aaea-aae31e403913</t>
  </si>
  <si>
    <t>849648e8-5084-440f-bb8f-5fc77c96eefa</t>
  </si>
  <si>
    <t>c419f2b5-7d79-4b44-8633-ff19d95807d2</t>
  </si>
  <si>
    <t>Andrewshire</t>
  </si>
  <si>
    <t>b019e00f-eb04-4323-b793-c66c47f05fd6</t>
  </si>
  <si>
    <t>78c5a976-1786-42e8-806b-8fd6af157ed9</t>
  </si>
  <si>
    <t>a5bfb1ad-ecac-4eaa-a9ed-07514465259b</t>
  </si>
  <si>
    <t>Gonzalezport</t>
  </si>
  <si>
    <t>f7a01bf0-edd7-495c-9bc5-1bc8e33e00fc</t>
  </si>
  <si>
    <t>f325f875-e417-4ba3-a4ee-c62b51306e5c</t>
  </si>
  <si>
    <t>0b6ccca2-c907-4f5d-8a8f-08658fc929bd</t>
  </si>
  <si>
    <t>Woodshire</t>
  </si>
  <si>
    <t>3f22457e-7272-45ca-b723-0453a0e7a8ed</t>
  </si>
  <si>
    <t>6e6d086c-f7b3-4a86-921d-bc093a357442</t>
  </si>
  <si>
    <t>3059c498-5314-4bba-8fdc-16d06aaf3f5c</t>
  </si>
  <si>
    <t>Chambersview</t>
  </si>
  <si>
    <t>78438bc7-684d-416a-a77c-3a7583cd1271</t>
  </si>
  <si>
    <t>c57842a9-934c-472a-8c72-fe13fbf28c1c</t>
  </si>
  <si>
    <t>5291b049-6a2c-4004-8465-a6d5e086f2af</t>
  </si>
  <si>
    <t>East Paultown</t>
  </si>
  <si>
    <t>851c1b7d-e4bb-40d7-8cf2-47fde39c0018</t>
  </si>
  <si>
    <t>437249fd-17ee-4fe6-a810-91fe0a5a0322</t>
  </si>
  <si>
    <t>3dc51701-a76f-40a9-9db9-43222d85ceb2</t>
  </si>
  <si>
    <t>West Johnhaven</t>
  </si>
  <si>
    <t>0bc26ee0-6fab-456b-8464-b1e5e5148289</t>
  </si>
  <si>
    <t>2db6de21-53a9-4c5d-b9b5-c70e3346f7c6</t>
  </si>
  <si>
    <t>651fff2d-e94e-4093-9144-634dbe6449c3</t>
  </si>
  <si>
    <t>Williamsport</t>
  </si>
  <si>
    <t>2b140da4-73fe-4a38-a6bf-5b7a4e742efe</t>
  </si>
  <si>
    <t>b2daa1f6-cc16-414a-ae4a-6e781cf4a8ed</t>
  </si>
  <si>
    <t>2ecb559c-510c-4f3a-9180-d2a0acdffd0f</t>
  </si>
  <si>
    <t>Richardhaven</t>
  </si>
  <si>
    <t>df6318ae-f10b-4f9e-b27f-f5c75d636402</t>
  </si>
  <si>
    <t>f3f05323-3bd5-48a2-873c-36ba5d393bf9</t>
  </si>
  <si>
    <t>3f9972f1-9653-4180-841c-918631f5382f</t>
  </si>
  <si>
    <t>Evanston</t>
  </si>
  <si>
    <t>d674a0f7-29df-4cf6-8ff4-588755fedde9</t>
  </si>
  <si>
    <t>88da091b-61f6-4877-8212-585b0b2f8580</t>
  </si>
  <si>
    <t>62b7aabd-1be4-443d-a010-31fad1e06f00</t>
  </si>
  <si>
    <t>Kimville</t>
  </si>
  <si>
    <t>655d5ea6-cf6a-41ec-8e56-c3b67402142b</t>
  </si>
  <si>
    <t>d24e3104-1dd2-4234-a131-24bd01275a63</t>
  </si>
  <si>
    <t>97582cd6-dac2-4c5a-8d88-01dec51e4f7d</t>
  </si>
  <si>
    <t>East Anthonyland</t>
  </si>
  <si>
    <t>d8226aaf-df45-4b70-a5e3-051163dd2c29</t>
  </si>
  <si>
    <t>e998952c-ef58-451f-9b1a-e0199aca0c4a</t>
  </si>
  <si>
    <t>98aa03b6-a0f0-4a56-ac00-caa08fbd4130</t>
  </si>
  <si>
    <t>New Jerome</t>
  </si>
  <si>
    <t>3e0650bb-a43a-4328-9e94-c7623e4671ed</t>
  </si>
  <si>
    <t>7751b3fa-bdb6-4ff3-94e1-67063309a536</t>
  </si>
  <si>
    <t>c0de4b89-be03-4ad5-bf69-fe38fc8b65a7</t>
  </si>
  <si>
    <t>Port Lawrencemouth</t>
  </si>
  <si>
    <t>8ae28fb8-ea1b-4c4a-9101-9362db99c2bb</t>
  </si>
  <si>
    <t>852d2ee5-0061-4d30-9907-3286329cd43a</t>
  </si>
  <si>
    <t>2ee2c023-cce6-4a76-820c-5a674cb4d9a4</t>
  </si>
  <si>
    <t>Bethfort</t>
  </si>
  <si>
    <t>72a0ea88-b6a4-49da-89b5-dec5d0a606f3</t>
  </si>
  <si>
    <t>6a4ace0e-d89a-4500-9f13-d2fbe583847f</t>
  </si>
  <si>
    <t>529257df-5caf-4149-8d09-bdc7967006cb</t>
  </si>
  <si>
    <t>Ninafort</t>
  </si>
  <si>
    <t>6f82e64c-ede7-43f3-8dee-dbb0833fe6b3</t>
  </si>
  <si>
    <t>ed0d0418-2d58-4ce9-8974-5cd7111868f8</t>
  </si>
  <si>
    <t>fb21f62d-5620-42de-8245-00dbebdb7c95</t>
  </si>
  <si>
    <t>Boydstad</t>
  </si>
  <si>
    <t>694d7842-728d-4546-898d-ba2625d53c01</t>
  </si>
  <si>
    <t>6a594b07-eda6-4806-ba19-607d3bfb255e</t>
  </si>
  <si>
    <t>bd387e53-f882-406a-a8ba-16e99745cba9</t>
  </si>
  <si>
    <t>Larsonchester</t>
  </si>
  <si>
    <t>01ea67e1-e57b-4089-9c99-d0866f6ee51f</t>
  </si>
  <si>
    <t>00183cfe-ceb0-4220-b984-f33f61c61ae4</t>
  </si>
  <si>
    <t>2ed3dea2-f3f9-4d86-b11f-02ace9052731</t>
  </si>
  <si>
    <t>Laurahaven</t>
  </si>
  <si>
    <t>04a86b2d-cbe5-47a7-bd0a-9ddd8335d366</t>
  </si>
  <si>
    <t>f9df7275-6199-4015-b5c9-599f6f9179cf</t>
  </si>
  <si>
    <t>5d8ae987-3f4f-4b9b-95ed-9d8a5948f633</t>
  </si>
  <si>
    <t>Simmonsfurt</t>
  </si>
  <si>
    <t>97eb51fa-368a-4d28-af17-4e95bf1656ed</t>
  </si>
  <si>
    <t>f45c8840-9da2-4338-8a8b-c856c3edd9b7</t>
  </si>
  <si>
    <t>cb64acd7-3331-4c05-9ca5-b513acf6e8e9</t>
  </si>
  <si>
    <t>Josephbury</t>
  </si>
  <si>
    <t>d668a536-b691-4266-8206-f640679cc524</t>
  </si>
  <si>
    <t>58d97f4a-9533-4356-874f-3be044f20133</t>
  </si>
  <si>
    <t>83ff0b3a-5380-431c-89fa-0833e2fe66d1</t>
  </si>
  <si>
    <t>North Carolyn</t>
  </si>
  <si>
    <t>5a0671a4-ae12-403a-a0a9-021fd9c1ee67</t>
  </si>
  <si>
    <t>565af699-d3bb-43d7-9e12-425cb42fb357</t>
  </si>
  <si>
    <t>a25fc673-ef5e-49f3-b00f-ecf4d53a1c3a</t>
  </si>
  <si>
    <t>Port Emilybury</t>
  </si>
  <si>
    <t>7028cb09-332f-484b-be6b-c5a0c533e939</t>
  </si>
  <si>
    <t>2266a107-a408-401f-b433-97f1ad5b9bb2</t>
  </si>
  <si>
    <t>dbdb3d4b-5ff0-4ae9-981d-a1f8f1716696</t>
  </si>
  <si>
    <t>South Roberthaven</t>
  </si>
  <si>
    <t>a408de71-c80f-442a-a026-12889b00c310</t>
  </si>
  <si>
    <t>40709bd4-1790-46b7-845c-21e7988d0e4a</t>
  </si>
  <si>
    <t>fb6d40ce-a121-4980-9111-f1f54059c7c9</t>
  </si>
  <si>
    <t>South Jacob</t>
  </si>
  <si>
    <t>fe167507-2787-4c1b-9433-322295949a3f</t>
  </si>
  <si>
    <t>1a7e256d-b6ff-412c-9a6f-0c9af1f7e90f</t>
  </si>
  <si>
    <t>f2510186-fd95-4b75-95b5-160f062384ff</t>
  </si>
  <si>
    <t>Castilloberg</t>
  </si>
  <si>
    <t>b583b6fe-9cce-4a78-ad88-cca207856011</t>
  </si>
  <si>
    <t>24536074-b13d-4531-862d-7f7a45dae1f3</t>
  </si>
  <si>
    <t>f525e3d6-7098-48fd-a2a7-c34946a6452d</t>
  </si>
  <si>
    <t>Davidmouth</t>
  </si>
  <si>
    <t>1c261e0c-8fbb-4f7e-b46e-9ecb7d76e41b</t>
  </si>
  <si>
    <t>22ca9fe8-a8aa-4d13-85a9-18d19eede43c</t>
  </si>
  <si>
    <t>4b7d9216-ed99-4c9e-9d75-dd0f46a55245</t>
  </si>
  <si>
    <t>Ryanstad</t>
  </si>
  <si>
    <t>75c5cce4-6bf5-41b1-a34d-418cd4587385</t>
  </si>
  <si>
    <t>f9d2b2de-92bb-4701-b503-c56e61002dbd</t>
  </si>
  <si>
    <t>13c49a5c-892c-4c7c-92c1-138bd7bec639</t>
  </si>
  <si>
    <t>Lauraview</t>
  </si>
  <si>
    <t>b8461694-1931-4d74-b4bc-d43a48b205b5</t>
  </si>
  <si>
    <t>6bd1f046-339f-4b69-91cd-2c07a8f78b61</t>
  </si>
  <si>
    <t>964cc436-f18e-44f8-a3b1-fa5b983203de</t>
  </si>
  <si>
    <t>Kellertown</t>
  </si>
  <si>
    <t>5d424565-5c40-41b5-8ac4-b7dd7b666911</t>
  </si>
  <si>
    <t>8f41d3e4-1ece-45e5-8018-41f4820d15c6</t>
  </si>
  <si>
    <t>88374a86-10c1-429a-bc01-694a1eaca5d5</t>
  </si>
  <si>
    <t>North Maureen</t>
  </si>
  <si>
    <t>ec1e8daf-61b0-438c-8e1f-ebb5313016f0</t>
  </si>
  <si>
    <t>79801aaa-e93b-4418-b170-b1ed1b040be3</t>
  </si>
  <si>
    <t>2142373c-0e52-4bc1-987d-e8f23e9a772e</t>
  </si>
  <si>
    <t>Thomasburgh</t>
  </si>
  <si>
    <t>8c039002-c7b5-4bbd-b1ba-1d689fea62b9</t>
  </si>
  <si>
    <t>729bd820-e4ad-44e2-824d-9e961fe253b0</t>
  </si>
  <si>
    <t>b04eb32e-561f-4e5e-a771-ebab8fdf9818</t>
  </si>
  <si>
    <t>New Noahstad</t>
  </si>
  <si>
    <t>29653116-ba85-4215-bd44-7ba04db421dc</t>
  </si>
  <si>
    <t>8c3af69e-7474-4f6f-adbd-b6e57844c2ac</t>
  </si>
  <si>
    <t>c97825ad-137e-41d5-989c-0ffcdc91b762</t>
  </si>
  <si>
    <t>West Jamesville</t>
  </si>
  <si>
    <t>dd51314c-ee6c-4834-9a5f-fa1135b5c4af</t>
  </si>
  <si>
    <t>41229d75-6a8d-4e84-a0fe-652b56fe2301</t>
  </si>
  <si>
    <t>d3fafe13-93a0-43f2-817c-182023f650e8</t>
  </si>
  <si>
    <t>Webbchester</t>
  </si>
  <si>
    <t>35593585-26a6-4ebe-ba10-1db7dd077063</t>
  </si>
  <si>
    <t>816480fa-90a2-48e1-941b-d89660924d2b</t>
  </si>
  <si>
    <t>598d5ca2-c485-409c-94f6-04c92ccd2ac3</t>
  </si>
  <si>
    <t>Lake Katherineside</t>
  </si>
  <si>
    <t>60346d39-7003-47e0-93c8-5e9af1c65111</t>
  </si>
  <si>
    <t>dcff697d-d26d-428d-91f1-5ee755e9718e</t>
  </si>
  <si>
    <t>796e76fb-872f-4361-82b2-8540224bfb0d</t>
  </si>
  <si>
    <t>North Andrewshire</t>
  </si>
  <si>
    <t>30542764-9228-42c5-80bb-473238be72a9</t>
  </si>
  <si>
    <t>59de5319-3f9b-4cfc-b42c-59053bcab3ea</t>
  </si>
  <si>
    <t>3e903735-4716-4271-b69c-39b9a73d23a6</t>
  </si>
  <si>
    <t>North Robertborough</t>
  </si>
  <si>
    <t>c0132369-50d3-4d94-9ea5-dd57fb833aaa</t>
  </si>
  <si>
    <t>69083bd6-ef61-4cac-8674-d2447b056d02</t>
  </si>
  <si>
    <t>c23ce929-89bc-44b6-9da4-01e9b331cf4d</t>
  </si>
  <si>
    <t>South Alyssa</t>
  </si>
  <si>
    <t>60c870e2-3128-4799-93bf-83e3932fbacc</t>
  </si>
  <si>
    <t>e355c369-b931-426d-b26e-8017061f5679</t>
  </si>
  <si>
    <t>596303d9-36d6-4282-8b6a-1b1d00dd010c</t>
  </si>
  <si>
    <t>Daniellechester</t>
  </si>
  <si>
    <t>49a05f0b-4940-41ca-86fb-a891b079788c</t>
  </si>
  <si>
    <t>f5652d00-67a4-4b26-8d6e-44f20189a5d9</t>
  </si>
  <si>
    <t>53d58c58-7e4e-482b-a1f5-351032068b53</t>
  </si>
  <si>
    <t>West Jacqueline</t>
  </si>
  <si>
    <t>971e2af8-e896-49ec-a791-ad859fa2a6d2</t>
  </si>
  <si>
    <t>3956fba9-7232-4dc9-8677-81b2c3a31607</t>
  </si>
  <si>
    <t>986079bb-0344-4247-b13e-f6d24161fe87</t>
  </si>
  <si>
    <t>Port Meredithburgh</t>
  </si>
  <si>
    <t>1a9b31f2-f0d8-4c45-8c3e-f827b6a6fdd7</t>
  </si>
  <si>
    <t>7a2be049-40d2-416f-bdb6-12f46df2fc82</t>
  </si>
  <si>
    <t>3afed6be-43e1-4fa2-a522-466bc9ab9a1b</t>
  </si>
  <si>
    <t>Alexanderhaven</t>
  </si>
  <si>
    <t>9f8e9c3a-d3eb-4b5e-8cfe-19f2a4a5f4ed</t>
  </si>
  <si>
    <t>70df67b9-3a6f-46fa-a418-13ef799fde33</t>
  </si>
  <si>
    <t>4cc502e1-fc62-47d0-a42e-a50a4dd9d968</t>
  </si>
  <si>
    <t>Liuhaven</t>
  </si>
  <si>
    <t>643e7963-2a2c-4a78-8445-b23d485ecbd2</t>
  </si>
  <si>
    <t>7c76a592-a73e-4f3b-9c27-761d4894d9fc</t>
  </si>
  <si>
    <t>26d89a8c-5324-4280-bf5a-020423f2da2d</t>
  </si>
  <si>
    <t>Port Brian</t>
  </si>
  <si>
    <t>071d679e-edd3-429c-ae1f-2d78f2988cc5</t>
  </si>
  <si>
    <t>26184c80-edf6-41e0-ae8f-0e0999755cb9</t>
  </si>
  <si>
    <t>ea9f3eb8-dd1d-42d3-9622-27978f9875b3</t>
  </si>
  <si>
    <t>Michaelport</t>
  </si>
  <si>
    <t>074f77ad-b3f7-49a3-be8a-af8d8c7639c9</t>
  </si>
  <si>
    <t>af3b5a91-85ba-4545-94e2-6a5bf807cdd9</t>
  </si>
  <si>
    <t>d02cf526-5662-487b-bfe5-c73f1b7a4ea3</t>
  </si>
  <si>
    <t>East Kathleen</t>
  </si>
  <si>
    <t>755fea42-b7ad-4bab-a49c-d7a0ba10c5d5</t>
  </si>
  <si>
    <t>eec9fa67-4cc6-42fc-b006-ff85166a1a98</t>
  </si>
  <si>
    <t>3bb47ebf-ce0e-4ed3-95e2-eb529d3eef19</t>
  </si>
  <si>
    <t>Jillfurt</t>
  </si>
  <si>
    <t>692260dc-d240-498f-ae1e-8d560a91037f</t>
  </si>
  <si>
    <t>1f6ceec1-ac54-4740-a182-e35f848edc98</t>
  </si>
  <si>
    <t>290819c1-4b4c-4406-ad21-e2abaac37d22</t>
  </si>
  <si>
    <t>Adamsburgh</t>
  </si>
  <si>
    <t>b7b53447-8400-4f33-8219-dee7d172e0c2</t>
  </si>
  <si>
    <t>57c2747f-27b5-4ee7-8f1a-6c44f239fbb0</t>
  </si>
  <si>
    <t>06de025e-03e9-42fa-8696-db0e0a30a255</t>
  </si>
  <si>
    <t>Christophertown</t>
  </si>
  <si>
    <t>39009848-0022-47a0-b2f7-40b9d121fbd9</t>
  </si>
  <si>
    <t>9f2d5db8-deba-489f-959d-e20409642b31</t>
  </si>
  <si>
    <t>425aaf83-4eaa-4a65-942f-4290d7bda791</t>
  </si>
  <si>
    <t>Dennistown</t>
  </si>
  <si>
    <t>2a45a255-a4d0-432b-abdd-791ac20aab2f</t>
  </si>
  <si>
    <t>e668bb6e-c408-443f-a90d-07e4ce1f4081</t>
  </si>
  <si>
    <t>e354f6ae-6d19-4acc-9167-c254a9800a11</t>
  </si>
  <si>
    <t>Lopezside</t>
  </si>
  <si>
    <t>f297ece5-5c44-49a2-a44f-6bce1a52e727</t>
  </si>
  <si>
    <t>3008a519-ad83-4951-a3ea-a00577f63854</t>
  </si>
  <si>
    <t>aa46a794-a601-43ea-a2b5-df976b486220</t>
  </si>
  <si>
    <t>Warrenshire</t>
  </si>
  <si>
    <t>813c697d-ee43-449f-aa60-6fb8776f334c</t>
  </si>
  <si>
    <t>2ae201c0-312a-4c3c-bf00-625769560c06</t>
  </si>
  <si>
    <t>a4508eb5-8731-46b8-b097-75019c689b36</t>
  </si>
  <si>
    <t>Murphyport</t>
  </si>
  <si>
    <t>df7eb71e-809d-4b12-b8b5-3da3fac8cdd1</t>
  </si>
  <si>
    <t>f2b72bd2-c97b-42af-8c10-ef0164119d38</t>
  </si>
  <si>
    <t>6a76c29d-d45b-475b-9810-30291d04fa25</t>
  </si>
  <si>
    <t>West Michellemouth</t>
  </si>
  <si>
    <t>93cada0b-f606-40e1-a3d9-2971e7024e66</t>
  </si>
  <si>
    <t>56c6544d-f60c-4881-85ac-7520cd4668fe</t>
  </si>
  <si>
    <t>920cd3b8-4d26-496f-9b99-99d77322fdfa</t>
  </si>
  <si>
    <t>Stephanietown</t>
  </si>
  <si>
    <t>58bf820e-90f4-45ba-a21b-fc2ef3e20347</t>
  </si>
  <si>
    <t>d46e34aa-ae9d-4797-8284-e0bee33e270a</t>
  </si>
  <si>
    <t>71abea96-e2f4-435c-9a35-187c79da10b9</t>
  </si>
  <si>
    <t>Lake Colinberg</t>
  </si>
  <si>
    <t>f3404714-6974-4343-acbd-0149ace44dfc</t>
  </si>
  <si>
    <t>53fb2ed1-b953-4807-b009-61c3855a7d8d</t>
  </si>
  <si>
    <t>6d20022a-da54-40b1-9fa4-807eb1a1ad39</t>
  </si>
  <si>
    <t>Craigmouth</t>
  </si>
  <si>
    <t>0cd20457-8756-4a48-99c3-4376700e4912</t>
  </si>
  <si>
    <t>8af37d72-ec4f-4490-84ea-f9432ee66e21</t>
  </si>
  <si>
    <t>6fed84eb-fedb-452f-9cce-93d1e5c82361</t>
  </si>
  <si>
    <t>South Reneeville</t>
  </si>
  <si>
    <t>7615de06-4c7c-4685-be7a-4e2f20b746ce</t>
  </si>
  <si>
    <t>952b750d-9830-449d-99ef-bb41b66b6b0b</t>
  </si>
  <si>
    <t>43f2636e-7205-4a31-8e2c-f6881adf1bdb</t>
  </si>
  <si>
    <t>6e6152ae-1aad-4ef1-8265-06d9c0af83d9</t>
  </si>
  <si>
    <t>b050eb01-a22f-4818-a6f3-32446f1d5baf</t>
  </si>
  <si>
    <t>21adabb7-9a62-413f-a402-95172a9ec868</t>
  </si>
  <si>
    <t>West Melindaton</t>
  </si>
  <si>
    <t>e27cbba3-5c16-4a14-97a4-578339456c41</t>
  </si>
  <si>
    <t>a9c7ae92-e61b-4dc6-be52-5e4f9e203161</t>
  </si>
  <si>
    <t>234e8815-30ff-44f6-a876-826d9173c6c9</t>
  </si>
  <si>
    <t>Meganfort</t>
  </si>
  <si>
    <t>7c5eb9b2-3eaa-4438-a55c-ea3bc41c3f4a</t>
  </si>
  <si>
    <t>991ab513-369f-4284-adc6-41cd921bc646</t>
  </si>
  <si>
    <t>eb8fca44-ed9a-49a2-846f-285629562672</t>
  </si>
  <si>
    <t>East Jenniferton</t>
  </si>
  <si>
    <t>2f2de0b6-6eef-4319-b4d8-37443568ee78</t>
  </si>
  <si>
    <t>7cddb4cc-3e33-4f35-886c-976870fe3cfc</t>
  </si>
  <si>
    <t>31f2c908-e38d-4b7e-bad3-61de17cd9a14</t>
  </si>
  <si>
    <t>Butlerfurt</t>
  </si>
  <si>
    <t>d8a5f3d6-61df-4418-8590-95950344e80e</t>
  </si>
  <si>
    <t>5153f737-d7f1-4ec2-9a9d-add2e7aad070</t>
  </si>
  <si>
    <t>4be91cbc-caa2-410f-8c40-70985dd64593</t>
  </si>
  <si>
    <t>Lake Gregory</t>
  </si>
  <si>
    <t>540ce1b7-c35e-4409-bb42-bc009c307da0</t>
  </si>
  <si>
    <t>0021b632-3246-47d9-bb29-66398e4a295d</t>
  </si>
  <si>
    <t>e959642a-7ddf-40e5-b5b8-b565cb645023</t>
  </si>
  <si>
    <t>North Joshuashire</t>
  </si>
  <si>
    <t>7d246c3e-7a92-411a-bcb8-6a9b2e591778</t>
  </si>
  <si>
    <t>3e2b6653-2258-4df3-8ff0-952a0b2591c4</t>
  </si>
  <si>
    <t>578e651a-0a99-4085-98f1-d55280869f58</t>
  </si>
  <si>
    <t>Curtisland</t>
  </si>
  <si>
    <t>8122e763-11d8-49f1-be40-d0dde377a85b</t>
  </si>
  <si>
    <t>9c272c51-ac98-4368-9fc8-b87a7176d181</t>
  </si>
  <si>
    <t>b461cc8f-6e16-45f3-8b44-44b547006868</t>
  </si>
  <si>
    <t>South Carl</t>
  </si>
  <si>
    <t>9db716ff-ed7f-496e-b99e-005614dc1e05</t>
  </si>
  <si>
    <t>1beaf9cf-af3c-49d0-a92c-3c3e3957f082</t>
  </si>
  <si>
    <t>05147fea-9644-4c04-bfec-7d978e13c327</t>
  </si>
  <si>
    <t>East Paul</t>
  </si>
  <si>
    <t>0412a3bf-bd41-45b4-ac59-49689e79ac66</t>
  </si>
  <si>
    <t>840658d1-c1da-4d39-b735-0626dca8b6fd</t>
  </si>
  <si>
    <t>04d35f1f-6d09-4ec0-be51-894d4834bb3a</t>
  </si>
  <si>
    <t>Mistyfort</t>
  </si>
  <si>
    <t>6fe16963-b1d6-4f92-9c0d-ab2f724cb4ad</t>
  </si>
  <si>
    <t>a2521f50-a54e-4c8f-acb3-077a6cef5e55</t>
  </si>
  <si>
    <t>14268795-b1b2-4d3e-b8da-a7f231837385</t>
  </si>
  <si>
    <t>Salinasport</t>
  </si>
  <si>
    <t>ea414d85-7251-4d31-9eb1-04ff893fd608</t>
  </si>
  <si>
    <t>aedab7b5-e2aa-45a7-8951-03edfd05a5f5</t>
  </si>
  <si>
    <t>81e210ec-a57c-4826-891f-7bd63d85cd44</t>
  </si>
  <si>
    <t>East Katherinechester</t>
  </si>
  <si>
    <t>2ac044d1-357a-4728-bf23-29a797729a1c</t>
  </si>
  <si>
    <t>31307e46-af79-4546-be51-68dc5690f74d</t>
  </si>
  <si>
    <t>e7fcfdcd-398e-4b7a-a6ee-8026f9e65cca</t>
  </si>
  <si>
    <t>New Cassandrafurt</t>
  </si>
  <si>
    <t>a8e217c1-d49e-458e-a2dd-220b0759a28b</t>
  </si>
  <si>
    <t>d7de701d-8eaf-4323-9f65-380029c836e0</t>
  </si>
  <si>
    <t>ed844156-6a68-4d6f-bb30-673605fca7b7</t>
  </si>
  <si>
    <t>Kingside</t>
  </si>
  <si>
    <t>37407dfd-9d6a-44cb-8a93-9e9d5311aef0</t>
  </si>
  <si>
    <t>640ca20c-702a-4b67-b7ae-77585b45cf5a</t>
  </si>
  <si>
    <t>3949ae4b-87ea-46aa-9710-56e21584ab4d</t>
  </si>
  <si>
    <t>Wilkinsbury</t>
  </si>
  <si>
    <t>f4506732-6116-4980-8b4a-7a7ba1ee84a8</t>
  </si>
  <si>
    <t>51497435-a9c9-424e-bd72-3837705bacc2</t>
  </si>
  <si>
    <t>aa30b1e1-4375-4508-9530-3adaf3692b22</t>
  </si>
  <si>
    <t>Mossmouth</t>
  </si>
  <si>
    <t>1f07637c-0903-4feb-926d-571e66a2c71f</t>
  </si>
  <si>
    <t>113c1836-77f4-431b-bde9-d47dd89331ac</t>
  </si>
  <si>
    <t>aa3091ca-61a9-43ed-947a-59ff1905ccd1</t>
  </si>
  <si>
    <t>Moralesbury</t>
  </si>
  <si>
    <t>a833adc0-0727-4987-a03b-d51f64c4e7ca</t>
  </si>
  <si>
    <t>1d010478-c110-412c-b843-1ed6258694b6</t>
  </si>
  <si>
    <t>1f587caa-e13a-4716-a084-b2b0b5fc791f</t>
  </si>
  <si>
    <t>East Anna</t>
  </si>
  <si>
    <t>81e9b431-550a-40c5-80ae-b9977e84ba2c</t>
  </si>
  <si>
    <t>efb80c63-f42f-438f-a7e0-8e2fc06bad38</t>
  </si>
  <si>
    <t>44e8b777-03b2-47e2-9639-6b7a72720168</t>
  </si>
  <si>
    <t>Grayton</t>
  </si>
  <si>
    <t>4868a64f-1be3-4090-9e25-2b74b2c9909e</t>
  </si>
  <si>
    <t>b52f6009-76c0-4651-b361-c49764e0dab3</t>
  </si>
  <si>
    <t>5baf6653-29bb-486e-8e89-ce20ca9553d2</t>
  </si>
  <si>
    <t>West Cheryl</t>
  </si>
  <si>
    <t>73e9804f-efd4-42d1-b55c-f6bd779782d3</t>
  </si>
  <si>
    <t>5e2d2454-e462-42e7-b5c3-de958a647b9f</t>
  </si>
  <si>
    <t>4af372be-364a-47f4-bc6c-0da87f42542c</t>
  </si>
  <si>
    <t>Port Tiffanychester</t>
  </si>
  <si>
    <t>8a117b50-4f94-4530-bb0f-e98b3230a3cb</t>
  </si>
  <si>
    <t>67f8ab57-0572-4bb5-8bee-2ebdb44788bd</t>
  </si>
  <si>
    <t>269dc3b6-c740-43ac-b14f-7e995a24e786</t>
  </si>
  <si>
    <t>Port Wayneshire</t>
  </si>
  <si>
    <t>75f586e5-4f30-4633-937b-b67ce16d84d9</t>
  </si>
  <si>
    <t>698eecba-da98-4a57-966a-dfc43513198c</t>
  </si>
  <si>
    <t>367cf088-7f4a-41b5-a72f-abab25edfea9</t>
  </si>
  <si>
    <t>98b1b720-eafb-48a4-9b9c-4cbe98d29d3c</t>
  </si>
  <si>
    <t>ca6cb87c-dfb8-4708-91d2-125a95e19cb6</t>
  </si>
  <si>
    <t>2732acd6-2f34-4ad2-a688-f05e7e6f332d</t>
  </si>
  <si>
    <t>Port Aprilside</t>
  </si>
  <si>
    <t>6125af4d-6d20-4910-9d4b-cb918a5f8dbe</t>
  </si>
  <si>
    <t>a2251838-35e1-492e-8a74-bec56951743e</t>
  </si>
  <si>
    <t>03fd60b3-afbd-47df-8612-154953a08862</t>
  </si>
  <si>
    <t>Johnsonmouth</t>
  </si>
  <si>
    <t>ef56789b-0685-4a90-9c04-757bd85af740</t>
  </si>
  <si>
    <t>ab341860-fefd-420b-b5ef-aa99010f5ddf</t>
  </si>
  <si>
    <t>a1f0c098-d193-4abb-82ce-a88627c8a86a</t>
  </si>
  <si>
    <t>North Wendyview</t>
  </si>
  <si>
    <t>8385dd1c-b0cb-441e-acb8-038824c51c99</t>
  </si>
  <si>
    <t>e80bb7eb-a499-49cf-87e5-1bbc22e9e671</t>
  </si>
  <si>
    <t>827f2b36-7016-48a2-a15b-79b61385375c</t>
  </si>
  <si>
    <t>Danielhaven</t>
  </si>
  <si>
    <t>27498350-4525-43fe-b179-20129b2ba5d1</t>
  </si>
  <si>
    <t>8b3e00e7-6151-487e-8f02-7fe87d5d9031</t>
  </si>
  <si>
    <t>ee8acafe-6ca3-4e8b-bdf4-1cf488e06c19</t>
  </si>
  <si>
    <t>Port Jillian</t>
  </si>
  <si>
    <t>42decb71-bde1-44b4-93a6-290cb9b87c37</t>
  </si>
  <si>
    <t>9ad73702-140a-442e-90e8-57f88986148f</t>
  </si>
  <si>
    <t>a49e36c5-728c-4205-bd4b-89bcbedda067</t>
  </si>
  <si>
    <t>Kristaview</t>
  </si>
  <si>
    <t>8a734ce0-6bba-4782-b08d-08959dfc6c9a</t>
  </si>
  <si>
    <t>c095e099-7e24-4205-bb00-d206f8542953</t>
  </si>
  <si>
    <t>5e4baa2a-aeee-4052-8ea8-577789cf414b</t>
  </si>
  <si>
    <t>South Michael</t>
  </si>
  <si>
    <t>e0e6b2a3-419f-4271-b7bf-ff7a2e26bdc9</t>
  </si>
  <si>
    <t>9df497f1-6b5a-474d-b436-7eaa03ea038f</t>
  </si>
  <si>
    <t>915ad4d1-4700-43cd-ad39-14c01b20bbf6</t>
  </si>
  <si>
    <t>Stewartfort</t>
  </si>
  <si>
    <t>a03a5476-45e0-40aa-8d89-ba189e4f498f</t>
  </si>
  <si>
    <t>156e3ae5-4fe4-4735-9c29-b6dac1d7fbe9</t>
  </si>
  <si>
    <t>a498fe88-eda0-42f3-90fd-b1ca941a7e9c</t>
  </si>
  <si>
    <t>New Kyleton</t>
  </si>
  <si>
    <t>963d6318-d38d-4c02-94e1-ceadd3318d92</t>
  </si>
  <si>
    <t>cef980ce-c471-421a-85f2-b928beb9c9e2</t>
  </si>
  <si>
    <t>16292b04-3072-4121-9996-c8b37fab391c</t>
  </si>
  <si>
    <t>Gibsonside</t>
  </si>
  <si>
    <t>8e5de264-e5fd-492b-bdf5-8e58632a2070</t>
  </si>
  <si>
    <t>dd9539fc-f7cd-4b75-9d26-3e763d3703f8</t>
  </si>
  <si>
    <t>6f25cbe2-07fe-4ec8-918d-cca62f529eb6</t>
  </si>
  <si>
    <t>East Maria</t>
  </si>
  <si>
    <t>fb018cda-4809-40c6-bdda-0142d23e776d</t>
  </si>
  <si>
    <t>f555a628-dd15-4fb4-9680-51b70723b796</t>
  </si>
  <si>
    <t>529fefba-97bf-46b3-9768-ba9a1fa9abd6</t>
  </si>
  <si>
    <t>Jordanview</t>
  </si>
  <si>
    <t>712997e4-6302-47f0-9386-cb5826349361</t>
  </si>
  <si>
    <t>773b8350-2743-40df-9e15-428a833cf90f</t>
  </si>
  <si>
    <t>e630f8e3-286f-493d-af2d-d8f01d192eec</t>
  </si>
  <si>
    <t>Lake Angelica</t>
  </si>
  <si>
    <t>8120fa96-ee23-448a-a759-ee152c15160d</t>
  </si>
  <si>
    <t>72789d75-97f0-4fcf-9c35-1dc942260a44</t>
  </si>
  <si>
    <t>87f6dfaa-4ce3-4c63-beb6-a28254c5b27d</t>
  </si>
  <si>
    <t>Franklinstad</t>
  </si>
  <si>
    <t>89f8d8dc-aeaf-4fd0-a1b1-10cf60ecb4e9</t>
  </si>
  <si>
    <t>fb2323e7-d6a2-4379-a0c6-a8a74748f7ea</t>
  </si>
  <si>
    <t>d68944a5-1cdd-4c23-b10f-1f62e46fde3b</t>
  </si>
  <si>
    <t>Port Danielchester</t>
  </si>
  <si>
    <t>497dc142-497d-4696-9157-cf3726bfed26</t>
  </si>
  <si>
    <t>bef874d7-6251-474d-a1f9-c40838330558</t>
  </si>
  <si>
    <t>69cdd91a-57ee-4e46-a29e-dea18b5feab3</t>
  </si>
  <si>
    <t>Grossfurt</t>
  </si>
  <si>
    <t>d532b02b-30f2-47ba-8069-c3ffc718deac</t>
  </si>
  <si>
    <t>3a724b9f-56fb-4c72-ad6a-1bfc81be81f4</t>
  </si>
  <si>
    <t>b1e89782-e23d-4e90-af9f-fc1ca0435943</t>
  </si>
  <si>
    <t>North Patricia</t>
  </si>
  <si>
    <t>ae7b910b-c1c5-4768-91b0-8c9539b80a66</t>
  </si>
  <si>
    <t>ef82c4d6-438d-48b1-9719-64f8d2fb05ca</t>
  </si>
  <si>
    <t>4e360157-5695-4c3c-8ada-f92d2534d858</t>
  </si>
  <si>
    <t>South Kaylaview</t>
  </si>
  <si>
    <t>2b0483a7-aa7f-4e9f-a785-5d4f168e9537</t>
  </si>
  <si>
    <t>50c6fa8c-27a0-408c-8b44-361f16c7354a</t>
  </si>
  <si>
    <t>e6c0cc8e-3fec-4cd1-b33e-a67cc5ad1ab1</t>
  </si>
  <si>
    <t>Amberside</t>
  </si>
  <si>
    <t>2c85d07b-f187-4ea1-a62f-d4486c6d35c5</t>
  </si>
  <si>
    <t>7c2b940d-9045-4445-958c-d60ea07f7f47</t>
  </si>
  <si>
    <t>84e2ca17-0150-4863-b021-e6b04937198d</t>
  </si>
  <si>
    <t>Smithstad</t>
  </si>
  <si>
    <t>5c045980-c5c1-4c48-989b-b182f307a132</t>
  </si>
  <si>
    <t>86fe0ded-fe38-484b-b489-362c10345193</t>
  </si>
  <si>
    <t>1f1472db-c7ff-4f21-8839-e2b5409d108c</t>
  </si>
  <si>
    <t>Lake Travis</t>
  </si>
  <si>
    <t>79d9fbf5-1436-4dba-9204-56acc3aae811</t>
  </si>
  <si>
    <t>62b22fd5-51c6-42e4-af48-744f7abc9f0b</t>
  </si>
  <si>
    <t>035d6ede-a3c9-4e99-b131-aac79f4b6e25</t>
  </si>
  <si>
    <t>New Kristina</t>
  </si>
  <si>
    <t>3362f5f5-e4d9-49ed-9a5d-0e3836407af6</t>
  </si>
  <si>
    <t>1dd95d4c-0637-4dca-9f46-30adbaaa6300</t>
  </si>
  <si>
    <t>923c6b6c-b499-4cf3-af57-fe3835006ba6</t>
  </si>
  <si>
    <t>Port Robin</t>
  </si>
  <si>
    <t>876461c1-6a84-43ed-ab05-9422bf72cca6</t>
  </si>
  <si>
    <t>ef89c2e7-aa17-4666-9b6e-83a96f2af3b2</t>
  </si>
  <si>
    <t>217a56b1-0641-4f10-a866-bda9f4d7d57a</t>
  </si>
  <si>
    <t>South Joshua</t>
  </si>
  <si>
    <t>6cf8661d-d6d0-4bf3-b78e-5b2acc2fe4fc</t>
  </si>
  <si>
    <t>2449213a-c2fa-4184-a232-4672f64e8f4a</t>
  </si>
  <si>
    <t>71494031-67ef-4e9e-803f-00347399a177</t>
  </si>
  <si>
    <t>Garciabury</t>
  </si>
  <si>
    <t>32c09816-d553-4c53-a7ba-097154c86338</t>
  </si>
  <si>
    <t>b49b93d5-1e70-4e19-87f7-9ee0e299cb48</t>
  </si>
  <si>
    <t>51b0a3c5-c9e7-4aba-b5da-3e50822bbc3d</t>
  </si>
  <si>
    <t>North David</t>
  </si>
  <si>
    <t>0c2ee722-3a6c-491b-872c-d69f3ff347bf</t>
  </si>
  <si>
    <t>a11b26b0-0823-4adf-bf75-12c56e05724d</t>
  </si>
  <si>
    <t>85c4b44f-f93b-4dbf-83ae-a2d1ba2bdab5</t>
  </si>
  <si>
    <t>Castrotown</t>
  </si>
  <si>
    <t>6abf84aa-c036-49c9-a282-3bcc6cf53bdb</t>
  </si>
  <si>
    <t>1d8cca3b-6261-4790-83a0-61c445a16970</t>
  </si>
  <si>
    <t>703f1ed0-add1-48ef-baa5-daefaba3770b</t>
  </si>
  <si>
    <t>New Christopherberg</t>
  </si>
  <si>
    <t>16583dc9-594d-48c8-93d6-bb17c30cd414</t>
  </si>
  <si>
    <t>9dbdc6ff-5fad-4a0d-8aa8-3cd65804a881</t>
  </si>
  <si>
    <t>109d5c8d-4562-4aff-96b2-64357bb8be94</t>
  </si>
  <si>
    <t>Penaton</t>
  </si>
  <si>
    <t>c610cfb2-6205-413c-854c-ad0859682cfa</t>
  </si>
  <si>
    <t>bebbe60d-3085-4e6d-a31c-c5d2cd96a6a1</t>
  </si>
  <si>
    <t>c7a3177c-3229-41d3-a386-85f66db7d4f3</t>
  </si>
  <si>
    <t>North Christopher</t>
  </si>
  <si>
    <t>b1de4b97-b678-4755-b916-9b118a3bb033</t>
  </si>
  <si>
    <t>0f424ffa-8abb-472c-8aae-0c3ad31224e0</t>
  </si>
  <si>
    <t>1565fe5d-1455-41da-a5d0-1c19b80150f9</t>
  </si>
  <si>
    <t>Reedhaven</t>
  </si>
  <si>
    <t>0c14cc9b-56c3-4101-b3c8-65ba93593069</t>
  </si>
  <si>
    <t>03927935-8d5f-42c0-83f0-ba7756b8002a</t>
  </si>
  <si>
    <t>62740d4e-159c-4bfc-9ef0-c738599691d6</t>
  </si>
  <si>
    <t>Russellfort</t>
  </si>
  <si>
    <t>e79e5ad8-8501-4487-b9e7-516ccf343a75</t>
  </si>
  <si>
    <t>d1cae193-7ed6-4f4e-a875-176629530a13</t>
  </si>
  <si>
    <t>b6a712d0-dcde-43b7-a495-4fe3b1dbbb32</t>
  </si>
  <si>
    <t>Webbmouth</t>
  </si>
  <si>
    <t>d829adeb-648d-43d5-a1b0-eeb0682847d1</t>
  </si>
  <si>
    <t>4202faf9-dceb-4f56-a31c-a36b059ebb2e</t>
  </si>
  <si>
    <t>f9b7d2fe-57e6-415c-b045-02ae6aa0cb4b</t>
  </si>
  <si>
    <t>Laurieville</t>
  </si>
  <si>
    <t>206c6e78-243e-4793-a098-86e4bdf5191d</t>
  </si>
  <si>
    <t>feeac13d-5813-42c2-a33e-383454e27ea6</t>
  </si>
  <si>
    <t>0adf1c0a-7e3d-48a3-b1c1-096ecd6e3c6f</t>
  </si>
  <si>
    <t>Lake Angelaview</t>
  </si>
  <si>
    <t>45ccacfc-6b76-43e8-bb7b-ef7b4f17ba2c</t>
  </si>
  <si>
    <t>8fad725d-9d0b-4f5e-996d-362dfec24805</t>
  </si>
  <si>
    <t>4e49720d-2225-437e-808a-845950bc0c18</t>
  </si>
  <si>
    <t>Anthonyville</t>
  </si>
  <si>
    <t>a735ceba-4f0c-42c9-945e-e79b6c05a526</t>
  </si>
  <si>
    <t>c20166e3-ca68-4a98-b48e-f9a86aeb5a32</t>
  </si>
  <si>
    <t>b1e75fe1-b94c-4577-92eb-46144b4f8248</t>
  </si>
  <si>
    <t>Daltonstad</t>
  </si>
  <si>
    <t>bb81918a-d1b7-4ddd-bfda-5b35ea1ec106</t>
  </si>
  <si>
    <t>1aac3ca1-920c-404e-8063-d5251152797e</t>
  </si>
  <si>
    <t>0e6b21f3-213a-486e-b22c-feb1026d44c2</t>
  </si>
  <si>
    <t>Lake Laurieland</t>
  </si>
  <si>
    <t>6c6321ad-f620-4425-a66a-13ecc5a1db4d</t>
  </si>
  <si>
    <t>ffbdfd47-dc79-42f0-9338-94b3854ca896</t>
  </si>
  <si>
    <t>46501244-8d24-4762-aaec-df5eda006805</t>
  </si>
  <si>
    <t>Lake Martinstad</t>
  </si>
  <si>
    <t>e45c6933-2b0f-43dd-9f65-5239cb9e8431</t>
  </si>
  <si>
    <t>08df6b19-7c3a-4037-a0d5-c16e961139cf</t>
  </si>
  <si>
    <t>406ec398-9a4a-4a9c-a735-a17352ec0382</t>
  </si>
  <si>
    <t>Barnettburgh</t>
  </si>
  <si>
    <t>8deb4d28-0692-432b-a2f5-8009d2a07c81</t>
  </si>
  <si>
    <t>393031a6-c82a-4c15-9733-f669852d8585</t>
  </si>
  <si>
    <t>322515a5-3a89-491e-b7b9-387b677bd216</t>
  </si>
  <si>
    <t>Robertfurt</t>
  </si>
  <si>
    <t>c9e3a5fb-b3e4-48c6-be0b-147d8532b20e</t>
  </si>
  <si>
    <t>d61a43f2-8ecb-4971-98c8-ece658ea0417</t>
  </si>
  <si>
    <t>a2bd6dd6-cdd6-4b39-bb76-f1b254fc5281</t>
  </si>
  <si>
    <t>a9048c4e-4dce-4b87-9521-9a18240aeb4a</t>
  </si>
  <si>
    <t>2d5c6415-fedc-48f9-b78b-094cb5178761</t>
  </si>
  <si>
    <t>07c57156-2d68-433b-92c2-8839db514bc0</t>
  </si>
  <si>
    <t>North Stacy</t>
  </si>
  <si>
    <t>0a9f4607-2ef7-4100-9d95-a34b1a1dc13d</t>
  </si>
  <si>
    <t>3aeb5bc0-f63d-407c-a9d2-1bf8b1954990</t>
  </si>
  <si>
    <t>25de5341-4544-469e-812c-2611de415380</t>
  </si>
  <si>
    <t>Butlerport</t>
  </si>
  <si>
    <t>9505a6fa-bf57-417e-9ae7-b436d433b80f</t>
  </si>
  <si>
    <t>b2c92c12-9bd9-4220-b38f-4acf66270136</t>
  </si>
  <si>
    <t>e5a6beb5-392f-4cd1-85f6-bee6c1a0b1f0</t>
  </si>
  <si>
    <t>Josephshire</t>
  </si>
  <si>
    <t>761a7199-e0e8-47ae-accc-08146e3e42cf</t>
  </si>
  <si>
    <t>28702bb1-5931-49b4-b061-46ffbecba4c8</t>
  </si>
  <si>
    <t>8362bcd6-c89f-403e-ba7e-24b1c8099ccb</t>
  </si>
  <si>
    <t>Jonathantown</t>
  </si>
  <si>
    <t>0e1d7800-18b9-4b67-8ced-42cdcaff645e</t>
  </si>
  <si>
    <t>e5039055-f90b-4724-b883-a8ea44e8a604</t>
  </si>
  <si>
    <t>c9b7146e-a93f-49ca-962a-f06ac7539d32</t>
  </si>
  <si>
    <t>700bfe99-f03c-4af8-962e-b7965d446726</t>
  </si>
  <si>
    <t>8c1a612b-fff9-4f34-b94d-9109593985b5</t>
  </si>
  <si>
    <t>d8680e4d-ab72-4535-a9b3-efea67b61c3a</t>
  </si>
  <si>
    <t>Halemouth</t>
  </si>
  <si>
    <t>c4d7764c-3147-40b2-85ce-3112aff6b46c</t>
  </si>
  <si>
    <t>773a13fb-3750-4d77-b367-2754da2e6e6c</t>
  </si>
  <si>
    <t>75a25457-d5a7-461c-ab8a-cec71f7b2da2</t>
  </si>
  <si>
    <t>Kimberlyhaven</t>
  </si>
  <si>
    <t>be29f318-20c5-4a53-b896-5d3d072e125f</t>
  </si>
  <si>
    <t>20e30a4d-fbce-4cd0-9050-f32cd4062cce</t>
  </si>
  <si>
    <t>69fbdedc-aa84-4d8c-a82d-4e3c70cef137</t>
  </si>
  <si>
    <t>Gallowayside</t>
  </si>
  <si>
    <t>ea8695c7-12f2-4bf8-aebe-c4f3a035f9c6</t>
  </si>
  <si>
    <t>c6b4195c-aa19-4f26-8fa4-1d2246ddb0ac</t>
  </si>
  <si>
    <t>360cdc9a-020c-4bc0-966e-e0a416a5b607</t>
  </si>
  <si>
    <t>Bradleychester</t>
  </si>
  <si>
    <t>2003ccc5-5f11-4134-8de8-e6755d149f81</t>
  </si>
  <si>
    <t>a908923b-1551-4819-801d-ebf6c503ccb5</t>
  </si>
  <si>
    <t>9505de76-3ae0-4936-8170-b9484f130b23</t>
  </si>
  <si>
    <t>West Nathanport</t>
  </si>
  <si>
    <t>9bca2785-c8bb-4cc7-8c87-bc3a08f04bdd</t>
  </si>
  <si>
    <t>df4a518a-4ef0-4a9b-93fd-2516d1bfbaba</t>
  </si>
  <si>
    <t>a20b197e-afe9-49ad-bd4a-6945d77f1503</t>
  </si>
  <si>
    <t>Lake Jack</t>
  </si>
  <si>
    <t>286739c6-c584-4ebc-8aed-6b36bd2e7873</t>
  </si>
  <si>
    <t>52c1b3c7-f33c-4233-8833-b07eb4d56ffc</t>
  </si>
  <si>
    <t>c6150907-d3f4-4a2e-b5ad-03adae971471</t>
  </si>
  <si>
    <t>Tonyafort</t>
  </si>
  <si>
    <t>9400697f-0c43-419b-90a2-9bf6e22524d2</t>
  </si>
  <si>
    <t>039d60ba-9c99-4735-95a6-52a708fce7af</t>
  </si>
  <si>
    <t>60a32cd7-e47c-428a-ae4d-324721cf320d</t>
  </si>
  <si>
    <t>Chadville</t>
  </si>
  <si>
    <t>f8c44906-14ae-45e0-aca8-0c3c259730d8</t>
  </si>
  <si>
    <t>2a9e9a38-1d5a-474c-8da8-40fd4adb0798</t>
  </si>
  <si>
    <t>e3a10464-6c9a-4649-b376-f9842bf28b95</t>
  </si>
  <si>
    <t>Colechester</t>
  </si>
  <si>
    <t>73f96082-7316-4798-9aa0-dd46914efdb6</t>
  </si>
  <si>
    <t>338f8437-faa2-4bad-867a-6bdfb63c1dd8</t>
  </si>
  <si>
    <t>d8dc0cb1-9f78-499c-b9a9-4a03ff8dc9f2</t>
  </si>
  <si>
    <t>dce0cff7-f893-4ff9-b356-c27845a02047</t>
  </si>
  <si>
    <t>dd7516f5-58aa-4383-8dff-06d28340fed5</t>
  </si>
  <si>
    <t>e8f4ad30-0a4d-4590-b9b4-6573878a2aaf</t>
  </si>
  <si>
    <t>Sandersberg</t>
  </si>
  <si>
    <t>34c18976-7364-4c32-9d84-e7e62f076679</t>
  </si>
  <si>
    <t>80b2db0c-6a24-45cf-96c2-b4aa72f78920</t>
  </si>
  <si>
    <t>084edeb0-e53a-4fe5-846a-87592dbca078</t>
  </si>
  <si>
    <t>Ryanland</t>
  </si>
  <si>
    <t>2d73e839-2f4c-4211-bea2-89f2182553b1</t>
  </si>
  <si>
    <t>1f69cd43-68bf-4f7e-94dc-2301882ab925</t>
  </si>
  <si>
    <t>46e2b654-2216-4670-b3b0-98789ab93ad0</t>
  </si>
  <si>
    <t>Port Peterfurt</t>
  </si>
  <si>
    <t>2c108037-d04a-467d-aea2-cec151420e1c</t>
  </si>
  <si>
    <t>76847398-fabb-46b6-97f4-3de414934a25</t>
  </si>
  <si>
    <t>98f3b0a1-c4d8-447a-84fc-93cf47767f64</t>
  </si>
  <si>
    <t>Burnsmouth</t>
  </si>
  <si>
    <t>99c6ae50-300b-4131-b267-b3d3d9f550c6</t>
  </si>
  <si>
    <t>4bebcf4f-2c94-451d-92fa-3935ff283550</t>
  </si>
  <si>
    <t>13bea224-32cc-49b1-a883-93f7f8a22794</t>
  </si>
  <si>
    <t>Markstad</t>
  </si>
  <si>
    <t>77d8e3e7-c16b-4a15-884d-a6f95638e0f7</t>
  </si>
  <si>
    <t>ac73189c-6fdc-4e00-a0d9-da583db4cb81</t>
  </si>
  <si>
    <t>37f90ba7-4ce8-4730-85b9-68f6155d4fed</t>
  </si>
  <si>
    <t>West Charleneborough</t>
  </si>
  <si>
    <t>7f3d601e-bc22-4160-bdcb-b3acc1f2840a</t>
  </si>
  <si>
    <t>05dd1ef0-0806-48c9-8967-49fbb2e02961</t>
  </si>
  <si>
    <t>04937838-ab1d-44e3-86ce-8b0389aca0da</t>
  </si>
  <si>
    <t>Williamsland</t>
  </si>
  <si>
    <t>48b677e4-ce86-420e-aa0c-7a6b9b542ed9</t>
  </si>
  <si>
    <t>d87d3afc-a370-4e8a-821a-c45bd5e32aef</t>
  </si>
  <si>
    <t>fdcb54ac-b369-407d-9361-afa9aaf2264b</t>
  </si>
  <si>
    <t>Lake Allisonton</t>
  </si>
  <si>
    <t>89de3b76-3cee-452f-abef-64e739bea2fb</t>
  </si>
  <si>
    <t>f9d0a163-def1-474a-9380-1f2544f06c4e</t>
  </si>
  <si>
    <t>8836f391-eb06-4d34-901e-fc05873e40dd</t>
  </si>
  <si>
    <t>West Jessicaton</t>
  </si>
  <si>
    <t>7fdfdde9-f397-4696-ba9e-14318f1c3607</t>
  </si>
  <si>
    <t>fa4b0bc6-5121-431f-9028-361fa94501d7</t>
  </si>
  <si>
    <t>8a106c97-9c41-4822-ba8c-a3ca52ad8e89</t>
  </si>
  <si>
    <t>Lake Michaelburgh</t>
  </si>
  <si>
    <t>d5cdda6a-1897-48ba-9525-697ffa2c18ce</t>
  </si>
  <si>
    <t>49954cf1-faaf-400c-a74b-3d208c3fa29f</t>
  </si>
  <si>
    <t>7ab8572c-7bfa-43a1-b23f-31ba12602d10</t>
  </si>
  <si>
    <t>Patrickland</t>
  </si>
  <si>
    <t>34cd5575-4610-452d-8346-f1d4bff10573</t>
  </si>
  <si>
    <t>3fb230b2-b55d-4442-8884-e6660c661a49</t>
  </si>
  <si>
    <t>92edb418-eee1-4dc0-a1e4-29cf8dba6d8f</t>
  </si>
  <si>
    <t>Michaelland</t>
  </si>
  <si>
    <t>ba6a728e-de47-4443-a77c-aea0a8504e1b</t>
  </si>
  <si>
    <t>84403b37-b13b-4d4e-a368-f7d2d9732b86</t>
  </si>
  <si>
    <t>90feb07a-a0e3-4935-b515-59fdb68b6049</t>
  </si>
  <si>
    <t>Port Jeffreyview</t>
  </si>
  <si>
    <t>30ef6875-ec34-417e-a5c6-640b4f02f228</t>
  </si>
  <si>
    <t>0e5bc44c-98de-4bf6-8273-4d1c23d83f22</t>
  </si>
  <si>
    <t>768ea5ba-93ca-4017-9063-937670231287</t>
  </si>
  <si>
    <t>West Mary</t>
  </si>
  <si>
    <t>910cc960-49b5-4f0f-9fc6-d1b576f22bf2</t>
  </si>
  <si>
    <t>47e77e2b-6b29-4a13-a37c-3644c9345ce7</t>
  </si>
  <si>
    <t>947fd8d5-c785-4355-87a2-ca293cdaff3f</t>
  </si>
  <si>
    <t>Port Jamesview</t>
  </si>
  <si>
    <t>588de78b-24a9-4d3b-8a3a-317fbe543a74</t>
  </si>
  <si>
    <t>f367dbe2-40e3-469f-b9b6-6d71951a0518</t>
  </si>
  <si>
    <t>f51038fd-8b55-4605-9b99-3db9ceaf4dac</t>
  </si>
  <si>
    <t>39fa15f7-14a1-49c3-8049-9a44e9669ab2</t>
  </si>
  <si>
    <t>88653e42-cefe-43ec-a918-4b9f501049e2</t>
  </si>
  <si>
    <t>a5a981bd-980d-4cf2-8c42-c0bf8c49a512</t>
  </si>
  <si>
    <t>Lake Robin</t>
  </si>
  <si>
    <t>772ca2ca-1098-43e7-bb6b-d818fb79ea4b</t>
  </si>
  <si>
    <t>b550f221-72e5-4360-a3ae-b12e7d4fbfff</t>
  </si>
  <si>
    <t>6ce78a22-0e66-4c5a-89da-b02bd4c3f9e8</t>
  </si>
  <si>
    <t>Hodgesfort</t>
  </si>
  <si>
    <t>55240b4e-e12a-4768-af8f-9b9290ced559</t>
  </si>
  <si>
    <t>2b66b1c0-5fdd-4329-ac74-9cf41f7550bc</t>
  </si>
  <si>
    <t>ee1f51e9-68c5-43ee-aa8a-1b089a825206</t>
  </si>
  <si>
    <t>Michaeltown</t>
  </si>
  <si>
    <t>ece953a3-5c59-4b40-95f4-7ee9c444d347</t>
  </si>
  <si>
    <t>b4ca0142-3b23-4fd8-8d20-f686854df9b6</t>
  </si>
  <si>
    <t>062fce1b-34ed-4821-bae3-a848e79d67bc</t>
  </si>
  <si>
    <t>Ericport</t>
  </si>
  <si>
    <t>0b3463f7-c672-47c6-8d17-8756a57393bc</t>
  </si>
  <si>
    <t>07d5e121-623a-45ae-ba31-a27cced4dd7c</t>
  </si>
  <si>
    <t>aecb2682-6fe4-4e69-8122-5ce9528eaf4b</t>
  </si>
  <si>
    <t>North Sharonside</t>
  </si>
  <si>
    <t>ac76888d-57a2-4a09-a1b1-ec6eefc20888</t>
  </si>
  <si>
    <t>1932263c-4eec-45b0-94c3-0b503d0daad0</t>
  </si>
  <si>
    <t>c896e2ea-fd1c-4a78-b50b-62e7971211a9</t>
  </si>
  <si>
    <t>Lake Megan</t>
  </si>
  <si>
    <t>7aebd126-8235-4d74-9e9d-9a899803c1c6</t>
  </si>
  <si>
    <t>20f12d46-e775-427e-aec0-12f0d3100ac5</t>
  </si>
  <si>
    <t>172e1f60-d2d8-4b6d-95c8-2c9e7e92596f</t>
  </si>
  <si>
    <t>Kennethville</t>
  </si>
  <si>
    <t>21d86cb9-091b-4056-a074-3318e722c255</t>
  </si>
  <si>
    <t>e4bd7d57-03e3-425b-b00b-1433f5d61476</t>
  </si>
  <si>
    <t>dfd5b831-470d-4499-9af3-6815924628e6</t>
  </si>
  <si>
    <t>Michellefort</t>
  </si>
  <si>
    <t>65325722-a8f5-49a7-8a69-6b370d64d1ba</t>
  </si>
  <si>
    <t>69f5a741-8686-4f29-9cb7-6bb9c0ff34b4</t>
  </si>
  <si>
    <t>b50aea15-20ff-42cb-a857-548c9e689188</t>
  </si>
  <si>
    <t>Port Darrenview</t>
  </si>
  <si>
    <t>ff54e314-68be-44b2-a2dc-60173f3bbffd</t>
  </si>
  <si>
    <t>7ff5101d-3f1c-431b-86ff-76d11fe32b56</t>
  </si>
  <si>
    <t>fccdbab0-b13b-40ac-b0cc-eeb348d46113</t>
  </si>
  <si>
    <t>Robinsonfort</t>
  </si>
  <si>
    <t>b02660ba-e1eb-4b2f-8384-21286b889c8b</t>
  </si>
  <si>
    <t>6e771359-677a-4eb7-84bf-c434481ce3f9</t>
  </si>
  <si>
    <t>2e6db0ac-bd33-477a-bff8-746d07d9fab3</t>
  </si>
  <si>
    <t>West Robert</t>
  </si>
  <si>
    <t>709f571f-19b2-4298-99c9-3e64cc4970af</t>
  </si>
  <si>
    <t>ed4879e7-efd1-44ee-b287-c4407881307d</t>
  </si>
  <si>
    <t>38130ad1-8c99-4579-aec5-9896ffcb2aa3</t>
  </si>
  <si>
    <t>Samanthafurt</t>
  </si>
  <si>
    <t>01d418eb-012d-4ace-b6c5-653aad22ff97</t>
  </si>
  <si>
    <t>e30d04fd-b58c-4e9f-aa0b-20400ef05b6f</t>
  </si>
  <si>
    <t>acd69de0-5fea-4dd7-b2e5-73e2b22d888b</t>
  </si>
  <si>
    <t>South Diana</t>
  </si>
  <si>
    <t>8a4daa09-9052-4c76-8b6c-32bc6d57dead</t>
  </si>
  <si>
    <t>33d4a096-5b78-41ea-8634-3347daa6b26a</t>
  </si>
  <si>
    <t>65d6d7c1-24b4-4aaf-ab3a-1d340e722efa</t>
  </si>
  <si>
    <t>Matthewview</t>
  </si>
  <si>
    <t>d169d841-490d-4323-a27b-057addfe313a</t>
  </si>
  <si>
    <t>cc869dea-38a7-4c54-a6b1-caba3fccb2c1</t>
  </si>
  <si>
    <t>64fbfae6-74ca-473b-b14a-58b3eefd1aa0</t>
  </si>
  <si>
    <t>Lake Peterberg</t>
  </si>
  <si>
    <t>d416c283-697c-46d1-ba5a-a1979418821a</t>
  </si>
  <si>
    <t>2fb01074-2532-4fd3-89f3-5bf84d03cbdd</t>
  </si>
  <si>
    <t>4cfe1f8a-cc66-4efe-a233-0da619e0f5b7</t>
  </si>
  <si>
    <t>Margaretbury</t>
  </si>
  <si>
    <t>b35863fe-f8dc-4ade-86bf-bde426c20a00</t>
  </si>
  <si>
    <t>8b4eb003-401a-4e8a-bba0-fd458d3ac4b9</t>
  </si>
  <si>
    <t>243c33d0-3ab3-49ae-85b3-33c70f6000f2</t>
  </si>
  <si>
    <t>New Thomas</t>
  </si>
  <si>
    <t>2056a55e-a18b-46cb-9d7f-9d520b4d316d</t>
  </si>
  <si>
    <t>dd3b8d93-3b8d-4d5b-ae66-5ecb06f9f4e6</t>
  </si>
  <si>
    <t>a97d229a-eab9-4eba-93f2-8ab5616cd40e</t>
  </si>
  <si>
    <t>East Tylertown</t>
  </si>
  <si>
    <t>e6dd214b-a7f2-4ddb-b76c-126c5843c64b</t>
  </si>
  <si>
    <t>ecdd001e-6ad8-464d-b8c5-ee78d214f218</t>
  </si>
  <si>
    <t>38305e4b-c3d4-440a-926a-ea432c337cee</t>
  </si>
  <si>
    <t>Byrdfort</t>
  </si>
  <si>
    <t>b48b32d8-dcd3-4e78-904e-7740b63ba0a4</t>
  </si>
  <si>
    <t>2826ef27-f190-4b53-b489-f5c7e22f6e82</t>
  </si>
  <si>
    <t>66b19ddd-5d88-4586-8fad-3771827254df</t>
  </si>
  <si>
    <t>Davidchester</t>
  </si>
  <si>
    <t>2b1d5aae-dec7-4f8f-ab1e-3641f8413a34</t>
  </si>
  <si>
    <t>20fa5cd3-8f5a-4ade-821d-3ead3e4c1362</t>
  </si>
  <si>
    <t>3cc17dde-0736-4cd2-a9c4-5171f0d58306</t>
  </si>
  <si>
    <t>West Robin</t>
  </si>
  <si>
    <t>d6b1c30b-d3ac-4ad7-af9d-f536394901b1</t>
  </si>
  <si>
    <t>ae63ad3a-94d7-4681-9551-1e14e18d99ce</t>
  </si>
  <si>
    <t>2985c817-a937-4c86-9f40-ec4712d527a0</t>
  </si>
  <si>
    <t>Sanchezton</t>
  </si>
  <si>
    <t>f6a05a04-8476-4433-91d6-658735218f64</t>
  </si>
  <si>
    <t>8625dcb0-3f79-4d31-beb7-78d62b021118</t>
  </si>
  <si>
    <t>8aa97d3f-bd63-47b3-9595-7c157d3e3711</t>
  </si>
  <si>
    <t>Wrighttown</t>
  </si>
  <si>
    <t>47b38a64-d2bf-4a83-9b97-c8f20aa6aed4</t>
  </si>
  <si>
    <t>cc713ba6-4ca4-4e01-8621-8f7ffcd4fb19</t>
  </si>
  <si>
    <t>c69d9109-8b24-49d4-b632-8f01197e30de</t>
  </si>
  <si>
    <t>Annamouth</t>
  </si>
  <si>
    <t>d4097824-d514-4927-828a-e430ded34749</t>
  </si>
  <si>
    <t>b57a5c03-cb85-4da6-9b01-98ffde21c855</t>
  </si>
  <si>
    <t>858f0cef-7b0b-48ed-a596-1b741925b544</t>
  </si>
  <si>
    <t>Cookport</t>
  </si>
  <si>
    <t>787be5e7-b60a-4fc0-a244-679af3d3fd1c</t>
  </si>
  <si>
    <t>75fc1b10-b8d1-4539-8562-8912bdf2b5a1</t>
  </si>
  <si>
    <t>0534a252-a6d3-46c4-b810-c0405cec2965</t>
  </si>
  <si>
    <t>Jacobland</t>
  </si>
  <si>
    <t>065dea0e-c312-4e84-94dc-76eff5724ca5</t>
  </si>
  <si>
    <t>33251c76-d8ef-45c9-a7a2-d2d0ca3c4050</t>
  </si>
  <si>
    <t>2da562c6-869f-4ec6-9a58-e05a291b0b3f</t>
  </si>
  <si>
    <t>North Dana</t>
  </si>
  <si>
    <t>90fc5bfc-261f-40e5-a48c-11d60236a14b</t>
  </si>
  <si>
    <t>618a4763-2af5-45a3-a97b-85380ff73f25</t>
  </si>
  <si>
    <t>b32d7471-34f7-4266-b00b-2978e9e0cd8b</t>
  </si>
  <si>
    <t>Lake Deborah</t>
  </si>
  <si>
    <t>3fcb193e-a46d-4263-b1ae-de66d499838f</t>
  </si>
  <si>
    <t>6282c33d-3665-46a5-a34d-a412816a5ea8</t>
  </si>
  <si>
    <t>4c730ef5-6d4f-4a99-a1f6-383c7fca5734</t>
  </si>
  <si>
    <t>Port Michele</t>
  </si>
  <si>
    <t>05e41c7c-2092-4939-b0c9-e7736ebd3942</t>
  </si>
  <si>
    <t>1a608f0d-7e41-42ad-86b0-915a8880f9fd</t>
  </si>
  <si>
    <t>ce68d3c3-0fc2-4325-8139-bf93e5fbc7cb</t>
  </si>
  <si>
    <t>Monicamouth</t>
  </si>
  <si>
    <t>d7e365d1-2639-4653-9817-cc17833197c5</t>
  </si>
  <si>
    <t>88662aba-1601-4cc6-9b16-0641207417e7</t>
  </si>
  <si>
    <t>30511587-fec9-487d-aa0f-12d377727399</t>
  </si>
  <si>
    <t>Zamoraside</t>
  </si>
  <si>
    <t>4ac3df40-a203-4c06-a9ce-b9745b40b11d</t>
  </si>
  <si>
    <t>e4d08ebe-d335-414c-a62c-e6a302fbad7c</t>
  </si>
  <si>
    <t>ff5f919c-7c42-41f1-996b-ad90fc961495</t>
  </si>
  <si>
    <t>Lunafurt</t>
  </si>
  <si>
    <t>3ed8093a-283e-4477-a82c-0a893dd26616</t>
  </si>
  <si>
    <t>bf33551d-f629-4535-82b3-3be214ed05bd</t>
  </si>
  <si>
    <t>92ef181c-62ad-4603-a181-1ff0125f0449</t>
  </si>
  <si>
    <t>d2ad7101-e35f-4d6b-b9a0-5750e997b20c</t>
  </si>
  <si>
    <t>65578e91-bee5-464d-be37-355efbdc678a</t>
  </si>
  <si>
    <t>394e61fe-1bbc-403d-a764-19b8e79ae8b5</t>
  </si>
  <si>
    <t>Hansenmouth</t>
  </si>
  <si>
    <t>004f63c6-adb5-464e-a92a-b0500dc5f6a7</t>
  </si>
  <si>
    <t>fc145cfe-469a-4289-ac91-c01e734c5192</t>
  </si>
  <si>
    <t>7e49eb8d-c362-4df7-a898-a668df181e4f</t>
  </si>
  <si>
    <t>Rebeccaton</t>
  </si>
  <si>
    <t>128123f1-3dc9-431e-9728-f838c4234417</t>
  </si>
  <si>
    <t>a96e2bf4-5865-43b8-b915-486569967b5c</t>
  </si>
  <si>
    <t>8718685c-4d66-4807-a68f-abb34cb6cfc3</t>
  </si>
  <si>
    <t>Powersland</t>
  </si>
  <si>
    <t>6d92539f-d4cd-43de-8d08-385bc379aaf1</t>
  </si>
  <si>
    <t>139e5ca2-b9e7-4780-821c-f26265739938</t>
  </si>
  <si>
    <t>701b9ea6-b889-46c7-9221-8a431f15b76d</t>
  </si>
  <si>
    <t>East Jonathon</t>
  </si>
  <si>
    <t>522c9a75-bac4-41df-b776-6daebb25b1ca</t>
  </si>
  <si>
    <t>96062930-2860-4311-8315-d334e47c98ea</t>
  </si>
  <si>
    <t>d04fbfed-bee4-4a7a-b175-631d6ca62a60</t>
  </si>
  <si>
    <t>Guzmantown</t>
  </si>
  <si>
    <t>28fbdd40-2307-4101-ab17-a9d7f6bf5a8e</t>
  </si>
  <si>
    <t>dba620f1-35bb-4db0-bda3-14883e1fa8ac</t>
  </si>
  <si>
    <t>59c07b44-23f6-4951-b0ae-10926138cf93</t>
  </si>
  <si>
    <t>North Julianhaven</t>
  </si>
  <si>
    <t>5b1641e9-2719-4bd0-81c3-9cdb6dde86e7</t>
  </si>
  <si>
    <t>0dbcad25-daac-43a3-82f8-9ef40b9bcb7e</t>
  </si>
  <si>
    <t>e7c52dc0-1327-478c-ada1-2915fd209f32</t>
  </si>
  <si>
    <t>2f9536d7-ec63-4915-acfa-c52ef1b9a79e</t>
  </si>
  <si>
    <t>b17078ee-1129-40f2-8f21-ae6a82e2f424</t>
  </si>
  <si>
    <t>b16dc5b9-b03d-439f-82e3-712604d75fe3</t>
  </si>
  <si>
    <t>North Debbiemouth</t>
  </si>
  <si>
    <t>eaa122af-b0b8-4ebe-bc50-af6dd039d59a</t>
  </si>
  <si>
    <t>b5cbb690-735b-4a80-bfbd-aeed723dc8f5</t>
  </si>
  <si>
    <t>ced770da-15be-4573-90a2-77e03a23e0d1</t>
  </si>
  <si>
    <t>North Davidborough</t>
  </si>
  <si>
    <t>647cd345-1f09-4d2e-9f54-f3c792be14f5</t>
  </si>
  <si>
    <t>a9584453-c2ea-4172-a5a1-5243c7281f15</t>
  </si>
  <si>
    <t>382af2fb-ab04-4f6b-aebc-2e292531c05e</t>
  </si>
  <si>
    <t>4dfe3491-efad-446b-95b5-57345f7e95a3</t>
  </si>
  <si>
    <t>e15093b0-a07a-4b89-998d-f20b226dded0</t>
  </si>
  <si>
    <t>f08cfafb-0dbc-486b-a822-5dd08115fa91</t>
  </si>
  <si>
    <t>Lake Patricia</t>
  </si>
  <si>
    <t>9c5ef414-0a96-40a0-9a38-e8582636993b</t>
  </si>
  <si>
    <t>992e7dea-0374-4263-8a06-09aa827acd0d</t>
  </si>
  <si>
    <t>dff4e562-c464-47d0-81f5-9b1c483837de</t>
  </si>
  <si>
    <t>South Coltonstad</t>
  </si>
  <si>
    <t>e22b20d0-30db-4632-9ecf-733df78d3c16</t>
  </si>
  <si>
    <t>5ba48aa0-aab6-441b-99e8-484c25d203e3</t>
  </si>
  <si>
    <t>6cf89db3-98b3-4261-85f8-7eff12d06ce5</t>
  </si>
  <si>
    <t>Port Jennifer</t>
  </si>
  <si>
    <t>2bdcbf69-8e35-4e6a-8cf2-bb15e866026d</t>
  </si>
  <si>
    <t>4c1f59df-f6b4-460b-9466-c7725df5672b</t>
  </si>
  <si>
    <t>61533e07-1151-4e92-980b-5c39de9f5695</t>
  </si>
  <si>
    <t>East Gary</t>
  </si>
  <si>
    <t>2578d57f-aa37-4b96-b8cc-537b3f4120c4</t>
  </si>
  <si>
    <t>40e5e8fa-b033-4368-a443-a7378072b635</t>
  </si>
  <si>
    <t>0b7fc161-8c1d-46b2-8e33-4a4986cdf496</t>
  </si>
  <si>
    <t>West Danielborough</t>
  </si>
  <si>
    <t>80c2c36b-7588-40e1-a34e-ff7aa08f1fe3</t>
  </si>
  <si>
    <t>ce91e0c9-7abd-4241-85c2-b1052234c40f</t>
  </si>
  <si>
    <t>112a2174-9d27-4596-b945-2195d03ce606</t>
  </si>
  <si>
    <t>Marissamouth</t>
  </si>
  <si>
    <t>fe055c80-637e-458b-b798-0c2b5bc1b79c</t>
  </si>
  <si>
    <t>dafd518d-d55f-4e0e-af6b-e029bbef627f</t>
  </si>
  <si>
    <t>311e42da-1d66-4a38-824d-532fca10725a</t>
  </si>
  <si>
    <t>Leahville</t>
  </si>
  <si>
    <t>933dd355-e07f-4105-aeb9-9f40277ea44b</t>
  </si>
  <si>
    <t>56e16c2b-659b-4dcb-9bca-e27d331978eb</t>
  </si>
  <si>
    <t>b823feb1-6a1d-4b17-b140-db0c106f4e7f</t>
  </si>
  <si>
    <t>Rodriguezbury</t>
  </si>
  <si>
    <t>749bdef9-3a6b-41a8-a037-8b1488657bd0</t>
  </si>
  <si>
    <t>23aa9e67-70bc-4ec1-8d29-d77a793910e6</t>
  </si>
  <si>
    <t>93e7bfa8-bceb-480c-9489-dd719c25c07a</t>
  </si>
  <si>
    <t>9b08d046-1636-45eb-aa5c-6da7fb43beb2</t>
  </si>
  <si>
    <t>f0041e32-4bc0-4de3-9197-b56179b68b95</t>
  </si>
  <si>
    <t>e29c225a-09ea-4052-9324-424dc2c2861b</t>
  </si>
  <si>
    <t>West Danielleberg</t>
  </si>
  <si>
    <t>d40ed59a-363d-4ccb-a12a-c096a6cb2114</t>
  </si>
  <si>
    <t>54f5edf7-e9bf-49f4-b373-9067cf085288</t>
  </si>
  <si>
    <t>b40dd177-9641-4f0c-916e-e3ec675a4db5</t>
  </si>
  <si>
    <t>East Lisa</t>
  </si>
  <si>
    <t>d70d8497-ee4f-4ab4-844d-4bba797a4e2a</t>
  </si>
  <si>
    <t>9a642c24-a34a-4c3e-9a68-fa2a59581c94</t>
  </si>
  <si>
    <t>7dbfd37f-0107-4458-a85e-869463e55888</t>
  </si>
  <si>
    <t>ad426cae-0c77-4d02-b89b-50bdb4d4f73b</t>
  </si>
  <si>
    <t>66b9b21b-9429-4726-a557-338d6175f16a</t>
  </si>
  <si>
    <t>78a17688-5f82-483e-8d7a-28308950724d</t>
  </si>
  <si>
    <t>Harrisburgh</t>
  </si>
  <si>
    <t>14b252ac-cdf5-45cc-ad35-c31662203c64</t>
  </si>
  <si>
    <t>4c43745b-8063-4ef2-a534-28bbb20ed719</t>
  </si>
  <si>
    <t>403af7af-f2d7-4a3b-8e35-22edb63250a2</t>
  </si>
  <si>
    <t>Adamsberg</t>
  </si>
  <si>
    <t>0a654d8d-cde6-415b-9574-c0b986c3ca1c</t>
  </si>
  <si>
    <t>9090d244-c1d4-4db0-909b-f39cacb1691c</t>
  </si>
  <si>
    <t>4be622a1-00ec-4994-8aa9-df00ded5ea11</t>
  </si>
  <si>
    <t>West Kellyborough</t>
  </si>
  <si>
    <t>34f896ac-0b9d-4697-a8ac-8d6483c4e879</t>
  </si>
  <si>
    <t>6e6b3eba-3055-484e-bc38-bfd6d7e23908</t>
  </si>
  <si>
    <t>a86e890b-2d3f-41dc-bf8d-692c486dd2b7</t>
  </si>
  <si>
    <t>South Kathleenburgh</t>
  </si>
  <si>
    <t>ef58a9b0-8f7e-4cd9-a148-693df8910784</t>
  </si>
  <si>
    <t>2adb6a67-83ad-4758-83e1-592e3765002d</t>
  </si>
  <si>
    <t>380320fc-f302-4be7-b864-45d74c6bf5b8</t>
  </si>
  <si>
    <t>West Jeff</t>
  </si>
  <si>
    <t>0852d8b5-fa86-4f23-b0e6-fd8bb3511129</t>
  </si>
  <si>
    <t>98ecdbc6-cec7-490b-a3e8-6d638278e1e5</t>
  </si>
  <si>
    <t>fe3da524-1873-482b-bbb2-fcac8f1df6fc</t>
  </si>
  <si>
    <t>Port Josephmouth</t>
  </si>
  <si>
    <t>86df24a9-b2b8-4443-90d7-78a7b09d9181</t>
  </si>
  <si>
    <t>881f93bd-e669-46b6-81af-b76b84733c88</t>
  </si>
  <si>
    <t>a3f5f60a-30b5-40fe-a209-b136afb72774</t>
  </si>
  <si>
    <t>Lake Jeffrey</t>
  </si>
  <si>
    <t>14500e8a-e54f-4598-b129-82e287b10011</t>
  </si>
  <si>
    <t>d610de6d-819d-49b4-a949-2308c710fab3</t>
  </si>
  <si>
    <t>df3fe737-7288-4dfe-bbef-6eeff6307286</t>
  </si>
  <si>
    <t>f5dfa745-1a52-41f6-9117-2824b7b7997a</t>
  </si>
  <si>
    <t>eac503ff-79d1-4233-a5c0-7ecfd38a1bdb</t>
  </si>
  <si>
    <t>e54425d5-1df5-4725-931b-6f936a73fc45</t>
  </si>
  <si>
    <t>Tonyachester</t>
  </si>
  <si>
    <t>c75fe762-65d7-4285-9a90-5e0af4b05011</t>
  </si>
  <si>
    <t>4d390362-6ef4-46b4-824c-222f577aa515</t>
  </si>
  <si>
    <t>2bbeb100-2162-413f-8285-b5e801f33f11</t>
  </si>
  <si>
    <t>Phillipberg</t>
  </si>
  <si>
    <t>5cfbc5b3-b8a6-4254-8987-96145b540210</t>
  </si>
  <si>
    <t>86d77094-a689-4303-a807-092d74ca0c56</t>
  </si>
  <si>
    <t>2f295b10-c9b9-4707-8e71-e76818f13c60</t>
  </si>
  <si>
    <t>Charlesland</t>
  </si>
  <si>
    <t>d9e259d2-c81c-4ff4-b130-588e56b51297</t>
  </si>
  <si>
    <t>31bf3b36-bac1-44b5-8a19-e5a80d5a2ad3</t>
  </si>
  <si>
    <t>8c7b8c8f-d3b6-4552-8c90-7b5e63528f2a</t>
  </si>
  <si>
    <t>Curtismouth</t>
  </si>
  <si>
    <t>f6693f3e-79c0-4cdf-804c-0c45ae18e9e0</t>
  </si>
  <si>
    <t>b0fde8c9-7575-417c-81ca-37f5f7de1a61</t>
  </si>
  <si>
    <t>f61ad046-7097-4750-b260-935ca9dc969f</t>
  </si>
  <si>
    <t>Miabury</t>
  </si>
  <si>
    <t>b69795cf-3d27-4d71-b499-348aed90102a</t>
  </si>
  <si>
    <t>98e16bc0-3385-49c7-84ad-e7b7119b0fb4</t>
  </si>
  <si>
    <t>7a4883c9-cd7d-4454-b384-1334ebbd44b7</t>
  </si>
  <si>
    <t>Markfort</t>
  </si>
  <si>
    <t>4f168fa2-da19-4385-b611-ce3a732b15b7</t>
  </si>
  <si>
    <t>fa9f941a-41a0-44be-9b0d-ff111a6c3c25</t>
  </si>
  <si>
    <t>4d9f0dfa-10e2-4071-bb99-fbc3325659ab</t>
  </si>
  <si>
    <t>West Charleston</t>
  </si>
  <si>
    <t>b61f3568-da56-46cb-83d7-fded7ede158f</t>
  </si>
  <si>
    <t>d35169bc-0044-4690-b17a-7c84cb3d7ee7</t>
  </si>
  <si>
    <t>9d811b64-c3c7-4f42-84b9-ee852253dfc5</t>
  </si>
  <si>
    <t>Paulland</t>
  </si>
  <si>
    <t>c2ac6d1e-0c44-41c0-baa3-3b135fe8323e</t>
  </si>
  <si>
    <t>e55b88ff-f086-4962-b771-f867dfa2e52b</t>
  </si>
  <si>
    <t>46780a81-6cb7-45bf-8e58-cd63c7e470d9</t>
  </si>
  <si>
    <t>Port Samuel</t>
  </si>
  <si>
    <t>105ba348-34eb-4085-b41e-8932148de59c</t>
  </si>
  <si>
    <t>e83f3278-2c70-4901-9e3f-4f152f5c5cbe</t>
  </si>
  <si>
    <t>8f8643af-86e3-46dd-8aaa-3cc8dcc33394</t>
  </si>
  <si>
    <t>Mendozaland</t>
  </si>
  <si>
    <t>937d1232-8187-4df5-9603-097d0c71ea40</t>
  </si>
  <si>
    <t>9c017e5d-5c41-4fb5-a94a-29d3f73c3dce</t>
  </si>
  <si>
    <t>9e1a608c-8cb1-4928-852d-b5bad64d4745</t>
  </si>
  <si>
    <t>New Krystalborough</t>
  </si>
  <si>
    <t>4c7281ee-36ff-41a2-ad3d-c52730805c71</t>
  </si>
  <si>
    <t>acac00dc-024e-4609-8486-4d26cfd09276</t>
  </si>
  <si>
    <t>78b39e32-ece5-47b0-ad5f-d5a2e02be650</t>
  </si>
  <si>
    <t>Lake Rogerville</t>
  </si>
  <si>
    <t>3c2a35f2-19a6-4a06-a4d0-b4b1467b223d</t>
  </si>
  <si>
    <t>054961d6-0438-43d4-a81b-3fe3fda48455</t>
  </si>
  <si>
    <t>8cf69636-411b-44f7-b5dc-436b65859df3</t>
  </si>
  <si>
    <t>South Jessicabury</t>
  </si>
  <si>
    <t>597571c4-b3bd-4c0b-980f-e41396de7b2f</t>
  </si>
  <si>
    <t>2adfd824-edae-4c39-aa9e-062a9b89bf0d</t>
  </si>
  <si>
    <t>dfa46fa3-aa5d-478c-a0a8-db8456220722</t>
  </si>
  <si>
    <t>Velasquezmouth</t>
  </si>
  <si>
    <t>fe0223e5-3c0a-48c4-b430-9ddce2ada6e5</t>
  </si>
  <si>
    <t>f65a1a2a-4f76-4aac-9ec2-2e0cd4cd82fa</t>
  </si>
  <si>
    <t>bec4aa17-137a-468e-b782-fe1ab917e104</t>
  </si>
  <si>
    <t>Jenkinsborough</t>
  </si>
  <si>
    <t>b26e79a1-4f35-4f8f-93f0-e9c3da5dc998</t>
  </si>
  <si>
    <t>d2bddb3b-649e-4503-bc73-7aead273dcbe</t>
  </si>
  <si>
    <t>d7a60585-18c8-4622-953f-a183977b5433</t>
  </si>
  <si>
    <t>New Regina</t>
  </si>
  <si>
    <t>e91dc168-c4a1-49ee-a0b8-837d53742358</t>
  </si>
  <si>
    <t>dbb59fc2-5cff-496e-bd03-c81f7ff35029</t>
  </si>
  <si>
    <t>20e7b30f-114d-4ad3-b90e-efa8df93e0d5</t>
  </si>
  <si>
    <t>West Corey</t>
  </si>
  <si>
    <t>22b85e30-fb40-4642-8f46-c06f8cec3d10</t>
  </si>
  <si>
    <t>6e935faf-9502-41d5-967a-d0895acecdbf</t>
  </si>
  <si>
    <t>f4c14233-11a3-410e-9df2-70d255ff6f22</t>
  </si>
  <si>
    <t>Martinezview</t>
  </si>
  <si>
    <t>b5a8c70a-f826-4ac5-b1e3-963061b56f5b</t>
  </si>
  <si>
    <t>0654f465-b311-49c4-9d86-fd12c8359b91</t>
  </si>
  <si>
    <t>b95e9f60-46e7-4d7d-b311-e39c69d1b180</t>
  </si>
  <si>
    <t>South Joseph</t>
  </si>
  <si>
    <t>03b16c91-d908-413e-b2e7-e9c4ed298590</t>
  </si>
  <si>
    <t>98082cf3-03a7-49aa-ac14-af79c4a0c1cd</t>
  </si>
  <si>
    <t>e644567a-4efa-4ea3-ae0a-1f4866271efd</t>
  </si>
  <si>
    <t>Port Angelaville</t>
  </si>
  <si>
    <t>403cdb54-ed2c-4954-8f04-35456a1c4033</t>
  </si>
  <si>
    <t>bd05bc2c-5a50-4a98-85c5-5e39881d0ee1</t>
  </si>
  <si>
    <t>d66aacac-95d0-4ad6-8de7-ac1e8313eff6</t>
  </si>
  <si>
    <t>East Samuelhaven</t>
  </si>
  <si>
    <t>2ade5c7c-cb47-4790-99ab-7224f9f3e028</t>
  </si>
  <si>
    <t>624aadae-ebbc-41f6-9edf-f24b3567c813</t>
  </si>
  <si>
    <t>85325d46-4e5d-4f42-85a8-19600eab25f6</t>
  </si>
  <si>
    <t>West Edward</t>
  </si>
  <si>
    <t>d8eff602-5a2e-4529-8319-4266a5f0fecc</t>
  </si>
  <si>
    <t>cbae0e93-2f39-4045-91bb-91c132620328</t>
  </si>
  <si>
    <t>d61c1fac-311f-4995-b9ee-a85726b19dfe</t>
  </si>
  <si>
    <t>Angelashire</t>
  </si>
  <si>
    <t>15cfc27e-1dae-4c99-aa5c-be9c91e6faeb</t>
  </si>
  <si>
    <t>26b18865-a878-4876-bf0d-f2ca2dc6c2ac</t>
  </si>
  <si>
    <t>0a97b6f9-aaf5-4770-a208-1bc46f3454e0</t>
  </si>
  <si>
    <t>e20f576b-fd8a-4fc3-89d6-f133bca05a1c</t>
  </si>
  <si>
    <t>685e406b-8171-41eb-9766-c1439c9afcff</t>
  </si>
  <si>
    <t>3579404f-b0a1-4815-b470-b8c2e842be8d</t>
  </si>
  <si>
    <t>Millsland</t>
  </si>
  <si>
    <t>cb172715-6df8-4fa4-ae7f-0eb606211074</t>
  </si>
  <si>
    <t>e919b5aa-f0c9-4bea-a0a1-f43f9638a3c7</t>
  </si>
  <si>
    <t>46b339a7-d7ea-4cc0-955f-35654a1f73ba</t>
  </si>
  <si>
    <t>Charlesville</t>
  </si>
  <si>
    <t>3924cd00-3f7e-436d-9de7-5bfef7884ff2</t>
  </si>
  <si>
    <t>00b425aa-e7eb-433c-ba08-79fbdc7843b3</t>
  </si>
  <si>
    <t>baf239b9-ebcb-41c0-9270-ff80ede013c6</t>
  </si>
  <si>
    <t>East Randyfort</t>
  </si>
  <si>
    <t>0b7d4507-df9f-46c9-964d-64a461ea8d48</t>
  </si>
  <si>
    <t>9abf3e69-e5bc-47ed-afa6-80100ddd49b7</t>
  </si>
  <si>
    <t>73fb7c3a-93a5-478e-899a-d9bba38beec4</t>
  </si>
  <si>
    <t>734335a9-be53-4b34-b901-d70a131fd3a9</t>
  </si>
  <si>
    <t>a5f3aa63-a5cb-4d9f-a579-49170806989a</t>
  </si>
  <si>
    <t>9b09819e-b1db-4f77-a973-5237bf74c160</t>
  </si>
  <si>
    <t>Ortizport</t>
  </si>
  <si>
    <t>ee129176-9ce2-46e2-a0a2-253d664774e9</t>
  </si>
  <si>
    <t>15d0db43-80a1-4176-a2b3-4047ee4b0498</t>
  </si>
  <si>
    <t>0ec37460-527f-4bc2-9577-7894468bc959</t>
  </si>
  <si>
    <t>Shawntown</t>
  </si>
  <si>
    <t>4545026a-6b7f-4b54-8f81-4d6e82cbaa79</t>
  </si>
  <si>
    <t>a20847d8-54ed-4b3b-8f70-70e66b58996c</t>
  </si>
  <si>
    <t>57c22aee-6d7e-4c63-ad26-74be2a6ba43a</t>
  </si>
  <si>
    <t>South Georgeshire</t>
  </si>
  <si>
    <t>f8b62d7a-e2c8-4bc1-ba46-94d45414476c</t>
  </si>
  <si>
    <t>d38b8f29-ed0c-4245-a053-6c6cea8713d2</t>
  </si>
  <si>
    <t>13ce2f7b-02af-439b-9596-6408ede37398</t>
  </si>
  <si>
    <t>Michaelfort</t>
  </si>
  <si>
    <t>62499ecf-a034-4324-938f-cbf23ddd42b0</t>
  </si>
  <si>
    <t>0fbc0318-b6e4-416e-b066-8cc99e7f0271</t>
  </si>
  <si>
    <t>5df4e0e8-ab2e-4bc1-a68f-3d5525c355dd</t>
  </si>
  <si>
    <t>Barrettshire</t>
  </si>
  <si>
    <t>bf060391-d3c1-4b33-8975-ea031ea0dd6b</t>
  </si>
  <si>
    <t>50ed6af2-235f-4be1-b8b5-5fb556d1079c</t>
  </si>
  <si>
    <t>e1c7087e-5a46-4d02-b117-3924b70918e8</t>
  </si>
  <si>
    <t>Mckenzieview</t>
  </si>
  <si>
    <t>4df600ed-8ab4-4f07-9b67-4f60dbd7a93d</t>
  </si>
  <si>
    <t>bf3cfe56-a832-49e9-bae4-6529fa9fcece</t>
  </si>
  <si>
    <t>b33f3fa4-5cf7-42d5-867c-6e856d63565f</t>
  </si>
  <si>
    <t>South Charlesville</t>
  </si>
  <si>
    <t>7fd7d5d3-2c3a-4fc7-bc81-9addf409384a</t>
  </si>
  <si>
    <t>7b33241e-fa22-45d7-bc6d-8ae1463e4336</t>
  </si>
  <si>
    <t>95dc200c-9219-4e1d-95ee-9df9101c0d4c</t>
  </si>
  <si>
    <t>Stephensfort</t>
  </si>
  <si>
    <t>c4aab152-5a8b-42c2-8c0c-e8e551e69d90</t>
  </si>
  <si>
    <t>4502d7f8-54a1-496c-a9ab-fb0d9be57401</t>
  </si>
  <si>
    <t>9835245a-fe5f-47d3-a6d8-179a59a7a4d2</t>
  </si>
  <si>
    <t>Humphreyfort</t>
  </si>
  <si>
    <t>047b29ab-9544-4ab5-b773-8d9033fce3d3</t>
  </si>
  <si>
    <t>756aa13d-13f1-484a-a55d-c720e5540022</t>
  </si>
  <si>
    <t>1b90c259-75fc-4303-a567-1f9857916b31</t>
  </si>
  <si>
    <t>Benjaminmouth</t>
  </si>
  <si>
    <t>7a5b68c5-1d20-4c31-ae8e-8eef5904a609</t>
  </si>
  <si>
    <t>e5e6190b-28da-4b89-8130-8a09cddd03bb</t>
  </si>
  <si>
    <t>cef9ae0f-bd7e-4f96-855d-cbc2fc3b28bf</t>
  </si>
  <si>
    <t>West Jenniferhaven</t>
  </si>
  <si>
    <t>d1b44b69-3780-49de-b907-d86c5f950803</t>
  </si>
  <si>
    <t>8f15c995-424a-4898-832e-9e1e1b908d6d</t>
  </si>
  <si>
    <t>aeb9c209-bef5-402e-abe3-6227b3e6b224</t>
  </si>
  <si>
    <t>acd5a1d5-3b7b-4909-9efb-18c500b1df9e</t>
  </si>
  <si>
    <t>72a2761a-9ba6-4e98-a791-40e0b6fece9a</t>
  </si>
  <si>
    <t>729730bb-d684-4cfd-8dc6-8e119f4bb174</t>
  </si>
  <si>
    <t>Jenkinsburgh</t>
  </si>
  <si>
    <t>e161b8e2-1d5b-4c3f-8274-7d543d50af03</t>
  </si>
  <si>
    <t>9b83a437-28b7-405b-abc2-ded76bd8e65f</t>
  </si>
  <si>
    <t>72421123-bb44-4f62-9891-a86421e3aa38</t>
  </si>
  <si>
    <t>North Tyler</t>
  </si>
  <si>
    <t>db1b6fde-cf47-4015-a82f-766ceb0360fe</t>
  </si>
  <si>
    <t>205bf9e7-c42b-43fa-ab4d-e9deec7b009c</t>
  </si>
  <si>
    <t>4f0743b1-8ed9-4cf0-bb66-a9ac60e86101</t>
  </si>
  <si>
    <t>Lopezville</t>
  </si>
  <si>
    <t>e8b42182-c53c-430b-93b8-615566c72284</t>
  </si>
  <si>
    <t>f02dd043-d01a-4ef6-a829-4aabafaf2b68</t>
  </si>
  <si>
    <t>ac3a2eab-bf50-47fe-bbdb-799edbe26a9c</t>
  </si>
  <si>
    <t>North Shannonton</t>
  </si>
  <si>
    <t>d1c68374-b094-48a7-b8eb-248a93ce8339</t>
  </si>
  <si>
    <t>95a37efe-1cc7-42b6-899d-5f9ec634effd</t>
  </si>
  <si>
    <t>3660fc39-f55a-4e57-bc63-747aa71cbf0f</t>
  </si>
  <si>
    <t>Rogerburgh</t>
  </si>
  <si>
    <t>13efc531-a9aa-4a66-9f86-d8d9800fbe95</t>
  </si>
  <si>
    <t>2f9f5bf9-d6b6-45d0-9c87-284dc5fa8ac9</t>
  </si>
  <si>
    <t>7cadab16-0637-4948-90da-07a16c3a6e07</t>
  </si>
  <si>
    <t>Cherylfort</t>
  </si>
  <si>
    <t>13c0a5a5-3f20-4651-a630-d22a1eff7e25</t>
  </si>
  <si>
    <t>4b511edb-7b76-4615-b6b1-465dbf2b6442</t>
  </si>
  <si>
    <t>25e67e62-688c-4288-97c3-ba60f6170e9c</t>
  </si>
  <si>
    <t>Lewisberg</t>
  </si>
  <si>
    <t>dda900b5-e5ea-47a1-b2a5-e80fddeabf10</t>
  </si>
  <si>
    <t>af405e52-199a-4949-ba9d-82b8afbae6c3</t>
  </si>
  <si>
    <t>dd5d3b9b-d4f7-4de6-8b42-70089b4d3ac7</t>
  </si>
  <si>
    <t>New Juliebury</t>
  </si>
  <si>
    <t>2dc53166-70e9-41c8-9bb7-044775ebbdeb</t>
  </si>
  <si>
    <t>46b01630-4321-4bf4-acff-30a0c3ac232c</t>
  </si>
  <si>
    <t>1c4cd545-369b-4563-906d-ec11c8bbea21</t>
  </si>
  <si>
    <t>East Jorge</t>
  </si>
  <si>
    <t>f2b8dc5c-ebaa-4ac6-b2ed-ee7351dcfd48</t>
  </si>
  <si>
    <t>5b0eec4b-a2a1-4a45-9c52-d51ec8fe0b2d</t>
  </si>
  <si>
    <t>96932eff-bb52-4577-a080-dd12324e04b6</t>
  </si>
  <si>
    <t>New Janice</t>
  </si>
  <si>
    <t>b49d945d-39f5-420d-90ab-c73ed81be1f7</t>
  </si>
  <si>
    <t>cd43cfeb-8938-4b90-9341-45328252f723</t>
  </si>
  <si>
    <t>c3d2e249-a0b3-430f-8a23-12e869c458e7</t>
  </si>
  <si>
    <t>North Toni</t>
  </si>
  <si>
    <t>1168a40e-2f28-4691-80a4-c95a6a828be0</t>
  </si>
  <si>
    <t>9b9a9bf5-0a78-491f-8211-550313218ef7</t>
  </si>
  <si>
    <t>56b69aea-ad2f-4073-bdeb-9011bbd09a1c</t>
  </si>
  <si>
    <t>Carlchester</t>
  </si>
  <si>
    <t>dc6ca1df-4365-425d-bb54-5186e247805d</t>
  </si>
  <si>
    <t>f4105d94-c689-437b-b945-23fe03cb8f1e</t>
  </si>
  <si>
    <t>d56be3c9-54a3-45c4-84e8-29e9bc39066b</t>
  </si>
  <si>
    <t>Caseybury</t>
  </si>
  <si>
    <t>c23c5b0b-02d9-4229-af6f-4c26c402d348</t>
  </si>
  <si>
    <t>68795e63-1f74-4e70-a36b-3a5f23746ddd</t>
  </si>
  <si>
    <t>1b259968-f499-441a-bbdf-cf8ba129d91b</t>
  </si>
  <si>
    <t>West Emilyville</t>
  </si>
  <si>
    <t>5e0bf3d9-dd2c-461b-ab1e-c10bddf0a92f</t>
  </si>
  <si>
    <t>7b38a089-fa4a-4dec-88a8-6e3a62937980</t>
  </si>
  <si>
    <t>07b62caf-fafd-460a-8544-0df00080c826</t>
  </si>
  <si>
    <t>Serranoland</t>
  </si>
  <si>
    <t>f9c0e95e-c97a-4847-9f13-0bbac76c1192</t>
  </si>
  <si>
    <t>a1c56342-5033-45a4-86ec-9ad0e2cbef40</t>
  </si>
  <si>
    <t>6bcc4c3d-4733-4f7d-a55f-50f65f2f25cb</t>
  </si>
  <si>
    <t>Carrshire</t>
  </si>
  <si>
    <t>14b55973-4c30-43a0-a2a9-2c64038fc60d</t>
  </si>
  <si>
    <t>b3f175d0-15c7-4820-a3f3-e5aed1de4fa8</t>
  </si>
  <si>
    <t>63416865-3b68-43ee-940d-10cdaf73d31f</t>
  </si>
  <si>
    <t>East Stevenmouth</t>
  </si>
  <si>
    <t>0d43b23f-72e2-44f6-8037-87b74295db2c</t>
  </si>
  <si>
    <t>bfdf8a9e-9446-4493-a4d6-ce54645cc176</t>
  </si>
  <si>
    <t>1157c073-b3e1-4908-93f0-e4b4387138d4</t>
  </si>
  <si>
    <t>New Samantha</t>
  </si>
  <si>
    <t>97d98a91-bec1-491f-9673-66b3fa626e8d</t>
  </si>
  <si>
    <t>3590a2e5-0c78-4f2f-b9a1-1816fc7aad95</t>
  </si>
  <si>
    <t>45934ce4-a6aa-47ad-991f-a8bc9675562f</t>
  </si>
  <si>
    <t>Lukeview</t>
  </si>
  <si>
    <t>edef3015-1753-4302-a849-8a29bf1d4942</t>
  </si>
  <si>
    <t>e70a26e9-eb6b-46ec-aa3a-5bf369946c6d</t>
  </si>
  <si>
    <t>d4fae26d-0451-4d86-965f-5779e2b41d86</t>
  </si>
  <si>
    <t>4269cbdd-dec9-4bb1-9a94-0bd1d2c24c61</t>
  </si>
  <si>
    <t>c83235cc-995d-467b-8c13-33ce07117e78</t>
  </si>
  <si>
    <t>b5c7dfc6-4af5-4df3-9148-867a65698eaa</t>
  </si>
  <si>
    <t>West Josephmouth</t>
  </si>
  <si>
    <t>28254063-0ecf-4f5f-aa77-bfedff390eee</t>
  </si>
  <si>
    <t>bb2c2c42-8f6d-4117-a1ea-a1fa663eab2b</t>
  </si>
  <si>
    <t>2f0a8e10-67d7-4f80-9fef-f9a8d6a77153</t>
  </si>
  <si>
    <t>Shermanton</t>
  </si>
  <si>
    <t>e6f66ad4-10f3-4bd8-adc8-fd79e1b06f21</t>
  </si>
  <si>
    <t>679bcce2-681d-40de-8c15-514db40eb501</t>
  </si>
  <si>
    <t>edf50d02-9a44-4f10-a074-662f5c6f76ca</t>
  </si>
  <si>
    <t>Port Jessicastad</t>
  </si>
  <si>
    <t>313da036-716e-4f25-80ed-9d263eba1787</t>
  </si>
  <si>
    <t>d5562dab-f4a9-44e3-ba4f-4535e45d8903</t>
  </si>
  <si>
    <t>cf001514-1faf-49ed-b6a6-668e9543cfd8</t>
  </si>
  <si>
    <t>South Stephanieberg</t>
  </si>
  <si>
    <t>aafaa693-8cd1-46c6-8c1f-74cc5cf2efea</t>
  </si>
  <si>
    <t>be216476-0e05-46b9-8bdd-4b9dfc2cd5c7</t>
  </si>
  <si>
    <t>8f7d7092-ef58-4475-bd33-307bc984fec7</t>
  </si>
  <si>
    <t>Williamschester</t>
  </si>
  <si>
    <t>10d582f3-a566-4723-abb8-ffbc339c790f</t>
  </si>
  <si>
    <t>8adab689-e0dd-4541-b218-9a39d63a7486</t>
  </si>
  <si>
    <t>422e2e95-552a-41d2-ace3-8dafc2acf2c9</t>
  </si>
  <si>
    <t>e196d4c2-c1b9-4e7a-80b5-c376810d790d</t>
  </si>
  <si>
    <t>e6e4ac85-f101-45fd-8f81-598725394778</t>
  </si>
  <si>
    <t>9e730261-181a-40c0-b9e5-399e55a0fcb3</t>
  </si>
  <si>
    <t>Lake Zachary</t>
  </si>
  <si>
    <t>c3f56b24-22a4-4bc9-b2c4-5f9e2136adb7</t>
  </si>
  <si>
    <t>96ab64d2-3512-4906-a4ed-017b208a888e</t>
  </si>
  <si>
    <t>3d115920-dfe6-4c51-b1a2-61d82da2f193</t>
  </si>
  <si>
    <t>Lake Nathanfurt</t>
  </si>
  <si>
    <t>08ce8813-4695-4cab-a4b6-3b811a42c088</t>
  </si>
  <si>
    <t>16db36e4-d4ae-4486-ab19-4984f49eb5a6</t>
  </si>
  <si>
    <t>b3519fc4-72ad-45ea-9934-c37730ac64c5</t>
  </si>
  <si>
    <t>Danielchester</t>
  </si>
  <si>
    <t>ec94dd98-6078-482f-b623-351f440fe10a</t>
  </si>
  <si>
    <t>44933c86-49ad-4e95-b837-e5069398dbd6</t>
  </si>
  <si>
    <t>9fbe505b-accb-44e8-80ff-8b112a183608</t>
  </si>
  <si>
    <t>Lake Billyshire</t>
  </si>
  <si>
    <t>5434fe21-f042-40f3-8d47-cd17c07825e9</t>
  </si>
  <si>
    <t>af44eaeb-6734-462f-b62d-a54040b1f64d</t>
  </si>
  <si>
    <t>bdeaa0c1-cc19-42c9-9b31-46b62f7acf2f</t>
  </si>
  <si>
    <t>West Melissa</t>
  </si>
  <si>
    <t>a51faaf8-6692-46e3-b929-73bdb7ad967c</t>
  </si>
  <si>
    <t>dcbcd86e-a2e8-4f7a-9d6a-f484024d65de</t>
  </si>
  <si>
    <t>3c79db9d-4e21-4675-bd6b-774d0e15c9f5</t>
  </si>
  <si>
    <t>Blakestad</t>
  </si>
  <si>
    <t>79774e44-015e-4816-9f65-09e678454863</t>
  </si>
  <si>
    <t>c7361a75-c61b-4c77-8602-15be0d326347</t>
  </si>
  <si>
    <t>bc6f12c0-8981-42bb-9549-59a9295f9050</t>
  </si>
  <si>
    <t>Carolfurt</t>
  </si>
  <si>
    <t>f4a899ec-6354-4a9c-b9eb-f95bfcf569e8</t>
  </si>
  <si>
    <t>a3b4e529-02a0-47fc-a04e-e43c11f63e9b</t>
  </si>
  <si>
    <t>14dfffd5-9d9f-4090-baf9-439753a34be0</t>
  </si>
  <si>
    <t>Port Katrina</t>
  </si>
  <si>
    <t>f2464f70-70f7-415c-8e36-6fd377c8c423</t>
  </si>
  <si>
    <t>240eb6c1-c5cf-455f-a78d-b4f648df480e</t>
  </si>
  <si>
    <t>079092e4-537d-4c63-95a2-888492747f90</t>
  </si>
  <si>
    <t>New Dwayneville</t>
  </si>
  <si>
    <t>9f15acad-e687-459a-a691-85cd07f2ddbf</t>
  </si>
  <si>
    <t>227400da-81de-4808-82ff-347bd527b331</t>
  </si>
  <si>
    <t>fc5a3263-52b5-4adc-9c59-e4a50a06c335</t>
  </si>
  <si>
    <t>East Kevin</t>
  </si>
  <si>
    <t>5f0ae968-fa5a-41d5-9f2c-90597df4e677</t>
  </si>
  <si>
    <t>f4098aef-1d50-4ccf-bec0-9878f0344058</t>
  </si>
  <si>
    <t>6a45a145-fcc6-4950-9a04-7c3d1d494ca5</t>
  </si>
  <si>
    <t>Bennettberg</t>
  </si>
  <si>
    <t>07d6057d-fc17-49f9-a2e8-cf0b013c58dd</t>
  </si>
  <si>
    <t>d20eab0e-bd87-44d8-81a5-0ef1550c54d4</t>
  </si>
  <si>
    <t>f00a2a15-d429-46fa-a9ae-be887af51c9c</t>
  </si>
  <si>
    <t>b559e973-d240-44b1-9032-74b1d6382043</t>
  </si>
  <si>
    <t>548c3ec4-2536-4ca8-966a-45e952c51809</t>
  </si>
  <si>
    <t>593dc4eb-93cf-4e68-a108-6f02d9657db2</t>
  </si>
  <si>
    <t>Port Brookeshire</t>
  </si>
  <si>
    <t>e7ccfb47-e8ff-42f4-9f65-1d5393a421e4</t>
  </si>
  <si>
    <t>160d0b9e-1004-4975-8045-883b940f737e</t>
  </si>
  <si>
    <t>9131507d-92f4-4460-9a1c-1c2646bc0d80</t>
  </si>
  <si>
    <t>Clarkberg</t>
  </si>
  <si>
    <t>f6b9224e-22b9-46fa-b46a-3e1f783265ba</t>
  </si>
  <si>
    <t>7378e6ca-40fd-4aaa-b504-e26c5f7e07d3</t>
  </si>
  <si>
    <t>a2a4cdea-3df4-4066-8907-a963cf627de6</t>
  </si>
  <si>
    <t>Tammymouth</t>
  </si>
  <si>
    <t>a28eeaea-82c1-4641-9249-8e6a09075622</t>
  </si>
  <si>
    <t>7874166b-7c34-46eb-aeaa-ec4854f1a7a3</t>
  </si>
  <si>
    <t>a94017f9-aa66-442d-b208-87f74561c0e4</t>
  </si>
  <si>
    <t>East Elizabethmouth</t>
  </si>
  <si>
    <t>bf0bcf20-0542-4a81-bb39-33ba6609c65e</t>
  </si>
  <si>
    <t>14b3f264-1598-434a-86c5-2c1b8923cba1</t>
  </si>
  <si>
    <t>be324a2a-0053-4f73-8c59-0de0bba5ee17</t>
  </si>
  <si>
    <t>Pamelaville</t>
  </si>
  <si>
    <t>3d439f64-da13-4b2c-915a-0299914a7e73</t>
  </si>
  <si>
    <t>c6cbb179-6239-430a-b052-5bb650c67350</t>
  </si>
  <si>
    <t>fb15e358-7eb3-446e-84f1-6155a11e7f4a</t>
  </si>
  <si>
    <t>Port Jeremyshire</t>
  </si>
  <si>
    <t>d75f91f3-4f9e-469b-803d-b0369dfcbb75</t>
  </si>
  <si>
    <t>8d20dbea-7ae3-48cf-8ace-37d3673ef518</t>
  </si>
  <si>
    <t>813fbafb-c366-453b-8152-14a0a983b50c</t>
  </si>
  <si>
    <t>Lake Kimberlyside</t>
  </si>
  <si>
    <t>e266fa48-79a9-4e9a-a0b3-8c86a569621e</t>
  </si>
  <si>
    <t>e80d2403-12f3-48a1-84c6-50276d05f2e3</t>
  </si>
  <si>
    <t>1320cceb-0100-4f9b-a3e5-7d420711f067</t>
  </si>
  <si>
    <t>Colemanshire</t>
  </si>
  <si>
    <t>82535d74-af9f-40d3-abff-1adc89122f9a</t>
  </si>
  <si>
    <t>664ceba8-a4ef-4def-a4cb-0b4e3825a7e1</t>
  </si>
  <si>
    <t>75f61250-5c85-4338-a519-0d022d0b587f</t>
  </si>
  <si>
    <t>North Felicia</t>
  </si>
  <si>
    <t>078fc70d-781a-4bb8-9654-43d867db19aa</t>
  </si>
  <si>
    <t>503a65d5-82ed-45ab-9fde-522dd429e0c9</t>
  </si>
  <si>
    <t>181ba49f-8df4-4822-8efb-72a47eae9b86</t>
  </si>
  <si>
    <t>20bc562f-2a83-4454-80f8-5159104cb794</t>
  </si>
  <si>
    <t>24a703e3-120a-402f-a11a-15c325efc3a9</t>
  </si>
  <si>
    <t>28eb7deb-6767-4789-964c-6cd6c61925b0</t>
  </si>
  <si>
    <t>Armstrongfurt</t>
  </si>
  <si>
    <t>a4362e73-78e3-436f-b8d3-d074b244cdff</t>
  </si>
  <si>
    <t>a5005582-6250-49f9-88d1-7e6327e8aeae</t>
  </si>
  <si>
    <t>e5645fbd-c832-4efb-8cc6-6bfdeebe644c</t>
  </si>
  <si>
    <t>Ashleyland</t>
  </si>
  <si>
    <t>4df0535a-9f37-4d73-b1b5-7a575c488d71</t>
  </si>
  <si>
    <t>116febe7-aa0c-4327-9daa-42fc90b15e3d</t>
  </si>
  <si>
    <t>baa63bea-d536-4d0e-b58d-588bf6506f8b</t>
  </si>
  <si>
    <t>North Sheriton</t>
  </si>
  <si>
    <t>3c9c8d96-f91a-4387-b693-cb7607aacf38</t>
  </si>
  <si>
    <t>4d7e4449-90b6-4394-8482-36e9863c6992</t>
  </si>
  <si>
    <t>2f809c68-765d-45d0-90bf-e8d4bca8b8d9</t>
  </si>
  <si>
    <t>Lake Michael</t>
  </si>
  <si>
    <t>5d0a0357-830e-4f78-9cfd-d0f78938c20b</t>
  </si>
  <si>
    <t>de8e3228-aa64-4f16-b035-50885a2bf7fe</t>
  </si>
  <si>
    <t>773cb93d-5e78-4c79-988f-5ad0fe757f70</t>
  </si>
  <si>
    <t>Cortezberg</t>
  </si>
  <si>
    <t>66caccdd-38f5-43c1-ae1e-0c1b794f051e</t>
  </si>
  <si>
    <t>976ae5fb-66f1-40a0-ba1a-262bba13834f</t>
  </si>
  <si>
    <t>dde94e8a-e131-4ef9-90e8-480f29bfc91d</t>
  </si>
  <si>
    <t>South Jamie</t>
  </si>
  <si>
    <t>090c4777-53df-4382-a708-f586dc0674ac</t>
  </si>
  <si>
    <t>ab6fc9e7-be72-4448-91b5-ab77d09e1abb</t>
  </si>
  <si>
    <t>070cd0e8-dd17-4fb5-9005-155c763f6720</t>
  </si>
  <si>
    <t>New Terristad</t>
  </si>
  <si>
    <t>405dbe13-5692-4d34-a2f8-899fac628765</t>
  </si>
  <si>
    <t>832d5e70-777c-4128-9f51-9184e79d4d5f</t>
  </si>
  <si>
    <t>9f6622e9-d6b2-41e3-a27b-f978777f4a56</t>
  </si>
  <si>
    <t>East Dennismouth</t>
  </si>
  <si>
    <t>2d0de4c8-bffe-40f7-94d3-82a1354556ff</t>
  </si>
  <si>
    <t>808ea422-c6f6-41d5-bb77-ba5f586076e3</t>
  </si>
  <si>
    <t>c59e8235-0d28-4925-b248-50451406baa6</t>
  </si>
  <si>
    <t>87a2114a-5513-43b9-ad01-ae738713153f</t>
  </si>
  <si>
    <t>c81a58a6-6245-4749-b9a6-edc1099fb91b</t>
  </si>
  <si>
    <t>956c7124-d274-421b-9e52-3800767243a5</t>
  </si>
  <si>
    <t>Lake Eric</t>
  </si>
  <si>
    <t>b95c2343-1cc6-4243-bf97-6e7586d4aefd</t>
  </si>
  <si>
    <t>cae1367a-579e-4b08-9db1-3edffa29559d</t>
  </si>
  <si>
    <t>92596e08-1cd8-4322-9520-6eedd53080d7</t>
  </si>
  <si>
    <t>0756d727-687e-4480-83ec-34cab69d239e</t>
  </si>
  <si>
    <t>93098549-3ff0-4579-81c3-df9183278f64</t>
  </si>
  <si>
    <t>7081aef6-a9ed-4ad7-99eb-8211272e1601</t>
  </si>
  <si>
    <t>Richardview</t>
  </si>
  <si>
    <t>76bb1e9c-15b6-482c-9b2d-2987e106cc71</t>
  </si>
  <si>
    <t>5e349e31-1c67-456d-b9ac-d84313b2cc15</t>
  </si>
  <si>
    <t>08db1e3e-915c-4259-bab2-d8ab2818e27a</t>
  </si>
  <si>
    <t>Bautistaview</t>
  </si>
  <si>
    <t>29f1b57a-c713-4d3f-90a2-cde7c1e4c75f</t>
  </si>
  <si>
    <t>3e6fdeb2-9e76-4f95-843e-ebcc6f69ed69</t>
  </si>
  <si>
    <t>5f96c7b6-6e9f-4924-8b35-84ff1ff6cf93</t>
  </si>
  <si>
    <t>New Jamesborough</t>
  </si>
  <si>
    <t>d89ce180-725f-437d-a4dd-667cca5d1cb6</t>
  </si>
  <si>
    <t>81ffbbc1-84c8-4b95-8637-da9e8bb62aff</t>
  </si>
  <si>
    <t>6a477023-5f1c-44b2-9f48-01e657bc5738</t>
  </si>
  <si>
    <t>Nicholasmouth</t>
  </si>
  <si>
    <t>f26c8d26-f1b2-42e9-bf48-82a19fd2acf6</t>
  </si>
  <si>
    <t>91e54b3a-0a4e-4eb7-b97b-8d621c9527d0</t>
  </si>
  <si>
    <t>1a34e471-f038-4e07-9d55-932c7f41f949</t>
  </si>
  <si>
    <t>Wardburgh</t>
  </si>
  <si>
    <t>aea7f497-ace7-4033-8531-9da4ed06566c</t>
  </si>
  <si>
    <t>5da23c06-f146-4080-8a2c-f6a95bd38392</t>
  </si>
  <si>
    <t>de8d3dac-1ff9-4c18-b161-27250f59c95d</t>
  </si>
  <si>
    <t>Lake Jennifermouth</t>
  </si>
  <si>
    <t>1ffb703d-52cf-4222-88f3-7e859da78146</t>
  </si>
  <si>
    <t>7c6d74a8-44ee-4071-9745-ef5a2e0885fc</t>
  </si>
  <si>
    <t>02bc47b9-753d-447a-ad5a-c28cf8c6c01f</t>
  </si>
  <si>
    <t>South Jake</t>
  </si>
  <si>
    <t>697dffcc-c85f-4761-a859-d68ba80ac939</t>
  </si>
  <si>
    <t>e1dafdd8-ea09-4bb2-8187-715f7baf204d</t>
  </si>
  <si>
    <t>22efbf62-8a60-46d0-aacf-f5187e76789b</t>
  </si>
  <si>
    <t>West Amandamouth</t>
  </si>
  <si>
    <t>09a385a6-aed8-4548-ae63-f758d2b2dd03</t>
  </si>
  <si>
    <t>cfa88592-0055-4e42-ab49-6a3bf26ce972</t>
  </si>
  <si>
    <t>baee673d-042b-465b-a0eb-eb1498a9c933</t>
  </si>
  <si>
    <t>Johnsonburgh</t>
  </si>
  <si>
    <t>d592e070-6e3d-44d1-a852-cdc190ac3fd1</t>
  </si>
  <si>
    <t>a7838837-3c74-4bc2-8504-644fa5dc7c7b</t>
  </si>
  <si>
    <t>f25e89ae-b266-48c4-a3d7-a4feed3a7630</t>
  </si>
  <si>
    <t>North Karen</t>
  </si>
  <si>
    <t>e9d12c63-a1d2-4124-97a4-f010b5f19cca</t>
  </si>
  <si>
    <t>b9ab308f-be2b-4272-ba37-e212a78c1cda</t>
  </si>
  <si>
    <t>672f6eb9-ee85-40d4-af32-a021b9d98f30</t>
  </si>
  <si>
    <t>Lake Joshua</t>
  </si>
  <si>
    <t>7c3d5db1-5d7a-4ff6-bc21-a7cae4fc4fcd</t>
  </si>
  <si>
    <t>cd84344b-aef4-42a7-9821-6f30e31b9123</t>
  </si>
  <si>
    <t>88eefc05-81b0-4aef-9fd0-b1c21c0b6453</t>
  </si>
  <si>
    <t>Nelsonburgh</t>
  </si>
  <si>
    <t>86045a94-dacd-46df-8c3c-b98c90c7ade6</t>
  </si>
  <si>
    <t>b9c3a78f-c8d3-4cee-9370-c51fd8e2ba4c</t>
  </si>
  <si>
    <t>98d61ed4-3f78-4e36-b5f5-cf3e3ae75934</t>
  </si>
  <si>
    <t>Jennaport</t>
  </si>
  <si>
    <t>9331bc79-9f73-438f-97b8-ba5152f07dab</t>
  </si>
  <si>
    <t>c2de5950-0b2f-42ef-ac09-59b82924b159</t>
  </si>
  <si>
    <t>d7f0ab2f-aa37-4772-9d69-7cd0066213bd</t>
  </si>
  <si>
    <t>Pearsonborough</t>
  </si>
  <si>
    <t>b75b396e-21ac-4108-b6b4-b49e41dd137a</t>
  </si>
  <si>
    <t>a8936bd3-86a2-4efb-baf0-cf69bd2098c6</t>
  </si>
  <si>
    <t>0a06c083-e848-4a50-9524-7332c4f56173</t>
  </si>
  <si>
    <t>North Melissa</t>
  </si>
  <si>
    <t>27d391f7-ea42-496c-b094-733c67709007</t>
  </si>
  <si>
    <t>d545de36-2a36-4435-ada0-4e30ff741d1c</t>
  </si>
  <si>
    <t>53bab3ba-9ce8-4fa7-a7a2-7fbdc50fc900</t>
  </si>
  <si>
    <t>Alexbury</t>
  </si>
  <si>
    <t>fbf93305-bd37-4fb5-ba8c-be522b74058b</t>
  </si>
  <si>
    <t>af58e381-49ac-4f36-b202-054f62a10ce2</t>
  </si>
  <si>
    <t>1d3cec2d-5d67-451a-b0f1-568ef154bf5f</t>
  </si>
  <si>
    <t>New Susanside</t>
  </si>
  <si>
    <t>d4813d86-f8ac-4881-8538-0cc7f36d5e2b</t>
  </si>
  <si>
    <t>36890df9-7bd3-4c4b-948c-52c8e0f24eb3</t>
  </si>
  <si>
    <t>395df428-5172-4f91-a0d4-cc6950c736d9</t>
  </si>
  <si>
    <t>Sherylbury</t>
  </si>
  <si>
    <t>fd589682-e7a1-48f5-8ebe-7c5465828794</t>
  </si>
  <si>
    <t>7448f798-b50a-476c-86fc-cff0e9e4f06c</t>
  </si>
  <si>
    <t>af9665b0-0cbb-465f-9a2e-de5b9688778b</t>
  </si>
  <si>
    <t>Lunamouth</t>
  </si>
  <si>
    <t>d222d230-a086-43f7-9922-030506801edc</t>
  </si>
  <si>
    <t>d36d8076-998b-4e1c-9f81-fca3ffb1c2c9</t>
  </si>
  <si>
    <t>19e14e1c-7d72-4b88-8b18-570b864364a8</t>
  </si>
  <si>
    <t>East Kendrafort</t>
  </si>
  <si>
    <t>70eff038-1cc6-45d4-866f-cc16998abd85</t>
  </si>
  <si>
    <t>9c8fe812-2c64-4b82-abbe-bd4ff9e590e4</t>
  </si>
  <si>
    <t>a97832a6-eec3-4591-a181-2e1194590142</t>
  </si>
  <si>
    <t>Williamsfurt</t>
  </si>
  <si>
    <t>adbe00ad-8939-4116-b83c-e4097813576a</t>
  </si>
  <si>
    <t>53e82886-9411-423a-90b4-17eb7111f1d1</t>
  </si>
  <si>
    <t>d31538c9-53f0-42f5-968d-1581af67a6c3</t>
  </si>
  <si>
    <t>New Tiffany</t>
  </si>
  <si>
    <t>10ebf9e4-bcae-4960-bbd9-1ab890f6d6f9</t>
  </si>
  <si>
    <t>c4fa9dd1-9160-4261-ae10-7e22fa7199d6</t>
  </si>
  <si>
    <t>2dce3b0b-81ee-4582-a737-460b7a5829c1</t>
  </si>
  <si>
    <t>East Rachelview</t>
  </si>
  <si>
    <t>153a328d-dea3-4be5-b235-da7048699fe1</t>
  </si>
  <si>
    <t>24e2e13a-a0e5-4d8c-9d75-24bcdd82016d</t>
  </si>
  <si>
    <t>d50d0fb3-a436-437f-bce1-b3c3ece7e249</t>
  </si>
  <si>
    <t>Hunterchester</t>
  </si>
  <si>
    <t>570067d5-cbef-4e08-8a05-8372a8d7edae</t>
  </si>
  <si>
    <t>3cbafcaa-6435-40a0-adf5-e2aa832cb6a7</t>
  </si>
  <si>
    <t>ef57b8f6-e335-4539-a298-290e58f35cba</t>
  </si>
  <si>
    <t>Stephanieshire</t>
  </si>
  <si>
    <t>a37182f5-e585-4d09-89db-a79cd7d26e98</t>
  </si>
  <si>
    <t>3d992624-4b93-48d9-a188-0ea05e5ecd0a</t>
  </si>
  <si>
    <t>b176f15c-2bdb-4e3e-b075-b0850b521748</t>
  </si>
  <si>
    <t>New Davidburgh</t>
  </si>
  <si>
    <t>bf7623a0-9493-4d42-b1ab-c711bf47f0f5</t>
  </si>
  <si>
    <t>3de674fe-f66b-42a9-8142-452b361c57ab</t>
  </si>
  <si>
    <t>d9aec3c5-f4cd-49b0-98e9-282f4757ee6e</t>
  </si>
  <si>
    <t>Hallhaven</t>
  </si>
  <si>
    <t>b3dfb66b-1b3d-4f6e-ab52-653b2a7aa7dc</t>
  </si>
  <si>
    <t>ed825ea8-dda9-402a-964f-bdde895585be</t>
  </si>
  <si>
    <t>444b542e-3ea2-468a-96e6-a8c3e05d9b49</t>
  </si>
  <si>
    <t>New Josephberg</t>
  </si>
  <si>
    <t>92e69528-9f31-4d03-9efa-2d0c83ab5a68</t>
  </si>
  <si>
    <t>749df1ff-f13a-4049-9f3f-a533e28cfc3c</t>
  </si>
  <si>
    <t>a58db4e4-49a3-421c-a9cc-71a29589eff6</t>
  </si>
  <si>
    <t>Lake Valerieborough</t>
  </si>
  <si>
    <t>f5155aa9-74dc-4c29-b06d-5c6adffb6870</t>
  </si>
  <si>
    <t>9fbd4b9f-5675-4682-996d-66423cf87ff0</t>
  </si>
  <si>
    <t>045abe0c-9f93-432a-9175-198fef88a6fd</t>
  </si>
  <si>
    <t>Sanchezborough</t>
  </si>
  <si>
    <t>8315d951-3ddf-429a-8396-7fdbd5f76a8e</t>
  </si>
  <si>
    <t>3e5aed83-5272-4246-a57e-a412a2157489</t>
  </si>
  <si>
    <t>79fffcda-ee65-4a5b-a841-1ab0ba8c70b4</t>
  </si>
  <si>
    <t>New Scottview</t>
  </si>
  <si>
    <t>4f88c4aa-06e1-4f81-8155-dc2b2b9ce13f</t>
  </si>
  <si>
    <t>41b72448-c286-4234-9815-80dc24d878a1</t>
  </si>
  <si>
    <t>c9fd57dc-edb8-4cba-8b2a-ea55ce59991f</t>
  </si>
  <si>
    <t>East Tamaraborough</t>
  </si>
  <si>
    <t>ed1c1885-b151-4cc3-85d6-88f49251e5c3</t>
  </si>
  <si>
    <t>b4642bad-8959-4298-ac48-1f988ce67bdc</t>
  </si>
  <si>
    <t>31fa8177-4267-4803-ae3f-a2e526c47308</t>
  </si>
  <si>
    <t>Lisafort</t>
  </si>
  <si>
    <t>383e46fd-860f-487d-bd66-47e908ba40d2</t>
  </si>
  <si>
    <t>e4c80a29-1d5f-4dfc-98b0-b4d7b5e16e19</t>
  </si>
  <si>
    <t>7d5a1b03-d8ac-4d06-8428-3ad0df038544</t>
  </si>
  <si>
    <t>Floresland</t>
  </si>
  <si>
    <t>3bb216fd-9c11-4efe-91fa-5b7b2ae7f623</t>
  </si>
  <si>
    <t>346eba31-7ad5-4f81-b267-8417ec023a99</t>
  </si>
  <si>
    <t>f54afc1f-b82e-4ce7-8ed6-0e1cc4909ed7</t>
  </si>
  <si>
    <t>North Hannahland</t>
  </si>
  <si>
    <t>99a33f08-75dd-443c-88c8-1ccfedf4b0b0</t>
  </si>
  <si>
    <t>5ba1cdb6-99ae-49de-ae78-33c5b11bb2df</t>
  </si>
  <si>
    <t>02143e2e-79a0-4008-8043-feeedac826fc</t>
  </si>
  <si>
    <t>North Stacey</t>
  </si>
  <si>
    <t>9821aa72-8a19-470e-95ef-f92c2c7be063</t>
  </si>
  <si>
    <t>cd59bece-b5bc-4583-bfc3-4af19af08b9a</t>
  </si>
  <si>
    <t>ce31f7c9-ba29-4b5f-9eba-922919b0cf26</t>
  </si>
  <si>
    <t>Port Annafort</t>
  </si>
  <si>
    <t>026bcbbe-65ca-41b1-a713-9ecfbb246c66</t>
  </si>
  <si>
    <t>e79d1be2-7f29-486c-8a73-0eaa16bb4fb0</t>
  </si>
  <si>
    <t>a5d5d4ea-9bec-40ef-9ea6-8ebf3f36b7c9</t>
  </si>
  <si>
    <t>Lake Christina</t>
  </si>
  <si>
    <t>09ec8ba2-1976-40fc-94d4-5e6ada395f60</t>
  </si>
  <si>
    <t>45ffa36b-63c2-423d-8b32-bc8635d5870d</t>
  </si>
  <si>
    <t>319008f9-639c-4462-bd69-462c8f50e84f</t>
  </si>
  <si>
    <t>Staceyport</t>
  </si>
  <si>
    <t>04b5dfcb-23c2-475d-9f17-1d36c1cf014c</t>
  </si>
  <si>
    <t>d813a70f-5a9c-40b5-b3b8-87d38301c5b9</t>
  </si>
  <si>
    <t>ef3e0728-62aa-424c-8701-315ba7cec506</t>
  </si>
  <si>
    <t>Baileymouth</t>
  </si>
  <si>
    <t>75e595d2-44b0-4e81-828c-c108df6d9bb2</t>
  </si>
  <si>
    <t>054f0566-bb1a-48e2-90b9-1e51681e5658</t>
  </si>
  <si>
    <t>4151c48b-dc47-455e-ad2f-9d86189ab90d</t>
  </si>
  <si>
    <t>West Heather</t>
  </si>
  <si>
    <t>469cb304-164a-46bf-8b73-be70282e4260</t>
  </si>
  <si>
    <t>326ea68d-f4e3-4152-b12c-d4340b177efd</t>
  </si>
  <si>
    <t>2b2209a9-486f-43d9-9980-da38d8cc46b1</t>
  </si>
  <si>
    <t>Ronniehaven</t>
  </si>
  <si>
    <t>413707f6-34d2-4c7d-a6bf-879b199d5083</t>
  </si>
  <si>
    <t>d8ce8d9a-29de-476a-94ce-14b39a9a56bc</t>
  </si>
  <si>
    <t>93e315fd-226f-4d30-9b10-c7898f5c1488</t>
  </si>
  <si>
    <t>0ca5e874-9afb-40e6-aaa9-b1f0aa56d799</t>
  </si>
  <si>
    <t>4037fffa-14b8-417e-b555-5ded8ea5e386</t>
  </si>
  <si>
    <t>69aff564-748f-4247-9da6-cb0bbceeb65e</t>
  </si>
  <si>
    <t>Lake Heidi</t>
  </si>
  <si>
    <t>18dbface-5b1e-4123-aa4e-01aafb6d2046</t>
  </si>
  <si>
    <t>7c8765b6-b04a-4620-89ab-05a8806094aa</t>
  </si>
  <si>
    <t>3b47d0cc-ee73-40ad-aa08-0f1a6213c727</t>
  </si>
  <si>
    <t>South Scott</t>
  </si>
  <si>
    <t>8d9a9d19-101f-46c6-80d9-c6913c6431d1</t>
  </si>
  <si>
    <t>d9371f2a-506e-4fc6-905d-2cb96b76911f</t>
  </si>
  <si>
    <t>d427a7e3-d7c9-4bca-8feb-23f7d3d9bd05</t>
  </si>
  <si>
    <t>Gregoryside</t>
  </si>
  <si>
    <t>9a45bf65-5ba6-47e2-a671-cedb6e55d823</t>
  </si>
  <si>
    <t>b334ebbc-ef6e-4981-be23-bd25ac788719</t>
  </si>
  <si>
    <t>17db48e4-ba15-4c23-9495-d728ce68a5d4</t>
  </si>
  <si>
    <t>Romerochester</t>
  </si>
  <si>
    <t>96ff5faf-06ad-42d9-94cc-19c686c9869c</t>
  </si>
  <si>
    <t>0df099c5-62a7-4dc7-b273-38fcdfa69923</t>
  </si>
  <si>
    <t>4eaeddcc-51c2-44e7-ada2-ca98e73b9250</t>
  </si>
  <si>
    <t>West Anne</t>
  </si>
  <si>
    <t>9abb84fb-055b-4cda-85f9-d293c0a9d304</t>
  </si>
  <si>
    <t>e47e3d10-1d72-40fe-aa28-9858dd07edc6</t>
  </si>
  <si>
    <t>fd0ca4fc-6a58-4894-bf8e-4ca5eb6809b3</t>
  </si>
  <si>
    <t>North Haley</t>
  </si>
  <si>
    <t>91863a1b-93d0-483a-9649-1fd556bf8db9</t>
  </si>
  <si>
    <t>28e2f201-fbb2-4429-95ab-42c50f08502e</t>
  </si>
  <si>
    <t>6720fb7b-58f2-4de4-a963-3870c0c9a8fe</t>
  </si>
  <si>
    <t>Leroyton</t>
  </si>
  <si>
    <t>7e3a4d5c-8b64-4845-8e77-967715090267</t>
  </si>
  <si>
    <t>b85f2ec4-9d6f-41b5-8420-e63bc34dfc64</t>
  </si>
  <si>
    <t>084993fb-3fb1-408e-a5e2-f858789dba64</t>
  </si>
  <si>
    <t>Montgomeryfurt</t>
  </si>
  <si>
    <t>f679ef3e-85e7-469c-b379-5dfa31ad1805</t>
  </si>
  <si>
    <t>8c46e2bc-4f12-40d5-b028-dab48f0c417a</t>
  </si>
  <si>
    <t>8608927b-5209-4417-8824-59ab1dfed51f</t>
  </si>
  <si>
    <t>Robertshire</t>
  </si>
  <si>
    <t>a91872eb-cab9-4b9a-8d2d-fa0689b83104</t>
  </si>
  <si>
    <t>ea8760aa-da4d-4a76-aa34-bfb4e62a3fb5</t>
  </si>
  <si>
    <t>4d829f38-5008-45e8-a7f9-0dce0dba8094</t>
  </si>
  <si>
    <t>East Caseyhaven</t>
  </si>
  <si>
    <t>cac2aaa0-d30f-4f3d-adce-5de01715ed93</t>
  </si>
  <si>
    <t>f230400a-386b-41c0-9ffe-6c117b51aca6</t>
  </si>
  <si>
    <t>9d73cbef-13d0-4bba-bd7d-5c0a53b56c25</t>
  </si>
  <si>
    <t>Bryantown</t>
  </si>
  <si>
    <t>e50ebaeb-bcb6-45b6-89f2-387c9564be95</t>
  </si>
  <si>
    <t>148680de-b9e7-49c6-96f4-8941ad283c0d</t>
  </si>
  <si>
    <t>08900b58-d75d-4659-a079-45e39329393d</t>
  </si>
  <si>
    <t>Timshire</t>
  </si>
  <si>
    <t>f0217efe-0a9f-4043-a0db-5eb4cb1bc875</t>
  </si>
  <si>
    <t>a0ce5b5f-ca56-4921-b942-2f1efed97f9e</t>
  </si>
  <si>
    <t>64e51eee-1ac1-4074-b4c7-b4579c49815c</t>
  </si>
  <si>
    <t>Rebeccahaven</t>
  </si>
  <si>
    <t>f083ed92-ef94-43f7-a983-39b7d519b382</t>
  </si>
  <si>
    <t>047cd56e-fd6c-4364-8191-cbeb175bf448</t>
  </si>
  <si>
    <t>3b14236a-4bdd-495c-8099-319c3fdd0411</t>
  </si>
  <si>
    <t>Zhangtown</t>
  </si>
  <si>
    <t>a3598738-ed57-4c3e-b118-bca12ffd99be</t>
  </si>
  <si>
    <t>835875c3-9520-49e4-a8fc-f210dac15a07</t>
  </si>
  <si>
    <t>62edc378-ba8f-467e-99bc-bfa64fe97f7b</t>
  </si>
  <si>
    <t>Leeland</t>
  </si>
  <si>
    <t>99f81f33-fe16-4fe4-a344-b121160e2f18</t>
  </si>
  <si>
    <t>d112460c-bba1-4642-b4a8-bcd354b7e75b</t>
  </si>
  <si>
    <t>c78971a2-1050-4962-86a1-d79c6b5f837d</t>
  </si>
  <si>
    <t>Lake Rachaelville</t>
  </si>
  <si>
    <t>8543c06c-ec82-4969-86e7-063ce943f1ac</t>
  </si>
  <si>
    <t>e6b0643c-1884-47d8-be9f-9ff698bc2c7a</t>
  </si>
  <si>
    <t>49c066d8-39f9-4789-83dc-25c9b2087dca</t>
  </si>
  <si>
    <t>Davidfurt</t>
  </si>
  <si>
    <t>90a7d798-7018-41bd-86b0-01368cbab3cd</t>
  </si>
  <si>
    <t>0a8f541d-052b-4051-bc24-1ca590425d14</t>
  </si>
  <si>
    <t>1222512c-05f4-4847-8e02-ddeafdc9dcb2</t>
  </si>
  <si>
    <t>Tinabury</t>
  </si>
  <si>
    <t>8512dd07-c961-4bb7-b28c-e7f809299492</t>
  </si>
  <si>
    <t>eee05fb7-d2d6-440d-9871-1121c9e8060c</t>
  </si>
  <si>
    <t>970e912d-82b3-44b0-b6d4-af46d1e16baa</t>
  </si>
  <si>
    <t>South Elizabethton</t>
  </si>
  <si>
    <t>0ead5c7a-0a99-4c64-aae0-bcae4f4642ef</t>
  </si>
  <si>
    <t>d0d65fdd-176b-4101-8fe5-143bbae8d99f</t>
  </si>
  <si>
    <t>39af4213-2748-4cf9-932f-3c68441bad98</t>
  </si>
  <si>
    <t>Martinshire</t>
  </si>
  <si>
    <t>c4ebdb1d-308b-4c12-b71c-fc5eae210627</t>
  </si>
  <si>
    <t>b5b46896-6432-4fe8-9ecc-ac5b968d4f41</t>
  </si>
  <si>
    <t>c7fbc910-4943-4a01-bce4-046834208249</t>
  </si>
  <si>
    <t>Owensport</t>
  </si>
  <si>
    <t>5f7f9d92-170e-40ae-991e-53d7c4045710</t>
  </si>
  <si>
    <t>93658891-e460-4a02-85ac-c61220de5de4</t>
  </si>
  <si>
    <t>e2dc6a77-ddbb-4afc-957d-620e105699e2</t>
  </si>
  <si>
    <t>54b7f348-365d-4c8a-9741-634fe2de0a6a</t>
  </si>
  <si>
    <t>9c7221e4-ec1a-48a3-ad51-fa2bf13a2ff3</t>
  </si>
  <si>
    <t>05eae756-111a-40c6-b6be-813738d0b720</t>
  </si>
  <si>
    <t>New Sheriland</t>
  </si>
  <si>
    <t>51f60465-96cd-43c1-9caf-9b6ae97f6f99</t>
  </si>
  <si>
    <t>e195f855-dd4b-4f7e-b559-ddc787fde43c</t>
  </si>
  <si>
    <t>c1921dc9-214c-4ccd-81a6-16c67ddf6984</t>
  </si>
  <si>
    <t>South Steveview</t>
  </si>
  <si>
    <t>5e27a85a-98d1-475c-93a6-1e73d89d95a9</t>
  </si>
  <si>
    <t>28a3938c-4ba4-45e2-8718-e12c32a564ff</t>
  </si>
  <si>
    <t>cc777ea8-dffa-4389-9f41-7dee5aa8537f</t>
  </si>
  <si>
    <t>Lake Jessica</t>
  </si>
  <si>
    <t>278d846c-90d8-4371-a725-8f66811292fb</t>
  </si>
  <si>
    <t>f3807543-9722-4f90-af07-3516e8a14cd3</t>
  </si>
  <si>
    <t>61ee7c76-f35a-4767-acd8-efb1dde06374</t>
  </si>
  <si>
    <t>Ruthville</t>
  </si>
  <si>
    <t>30a6bb3b-48a7-4840-97cd-b268db5fabd6</t>
  </si>
  <si>
    <t>e03cc361-214e-40ee-a30c-2ebd39dc2c06</t>
  </si>
  <si>
    <t>c614d73c-e05d-4ab3-9541-4aa0a604f9cc</t>
  </si>
  <si>
    <t>Holtton</t>
  </si>
  <si>
    <t>0377083e-bf28-45ba-a92b-022202036a37</t>
  </si>
  <si>
    <t>c9d9db15-7efa-4e99-8204-5f8c3a72a669</t>
  </si>
  <si>
    <t>a4d4ee9b-9de7-4046-a2c8-6a4976ebbb2e</t>
  </si>
  <si>
    <t>Joelmouth</t>
  </si>
  <si>
    <t>19aac4bf-c5c9-42b8-b1c7-aa38462f3199</t>
  </si>
  <si>
    <t>9dbff93f-bc03-4029-a530-53ae4db1762e</t>
  </si>
  <si>
    <t>c394fc59-f63d-44de-81ee-38589bbe90a0</t>
  </si>
  <si>
    <t>Jacobhaven</t>
  </si>
  <si>
    <t>53789443-64a7-427e-bb0d-1ed76b94abea</t>
  </si>
  <si>
    <t>22e7ee59-1414-4ca8-b455-f1f64574a37e</t>
  </si>
  <si>
    <t>d2a6e532-fce0-495a-b23f-b553eb3b42b4</t>
  </si>
  <si>
    <t>Loganchester</t>
  </si>
  <si>
    <t>d8d6a659-701c-45ab-821c-859c8fa68271</t>
  </si>
  <si>
    <t>682e4002-a9f1-4f7c-97ea-0686e5f14395</t>
  </si>
  <si>
    <t>c3284f05-37a8-4693-af6c-0391eea6412e</t>
  </si>
  <si>
    <t>Carterborough</t>
  </si>
  <si>
    <t>2a05626e-b82f-4d2b-aef5-4097585e3fc1</t>
  </si>
  <si>
    <t>32e97761-2e97-4c72-b3c7-3944f95c46f7</t>
  </si>
  <si>
    <t>fde010e2-12e8-44cd-a752-692af5cca378</t>
  </si>
  <si>
    <t>Hessburgh</t>
  </si>
  <si>
    <t>a642dd01-4c21-42a5-bbbc-61dd4ced91e4</t>
  </si>
  <si>
    <t>59f88a69-0466-4d6b-96ba-d500ded1b802</t>
  </si>
  <si>
    <t>d8d5adb7-cacc-49bd-85dc-362d47079ff4</t>
  </si>
  <si>
    <t>Oconnorbury</t>
  </si>
  <si>
    <t>ecaba097-03fd-4d39-a72f-cca342f4920e</t>
  </si>
  <si>
    <t>ad982a08-7ad0-4668-a892-d63b89aeb616</t>
  </si>
  <si>
    <t>9ab97caa-1db9-403f-881f-d054ff72a5bd</t>
  </si>
  <si>
    <t>Lake Davidville</t>
  </si>
  <si>
    <t>c9558111-6d9f-4609-8882-2143204b3a94</t>
  </si>
  <si>
    <t>bdc5a588-d0ab-4ea4-815f-47ca204e6817</t>
  </si>
  <si>
    <t>adb72059-77aa-4409-a7d6-a5cc4d1e460c</t>
  </si>
  <si>
    <t>East Janetburgh</t>
  </si>
  <si>
    <t>3002f91c-deb6-4283-8d32-52f4253078ed</t>
  </si>
  <si>
    <t>b86137c3-e5ff-47d4-94e1-53ca45568d6d</t>
  </si>
  <si>
    <t>6164f1a7-31c9-4bb2-b4f1-081f6284e14f</t>
  </si>
  <si>
    <t>Brianland</t>
  </si>
  <si>
    <t>eac329cb-fe30-4e0e-94fe-d76ce2e258ef</t>
  </si>
  <si>
    <t>b0f62b9e-da34-4d17-9e31-e1f9b30cc272</t>
  </si>
  <si>
    <t>68768dbb-cf92-4e49-9a2a-e0533ff6c764</t>
  </si>
  <si>
    <t>Matthewborough</t>
  </si>
  <si>
    <t>cc928325-bd7c-4a5a-b292-69907f63a3e0</t>
  </si>
  <si>
    <t>99605cd1-cab2-4a0a-877e-2817ddd1b251</t>
  </si>
  <si>
    <t>51c0ccb1-d0eb-41e4-9067-b9cd0dace7b3</t>
  </si>
  <si>
    <t>Susanfort</t>
  </si>
  <si>
    <t>55606e83-c7a5-4c08-b992-5a873d805bf9</t>
  </si>
  <si>
    <t>e4ed458b-010a-43f8-b877-87e2bc8a8038</t>
  </si>
  <si>
    <t>2a4f1798-ae72-4f3e-8ee7-9c5a55fd0bb8</t>
  </si>
  <si>
    <t>Jordanville</t>
  </si>
  <si>
    <t>1a97e489-c5d1-40fc-9a0d-2406267466a3</t>
  </si>
  <si>
    <t>bd869312-3506-4af5-92eb-e96b24b7d424</t>
  </si>
  <si>
    <t>074712fc-9efd-4e7b-a0d0-4ce1d581f828</t>
  </si>
  <si>
    <t>South Tiffanystad</t>
  </si>
  <si>
    <t>d0fc4a2d-6553-4184-bf6d-282d25a35d90</t>
  </si>
  <si>
    <t>6b0efd01-00dd-48b3-acea-35a393d5e33b</t>
  </si>
  <si>
    <t>a5696097-b24e-43ff-a0f6-eda73de609e2</t>
  </si>
  <si>
    <t>West Robertland</t>
  </si>
  <si>
    <t>b4d5e580-8e45-4ee1-8a0b-6a344339b27a</t>
  </si>
  <si>
    <t>89de7a2c-7c26-4722-a53d-c9ce208d549b</t>
  </si>
  <si>
    <t>172cb541-eb17-4e9b-b686-79b9a82b6297</t>
  </si>
  <si>
    <t>Patriciashire</t>
  </si>
  <si>
    <t>4d4ea661-614e-4477-8488-39bdce97607b</t>
  </si>
  <si>
    <t>f317930e-5199-4cf1-80d9-a24e0a833038</t>
  </si>
  <si>
    <t>3a84b64a-0924-4960-abd6-9b414b2838a7</t>
  </si>
  <si>
    <t>Amandaborough</t>
  </si>
  <si>
    <t>da58bcc0-d3ca-4ae7-9179-b12d8ba30153</t>
  </si>
  <si>
    <t>74e56c68-2ca5-40cb-ab78-a4ee385127f1</t>
  </si>
  <si>
    <t>dcb44323-f79f-4d15-af9c-d08e2c7ce869</t>
  </si>
  <si>
    <t>South Peter</t>
  </si>
  <si>
    <t>a3010725-97e3-4931-9c1f-8fa64835dbf4</t>
  </si>
  <si>
    <t>714d85bd-e197-4c14-aa06-9b5b510d115a</t>
  </si>
  <si>
    <t>d99dd5d7-6ad1-421e-92e8-f6afa2b2af7e</t>
  </si>
  <si>
    <t>North Dennis</t>
  </si>
  <si>
    <t>f2c40ac5-a491-474e-9bc1-adb0965268c1</t>
  </si>
  <si>
    <t>a3289b58-a62f-45c2-b0cc-8eec3b3fd363</t>
  </si>
  <si>
    <t>a49ef488-5537-4063-896b-6016aff747dd</t>
  </si>
  <si>
    <t>Lake Stevenmouth</t>
  </si>
  <si>
    <t>322fe69f-0105-45ed-9c41-6253b8bf2466</t>
  </si>
  <si>
    <t>b51e3a7b-acdf-4038-867c-cafabbe74e1b</t>
  </si>
  <si>
    <t>ebcf5a62-988a-40e8-b910-e6db1e1aec5e</t>
  </si>
  <si>
    <t>South Tami</t>
  </si>
  <si>
    <t>520982b5-5fac-4878-8285-1e7e18a38737</t>
  </si>
  <si>
    <t>7d7a0bfa-598c-4a5c-99b2-b59530519f6a</t>
  </si>
  <si>
    <t>a97d97a6-1368-4948-9749-9ff6e9ac2e08</t>
  </si>
  <si>
    <t>Greenville</t>
  </si>
  <si>
    <t>78f84757-fcfd-4ae6-a019-e7a9a5ffaee6</t>
  </si>
  <si>
    <t>96b09e29-89e4-49df-9a45-a71745ac1564</t>
  </si>
  <si>
    <t>bd9c4b4c-789a-4b57-a4d5-412d60be768b</t>
  </si>
  <si>
    <t>South Judy</t>
  </si>
  <si>
    <t>ef02cc09-20bb-4ddd-ba40-fdff478d80a0</t>
  </si>
  <si>
    <t>49262a13-37c6-4f46-8860-95c2f812b022</t>
  </si>
  <si>
    <t>ebaf263c-f2a6-4c7f-8c6d-f1bf9af149ca</t>
  </si>
  <si>
    <t>Griffinfort</t>
  </si>
  <si>
    <t>0be97ec3-35d0-4d32-a7dc-364f59a2ce4c</t>
  </si>
  <si>
    <t>2cd9f51a-10c3-43bd-a478-a3998d682a61</t>
  </si>
  <si>
    <t>2b56cdb2-f7e9-481d-9b8d-f614d7d5a664</t>
  </si>
  <si>
    <t>Port Amyborough</t>
  </si>
  <si>
    <t>b4930cee-4bf1-40c2-a5f4-5205df948481</t>
  </si>
  <si>
    <t>970a06dc-f444-4dae-9d21-ae7c60252b8d</t>
  </si>
  <si>
    <t>c5e93d79-6900-48c1-b215-d0af7922e937</t>
  </si>
  <si>
    <t>Robertsbury</t>
  </si>
  <si>
    <t>567ed2d3-f205-4ab1-b9f0-69212d3a53b7</t>
  </si>
  <si>
    <t>845414a1-185f-4df3-a6d5-eb2ee891f80c</t>
  </si>
  <si>
    <t>b3b29a37-37e2-4bfd-831c-912fc1d08108</t>
  </si>
  <si>
    <t>Garytown</t>
  </si>
  <si>
    <t>3873212c-e8e3-4f15-a357-80e7adaa0686</t>
  </si>
  <si>
    <t>dec8633f-b738-48a4-a373-624bda3f22d1</t>
  </si>
  <si>
    <t>15e65881-2bae-4e56-8fa6-5a066a07a3b5</t>
  </si>
  <si>
    <t>New Michelleview</t>
  </si>
  <si>
    <t>e0f315bc-930a-4450-9f6f-db1469b8e5f1</t>
  </si>
  <si>
    <t>24e90316-75f8-4092-aa4f-44cfeafd080b</t>
  </si>
  <si>
    <t>a20a4c69-c94a-404b-b48d-738b196e9e26</t>
  </si>
  <si>
    <t>Fieldstown</t>
  </si>
  <si>
    <t>40543327-3770-43a2-90ca-77a21b73dcd4</t>
  </si>
  <si>
    <t>bbca76e0-e56a-47e7-82f8-11266c2c90a7</t>
  </si>
  <si>
    <t>29f9b835-b3ed-4583-8a16-9a170475d72c</t>
  </si>
  <si>
    <t>Cowanburgh</t>
  </si>
  <si>
    <t>993dfed0-e0bb-4250-b2c8-7d19ce6b225d</t>
  </si>
  <si>
    <t>ca92720a-c2e8-4ae2-b1f0-e15089419b16</t>
  </si>
  <si>
    <t>d8849876-effc-4ec2-9e60-6410d11ee3f0</t>
  </si>
  <si>
    <t>Taylormouth</t>
  </si>
  <si>
    <t>145a38ee-7703-47c3-b144-922b2601d4c7</t>
  </si>
  <si>
    <t>43db0235-1184-48fb-bd33-5a642d79f3f6</t>
  </si>
  <si>
    <t>d71a4448-cf1b-475b-a375-232cd544efce</t>
  </si>
  <si>
    <t>Port Robertshire</t>
  </si>
  <si>
    <t>aeb4ffae-cb81-44da-b2a3-f4c44f1a74ee</t>
  </si>
  <si>
    <t>604c83ca-53b9-4632-b967-522170c43406</t>
  </si>
  <si>
    <t>26d30fca-62f8-437a-a066-cae8f3e3c451</t>
  </si>
  <si>
    <t>Hendersonside</t>
  </si>
  <si>
    <t>a05be6a4-faa5-40b3-8f63-201fe83b227c</t>
  </si>
  <si>
    <t>d5475c92-5825-42e1-8d1f-90ad830a2393</t>
  </si>
  <si>
    <t>6368a611-1cd3-47c9-b2c6-e2e23bf497b2</t>
  </si>
  <si>
    <t>North Austin</t>
  </si>
  <si>
    <t>30d6f7ae-e590-457a-9697-796b902ac71e</t>
  </si>
  <si>
    <t>b8d08f28-bc50-4aeb-a3d8-5381dcd29168</t>
  </si>
  <si>
    <t>7c923fb0-29ec-4824-b19e-071d267dad13</t>
  </si>
  <si>
    <t>South Kristinamouth</t>
  </si>
  <si>
    <t>8c47c17e-cf4e-47ec-bcbe-6ff038480c7d</t>
  </si>
  <si>
    <t>c5b0b3c8-2038-48f6-8cb1-2015624aff3d</t>
  </si>
  <si>
    <t>9fd6d95b-91ac-4823-a847-ca2b5fa7c375</t>
  </si>
  <si>
    <t>2fa95fea-ee99-4471-b8d6-cc89864d96e2</t>
  </si>
  <si>
    <t>91b92f8b-8a84-4529-b662-f7edb5b85fb3</t>
  </si>
  <si>
    <t>b3ea4c2d-c2c0-42ed-8431-43651acaa971</t>
  </si>
  <si>
    <t>Port Annetteton</t>
  </si>
  <si>
    <t>1198b4fb-d409-42c8-bfb4-ba357337ffee</t>
  </si>
  <si>
    <t>4e2e2c6e-08e7-4744-a7f3-c30f26e5e2da</t>
  </si>
  <si>
    <t>db12964c-06bf-4271-a2b9-5e67cf5737e4</t>
  </si>
  <si>
    <t>Graytown</t>
  </si>
  <si>
    <t>2a44065f-ff8d-4845-8998-0ac2f6972cc5</t>
  </si>
  <si>
    <t>c2ebbadc-8428-4344-b194-8be49de0103a</t>
  </si>
  <si>
    <t>4106a055-44aa-4194-9a2a-6cb9687b6b0e</t>
  </si>
  <si>
    <t>Port Nicholaschester</t>
  </si>
  <si>
    <t>85970a20-d47f-47dc-aa35-5f054745488c</t>
  </si>
  <si>
    <t>35cb60f2-6a75-4179-bd14-f9d493510969</t>
  </si>
  <si>
    <t>b6bd43a7-c5a0-44f2-93af-f0abf4b41cb3</t>
  </si>
  <si>
    <t>Jenniferhaven</t>
  </si>
  <si>
    <t>e4acb059-8a37-4042-a83a-3b78a4564678</t>
  </si>
  <si>
    <t>fd642ae2-6434-4207-b415-14cc77fd7fd1</t>
  </si>
  <si>
    <t>8f9a028f-8b74-4445-8f67-6e0c82eb1c23</t>
  </si>
  <si>
    <t>New Ashley</t>
  </si>
  <si>
    <t>9c7d1273-81f7-4caf-bfa1-1dd0985b4372</t>
  </si>
  <si>
    <t>66f0f769-8909-41ba-98fa-547216752b38</t>
  </si>
  <si>
    <t>bc8d821e-5a74-48f7-b504-bed816b8260c</t>
  </si>
  <si>
    <t>Port Lisatown</t>
  </si>
  <si>
    <t>7ab5c47a-e570-4950-a914-9c76f3f6121b</t>
  </si>
  <si>
    <t>7770ca8d-ac69-4006-81b8-4ea71f217475</t>
  </si>
  <si>
    <t>fa5601db-111e-4e53-aa0c-0817caf96953</t>
  </si>
  <si>
    <t>Williamshaven</t>
  </si>
  <si>
    <t>628091da-1727-4061-862b-df6b51022c34</t>
  </si>
  <si>
    <t>08439ba1-2afd-45c3-a748-4ffbbfd9de84</t>
  </si>
  <si>
    <t>3fb6e8aa-cd6a-4e6a-8851-828158d27bc2</t>
  </si>
  <si>
    <t>New Paulhaven</t>
  </si>
  <si>
    <t>1132e6c0-1911-4910-b632-418151315135</t>
  </si>
  <si>
    <t>185aeb98-3d9f-4e80-bba6-857733964543</t>
  </si>
  <si>
    <t>d4e1f2dd-ae16-4679-a566-296880792f8a</t>
  </si>
  <si>
    <t>Connerfort</t>
  </si>
  <si>
    <t>afb20c3d-d001-4a99-9cd5-75f9f348f621</t>
  </si>
  <si>
    <t>11d56acf-680f-45e2-a0c3-6cdd9937f592</t>
  </si>
  <si>
    <t>9b016a33-1728-40d3-816b-de7f67e3055c</t>
  </si>
  <si>
    <t>New Charlesport</t>
  </si>
  <si>
    <t>7df46683-9df0-450b-8c98-6c99cfbc5248</t>
  </si>
  <si>
    <t>366e3cca-8c47-4390-941c-c2bce3352f8b</t>
  </si>
  <si>
    <t>139dfab3-82ea-4e3a-90e6-8f8ca77ff11f</t>
  </si>
  <si>
    <t>Port Jamesbury</t>
  </si>
  <si>
    <t>b46595d2-8a7f-4f94-a1de-0cd509b7f935</t>
  </si>
  <si>
    <t>7de5b4a3-37ef-473e-b2de-c6d586901942</t>
  </si>
  <si>
    <t>63694ce2-0959-4997-8e18-adf19e1a824f</t>
  </si>
  <si>
    <t>Wagnerbury</t>
  </si>
  <si>
    <t>98bd6067-226f-4200-a681-67931d629931</t>
  </si>
  <si>
    <t>dbf9a793-ecb9-4b39-b103-d90417426bd0</t>
  </si>
  <si>
    <t>ccc92754-ed83-4f16-93e5-53e407197bf1</t>
  </si>
  <si>
    <t>Stephaniehaven</t>
  </si>
  <si>
    <t>ba08f013-74cd-498c-af32-501cc484b18b</t>
  </si>
  <si>
    <t>9a924849-2156-4d5e-8361-50061981f0d4</t>
  </si>
  <si>
    <t>6507943e-82c0-477e-b0fd-1659e352ac87</t>
  </si>
  <si>
    <t>West Leah</t>
  </si>
  <si>
    <t>f7ee3400-155e-4b72-95cc-f80a9b6cd308</t>
  </si>
  <si>
    <t>851143e5-93aa-4480-8cdc-538931ffba99</t>
  </si>
  <si>
    <t>589c996b-1908-4cc5-9070-edb76943216a</t>
  </si>
  <si>
    <t>Amyton</t>
  </si>
  <si>
    <t>0525fbfa-1b4b-4689-985e-df517ec2b0ae</t>
  </si>
  <si>
    <t>99cb37c7-6e7f-4ad2-9efb-00b7a397b217</t>
  </si>
  <si>
    <t>36dfdf93-c8d9-49fb-b4c0-6eabd57c725d</t>
  </si>
  <si>
    <t>West Isabella</t>
  </si>
  <si>
    <t>63afbd8b-a42e-4959-bb3a-3ddabbe1a04d</t>
  </si>
  <si>
    <t>e9b74954-a41a-4d31-9d5e-b2d16518020a</t>
  </si>
  <si>
    <t>c0fef09a-cd63-497e-994d-ecd0a83baf04</t>
  </si>
  <si>
    <t>Schmidtland</t>
  </si>
  <si>
    <t>aa355725-1184-40e7-a938-00ee7ce1478e</t>
  </si>
  <si>
    <t>78a9a43b-ccea-421d-ac33-1b9243189f26</t>
  </si>
  <si>
    <t>cbc6b166-d5ad-4c81-86bc-1e2a7e9d98fd</t>
  </si>
  <si>
    <t>Port Ralphborough</t>
  </si>
  <si>
    <t>024d5829-5579-4f9c-89a1-83591406e964</t>
  </si>
  <si>
    <t>c9e6e630-9a55-4472-a15b-74ada3da4c94</t>
  </si>
  <si>
    <t>3038fd2f-1199-433c-8927-717d2ca222fd</t>
  </si>
  <si>
    <t>Lake Aprilfort</t>
  </si>
  <si>
    <t>f1103cbe-c2e3-46c7-b6b3-65742285426c</t>
  </si>
  <si>
    <t>faf3d90e-586a-4302-99cd-83d907647513</t>
  </si>
  <si>
    <t>44d548ce-8eee-4c3c-a304-fc2b8c363beb</t>
  </si>
  <si>
    <t>Cathyshire</t>
  </si>
  <si>
    <t>df67a7d5-b748-4d4d-b85e-3b1e315857e6</t>
  </si>
  <si>
    <t>b3b9e84e-34b6-4cee-89d4-e1bbc4d3fec2</t>
  </si>
  <si>
    <t>2f7be454-3af5-4271-b02e-935a9436ff97</t>
  </si>
  <si>
    <t>Lake Gregoryside</t>
  </si>
  <si>
    <t>b4c5c5f4-0ef9-4ab2-b4b7-131c41ace332</t>
  </si>
  <si>
    <t>3295ba69-f987-4b5e-88df-c975a4fd9204</t>
  </si>
  <si>
    <t>455d1cb2-1ef9-4294-ba41-021064d5cad2</t>
  </si>
  <si>
    <t>West Stephanie</t>
  </si>
  <si>
    <t>dd295a1a-68c1-4b0c-82c3-dc71af73d517</t>
  </si>
  <si>
    <t>ae9e8d03-8498-4111-b71a-239070c742d0</t>
  </si>
  <si>
    <t>be15b5bb-d8ef-4a88-84a2-f730d004e247</t>
  </si>
  <si>
    <t>Wattsside</t>
  </si>
  <si>
    <t>6675ca62-39e8-40b0-8363-1571d8bbbe15</t>
  </si>
  <si>
    <t>24b27e83-01cb-49c2-935f-581e3648431f</t>
  </si>
  <si>
    <t>11f0458c-f767-4ead-aa00-246fa6034d21</t>
  </si>
  <si>
    <t>5276de66-ab4f-4602-8c0d-c97d537f7b5d</t>
  </si>
  <si>
    <t>17668e8a-78ca-410e-b428-63563c91e458</t>
  </si>
  <si>
    <t>8f7a6394-ef7f-4069-a74c-1b1ca0e52358</t>
  </si>
  <si>
    <t>Wallport</t>
  </si>
  <si>
    <t>dca42657-0e4c-4555-819e-e8af30410adb</t>
  </si>
  <si>
    <t>a622053d-d5ff-4894-86ac-32019ab1874e</t>
  </si>
  <si>
    <t>61621fdc-e512-4633-828a-85e0ce8d3874</t>
  </si>
  <si>
    <t>North Nicholas</t>
  </si>
  <si>
    <t>7e6916ed-dc01-4b16-9449-cd8b6eae8e67</t>
  </si>
  <si>
    <t>bcee7fb1-543c-41b5-a466-18914a3eacf0</t>
  </si>
  <si>
    <t>191650e3-1800-401a-9cc6-d3515f1078cc</t>
  </si>
  <si>
    <t>North Jonathan</t>
  </si>
  <si>
    <t>537caa69-fc75-4371-b09c-df57c0ce8975</t>
  </si>
  <si>
    <t>e5b3a67b-aa0e-463e-afe1-633cb87c6dd3</t>
  </si>
  <si>
    <t>4aa970f0-a3f0-4dcd-ab88-fa94253b6e44</t>
  </si>
  <si>
    <t>Port Kylehaven</t>
  </si>
  <si>
    <t>62b322e3-0de4-4f11-afad-b40561721734</t>
  </si>
  <si>
    <t>abbd2fe0-e095-4bfd-8c26-52d8b6eaf241</t>
  </si>
  <si>
    <t>e37cc4c4-7113-4be3-b862-5239ca32c081</t>
  </si>
  <si>
    <t>Port Linda</t>
  </si>
  <si>
    <t>b70d07c4-0e06-4281-bd96-d93c9d75eeef</t>
  </si>
  <si>
    <t>d39dd7ca-1fde-46c1-9d41-a10b16b3d17d</t>
  </si>
  <si>
    <t>3144088a-adf8-4bc8-9735-4c9fcac9f43a</t>
  </si>
  <si>
    <t>Hillstad</t>
  </si>
  <si>
    <t>b1befab7-2a87-44ef-b396-c99b64967583</t>
  </si>
  <si>
    <t>9f118a42-9cd3-4795-9edd-9aae7f104dcf</t>
  </si>
  <si>
    <t>9ff3c8b2-3064-40fc-bfc0-71bd346d4398</t>
  </si>
  <si>
    <t>South Christopherview</t>
  </si>
  <si>
    <t>689df644-8a28-4dab-91bd-914866a9b375</t>
  </si>
  <si>
    <t>dc786e74-3ae7-4b54-969e-98cea7713b3c</t>
  </si>
  <si>
    <t>6ecad5f5-447d-45a8-b25a-c15c33912a64</t>
  </si>
  <si>
    <t>Wangchester</t>
  </si>
  <si>
    <t>da5425b4-c8fc-45ce-8388-b284323e0979</t>
  </si>
  <si>
    <t>e1289e96-ebe3-487b-a8cb-aa9e22d72fab</t>
  </si>
  <si>
    <t>c048ab0b-8b65-4d30-8bf8-31244091e5a8</t>
  </si>
  <si>
    <t>North Riley</t>
  </si>
  <si>
    <t>bf77da0d-e010-47f2-a646-9601483f7ad9</t>
  </si>
  <si>
    <t>7c23bbfc-0490-442f-9b5b-f01f3d75489a</t>
  </si>
  <si>
    <t>7a81db5e-92c5-4f2e-8161-7be93cdcb82e</t>
  </si>
  <si>
    <t>South Sherri</t>
  </si>
  <si>
    <t>541391e5-fb45-4145-aafe-829f720930f4</t>
  </si>
  <si>
    <t>d836ba33-8467-46ce-a4db-ac94486cf4d6</t>
  </si>
  <si>
    <t>237f91cb-cc28-4e3d-9db0-2d929f141ca2</t>
  </si>
  <si>
    <t>Howellmouth</t>
  </si>
  <si>
    <t>dca5db18-2267-46d8-a4d0-6730ceb6e3b5</t>
  </si>
  <si>
    <t>ad5ac10c-bd3c-4d61-9ec2-abf6a2237d40</t>
  </si>
  <si>
    <t>aede20d5-c36b-47d0-bae5-4cb4a986778f</t>
  </si>
  <si>
    <t>North Wendychester</t>
  </si>
  <si>
    <t>7730bab0-7c44-49ff-8f07-310f1eb6660e</t>
  </si>
  <si>
    <t>524bba5b-8204-4c0b-9da2-21b825454e29</t>
  </si>
  <si>
    <t>a4f8b342-072c-411b-bf4c-89fc7c926c46</t>
  </si>
  <si>
    <t>Alanfurt</t>
  </si>
  <si>
    <t>71d54ca1-9d76-420e-bb11-83d1d79e2ae4</t>
  </si>
  <si>
    <t>135981c7-b984-4be3-aef8-2d2e51f83e44</t>
  </si>
  <si>
    <t>f1ebce9b-a07e-4c25-9345-a19c54cf8fd3</t>
  </si>
  <si>
    <t>Colleenmouth</t>
  </si>
  <si>
    <t>18c28fae-d444-4cfe-9e35-6c4b9b5e1375</t>
  </si>
  <si>
    <t>d7418ae8-cfa7-4765-a757-155d5c07d046</t>
  </si>
  <si>
    <t>67c3203d-eb43-4541-bb4e-05247b11568f</t>
  </si>
  <si>
    <t>Port Adrian</t>
  </si>
  <si>
    <t>8da2a377-1698-45fd-b09c-b2f85f34bd0a</t>
  </si>
  <si>
    <t>4b91cbe8-fea4-4a6a-b342-3b60310dfbf4</t>
  </si>
  <si>
    <t>08bee994-0814-44b9-b7fb-38722edee8e6</t>
  </si>
  <si>
    <t>East Chad</t>
  </si>
  <si>
    <t>3d7bf969-8817-4e38-a44f-ad033df4c54e</t>
  </si>
  <si>
    <t>a6a99aab-6c81-4d57-b283-5bff857d114b</t>
  </si>
  <si>
    <t>392047e8-38c8-497c-b60a-638470d1c6d3</t>
  </si>
  <si>
    <t>Port Michelechester</t>
  </si>
  <si>
    <t>d36a157d-c8f9-4615-b414-ae8bc3929a87</t>
  </si>
  <si>
    <t>650f1375-60fc-41e2-bcd6-35ccb9c4abb6</t>
  </si>
  <si>
    <t>d7c92d5e-8a5c-4874-9fc3-cfc8d8470ea1</t>
  </si>
  <si>
    <t>Port Brandon</t>
  </si>
  <si>
    <t>2be4de89-0c37-49e0-97d0-3ab82a039bc2</t>
  </si>
  <si>
    <t>13bd01ae-70dd-4704-a489-88cf091523be</t>
  </si>
  <si>
    <t>c2ae4936-a561-4b89-a131-913fb7309855</t>
  </si>
  <si>
    <t>Port Helentown</t>
  </si>
  <si>
    <t>6faf1e83-31b2-481d-814d-f663c303edcf</t>
  </si>
  <si>
    <t>27b22a70-a945-4a96-a123-9c7249ace049</t>
  </si>
  <si>
    <t>01650350-67db-4350-b368-89013bc3411c</t>
  </si>
  <si>
    <t>a201d90b-b98d-43a9-a86d-31bc88364a86</t>
  </si>
  <si>
    <t>9a347cda-d481-4f7f-b022-b8f186d6c424</t>
  </si>
  <si>
    <t>78f63095-3df2-481b-a4e1-15ddd843bb44</t>
  </si>
  <si>
    <t>Katelynside</t>
  </si>
  <si>
    <t>d726ee3b-176d-4a95-ae32-a57d9cf1a303</t>
  </si>
  <si>
    <t>95dd24bd-27c4-4f8d-9994-90667d416588</t>
  </si>
  <si>
    <t>37599b77-ce1b-4150-9154-17a8ee61157c</t>
  </si>
  <si>
    <t>Randyton</t>
  </si>
  <si>
    <t>552bf384-c308-4e92-9b83-a224fbdcf7e4</t>
  </si>
  <si>
    <t>6dec9a46-9297-4e6c-a04d-350f260aeef2</t>
  </si>
  <si>
    <t>b040a3a1-8a90-4bbb-872d-2b328295ec28</t>
  </si>
  <si>
    <t>South Michelleton</t>
  </si>
  <si>
    <t>f8f402cf-6c7b-4a50-98ea-2842d4b46aa0</t>
  </si>
  <si>
    <t>1de4ead3-362b-4eea-bdb6-3f3243cec809</t>
  </si>
  <si>
    <t>625862f8-b712-40ce-b3c5-3c5a82e02823</t>
  </si>
  <si>
    <t>f9d54757-3f30-42b0-94ae-4782f52cd6ba</t>
  </si>
  <si>
    <t>71027b03-23a8-4b6e-a864-120ef118ac10</t>
  </si>
  <si>
    <t>5a4658f9-d0cd-44e2-bd79-7714a3f542b9</t>
  </si>
  <si>
    <t>Sandrafurt</t>
  </si>
  <si>
    <t>6533d4e0-414d-484b-ba16-58299b04b11e</t>
  </si>
  <si>
    <t>6c7f40f8-8946-452d-9953-5d1dea839861</t>
  </si>
  <si>
    <t>d3a9fcd6-e4f9-4a2a-bd31-df968684f88a</t>
  </si>
  <si>
    <t>Jimenezburgh</t>
  </si>
  <si>
    <t>d2338e17-2cfd-4b87-b068-b1149e32559d</t>
  </si>
  <si>
    <t>09cef0ea-d6ca-4f41-adf1-fe3fefd9373e</t>
  </si>
  <si>
    <t>7f73b70e-ca2d-4546-890b-a17915222401</t>
  </si>
  <si>
    <t>Halltown</t>
  </si>
  <si>
    <t>493eb910-4552-4e32-9563-2da9ae225c7b</t>
  </si>
  <si>
    <t>92a97177-785e-4ebc-8003-8e5a4c8349bc</t>
  </si>
  <si>
    <t>e9e05c90-ca06-4574-bf1b-63ade1658924</t>
  </si>
  <si>
    <t>Brandonside</t>
  </si>
  <si>
    <t>f80ebe71-4dcb-4393-8d72-6fbf654694c4</t>
  </si>
  <si>
    <t>a5bb2389-5dde-4c6a-aeb5-964415d51b49</t>
  </si>
  <si>
    <t>77e398e6-83f5-4f77-b37b-4f8d1e5a83ed</t>
  </si>
  <si>
    <t>Hernandezborough</t>
  </si>
  <si>
    <t>6b90688f-c127-4a49-9c61-86d6c2b630af</t>
  </si>
  <si>
    <t>7e88c933-19db-4d7b-9938-d096ed3dffdf</t>
  </si>
  <si>
    <t>1d57aab1-aa63-4546-8c5f-b1522098054e</t>
  </si>
  <si>
    <t>Port Joshuaside</t>
  </si>
  <si>
    <t>ea29dc9f-eb44-4670-9ac7-7a976ad8335d</t>
  </si>
  <si>
    <t>07b52a8b-0af0-4e69-853a-91353ee2151b</t>
  </si>
  <si>
    <t>fc56b9dc-b432-4f57-bae7-47f795f0307c</t>
  </si>
  <si>
    <t>New Laurenbury</t>
  </si>
  <si>
    <t>b14071e9-9f72-4c90-a06d-7f4eeedaa048</t>
  </si>
  <si>
    <t>cdd592a0-aeff-488b-b5ec-a796dc5f3db7</t>
  </si>
  <si>
    <t>8e51128d-8b12-4b67-aa7f-c4cda908c744</t>
  </si>
  <si>
    <t>Port Williamfurt</t>
  </si>
  <si>
    <t>fcf8a7d1-167c-40a6-acf7-6a07ee34bd26</t>
  </si>
  <si>
    <t>d24cc9b8-7735-4617-9615-975596df541f</t>
  </si>
  <si>
    <t>ab52f380-f3c3-4699-8f94-ce97be77e210</t>
  </si>
  <si>
    <t>Jacobshaven</t>
  </si>
  <si>
    <t>224123a7-6a33-40e4-acf5-c6ab62116824</t>
  </si>
  <si>
    <t>41c14dc0-95f9-4782-bcb4-3dc942923754</t>
  </si>
  <si>
    <t>232aabb1-47e9-4726-8a51-f91354cd927e</t>
  </si>
  <si>
    <t>Davidhaven</t>
  </si>
  <si>
    <t>8b8adbdc-22ed-4b66-a344-dd697d8751b7</t>
  </si>
  <si>
    <t>6059c8a9-cb02-4672-8fff-6a1ab3e52b15</t>
  </si>
  <si>
    <t>dc01d5dc-967e-4ff2-a638-b53dea04c35d</t>
  </si>
  <si>
    <t>Sandovaltown</t>
  </si>
  <si>
    <t>366d25bb-69d3-4194-9621-959837bc0e62</t>
  </si>
  <si>
    <t>1f3994bc-a013-455e-bcd2-aad82997e899</t>
  </si>
  <si>
    <t>c661be70-5005-441f-82ac-0ab411392323</t>
  </si>
  <si>
    <t>South Amyside</t>
  </si>
  <si>
    <t>50f3ce0a-5be3-4237-a8a1-4f8db216baee</t>
  </si>
  <si>
    <t>f2b8fd15-94c7-4d9a-928d-65a1adc786e7</t>
  </si>
  <si>
    <t>92f94c4d-7726-451d-8626-d37d6121df84</t>
  </si>
  <si>
    <t>North Kimberly</t>
  </si>
  <si>
    <t>7b417c4d-c011-47bd-bb60-14bfa3fc1735</t>
  </si>
  <si>
    <t>28ec7c65-848d-47e3-8797-5813ba4e199c</t>
  </si>
  <si>
    <t>12ae37a8-49d1-4424-9429-6b689ce2b312</t>
  </si>
  <si>
    <t>Stewartburgh</t>
  </si>
  <si>
    <t>d55a8a9b-9e99-4b5c-974f-481c78e3f8e1</t>
  </si>
  <si>
    <t>eef7133a-a672-4c5c-bf25-943cf4634a81</t>
  </si>
  <si>
    <t>5bac72c9-7905-41e3-b559-53f41a1636ce</t>
  </si>
  <si>
    <t>Wolfborough</t>
  </si>
  <si>
    <t>eda2871e-01b8-4273-aea8-87d941df3e8c</t>
  </si>
  <si>
    <t>39fa33cd-035e-4eb9-be41-ca28a0c7bb90</t>
  </si>
  <si>
    <t>cb7a7f7a-369f-46d9-bfa2-bd08f19edf12</t>
  </si>
  <si>
    <t>Jacksonview</t>
  </si>
  <si>
    <t>83ce854c-c288-4d8b-8a42-21d1032f097c</t>
  </si>
  <si>
    <t>acc08d98-99df-42f5-b4fb-f35024bf2792</t>
  </si>
  <si>
    <t>d6c556cb-1900-4aae-8511-2a02c018b89f</t>
  </si>
  <si>
    <t>Averyside</t>
  </si>
  <si>
    <t>6ebec171-8b23-4618-a795-d2c00f164f91</t>
  </si>
  <si>
    <t>dd3a30f8-24ee-498e-9f30-2d42c4545268</t>
  </si>
  <si>
    <t>958ef526-841a-4762-a0d5-e8218327f24c</t>
  </si>
  <si>
    <t>West Paula</t>
  </si>
  <si>
    <t>20413b9c-1536-4b14-9c8d-5544bd911664</t>
  </si>
  <si>
    <t>d925bbaa-2783-4e60-b8b2-ca91a3073280</t>
  </si>
  <si>
    <t>552a19c6-9271-4ec5-977b-c9c930a0292e</t>
  </si>
  <si>
    <t>South Sean</t>
  </si>
  <si>
    <t>a3255ee9-2a66-495a-ad48-00106eda0831</t>
  </si>
  <si>
    <t>978ff2cb-d23a-417d-8f86-e88ec361570d</t>
  </si>
  <si>
    <t>74c9118f-d7ee-43d7-ad91-1405e567e67c</t>
  </si>
  <si>
    <t>Loriside</t>
  </si>
  <si>
    <t>f43cd11c-4d5e-464f-94e6-a6aec5ff9e10</t>
  </si>
  <si>
    <t>1b08fdc1-1162-4e26-ad64-584a9ee08eef</t>
  </si>
  <si>
    <t>65cab758-443f-4081-9773-52bbead026a4</t>
  </si>
  <si>
    <t>Victorburgh</t>
  </si>
  <si>
    <t>d35c338a-fd91-4d8f-900d-ce1ff6b7d5ea</t>
  </si>
  <si>
    <t>9f7a46b8-4500-40a1-9870-0fd547894708</t>
  </si>
  <si>
    <t>bb70815a-c58d-476f-bbdd-4130be7c18ea</t>
  </si>
  <si>
    <t>West Vincent</t>
  </si>
  <si>
    <t>16fd3116-e40a-4d86-8249-944670ade154</t>
  </si>
  <si>
    <t>420a746a-c7b2-495e-93c3-150d77c3f04f</t>
  </si>
  <si>
    <t>8df54a24-e6e4-49f4-aed4-4b11144844d2</t>
  </si>
  <si>
    <t>Latoyaborough</t>
  </si>
  <si>
    <t>c687b6c1-3fec-4588-b233-9fd247685325</t>
  </si>
  <si>
    <t>0a9ffe96-fdf0-4605-ab7b-2370940ca324</t>
  </si>
  <si>
    <t>3129c945-be81-45d9-8164-88c7ba3b8d14</t>
  </si>
  <si>
    <t>South Danielleville</t>
  </si>
  <si>
    <t>a013eed3-a100-4792-a2eb-bd4dcaa46225</t>
  </si>
  <si>
    <t>d3d779d5-2430-4b87-9322-439ab54faf70</t>
  </si>
  <si>
    <t>274ae2b3-20c1-485b-b819-468f30cecf39</t>
  </si>
  <si>
    <t>Port Valerie</t>
  </si>
  <si>
    <t>f693ff2f-2782-42a6-803e-def189086fb8</t>
  </si>
  <si>
    <t>58d776da-0f01-4f4e-b396-1f8efaa83536</t>
  </si>
  <si>
    <t>a2501f76-f80a-4fd2-9d87-56b2a63d256f</t>
  </si>
  <si>
    <t>Hughesside</t>
  </si>
  <si>
    <t>c826ac28-9448-439b-b846-b5f19c37d393</t>
  </si>
  <si>
    <t>68652c4d-a322-4658-8102-23b45536212a</t>
  </si>
  <si>
    <t>afaf53b4-f176-4eb2-afff-e6e57c82fa18</t>
  </si>
  <si>
    <t>Hawkinschester</t>
  </si>
  <si>
    <t>e5ff0704-cb5f-436e-a670-39e79bef33f3</t>
  </si>
  <si>
    <t>fbdc2233-05ad-48a9-a7d3-7bcc63f6ed2d</t>
  </si>
  <si>
    <t>e82a4d22-746b-456a-840c-8da35bc4c858</t>
  </si>
  <si>
    <t>Cherryfurt</t>
  </si>
  <si>
    <t>4a48efb0-840d-49e4-b829-da417986d4cc</t>
  </si>
  <si>
    <t>3659333f-3dea-49a0-a724-dc8f4be669fb</t>
  </si>
  <si>
    <t>0c4b6a95-c05b-4264-8ca3-6ecb40b7dbc2</t>
  </si>
  <si>
    <t>New John</t>
  </si>
  <si>
    <t>e373cda4-23dc-46cc-8075-c878126d88ef</t>
  </si>
  <si>
    <t>b888cb65-97b1-4d4f-96d2-4a67c6b1b41f</t>
  </si>
  <si>
    <t>5a019401-53f2-4d68-b164-775dfddadf24</t>
  </si>
  <si>
    <t>Ashleyton</t>
  </si>
  <si>
    <t>e3445bdb-902a-41c8-93ea-ac2f13ed64fd</t>
  </si>
  <si>
    <t>85dc1819-df63-46b9-bf73-914324dcea5a</t>
  </si>
  <si>
    <t>5bc700fd-3e7a-48ac-98fd-da4de2d42608</t>
  </si>
  <si>
    <t>West Jenniferberg</t>
  </si>
  <si>
    <t>79328d79-4749-4543-9795-fd3738df1e66</t>
  </si>
  <si>
    <t>f95d793d-51d6-40bd-b3f6-7b09368712c0</t>
  </si>
  <si>
    <t>37b84200-2207-48f5-a2ab-5123047286ac</t>
  </si>
  <si>
    <t>Christensenborough</t>
  </si>
  <si>
    <t>47728d67-8441-4d50-877c-875392599547</t>
  </si>
  <si>
    <t>401f8134-c3e5-4827-82bc-0550dfeddf7e</t>
  </si>
  <si>
    <t>2bec0b51-6d3b-41b3-99e0-cba212531d5b</t>
  </si>
  <si>
    <t>Andreatown</t>
  </si>
  <si>
    <t>84812607-3bf3-4dcd-9623-8eefc4865c09</t>
  </si>
  <si>
    <t>8c372aad-84ee-4e22-9407-95d06bbb961d</t>
  </si>
  <si>
    <t>63abc639-1483-4831-b13d-e798bb5cac48</t>
  </si>
  <si>
    <t>Williamsstad</t>
  </si>
  <si>
    <t>09eb02dd-c250-4a4e-b58d-1db0864b1ae5</t>
  </si>
  <si>
    <t>54f69e70-b5f7-47d3-a111-49a5faaad22c</t>
  </si>
  <si>
    <t>934c7ac7-427b-4842-9344-900593572d51</t>
  </si>
  <si>
    <t>Adamton</t>
  </si>
  <si>
    <t>75a16d19-8100-4d1f-ba5b-ba42b228f093</t>
  </si>
  <si>
    <t>8884b81d-a7e1-4728-91c9-992fb73a0683</t>
  </si>
  <si>
    <t>2eb441ac-cdce-4658-9862-158658acab37</t>
  </si>
  <si>
    <t>New Thomasville</t>
  </si>
  <si>
    <t>17500538-c58d-472c-9cb5-223ecc161d64</t>
  </si>
  <si>
    <t>334f97a4-ec8b-4978-a363-a1f0fcfd3246</t>
  </si>
  <si>
    <t>e7ab1597-ac91-4e14-a29d-1140dfea9ee1</t>
  </si>
  <si>
    <t>Port Hunterfurt</t>
  </si>
  <si>
    <t>028cddb7-7efc-4db8-a1aa-447f34442974</t>
  </si>
  <si>
    <t>a627e31d-71f5-4f2e-984d-c5184c596a49</t>
  </si>
  <si>
    <t>007b0a78-f278-4163-9312-8e5cbea3351d</t>
  </si>
  <si>
    <t>Davidshire</t>
  </si>
  <si>
    <t>ea930bb5-a8c9-41cc-b905-ce6d75d5c912</t>
  </si>
  <si>
    <t>cd037e58-3ca5-4162-8509-a7a7a2bc5350</t>
  </si>
  <si>
    <t>be50807b-d7bb-43e9-b485-77ee914c42b7</t>
  </si>
  <si>
    <t>East Billy</t>
  </si>
  <si>
    <t>7d4a9d1a-8f5f-4afb-ac0c-6ac02b19c91a</t>
  </si>
  <si>
    <t>c66456bf-e73c-43cc-8306-dd16a5b466b4</t>
  </si>
  <si>
    <t>1836a8c6-de5d-4ef2-8945-291e265464db</t>
  </si>
  <si>
    <t>South Margaret</t>
  </si>
  <si>
    <t>7f41d751-8c1b-43f7-bf0f-04435353ffff</t>
  </si>
  <si>
    <t>251bf764-5e30-4bed-95ad-e79c4e681568</t>
  </si>
  <si>
    <t>f167e8d8-057f-4417-b829-61fe0b710354</t>
  </si>
  <si>
    <t>54058888-b7a4-4e64-bb78-9f76f83a394e</t>
  </si>
  <si>
    <t>f74e21a1-62e5-4726-86b9-370b732f3e8b</t>
  </si>
  <si>
    <t>39a4d24a-cba5-4efe-8007-d5a33a1be467</t>
  </si>
  <si>
    <t>Howardchester</t>
  </si>
  <si>
    <t>b6123acf-f566-4e7a-937a-d5bec1b4fb0d</t>
  </si>
  <si>
    <t>a1acdd49-0d4d-4aab-b282-4622a4b0c73b</t>
  </si>
  <si>
    <t>bda3235a-e16a-4f5e-b64b-3afeb58dc25f</t>
  </si>
  <si>
    <t>Baxterside</t>
  </si>
  <si>
    <t>436bdc37-29a3-421c-8399-0cada9e0924d</t>
  </si>
  <si>
    <t>82a91237-490c-4127-8573-1c99c6d82ceb</t>
  </si>
  <si>
    <t>dc88720d-e415-4af7-aaea-776a57aec533</t>
  </si>
  <si>
    <t>Haleyshire</t>
  </si>
  <si>
    <t>e7c61f69-22a3-4d08-98db-20a1176d79c0</t>
  </si>
  <si>
    <t>77dc6602-6c82-41f1-859f-7dfc9f3bca77</t>
  </si>
  <si>
    <t>8d693e57-6f40-4c0b-9ab4-f9c6d084e949</t>
  </si>
  <si>
    <t>Lake Jared</t>
  </si>
  <si>
    <t>ed061bc4-6547-4930-939d-d2ed64680487</t>
  </si>
  <si>
    <t>be5c1933-91a6-4f34-97cb-d7ff9c7d710f</t>
  </si>
  <si>
    <t>ca9c48fc-5398-4758-9854-3999db726c5c</t>
  </si>
  <si>
    <t>West Jacquelinetown</t>
  </si>
  <si>
    <t>25cfb6df-80a0-4012-a728-1efcf6b4ccdc</t>
  </si>
  <si>
    <t>d6638406-290a-4021-b1d4-f7df847eabd3</t>
  </si>
  <si>
    <t>115d3e44-3adf-4a11-862d-d64a97fb334b</t>
  </si>
  <si>
    <t>Mosleymouth</t>
  </si>
  <si>
    <t>38a35ec2-beb6-4106-b0e5-226d641bf655</t>
  </si>
  <si>
    <t>d6fb2221-1b62-4422-844c-3c0601ed02db</t>
  </si>
  <si>
    <t>a8745175-c158-469c-8f43-90d047e1918a</t>
  </si>
  <si>
    <t>East Diamondhaven</t>
  </si>
  <si>
    <t>3f9b498e-4f90-4104-9b27-bfb23436a408</t>
  </si>
  <si>
    <t>32a59e37-41d1-440b-b53c-902262885f8c</t>
  </si>
  <si>
    <t>341b580f-00ea-4f3d-a1ce-d5d3e39fbc2d</t>
  </si>
  <si>
    <t>Jeffreyshire</t>
  </si>
  <si>
    <t>8700c4fd-a4d1-4bb0-a9b3-0b5d531602b6</t>
  </si>
  <si>
    <t>43c5f2d3-7888-4792-a155-8ec67c1ba84f</t>
  </si>
  <si>
    <t>570d9d3c-d713-4e6d-8204-f255d0f66734</t>
  </si>
  <si>
    <t>Maryfurt</t>
  </si>
  <si>
    <t>f72e149e-928b-4c0d-bafb-4fac145dbda3</t>
  </si>
  <si>
    <t>9bd23ec5-21f9-4354-a776-eb3783f07d7c</t>
  </si>
  <si>
    <t>759cc90a-ac7d-4d40-88d7-8014f90117c9</t>
  </si>
  <si>
    <t>South Kiarastad</t>
  </si>
  <si>
    <t>942ce4c6-1c9b-4275-828e-38c1b6aa5f19</t>
  </si>
  <si>
    <t>df9e407a-f353-4a52-84a4-514b7f562e98</t>
  </si>
  <si>
    <t>292b6d89-f3f0-4037-b09a-ea3f232fd99b</t>
  </si>
  <si>
    <t>Lake Ericburgh</t>
  </si>
  <si>
    <t>1834511d-d235-4711-9886-88fee1adb7f1</t>
  </si>
  <si>
    <t>352f0341-03fa-4677-b1a8-e5c62c075d2c</t>
  </si>
  <si>
    <t>ddea8d86-bea9-413a-9f83-39e3e2ced135</t>
  </si>
  <si>
    <t>ce6e2413-696f-4370-85b7-b9a08f86aa33</t>
  </si>
  <si>
    <t>b4fb6afa-b560-46ef-82ff-b01756c16359</t>
  </si>
  <si>
    <t>d1b9bef3-ad45-4004-b5d7-c86a8237f1b1</t>
  </si>
  <si>
    <t>South Melissaview</t>
  </si>
  <si>
    <t>9040bc36-3e12-4526-8aa8-6a1f2f08a1e8</t>
  </si>
  <si>
    <t>a85536f3-1bf8-4beb-906e-62e6dc5a2a83</t>
  </si>
  <si>
    <t>c10314f9-8151-4349-bb1a-391a93244a65</t>
  </si>
  <si>
    <t>New Meghan</t>
  </si>
  <si>
    <t>33d6679a-7903-48d1-b5ec-07f88e3e02ad</t>
  </si>
  <si>
    <t>5295dcaf-4f65-4f21-afa2-be1307fce776</t>
  </si>
  <si>
    <t>68109efb-62b0-4078-a77b-75fd164a5c3a</t>
  </si>
  <si>
    <t>Brianchester</t>
  </si>
  <si>
    <t>aa1a28d8-cc33-47f6-b60b-c4b3016efce3</t>
  </si>
  <si>
    <t>314a332e-eb9f-488e-b877-5b599f3da6ae</t>
  </si>
  <si>
    <t>a9914652-7537-4dba-8a99-298b647edd5e</t>
  </si>
  <si>
    <t>Port Rebekah</t>
  </si>
  <si>
    <t>09c8b17d-c55d-44e8-8c3a-dab6cfd57c5c</t>
  </si>
  <si>
    <t>ee68e406-c784-499d-a909-b2905496a305</t>
  </si>
  <si>
    <t>6156d690-4c9e-41b8-9532-c5dad3729728</t>
  </si>
  <si>
    <t>Jenniferbury</t>
  </si>
  <si>
    <t>14305036-6fd1-4fea-af2c-aee8549bc04b</t>
  </si>
  <si>
    <t>1fb99669-a416-471d-b64d-977c20a4ef0e</t>
  </si>
  <si>
    <t>dc203f7b-3429-4654-ad88-9a141bb15305</t>
  </si>
  <si>
    <t>Johnsonfort</t>
  </si>
  <si>
    <t>20ec86a8-f629-4601-a9c6-e70994447434</t>
  </si>
  <si>
    <t>b894cf22-c2dc-4456-9b84-7a843ffd9bf2</t>
  </si>
  <si>
    <t>9dab2017-670d-4b4f-9ab1-1c748ea4a186</t>
  </si>
  <si>
    <t>cd307a1d-025e-40f6-8b21-7edbfdae5e29</t>
  </si>
  <si>
    <t>2c7bf199-7100-4657-b8ed-d1c6e98114a4</t>
  </si>
  <si>
    <t>b6b8d8c9-20c4-43f8-a469-da88f8508b92</t>
  </si>
  <si>
    <t>Port Jenniferton</t>
  </si>
  <si>
    <t>300f41b6-be76-4740-8dc7-36a9225189c6</t>
  </si>
  <si>
    <t>6d7cefa5-5aa2-456b-967c-a257afed8aae</t>
  </si>
  <si>
    <t>c08c45ef-ce37-46b3-a6aa-fd1b841e8c4e</t>
  </si>
  <si>
    <t>Lake Linda</t>
  </si>
  <si>
    <t>b64d54c9-ba1b-443a-8449-cf3f0024b60c</t>
  </si>
  <si>
    <t>5d587077-68fe-4666-afb5-545cd95cd1ae</t>
  </si>
  <si>
    <t>9d14b3a5-e49f-4697-9fd0-091149633a4b</t>
  </si>
  <si>
    <t>West Mark</t>
  </si>
  <si>
    <t>cbc5832a-0de6-40f4-89a9-799fd67c903d</t>
  </si>
  <si>
    <t>1679ddcc-fc88-47d2-9b06-7b1095862085</t>
  </si>
  <si>
    <t>8609c2a4-6b79-4a8c-99b6-f42bd383ef52</t>
  </si>
  <si>
    <t>Lake Kent</t>
  </si>
  <si>
    <t>d1d50288-a42b-4a52-97a1-fb9304455729</t>
  </si>
  <si>
    <t>218a6b18-73ec-4ee9-8d00-f4288ec14f83</t>
  </si>
  <si>
    <t>42ad26e9-6d98-4cc1-91f6-7ad0c2c65613</t>
  </si>
  <si>
    <t>Wilsonview</t>
  </si>
  <si>
    <t>71f56683-6f0f-4dcd-9872-54c45b75ec25</t>
  </si>
  <si>
    <t>cdbe996e-f31a-4950-83fb-48c018976794</t>
  </si>
  <si>
    <t>a7ef9956-5684-4380-8907-727dc87ea6b5</t>
  </si>
  <si>
    <t>New Wesley</t>
  </si>
  <si>
    <t>7e169352-b740-4f7d-b4f2-cb4c1167d543</t>
  </si>
  <si>
    <t>62e1b434-b367-4f54-9bd6-1b32865fd3ce</t>
  </si>
  <si>
    <t>08e0e8df-688b-49e7-8449-6aef90a27b0e</t>
  </si>
  <si>
    <t>Jamietown</t>
  </si>
  <si>
    <t>3ee1d552-c111-4855-b344-01b31cf86107</t>
  </si>
  <si>
    <t>64afbf49-3cc9-49a9-bae1-a24ea792b2b4</t>
  </si>
  <si>
    <t>b07612fa-744f-46af-9765-45fd4982493b</t>
  </si>
  <si>
    <t>Port Kevinville</t>
  </si>
  <si>
    <t>7b4053d8-3508-4a59-88e0-9416b86bfdcc</t>
  </si>
  <si>
    <t>6bfed001-18bc-4a21-b887-d3e9a3171056</t>
  </si>
  <si>
    <t>f4a58815-b7ba-4d59-aa9f-95b06a655aca</t>
  </si>
  <si>
    <t>Thomaston</t>
  </si>
  <si>
    <t>8b7c781b-5213-47f7-b176-2262e64ca256</t>
  </si>
  <si>
    <t>4bdc511a-d746-4872-ace1-46850eaa73e9</t>
  </si>
  <si>
    <t>1d8be4e2-f20c-4eaf-a1dd-3f6c3c14e766</t>
  </si>
  <si>
    <t>Lake Craigberg</t>
  </si>
  <si>
    <t>27a7bbaf-5e03-4b7d-99f6-0c39674d3a79</t>
  </si>
  <si>
    <t>474fc1f7-4d26-40c5-aba0-8a2499ccda39</t>
  </si>
  <si>
    <t>cd68fd5e-c022-4891-bef1-fe17bfdec90a</t>
  </si>
  <si>
    <t>265d5ce5-8b48-4f51-a6ac-3f327894b17d</t>
  </si>
  <si>
    <t>ab359414-8ed2-426b-9fda-2e5386def5a0</t>
  </si>
  <si>
    <t>42227fd2-e5da-4e12-a106-867b65fbd916</t>
  </si>
  <si>
    <t>South Elizabeth</t>
  </si>
  <si>
    <t>31466834-9815-457a-b869-3973d79debd0</t>
  </si>
  <si>
    <t>f8015987-0008-4ccf-965e-5ae7ad82e067</t>
  </si>
  <si>
    <t>b3f0522f-e46c-4ba3-8788-b2ce90bbb07f</t>
  </si>
  <si>
    <t>Schroedermouth</t>
  </si>
  <si>
    <t>21c5d0ac-8c97-4a2b-a6a5-30f1caca608e</t>
  </si>
  <si>
    <t>56dc94eb-17d9-4a66-8063-b5c924fa9196</t>
  </si>
  <si>
    <t>3096610e-f6e6-4494-bd36-45fc7996cdd7</t>
  </si>
  <si>
    <t>East Mistyfort</t>
  </si>
  <si>
    <t>5cb5c223-6afe-444b-8abf-971a2fce23b2</t>
  </si>
  <si>
    <t>d8cd5da3-73cc-4524-9675-f2fcc0ca3f4d</t>
  </si>
  <si>
    <t>eb7c6a2d-354b-4649-8f2a-354644670095</t>
  </si>
  <si>
    <t>Lake Jesse</t>
  </si>
  <si>
    <t>a90ad840-f66f-4e50-81b2-fe5e6406ce6c</t>
  </si>
  <si>
    <t>e1abfa8b-5fde-4164-be25-98d632ca1ebe</t>
  </si>
  <si>
    <t>a6581f79-5cad-47aa-80f6-f49c39f35b85</t>
  </si>
  <si>
    <t>West Kristenville</t>
  </si>
  <si>
    <t>73b007a1-2d78-4901-a173-ae4954add56d</t>
  </si>
  <si>
    <t>42f378f2-7612-47e8-924d-bea9ab616040</t>
  </si>
  <si>
    <t>bbdb886a-0bb1-453f-bc3c-48dfc76d221f</t>
  </si>
  <si>
    <t>New Jonathan</t>
  </si>
  <si>
    <t>e21bd127-58d2-42d9-a2f1-8c340ace6431</t>
  </si>
  <si>
    <t>73213530-f002-4e2e-abd4-3ea08bbd6b2f</t>
  </si>
  <si>
    <t>9948fb7d-4fd3-4bda-8d2e-173e9d377dd5</t>
  </si>
  <si>
    <t>Brendanville</t>
  </si>
  <si>
    <t>2e0c6e2c-a676-4581-aaa8-69d745125508</t>
  </si>
  <si>
    <t>01364fc5-1a6e-497f-83cd-7bab667b94c9</t>
  </si>
  <si>
    <t>8cdcc2ce-4bdf-4579-89b0-58677de0cadb</t>
  </si>
  <si>
    <t>Jeanneland</t>
  </si>
  <si>
    <t>5bbcecd3-eab8-4bd0-ad00-7dee836e16bb</t>
  </si>
  <si>
    <t>352d6f27-b987-43be-9462-a18d1b6d6ce9</t>
  </si>
  <si>
    <t>5ae33a0e-6b25-4adb-b2bb-3e4265a0596c</t>
  </si>
  <si>
    <t>b4040d1d-eb9b-406d-804f-781eee3d34e9</t>
  </si>
  <si>
    <t>8042e02f-1d73-4251-8b76-3f634ffe0196</t>
  </si>
  <si>
    <t>20cfce4e-bde2-47a4-8029-eb0b1fa62862</t>
  </si>
  <si>
    <t>Lake Markstad</t>
  </si>
  <si>
    <t>3ebc47be-45a7-4830-bca2-9bed1b492ab0</t>
  </si>
  <si>
    <t>17afa026-e389-4def-8d1d-f659c736e166</t>
  </si>
  <si>
    <t>aa504678-1828-415d-8e25-3002583194d4</t>
  </si>
  <si>
    <t>Portermouth</t>
  </si>
  <si>
    <t>792038ca-f82e-49fd-987d-405185adb27c</t>
  </si>
  <si>
    <t>49e78dcc-9dd3-49c3-8b75-471e1a340ed5</t>
  </si>
  <si>
    <t>44cf672e-37b2-485d-97f7-8ef2d10e12bc</t>
  </si>
  <si>
    <t>Jamesfurt</t>
  </si>
  <si>
    <t>00133b00-de48-44ba-b7c7-20ba7b9ad29c</t>
  </si>
  <si>
    <t>ebca0966-3eef-44eb-8f98-d8a5bd90a53d</t>
  </si>
  <si>
    <t>7d515f5e-9855-426a-aec6-b631b9c48dc8</t>
  </si>
  <si>
    <t>Lindseyborough</t>
  </si>
  <si>
    <t>c7e3814a-bb39-4998-a618-dbc6f2411e5a</t>
  </si>
  <si>
    <t>2a1fff41-af1b-4013-9c7b-c6c8d62fee8c</t>
  </si>
  <si>
    <t>68dab234-f248-40b6-a38a-124309b521fc</t>
  </si>
  <si>
    <t>East Jacquelineshire</t>
  </si>
  <si>
    <t>b587e220-ddb2-4258-87f5-a9de6a0e5eca</t>
  </si>
  <si>
    <t>771a0a12-2a6c-46cb-aa63-0fd171cf539d</t>
  </si>
  <si>
    <t>5f5a2540-bb79-478f-8399-923ff869a19a</t>
  </si>
  <si>
    <t>Rachelbury</t>
  </si>
  <si>
    <t>92fb6dab-055b-4fa7-b464-6603f0b61a33</t>
  </si>
  <si>
    <t>b1bc4d5e-d458-4679-a77b-e1764201545f</t>
  </si>
  <si>
    <t>48e178c2-b286-4b86-b576-227f17d368bd</t>
  </si>
  <si>
    <t>Jonesview</t>
  </si>
  <si>
    <t>49e60b0e-2931-405c-bb1e-11bdd108154c</t>
  </si>
  <si>
    <t>d4ed425f-b462-49d2-b09a-79922af57422</t>
  </si>
  <si>
    <t>65fdb2b9-769e-4627-950c-d5de312ad634</t>
  </si>
  <si>
    <t>South Tonimouth</t>
  </si>
  <si>
    <t>ee6c5757-d8e6-465c-a34d-c350f129385e</t>
  </si>
  <si>
    <t>60e63d0e-8f8b-46e4-86fa-11b492294b0b</t>
  </si>
  <si>
    <t>5d87f7dc-4127-4e5b-8387-a5417ed55be6</t>
  </si>
  <si>
    <t>331d0c1a-3339-40de-82a4-3bea91b41c98</t>
  </si>
  <si>
    <t>19b6b91b-1f69-4a01-b5f5-b0d2042e4fec</t>
  </si>
  <si>
    <t>ea4e5a2c-1fef-4dd6-ad8f-302ed30cf4ed</t>
  </si>
  <si>
    <t>Margaretmouth</t>
  </si>
  <si>
    <t>1872bbc8-98b5-4af1-bea8-e2bf58319c32</t>
  </si>
  <si>
    <t>c4be5a7f-a15d-41c9-9536-99654f4f5a26</t>
  </si>
  <si>
    <t>4a36a519-9af6-40ff-9326-58447a6cb906</t>
  </si>
  <si>
    <t>New Brenda</t>
  </si>
  <si>
    <t>21ed6106-1913-4590-bedd-67910547a422</t>
  </si>
  <si>
    <t>b9298df6-41a9-4327-b56a-c19061a5c06e</t>
  </si>
  <si>
    <t>3327b039-dc4f-4b59-9e11-a44fc0f7d986</t>
  </si>
  <si>
    <t>Angelatown</t>
  </si>
  <si>
    <t>592d482c-0e96-4697-9f1c-ec071c3b51bb</t>
  </si>
  <si>
    <t>a5276546-768e-4101-bac2-496e62436476</t>
  </si>
  <si>
    <t>9afb681d-f870-455c-b8fc-7db89222abd0</t>
  </si>
  <si>
    <t>Edwardsview</t>
  </si>
  <si>
    <t>f8a8488a-00be-4351-a68a-71ad36076774</t>
  </si>
  <si>
    <t>d641ba41-8f4b-4bf7-8132-a1c998369a99</t>
  </si>
  <si>
    <t>42571472-561b-4b47-b0ec-b60b101ad1f3</t>
  </si>
  <si>
    <t>West Kristin</t>
  </si>
  <si>
    <t>41f4a932-ee65-4730-8c29-3ae8ef6a0c91</t>
  </si>
  <si>
    <t>a3c9c8d7-6ceb-4865-afc3-39b95e366dc5</t>
  </si>
  <si>
    <t>796b9285-3862-4be2-8206-36cdce6e390f</t>
  </si>
  <si>
    <t>Jennifershire</t>
  </si>
  <si>
    <t>e8e449be-7e8a-4517-9c48-bad5814cc008</t>
  </si>
  <si>
    <t>6bc1e83d-96c9-454e-8224-6f10ce65b211</t>
  </si>
  <si>
    <t>56252006-6ff7-4af0-9b9a-304369b290f1</t>
  </si>
  <si>
    <t>Alexandermouth</t>
  </si>
  <si>
    <t>59b0fdf5-ca27-47d4-a151-4d926843ed46</t>
  </si>
  <si>
    <t>3bd4258c-9a3b-47be-b26b-f956f871af48</t>
  </si>
  <si>
    <t>7e9acd18-227c-4c27-bb7f-99c085d6df81</t>
  </si>
  <si>
    <t>Lake Maxhaven</t>
  </si>
  <si>
    <t>d88ed416-6e6f-4636-9429-242d4ee36984</t>
  </si>
  <si>
    <t>5057df41-835b-4afb-98c8-ba854885bc05</t>
  </si>
  <si>
    <t>13493ec4-fa5e-499e-a3ff-34b7c2ce6c9b</t>
  </si>
  <si>
    <t>South Kayla</t>
  </si>
  <si>
    <t>27d2ad62-eb1c-40a1-8ba2-ae7d0085d767</t>
  </si>
  <si>
    <t>c36a4162-da59-4d3e-a0fe-9e1b79101825</t>
  </si>
  <si>
    <t>94be8ec0-b1b1-4fe2-84ed-df6ea30e30dc</t>
  </si>
  <si>
    <t>Sarahside</t>
  </si>
  <si>
    <t>09f4550e-d3ad-4838-ac9e-fbd2fc3f1ef6</t>
  </si>
  <si>
    <t>be9b86a1-e16e-4336-b7b1-ce21bcccc53a</t>
  </si>
  <si>
    <t>bc315be3-3269-471d-b008-1c1840fc9f2d</t>
  </si>
  <si>
    <t>Kellerville</t>
  </si>
  <si>
    <t>1c6e9604-a43f-466b-866d-c86f1df5e491</t>
  </si>
  <si>
    <t>5836d762-40d6-4ebe-a75c-b80cb7c3aa1b</t>
  </si>
  <si>
    <t>159a1f56-4875-4d87-9304-ca7f598ec4e7</t>
  </si>
  <si>
    <t>Jasonhaven</t>
  </si>
  <si>
    <t>112315bf-4437-4fc5-b144-a34e2a1251db</t>
  </si>
  <si>
    <t>2fbed0dc-29ef-4907-8680-b96f45d73922</t>
  </si>
  <si>
    <t>16287911-88ed-46d3-99a0-690f696195fa</t>
  </si>
  <si>
    <t>East Keith</t>
  </si>
  <si>
    <t>1ed769a7-9850-4a57-ad42-16c7a5167213</t>
  </si>
  <si>
    <t>76579644-e66b-43a0-b8e4-c448e108e5d9</t>
  </si>
  <si>
    <t>6806643b-a4a1-4198-965b-79f6804c465b</t>
  </si>
  <si>
    <t>be0ebb44-f1c3-4469-a0eb-75c120ec6cb0</t>
  </si>
  <si>
    <t>5f4ff9e1-05f1-4c0a-a486-998f52d51d8b</t>
  </si>
  <si>
    <t>228a7cc4-29a6-4c74-80d7-a39d3bb13095</t>
  </si>
  <si>
    <t>West Derekview</t>
  </si>
  <si>
    <t>737af02b-c606-4ee3-8a0a-53b443980ecd</t>
  </si>
  <si>
    <t>f106dbce-c9d3-4c47-9f34-cc1079699973</t>
  </si>
  <si>
    <t>3b816204-184f-468d-af88-94833c73246d</t>
  </si>
  <si>
    <t>East Matthewstad</t>
  </si>
  <si>
    <t>63be3a16-c2ef-4843-871b-85e282e8bcab</t>
  </si>
  <si>
    <t>3f482bfc-acf4-4d82-894c-0911b3f4f5ac</t>
  </si>
  <si>
    <t>09d1a23b-41ed-4ad7-b799-e29648d44935</t>
  </si>
  <si>
    <t>New Brittany</t>
  </si>
  <si>
    <t>9528a509-62bd-449f-a0e1-147a251b9790</t>
  </si>
  <si>
    <t>7593afba-1a17-4460-bb72-951a05613af9</t>
  </si>
  <si>
    <t>68c029be-c966-4aa5-99b0-912a8f926d44</t>
  </si>
  <si>
    <t>Donnahaven</t>
  </si>
  <si>
    <t>80b0f567-b3ec-4d59-a9d1-c50464596dab</t>
  </si>
  <si>
    <t>e6b724ce-d18c-4149-847e-e300baade4d4</t>
  </si>
  <si>
    <t>c988e413-9d23-40bb-9d1e-f2754897a1d0</t>
  </si>
  <si>
    <t>New Leslie</t>
  </si>
  <si>
    <t>5949d5d0-d3e8-4f37-b81f-9c364a6066a4</t>
  </si>
  <si>
    <t>638016f5-d0fe-4a59-b29e-c4ac2ea5cef8</t>
  </si>
  <si>
    <t>10f143e2-1abc-418e-8785-b14453158ee1</t>
  </si>
  <si>
    <t>New Joefort</t>
  </si>
  <si>
    <t>dd456e33-cffd-49e1-bdf6-8acdafdf468d</t>
  </si>
  <si>
    <t>54eefdba-9a04-4b70-b334-25baf3871cf4</t>
  </si>
  <si>
    <t>e609c17f-1364-4b28-b994-79d365ef945c</t>
  </si>
  <si>
    <t>East Zachary</t>
  </si>
  <si>
    <t>db3a9043-eca8-4e0c-9947-1060f240a10f</t>
  </si>
  <si>
    <t>7dd5d97e-086d-496c-a205-7b918d3d8867</t>
  </si>
  <si>
    <t>a99ce4cd-fc9f-48b0-aa72-895f890cc685</t>
  </si>
  <si>
    <t>Boydview</t>
  </si>
  <si>
    <t>c5098bdf-f210-4040-b14a-7218ad055479</t>
  </si>
  <si>
    <t>cac4b9e6-778d-428c-a45e-95b969f82b8b</t>
  </si>
  <si>
    <t>9d91e4c0-7bd8-4802-aa4a-4a8b057de4a3</t>
  </si>
  <si>
    <t>5345d692-9171-4243-acf1-ad0a093c5df7</t>
  </si>
  <si>
    <t>5e2408fa-70dc-4769-a08a-ec96f4159113</t>
  </si>
  <si>
    <t>6dcd732a-f4d2-4476-af16-7c5d387f8996</t>
  </si>
  <si>
    <t>Andrewsland</t>
  </si>
  <si>
    <t>4e42a783-28b2-4e8d-ac91-787e2ad77698</t>
  </si>
  <si>
    <t>343b4fb0-912d-491d-b288-a67e030c98e8</t>
  </si>
  <si>
    <t>cc35644f-98e8-41d2-896f-d5196c1f2da6</t>
  </si>
  <si>
    <t>Ashleyfort</t>
  </si>
  <si>
    <t>c502305e-c252-4e79-9a53-2f64295b717e</t>
  </si>
  <si>
    <t>21ab9e3d-fdf4-4f09-bd87-d79311705ee3</t>
  </si>
  <si>
    <t>7ca0d4f3-6fb6-4b0f-bc29-60d663961970</t>
  </si>
  <si>
    <t>Port Davidfort</t>
  </si>
  <si>
    <t>bf4f7543-3389-44ac-a64d-ea101d3c9015</t>
  </si>
  <si>
    <t>84ddf869-b816-4f1a-9677-013ba8e19b83</t>
  </si>
  <si>
    <t>1138b1e2-488d-4d7a-a312-810215328479</t>
  </si>
  <si>
    <t>Webbview</t>
  </si>
  <si>
    <t>5f540f2e-df6b-4c46-a111-bc2c2e5cf1a9</t>
  </si>
  <si>
    <t>8dcfb198-f0e5-4f30-abfa-4f2cb1886048</t>
  </si>
  <si>
    <t>7085dbbc-7355-4453-9da1-7e1ad99e10e7</t>
  </si>
  <si>
    <t>Angelaland</t>
  </si>
  <si>
    <t>2cfef37e-2c4d-45ea-86ef-979fb562d12d</t>
  </si>
  <si>
    <t>3536763b-4768-45c9-9d0a-4fac67aaa068</t>
  </si>
  <si>
    <t>75bcb90f-48d9-48a1-a8e3-2274b7e0d571</t>
  </si>
  <si>
    <t>Waltersview</t>
  </si>
  <si>
    <t>0bd6c815-470d-4840-b8c3-3a16536bae54</t>
  </si>
  <si>
    <t>8b67e0d3-05d7-4967-ad96-35ef1426a5dc</t>
  </si>
  <si>
    <t>f5e617ce-a1e2-42d7-b247-bba6ce56ffbe</t>
  </si>
  <si>
    <t>Floresfort</t>
  </si>
  <si>
    <t>3ee00827-ab3d-4f30-b869-0faa9d56f3a9</t>
  </si>
  <si>
    <t>57bd270b-be63-4c9d-b7aa-3d917a282c8a</t>
  </si>
  <si>
    <t>8d406839-532b-437f-9701-7fd0fda34376</t>
  </si>
  <si>
    <t>Katherinehaven</t>
  </si>
  <si>
    <t>8ec0c814-5d8b-459d-971f-8fc78faff3c7</t>
  </si>
  <si>
    <t>329b6386-00bc-498b-aa26-4afbbd3ee93c</t>
  </si>
  <si>
    <t>2b9b12ad-40bb-45f2-8b65-85303c411398</t>
  </si>
  <si>
    <t>West Patrickland</t>
  </si>
  <si>
    <t>9b08275a-3150-44e8-a097-19ab299ebdf4</t>
  </si>
  <si>
    <t>c3b9b3ac-d4ef-4d3e-8b8f-f2b49ddd6df0</t>
  </si>
  <si>
    <t>02114533-d9d1-4b49-9391-e92479cbdc6c</t>
  </si>
  <si>
    <t>Janiceberg</t>
  </si>
  <si>
    <t>54e9d62f-61ec-4ab8-8bac-5ffe2f2596a4</t>
  </si>
  <si>
    <t>cd4a30f2-c506-4250-a337-25eeddf06a9d</t>
  </si>
  <si>
    <t>e3d3d19a-1a1d-45c5-afcc-0c18d1655070</t>
  </si>
  <si>
    <t>East Lauraborough</t>
  </si>
  <si>
    <t>840f8d20-8c4d-4b14-a331-be8cfa26fdda</t>
  </si>
  <si>
    <t>838a325d-b436-4152-b2e9-9ed16b3bc4cd</t>
  </si>
  <si>
    <t>3a77d7c3-2aa9-4516-a6c4-4ed2b5c2fec9</t>
  </si>
  <si>
    <t>Camachoport</t>
  </si>
  <si>
    <t>ebe3bdbc-ee96-4bff-94c2-d1884c5c72ff</t>
  </si>
  <si>
    <t>fb813983-106f-42ec-8896-c62cb397b350</t>
  </si>
  <si>
    <t>7947c92f-7f07-4d7d-851d-3668af99a643</t>
  </si>
  <si>
    <t>West Kelseyhaven</t>
  </si>
  <si>
    <t>7ae4ca0e-0370-4b00-902c-fd9a094eb92d</t>
  </si>
  <si>
    <t>610097fb-589c-4591-9608-f0df09f49733</t>
  </si>
  <si>
    <t>a375545d-cc14-477b-a816-e6c789750e81</t>
  </si>
  <si>
    <t>East Garrettside</t>
  </si>
  <si>
    <t>81ab62af-e1ab-473a-836a-0b010d057cef</t>
  </si>
  <si>
    <t>c816c4aa-6187-41e8-a99a-723fa4b2f62c</t>
  </si>
  <si>
    <t>a13efb41-8120-4651-998c-3b625edbd437</t>
  </si>
  <si>
    <t>Robinfurt</t>
  </si>
  <si>
    <t>ab89112b-b8c4-45c3-b6bf-afad26098baa</t>
  </si>
  <si>
    <t>a3efb3de-c2f2-4fc1-b210-5ccda51e0bde</t>
  </si>
  <si>
    <t>ae26a22c-947c-4b26-bb86-c87b95ac437c</t>
  </si>
  <si>
    <t>Lake Craig</t>
  </si>
  <si>
    <t>7ff8196c-65d8-404b-bb26-438ce8135e59</t>
  </si>
  <si>
    <t>7c15b016-487e-43df-bb71-e722c579009c</t>
  </si>
  <si>
    <t>a51fd86c-51c2-4926-870c-348875afa0b9</t>
  </si>
  <si>
    <t>North Johnmouth</t>
  </si>
  <si>
    <t>4fa9ae73-ff37-4e8a-b952-28adc2ac8c9a</t>
  </si>
  <si>
    <t>002b2f92-8dc5-4bd9-a689-ef79f8c3c461</t>
  </si>
  <si>
    <t>0ae5aba8-bd7d-4e3e-b8df-13d3470df9e6</t>
  </si>
  <si>
    <t>Lake Shawnton</t>
  </si>
  <si>
    <t>8565e1c5-04d0-4e08-af55-6a0c745efa6f</t>
  </si>
  <si>
    <t>49dd3b0e-a29d-46e0-af57-14d7a0be4a1c</t>
  </si>
  <si>
    <t>9dd68ce9-d264-4c64-884f-a1a7c0d32d89</t>
  </si>
  <si>
    <t>Jameston</t>
  </si>
  <si>
    <t>0dccd616-eb45-4ea9-92ff-68e7be3985e6</t>
  </si>
  <si>
    <t>662a7671-276d-405c-bc30-634aac606a5d</t>
  </si>
  <si>
    <t>e9044701-dba8-4ae0-97d2-ef1c54dee045</t>
  </si>
  <si>
    <t>Coxtown</t>
  </si>
  <si>
    <t>7b7a9874-9de7-4cc6-af66-2a3a005cdbd3</t>
  </si>
  <si>
    <t>eafe0d1f-6e79-4d5f-9314-70c8acb14314</t>
  </si>
  <si>
    <t>22d31e12-50aa-4729-b172-09cf29a60326</t>
  </si>
  <si>
    <t>fb9fb6ca-f3a7-429b-ad2f-ebf70c36d97c</t>
  </si>
  <si>
    <t>eb5d11e8-b6d2-4ba9-a517-3d1cf7fc0bd9</t>
  </si>
  <si>
    <t>7432e559-6fd3-4faa-88ff-df979f916215</t>
  </si>
  <si>
    <t>East John</t>
  </si>
  <si>
    <t>51965d0a-18e7-43aa-9932-8c639ecb7b36</t>
  </si>
  <si>
    <t>c46cecaa-fdb6-4e50-a4e7-f883f9576ac4</t>
  </si>
  <si>
    <t>14a5238f-aabd-401a-8c97-2c86b8629d14</t>
  </si>
  <si>
    <t>Lake Kevinstad</t>
  </si>
  <si>
    <t>cd555a81-357a-4f63-896f-597121d256b1</t>
  </si>
  <si>
    <t>b8c6773e-9610-4047-b849-07a1d5810613</t>
  </si>
  <si>
    <t>2587c46a-78d4-4a61-a033-a95aa6092e32</t>
  </si>
  <si>
    <t>Blairberg</t>
  </si>
  <si>
    <t>6e5e49e1-ec36-4dd6-a770-06966b85f238</t>
  </si>
  <si>
    <t>8c33cf4d-783d-4a6d-8d4e-4e2999c5e64c</t>
  </si>
  <si>
    <t>6dcaf7bd-daac-4599-ad45-f1501197d590</t>
  </si>
  <si>
    <t>Lake Michelle</t>
  </si>
  <si>
    <t>e3e10b49-a5d9-4da9-8f38-f1c59ab7dc85</t>
  </si>
  <si>
    <t>d161387f-6b32-476c-8dd6-862a5ea2fdfb</t>
  </si>
  <si>
    <t>d47d1046-0c9e-46be-b753-90d3477acfbf</t>
  </si>
  <si>
    <t>Shelbyshire</t>
  </si>
  <si>
    <t>1c2981fb-d270-46a8-a9b0-88db9d94ac9f</t>
  </si>
  <si>
    <t>c5bc8847-a574-4bd3-95f7-ad29e9daa8ed</t>
  </si>
  <si>
    <t>6a615a6e-815a-4a9d-9401-45658b51f270</t>
  </si>
  <si>
    <t>West Rachaelport</t>
  </si>
  <si>
    <t>e7ef5fb3-9d0c-4f30-8e30-53aaab450285</t>
  </si>
  <si>
    <t>6ca99235-0989-49e2-98be-b6672b8059d7</t>
  </si>
  <si>
    <t>481aff30-82d6-4502-ba46-19f20a8f4a80</t>
  </si>
  <si>
    <t>Dorseytown</t>
  </si>
  <si>
    <t>92b9878f-9829-4cde-bb95-b73c9a627360</t>
  </si>
  <si>
    <t>4f73efb1-70dc-4c84-b569-62c2706c360e</t>
  </si>
  <si>
    <t>a9ef3626-91d4-48fa-b6cd-f678c446e1fc</t>
  </si>
  <si>
    <t>6ad2000f-6ddc-452d-a876-7f306f32270d</t>
  </si>
  <si>
    <t>fd7fc7de-3a0c-4176-ae84-f77810d9e38d</t>
  </si>
  <si>
    <t>d3b8cf1d-4648-43a6-8c55-9f3ebe04ecb8</t>
  </si>
  <si>
    <t>c7597bc4-8506-4430-a688-6315a020e43b</t>
  </si>
  <si>
    <t>06274afb-6071-411e-bb25-59fb54d6aa2d</t>
  </si>
  <si>
    <t>aef31182-bc42-440c-b81a-840c91368e6b</t>
  </si>
  <si>
    <t>South Mike</t>
  </si>
  <si>
    <t>f5a36477-248f-4a6e-aa75-86454117455d</t>
  </si>
  <si>
    <t>2edc5fdd-27ef-4967-96bf-5e579ff9b0f5</t>
  </si>
  <si>
    <t>ffb384a3-234c-4f18-9064-5d72020da7e7</t>
  </si>
  <si>
    <t>3e3c64da-d35b-431f-8952-d2b3bef36568</t>
  </si>
  <si>
    <t>e0934e38-7f42-4f90-a412-eb0bd260a30d</t>
  </si>
  <si>
    <t>24b76d47-aba6-4111-80bb-628fdad39cfe</t>
  </si>
  <si>
    <t>Port Alexandermouth</t>
  </si>
  <si>
    <t>73e3565c-4fa3-424e-ab81-14ec55fa4d37</t>
  </si>
  <si>
    <t>2d5b029b-197e-45a0-8696-ebab11b2332e</t>
  </si>
  <si>
    <t>72ce4878-4975-4699-a77b-4418ba1c28c1</t>
  </si>
  <si>
    <t>Andrewstad</t>
  </si>
  <si>
    <t>9d7f3c8b-e33c-4c14-b458-f43103d5e7d5</t>
  </si>
  <si>
    <t>3a94f14b-0830-4ee6-9a9c-1d73f173d2fe</t>
  </si>
  <si>
    <t>4cafb15e-7f0c-42da-99d8-bfd370cf5745</t>
  </si>
  <si>
    <t>Lake Jenniferport</t>
  </si>
  <si>
    <t>e14c01b0-e3c1-45a2-a83a-c776213642be</t>
  </si>
  <si>
    <t>028990e6-2dd2-48eb-bd57-7ceaa623c278</t>
  </si>
  <si>
    <t>21c41579-1f20-4c08-be56-6ac00362bf93</t>
  </si>
  <si>
    <t>Cynthiaville</t>
  </si>
  <si>
    <t>7e0024c4-f7b5-424b-8cb7-3ba765c15a17</t>
  </si>
  <si>
    <t>e97780d1-fcd2-4001-852b-29b5a779fe32</t>
  </si>
  <si>
    <t>ce28d9c3-0c9d-4307-9dc5-5c552c587b17</t>
  </si>
  <si>
    <t>Port Leah</t>
  </si>
  <si>
    <t>49e6e0ad-22e6-4a84-b592-9a8343d81e38</t>
  </si>
  <si>
    <t>acd85b9f-6ff0-4a21-add7-ae79eb0f6c21</t>
  </si>
  <si>
    <t>328ec7da-09bb-4cd2-a924-1cb83fab8471</t>
  </si>
  <si>
    <t>Timberg</t>
  </si>
  <si>
    <t>fc08870e-18f1-43ed-bf89-65e397610371</t>
  </si>
  <si>
    <t>659812bf-4a18-4afe-adf4-a7486e7703ae</t>
  </si>
  <si>
    <t>13bb05c5-3220-44a8-b610-cb2461020a09</t>
  </si>
  <si>
    <t>Alexanderland</t>
  </si>
  <si>
    <t>b6322c1b-9eab-4451-82b7-af353f24047a</t>
  </si>
  <si>
    <t>88054048-f53a-4cec-8fbf-545a70bef8fb</t>
  </si>
  <si>
    <t>fa3c27b8-49c9-4f69-b6c3-f9d08061c530</t>
  </si>
  <si>
    <t>East Nancy</t>
  </si>
  <si>
    <t>37461558-56b4-4e2f-993e-da9f001d51d3</t>
  </si>
  <si>
    <t>2868c76b-7a94-4483-a8ce-122009b12bc9</t>
  </si>
  <si>
    <t>8b4aa71d-9b73-494e-83ff-eb8188c9a3a5</t>
  </si>
  <si>
    <t>2dfca443-5ce5-4dd9-a6c2-3acaf759ce61</t>
  </si>
  <si>
    <t>a934abd1-1b4a-4dce-a56b-3b1de54e4a17</t>
  </si>
  <si>
    <t>bc004167-9da1-438f-b52b-b050c96f1cb3</t>
  </si>
  <si>
    <t>South Andrewchester</t>
  </si>
  <si>
    <t>b77b4157-8f45-464a-ac62-30d4f7e63af5</t>
  </si>
  <si>
    <t>bba6ad3c-d094-42af-b93d-d40f1de16841</t>
  </si>
  <si>
    <t>24101196-ae6f-4a15-8f71-9d9a67d061c9</t>
  </si>
  <si>
    <t>Lake Jeffreyside</t>
  </si>
  <si>
    <t>5e20ca80-2341-4bf6-9a77-7095d951a1fd</t>
  </si>
  <si>
    <t>4e25a42b-cc45-49b5-bbd4-b4ed48674c9b</t>
  </si>
  <si>
    <t>15152e75-e7c1-46a8-bc65-3fdbe7f89277</t>
  </si>
  <si>
    <t>South Matthew</t>
  </si>
  <si>
    <t>ec3ac6cd-5d4c-4431-8eb5-4189c471e0fd</t>
  </si>
  <si>
    <t>9602634b-0845-4d3e-a424-d7ef4d433c1f</t>
  </si>
  <si>
    <t>eba6ec38-1e80-4c7b-bba4-dc0fa6e6a506</t>
  </si>
  <si>
    <t>East Jacqueline</t>
  </si>
  <si>
    <t>c718a298-c874-4cd4-81a7-2f014758273d</t>
  </si>
  <si>
    <t>c2967bdf-54f2-4060-8467-2c65d1e0a50e</t>
  </si>
  <si>
    <t>3cff3530-94ee-435c-ae83-5df99c47f80b</t>
  </si>
  <si>
    <t>10f33853-da6b-4ba9-886d-308fdd1bb75e</t>
  </si>
  <si>
    <t>c3e6652c-0f52-40a2-915c-3e9276181f28</t>
  </si>
  <si>
    <t>02cbc304-90d0-4d0f-8fe2-45b6cc4e0460</t>
  </si>
  <si>
    <t>Lesliechester</t>
  </si>
  <si>
    <t>b4c04a31-1bb7-4890-8112-1234225dbd38</t>
  </si>
  <si>
    <t>4b3099ec-d436-4172-b60b-7264a69cfd32</t>
  </si>
  <si>
    <t>eb687a5e-cfd6-46bb-ba2f-30811914c4d0</t>
  </si>
  <si>
    <t>East Charlestown</t>
  </si>
  <si>
    <t>6303066a-49e5-4a07-bb21-03a897a04ea2</t>
  </si>
  <si>
    <t>746c8933-eee6-4c71-ae16-6b743841ed43</t>
  </si>
  <si>
    <t>7eaabf26-9409-4322-ad81-d77175a67ba8</t>
  </si>
  <si>
    <t>13eed4df-6965-4210-8890-9d0f616bc80b</t>
  </si>
  <si>
    <t>ed6fe79b-8c56-4b92-8f32-2470a2334974</t>
  </si>
  <si>
    <t>0ebbc767-692e-4c14-9d36-70f55a1e6984</t>
  </si>
  <si>
    <t>Lake Maurice</t>
  </si>
  <si>
    <t>40366bed-7010-4dfe-a957-1cbdceab301d</t>
  </si>
  <si>
    <t>116b47e2-e046-4545-a0ab-75bf34b2a7da</t>
  </si>
  <si>
    <t>1efaab54-81ed-4659-b087-8e290b31389b</t>
  </si>
  <si>
    <t>Lake Robert</t>
  </si>
  <si>
    <t>45032e68-7fb6-4d32-9b87-a67779d2d4dc</t>
  </si>
  <si>
    <t>cb622873-0aeb-4087-8a5a-61a06c87ecd1</t>
  </si>
  <si>
    <t>263f1dfc-d2fc-4bfd-8bba-ab4a887956f1</t>
  </si>
  <si>
    <t>West Ronnie</t>
  </si>
  <si>
    <t>4ddf2252-308f-4cdf-8ce6-e4478fe1eddc</t>
  </si>
  <si>
    <t>01cf7f93-5e6c-49e4-9768-599decffd101</t>
  </si>
  <si>
    <t>074a2910-319e-43bc-96d7-027b5c3d2d4d</t>
  </si>
  <si>
    <t>Port Marthaburgh</t>
  </si>
  <si>
    <t>1bfbf96f-8ba1-4c78-8efc-100f88bdee1c</t>
  </si>
  <si>
    <t>004cdaf0-0ed9-4a32-8f0f-a9db4b6a3fea</t>
  </si>
  <si>
    <t>35ea89b3-dc07-48eb-b475-0c52f9f602db</t>
  </si>
  <si>
    <t>Emilyland</t>
  </si>
  <si>
    <t>dfb7eaf4-dee0-4a8c-9e01-7479f4508678</t>
  </si>
  <si>
    <t>27e4bbe6-0b08-4a95-9fee-599a0878f6db</t>
  </si>
  <si>
    <t>1a1eddfe-f593-44be-a56f-87954551d132</t>
  </si>
  <si>
    <t>Kimberlyville</t>
  </si>
  <si>
    <t>8669f81e-180e-4c9e-917c-d9c0de73eda5</t>
  </si>
  <si>
    <t>2b535d23-de2d-44b9-980d-da10dffd6f19</t>
  </si>
  <si>
    <t>e6739bcf-1e21-439f-9ad8-54ae2673ba90</t>
  </si>
  <si>
    <t>Nicolefort</t>
  </si>
  <si>
    <t>c327d55d-aa87-40a7-ac9f-310d29238790</t>
  </si>
  <si>
    <t>95e3f329-14cc-4279-a63c-ca7578405abf</t>
  </si>
  <si>
    <t>dd79270b-079b-4afb-8ce4-6ca7d043c53a</t>
  </si>
  <si>
    <t>Gailburgh</t>
  </si>
  <si>
    <t>bfa561a1-8f47-40d5-8c55-7a96708563ad</t>
  </si>
  <si>
    <t>be169d6b-f290-4831-852d-143c23a61526</t>
  </si>
  <si>
    <t>9953ed59-f7dd-49a6-a499-320502cf1dd3</t>
  </si>
  <si>
    <t>0a52f201-c06c-4aae-a598-973a36cd91ce</t>
  </si>
  <si>
    <t>1a0408e7-cbab-45d7-a28c-77158f8ac4cd</t>
  </si>
  <si>
    <t>d263ecbe-bcbb-42fd-8620-4931143688d7</t>
  </si>
  <si>
    <t>Chadshire</t>
  </si>
  <si>
    <t>14db8e3e-cea3-4444-b924-01a3e0715315</t>
  </si>
  <si>
    <t>9b86d80d-10b8-4060-b580-d3a313ab42c4</t>
  </si>
  <si>
    <t>dfa72399-9229-45ca-afa1-8e7c45f7ea98</t>
  </si>
  <si>
    <t>c9df2e2a-2afa-4a78-b4ff-a3a53df4951e</t>
  </si>
  <si>
    <t>33a70c3d-1da5-4563-a939-e190c6f1c3ad</t>
  </si>
  <si>
    <t>5f94d967-2499-44fe-9056-acbb7a4e863f</t>
  </si>
  <si>
    <t>Lake Staceyfort</t>
  </si>
  <si>
    <t>7e37ea31-e7c4-49e5-aec9-730f20f03086</t>
  </si>
  <si>
    <t>7cbb1bcc-ef38-4237-99a0-f532d2197d93</t>
  </si>
  <si>
    <t>83f18b76-9d74-4ceb-b5f1-1fc81a6157a9</t>
  </si>
  <si>
    <t>7a703958-97e7-457e-af40-2e45297fc9c1</t>
  </si>
  <si>
    <t>793c8d79-1d79-4750-948e-9fb96ece0443</t>
  </si>
  <si>
    <t>a2d9b706-8d9a-4040-b570-d3ee36261b47</t>
  </si>
  <si>
    <t>b4c582f3-475c-4827-8969-3fb13f2d66cc</t>
  </si>
  <si>
    <t>fcb8f90c-7218-4d18-9c0e-a928b7b61710</t>
  </si>
  <si>
    <t>ddc54167-cdad-42c2-a003-9df02f957322</t>
  </si>
  <si>
    <t>Sierraberg</t>
  </si>
  <si>
    <t>20171dca-9898-4370-8181-3e5a0d48eba0</t>
  </si>
  <si>
    <t>2b058a0e-e353-4771-ba25-4533805c7d25</t>
  </si>
  <si>
    <t>d6624fea-e34f-4c2f-ad42-d8eb9279a4fd</t>
  </si>
  <si>
    <t>Prattshire</t>
  </si>
  <si>
    <t>64a72dc5-1f7b-4a94-b60b-cec81ab1a1eb</t>
  </si>
  <si>
    <t>dae3c720-2360-4b82-9a14-3f918a34065b</t>
  </si>
  <si>
    <t>49cf808d-25e7-4238-a474-2ec74af05b76</t>
  </si>
  <si>
    <t>ad735fc7-60c9-4ef7-b96b-48edaba6d40d</t>
  </si>
  <si>
    <t>6c10f97f-d983-4a1f-bad8-ae6a5f5ce777</t>
  </si>
  <si>
    <t>0f3b07e3-9d7a-474c-bcb2-8b77f5d2e1e6</t>
  </si>
  <si>
    <t>West Williamside</t>
  </si>
  <si>
    <t>23c217ac-980a-4ea7-9ad3-d8c7f358fdec</t>
  </si>
  <si>
    <t>a0641fcb-14ab-44d2-a147-c6f582ee1d86</t>
  </si>
  <si>
    <t>b5ca0a87-36b1-42cc-955b-cf6830bea742</t>
  </si>
  <si>
    <t>a2b61338-1ed3-4d3c-a59b-8a082c16cf37</t>
  </si>
  <si>
    <t>bafcd1c4-08fb-4e11-b54e-888981acd529</t>
  </si>
  <si>
    <t>a4bd1afa-b2ef-4d5c-a1b1-3f252c650537</t>
  </si>
  <si>
    <t>Ortegachester</t>
  </si>
  <si>
    <t>310fbdbb-917a-429f-b433-943cbf12a183</t>
  </si>
  <si>
    <t>182165fc-3f84-447c-8d94-3a55e11a4073</t>
  </si>
  <si>
    <t>8e8031e0-4c17-470a-8329-3bd7c422f20e</t>
  </si>
  <si>
    <t>East Staceyfurt</t>
  </si>
  <si>
    <t>4aed72d8-5e4d-4474-beeb-4a2b96021ca8</t>
  </si>
  <si>
    <t>60cdc9db-fea0-4b70-8a8b-425cbaab6a44</t>
  </si>
  <si>
    <t>2223ac1d-276d-4cb4-88d9-bbb6381768ca</t>
  </si>
  <si>
    <t>Danielmouth</t>
  </si>
  <si>
    <t>a7c61286-1c15-4374-9a1f-58024b0e1de5</t>
  </si>
  <si>
    <t>ea376515-8754-4d51-9f2b-f222e5782952</t>
  </si>
  <si>
    <t>60bb1747-aebb-4b34-b28b-9a83e1986337</t>
  </si>
  <si>
    <t>New Patriciafort</t>
  </si>
  <si>
    <t>3f02b0a7-e5df-44af-903e-37070954affb</t>
  </si>
  <si>
    <t>92659b42-b2e1-4089-8fcb-236252fb4fd4</t>
  </si>
  <si>
    <t>75291178-d7f0-495a-9422-13c106bad44c</t>
  </si>
  <si>
    <t>North Theodore</t>
  </si>
  <si>
    <t>7a9cc65c-576a-40bd-87ef-ae5269a84714</t>
  </si>
  <si>
    <t>4e84e106-e8a7-4310-a473-b9048beeb82c</t>
  </si>
  <si>
    <t>f548d769-1c17-472e-ad13-929117a57420</t>
  </si>
  <si>
    <t>Walkerland</t>
  </si>
  <si>
    <t>f7ad66fb-2ccc-42e6-a57d-573071285b99</t>
  </si>
  <si>
    <t>176f9018-b186-46ce-90e4-94613dff332b</t>
  </si>
  <si>
    <t>a2761af8-8f18-4598-a01b-1b37b4d7d268</t>
  </si>
  <si>
    <t>Port Kevinborough</t>
  </si>
  <si>
    <t>ab8ed96a-61de-4978-95e7-d9040ad18384</t>
  </si>
  <si>
    <t>d98d8224-67b4-4ee8-9ade-0a942709483a</t>
  </si>
  <si>
    <t>f7141590-6a69-4f71-9ed2-92730b3fa8b6</t>
  </si>
  <si>
    <t>South Clayton</t>
  </si>
  <si>
    <t>e31248dd-a8b3-4dd4-a45f-5b4f97582bc8</t>
  </si>
  <si>
    <t>bc3548c5-5d46-49ba-b777-40fcc70312b9</t>
  </si>
  <si>
    <t>8ed2bb3d-1882-4335-9f15-6eb83df32ab0</t>
  </si>
  <si>
    <t>Hernandezhaven</t>
  </si>
  <si>
    <t>0053ef57-e1fc-41cf-a69a-77c18b84af71</t>
  </si>
  <si>
    <t>816241bd-5a57-4de5-b13f-c40b489b9a03</t>
  </si>
  <si>
    <t>8c16567f-2647-41d7-a165-099277247d38</t>
  </si>
  <si>
    <t>Chambersstad</t>
  </si>
  <si>
    <t>91f132b4-451c-45b0-aa6e-804de4856534</t>
  </si>
  <si>
    <t>00513063-020a-4a12-855d-fed45fa7cb00</t>
  </si>
  <si>
    <t>45846caa-bb8b-4cbd-b4ce-ad4a6e409152</t>
  </si>
  <si>
    <t>Lake Ronaldstad</t>
  </si>
  <si>
    <t>054b70e7-87d5-49ab-bc10-e1f8a8827765</t>
  </si>
  <si>
    <t>ae76375b-bd96-4783-81ff-6f6324a3b635</t>
  </si>
  <si>
    <t>0f95e151-d3fd-4719-b4aa-1dca8f534838</t>
  </si>
  <si>
    <t>Hollybury</t>
  </si>
  <si>
    <t>62b6db06-8dc4-43d3-ab52-cf47b0fe6c15</t>
  </si>
  <si>
    <t>e739e5d5-a709-45ff-b5a1-0d06b15a8171</t>
  </si>
  <si>
    <t>67f69d5b-54c5-4344-9888-84eed7819ccc</t>
  </si>
  <si>
    <t>North Anthony</t>
  </si>
  <si>
    <t>ad3c0294-27b0-4559-8611-5f9ca6223588</t>
  </si>
  <si>
    <t>d4146a20-1da7-4b62-afab-cae12308d4fd</t>
  </si>
  <si>
    <t>5af5c2ae-3034-4c71-958f-9def985a955b</t>
  </si>
  <si>
    <t>Courtneyfurt</t>
  </si>
  <si>
    <t>5b82dcbd-44ab-4b1a-a955-83bc098b297f</t>
  </si>
  <si>
    <t>aaa91ed4-7be1-451a-bc12-55417d534839</t>
  </si>
  <si>
    <t>7920a9cb-6916-412b-8b35-30de58f5f2d4</t>
  </si>
  <si>
    <t>Lindsayshire</t>
  </si>
  <si>
    <t>569975ee-07bb-4372-b26c-7b39b2cef625</t>
  </si>
  <si>
    <t>42c07c7e-f740-4ba2-8688-4eed2034663b</t>
  </si>
  <si>
    <t>ee079366-cd2f-4151-b4c8-8f4235677412</t>
  </si>
  <si>
    <t>East Richard</t>
  </si>
  <si>
    <t>88f72465-4d55-411d-91bd-4024c105ada7</t>
  </si>
  <si>
    <t>0a73a9a9-df49-4c15-a38b-c512d13d78bc</t>
  </si>
  <si>
    <t>664ef107-99a6-4416-9e66-ddc3a775cc44</t>
  </si>
  <si>
    <t>Colemanport</t>
  </si>
  <si>
    <t>cf4de7eb-b126-44a5-b7d2-27a64139a943</t>
  </si>
  <si>
    <t>59eea30b-a812-44d0-aae1-28042c14c68f</t>
  </si>
  <si>
    <t>656ab5b4-2557-43d9-b079-5b5a659185b7</t>
  </si>
  <si>
    <t>Owensberg</t>
  </si>
  <si>
    <t>95784d7e-2094-4cb2-acbf-6c2439e4aead</t>
  </si>
  <si>
    <t>333a1d71-52d1-4e24-bf3b-a58ed02fe513</t>
  </si>
  <si>
    <t>4ef230bf-3230-48af-bce3-72c73866bdcd</t>
  </si>
  <si>
    <t>Lake Derek</t>
  </si>
  <si>
    <t>ff782542-ba7f-4bbb-b2d7-75b7a91ed615</t>
  </si>
  <si>
    <t>806dd8c5-1856-4169-a1fe-e9cffc3faf9f</t>
  </si>
  <si>
    <t>6de25fe1-0f69-47fa-838b-cbceca5e1f3c</t>
  </si>
  <si>
    <t>Brendaborough</t>
  </si>
  <si>
    <t>aae82be0-4cfc-4d6c-b3d9-e8225c62d802</t>
  </si>
  <si>
    <t>a1ddc5a3-2505-4d91-beb7-8350cb110ef8</t>
  </si>
  <si>
    <t>1a5f74d4-7783-4c20-8d3f-c6e0ca54448b</t>
  </si>
  <si>
    <t>Jamesbury</t>
  </si>
  <si>
    <t>2313813c-551e-4f10-a278-97273eec2cd9</t>
  </si>
  <si>
    <t>a281becd-3084-486f-9226-8c274056125c</t>
  </si>
  <si>
    <t>0bd357e1-d6bf-4828-9798-6708bb3dffe1</t>
  </si>
  <si>
    <t>New Andrew</t>
  </si>
  <si>
    <t>00366444-3008-4539-9c8f-821810507c03</t>
  </si>
  <si>
    <t>b0bd6bdd-abbf-4e6d-9e19-e1881da11d7a</t>
  </si>
  <si>
    <t>35c44ff7-9ea9-4fe1-89f3-5d6ba37df6b9</t>
  </si>
  <si>
    <t>Wyattland</t>
  </si>
  <si>
    <t>13967bd4-f651-43fc-9732-53cbbe257484</t>
  </si>
  <si>
    <t>663e9868-cc9b-478e-9a45-6f863e3292db</t>
  </si>
  <si>
    <t>16ea9d5d-3987-49a0-98d0-b8c8304ec17f</t>
  </si>
  <si>
    <t>Youngton</t>
  </si>
  <si>
    <t>3901af97-2311-4a13-bc96-be4ee85f6f12</t>
  </si>
  <si>
    <t>465bb8d7-f519-4484-9a67-b2f9c4fa5577</t>
  </si>
  <si>
    <t>a2ab116f-f0d6-4eb0-8629-9940a6a48f65</t>
  </si>
  <si>
    <t>Ashleyborough</t>
  </si>
  <si>
    <t>3f762500-3a32-4f5f-a3c4-4f15e06d1100</t>
  </si>
  <si>
    <t>634ad5b9-fd72-4908-adb8-a483c65233ab</t>
  </si>
  <si>
    <t>c596bb33-047e-47a0-a709-813f8955f852</t>
  </si>
  <si>
    <t>Brownville</t>
  </si>
  <si>
    <t>84c03200-d2ee-4785-83f7-c21e54ac8b8c</t>
  </si>
  <si>
    <t>a3455904-0830-47b4-9b5e-ea1f8eace752</t>
  </si>
  <si>
    <t>0f29ad2b-e8f6-477b-93c8-aca1d8ffd19e</t>
  </si>
  <si>
    <t>Pamelaland</t>
  </si>
  <si>
    <t>fea49757-5c0f-4ea9-9ccf-b1c206939a5d</t>
  </si>
  <si>
    <t>08a3b1e3-64e2-4c6f-bb48-146954fe81bb</t>
  </si>
  <si>
    <t>f1521976-65d6-4b7f-8f9a-fd63236e747e</t>
  </si>
  <si>
    <t>Masonborough</t>
  </si>
  <si>
    <t>7d087eff-0f34-4dd2-af2b-29b60dac3315</t>
  </si>
  <si>
    <t>897e7d87-6bcf-4a76-81d8-f799f76077bb</t>
  </si>
  <si>
    <t>3b6f2ad2-6ec1-47b0-99bb-f03db6d06615</t>
  </si>
  <si>
    <t>Scottville</t>
  </si>
  <si>
    <t>d6284ee1-f0c1-4f7d-a746-f34f32f1f803</t>
  </si>
  <si>
    <t>28c432ff-ccbc-4cbc-8743-9bed4529f10d</t>
  </si>
  <si>
    <t>0bde3249-cd06-43c9-9149-fe6377f141cd</t>
  </si>
  <si>
    <t>Timothyfort</t>
  </si>
  <si>
    <t>dd316851-b0bf-4680-9216-dbb4b436ea24</t>
  </si>
  <si>
    <t>be98e6d2-0bf2-41da-830e-055ceb76dbed</t>
  </si>
  <si>
    <t>a0c8c192-8525-4132-ac3c-6326cb8c2c5e</t>
  </si>
  <si>
    <t>West Craigchester</t>
  </si>
  <si>
    <t>3aff1e03-f7cc-4844-a360-424bb4f63370</t>
  </si>
  <si>
    <t>145e362c-b901-4c59-8487-989efb20fab5</t>
  </si>
  <si>
    <t>9e67de70-4d5d-447a-8400-31e4ad91c6ba</t>
  </si>
  <si>
    <t>Taylorhaven</t>
  </si>
  <si>
    <t>94a91b5f-86e0-481f-bc23-3f9a58d4f0e5</t>
  </si>
  <si>
    <t>6aa066f7-a607-4c9d-95bd-bbf6fee99b49</t>
  </si>
  <si>
    <t>2fcaabb7-a215-4d67-8497-63c69532c958</t>
  </si>
  <si>
    <t>Mackfurt</t>
  </si>
  <si>
    <t>2c237b5c-55af-40ef-a338-d1fa282668f1</t>
  </si>
  <si>
    <t>44444f7d-ada6-4225-8607-fad901fe2e70</t>
  </si>
  <si>
    <t>fcaf1285-0796-4116-bc12-2050416f723f</t>
  </si>
  <si>
    <t>North Maria</t>
  </si>
  <si>
    <t>7238dd44-3e5c-4ad4-926e-289427dee187</t>
  </si>
  <si>
    <t>f9d7d79d-fd0b-4d3b-a7d8-baef3a0aff49</t>
  </si>
  <si>
    <t>73fa9613-5fb9-4518-8c12-6005d422666a</t>
  </si>
  <si>
    <t>Lisaport</t>
  </si>
  <si>
    <t>ef52ee5a-c0c3-4fd6-b1ba-411139301664</t>
  </si>
  <si>
    <t>c76f432c-dc5a-46c9-91ab-d865ee9d0e10</t>
  </si>
  <si>
    <t>0f65fa0f-1d1c-4f46-87f8-2dcafc84d803</t>
  </si>
  <si>
    <t>Chapmanport</t>
  </si>
  <si>
    <t>86730bb6-ed56-4cbc-9130-1a4159c48ec8</t>
  </si>
  <si>
    <t>5e8a511b-40de-4794-ade1-57ccb56ac802</t>
  </si>
  <si>
    <t>54135521-fcc2-498e-a4a6-61c3965fb6d4</t>
  </si>
  <si>
    <t>Port Cheyenne</t>
  </si>
  <si>
    <t>d0df4b6d-2324-48b0-9379-f58ef37ef753</t>
  </si>
  <si>
    <t>8616ba88-d296-4670-b35f-da3eed38505b</t>
  </si>
  <si>
    <t>5fee0d78-8052-4e37-9ddf-c64818409419</t>
  </si>
  <si>
    <t>Jonesstad</t>
  </si>
  <si>
    <t>ccc50ad7-af9e-43ee-a4d7-b1223808ba36</t>
  </si>
  <si>
    <t>7f571b98-2bc3-4de0-9d08-20e0a24921ff</t>
  </si>
  <si>
    <t>413eab41-63b6-4b1d-a3f7-bd7a7ffd5e75</t>
  </si>
  <si>
    <t>New Brandon</t>
  </si>
  <si>
    <t>077bb923-7f07-4d45-becd-a386be232c93</t>
  </si>
  <si>
    <t>9c369f6d-9121-4f59-9f24-0ae53301deb4</t>
  </si>
  <si>
    <t>32fa6380-6187-4c98-948a-5ae045ade3c0</t>
  </si>
  <si>
    <t>East Mariomouth</t>
  </si>
  <si>
    <t>cbc2e8e1-d15b-4809-822f-0ff8a0317367</t>
  </si>
  <si>
    <t>490004e6-6873-4d8a-92ee-6e4697e27d7a</t>
  </si>
  <si>
    <t>7ed24723-0229-4f58-9071-e14df4f2ba8e</t>
  </si>
  <si>
    <t>Port Johnstad</t>
  </si>
  <si>
    <t>9a6593ee-18d5-42a6-8be9-48817f73cdce</t>
  </si>
  <si>
    <t>0ae9e2e6-adaa-41ca-b19b-701bd042c1c8</t>
  </si>
  <si>
    <t>feebb046-64a3-45b5-a973-639e22c9b262</t>
  </si>
  <si>
    <t>Mccarthytown</t>
  </si>
  <si>
    <t>7128b87a-c0a0-495b-a5b7-2aa2aeae826a</t>
  </si>
  <si>
    <t>cc800b04-07b0-4900-8154-1c1e420fedb8</t>
  </si>
  <si>
    <t>dd5eae5c-a6c1-41ca-9cc3-00784466d8e8</t>
  </si>
  <si>
    <t>Lake Roberthaven</t>
  </si>
  <si>
    <t>bc8b6970-a61a-4423-ab46-5fad35e120b0</t>
  </si>
  <si>
    <t>2c071e27-5453-4cba-a89f-88b49b566e06</t>
  </si>
  <si>
    <t>dc0d10e6-86ce-4c79-8cac-bf66db5bd443</t>
  </si>
  <si>
    <t>Lucasville</t>
  </si>
  <si>
    <t>72068dfb-9fd3-48f4-9741-85497af264fd</t>
  </si>
  <si>
    <t>9542bc57-3bf4-44bc-a78f-c81fe3cc4a04</t>
  </si>
  <si>
    <t>9c2b9ad1-b604-484c-9f19-8e4a4768e189</t>
  </si>
  <si>
    <t>Romanshire</t>
  </si>
  <si>
    <t>ab53ac0d-6425-45b6-91cd-66451f64c265</t>
  </si>
  <si>
    <t>ea3249e6-32ab-4704-9185-cd3a8c733b78</t>
  </si>
  <si>
    <t>f1229a5f-83ab-4436-a2a4-0ba2225ea844</t>
  </si>
  <si>
    <t>Simston</t>
  </si>
  <si>
    <t>173e4f57-2f9f-4d0c-8c76-f66e5c257aa8</t>
  </si>
  <si>
    <t>8b088a26-a497-4f90-8815-3b1ff77b8c86</t>
  </si>
  <si>
    <t>11e4a4de-bcd4-423a-adc5-4265f82e4074</t>
  </si>
  <si>
    <t>West Ericshire</t>
  </si>
  <si>
    <t>5fd8be24-8eb7-4048-be92-b31042e289e8</t>
  </si>
  <si>
    <t>30814e4d-e40f-4900-9b90-29bfc0ca1216</t>
  </si>
  <si>
    <t>fd81efa4-fb33-408e-9658-ffbeedd2fd19</t>
  </si>
  <si>
    <t>Rubioport</t>
  </si>
  <si>
    <t>279b62d2-8ff9-4384-9c4b-c9c81a00da9e</t>
  </si>
  <si>
    <t>a881692c-8bf7-4e12-a030-5e2d74319877</t>
  </si>
  <si>
    <t>5fd65f49-d329-4b13-ac23-4f140f4c96d1</t>
  </si>
  <si>
    <t>Thomasmouth</t>
  </si>
  <si>
    <t>9f12ee57-0422-447b-b9ed-b6f3523caff0</t>
  </si>
  <si>
    <t>f634dbae-9e7b-47ad-97d8-c97d731b8cf9</t>
  </si>
  <si>
    <t>1ae3be4f-3815-4ed2-8afe-17f878ec4ac4</t>
  </si>
  <si>
    <t>Lake Christopherfort</t>
  </si>
  <si>
    <t>5d421371-6614-473e-aebb-f489b41bfa21</t>
  </si>
  <si>
    <t>58bdd490-d26c-44f8-b6b1-557e55b26dc6</t>
  </si>
  <si>
    <t>aff41ec6-2b2b-45b9-8bb0-155e7342d96b</t>
  </si>
  <si>
    <t>South Jeffrey</t>
  </si>
  <si>
    <t>ce0aab26-f60d-43c6-b487-49cacef0a0f9</t>
  </si>
  <si>
    <t>cabf5c57-c579-4b58-9df5-c5b35d7ee6e3</t>
  </si>
  <si>
    <t>25128961-880b-4a4c-bcec-2c1d9a044f6a</t>
  </si>
  <si>
    <t>d7cfcec0-e70e-4ae7-9685-00be0b65e978</t>
  </si>
  <si>
    <t>2fa0823a-5d1a-44c3-ab35-da2c04465ea7</t>
  </si>
  <si>
    <t>594c1f7c-cdbd-4337-b839-108e29ae1d3a</t>
  </si>
  <si>
    <t>Maysport</t>
  </si>
  <si>
    <t>e1a9ac0b-861f-4d91-87e7-e2d03be1da86</t>
  </si>
  <si>
    <t>3a614c6c-e6ab-4199-9e93-18967ada5a66</t>
  </si>
  <si>
    <t>7ec7a123-063a-49e2-966d-8cf0bad7373d</t>
  </si>
  <si>
    <t>South Benjamin</t>
  </si>
  <si>
    <t>8706095c-9fd8-480d-93e7-cabd8ccd71ce</t>
  </si>
  <si>
    <t>dcb47e14-bbda-48aa-ae43-3b71b8ecfe83</t>
  </si>
  <si>
    <t>131bf956-c72a-4ac1-b0c9-7d347ae624a6</t>
  </si>
  <si>
    <t>Allenshire</t>
  </si>
  <si>
    <t>929aeee6-670d-480f-a2c8-3348b61da4ae</t>
  </si>
  <si>
    <t>bf8923ab-e697-43e8-8e30-7195a2fb2221</t>
  </si>
  <si>
    <t>38102725-952a-4ff5-ada4-d7f2a2c1e1d4</t>
  </si>
  <si>
    <t>Melissafort</t>
  </si>
  <si>
    <t>74f857bd-f7c5-47a3-9382-7489e9e0bc04</t>
  </si>
  <si>
    <t>e6e7ac6e-a1a8-4267-a38b-1adcb99456d7</t>
  </si>
  <si>
    <t>a5fe0774-6b08-4349-8e50-00d3ea6d5565</t>
  </si>
  <si>
    <t>Perryfurt</t>
  </si>
  <si>
    <t>a42ede4e-69e6-41a4-8dae-f10fed4be31e</t>
  </si>
  <si>
    <t>99919b34-c3a2-4c35-a291-9a04ebbd383a</t>
  </si>
  <si>
    <t>7e40d229-d929-4fa0-a639-b34bb2cbcafe</t>
  </si>
  <si>
    <t>cbaea437-6b70-4dac-a20f-fd702ecbcd6c</t>
  </si>
  <si>
    <t>ee550e17-de5d-46f9-aaba-a3a803c92eaa</t>
  </si>
  <si>
    <t>f2669283-666a-4594-a562-dbcf07b65bfe</t>
  </si>
  <si>
    <t>North Danny</t>
  </si>
  <si>
    <t>b75e8314-dff8-4e56-b0f6-3b07624d6e2e</t>
  </si>
  <si>
    <t>7e8c83ec-bf95-42c7-9d59-2226302d6194</t>
  </si>
  <si>
    <t>9a66a840-e744-4888-b712-475429b75064</t>
  </si>
  <si>
    <t>Nealbury</t>
  </si>
  <si>
    <t>5c4c7d90-8ee3-4c16-bbdc-e4adf323136d</t>
  </si>
  <si>
    <t>29685a0e-646e-48a9-81f1-011b69d36af7</t>
  </si>
  <si>
    <t>650bb629-cb34-4925-928c-8b2b867b77e6</t>
  </si>
  <si>
    <t>West Christopher</t>
  </si>
  <si>
    <t>9f366c3c-596b-4edd-ab8b-48a0bb211458</t>
  </si>
  <si>
    <t>619b351e-6dca-4f0a-adc1-1d692762fbac</t>
  </si>
  <si>
    <t>065963f2-9471-45e5-8ded-3a7c0eeae85f</t>
  </si>
  <si>
    <t>West Jenniferton</t>
  </si>
  <si>
    <t>f6ed2b6f-6cf1-4744-8e59-9dc9908bd286</t>
  </si>
  <si>
    <t>f5f2bba7-d3c9-4fc4-b1da-0538ffdb8ef3</t>
  </si>
  <si>
    <t>4e224923-7bc1-487f-8202-97b12b62d41c</t>
  </si>
  <si>
    <t>West Brianborough</t>
  </si>
  <si>
    <t>36480ba8-531e-4be5-81ed-2def45a3c173</t>
  </si>
  <si>
    <t>bfb84cdf-a497-4b1d-b87f-0e55bc9b15ed</t>
  </si>
  <si>
    <t>7b192256-8c44-405e-8ccd-e8ad4a88549d</t>
  </si>
  <si>
    <t>West Steventown</t>
  </si>
  <si>
    <t>f332e6a1-b50c-4ce5-8424-31743e1b56fa</t>
  </si>
  <si>
    <t>b378e45d-102b-4f16-80b0-dc2a36f4fc52</t>
  </si>
  <si>
    <t>040c4d58-954a-4019-a093-e30f1e1eedd9</t>
  </si>
  <si>
    <t>Woodtown</t>
  </si>
  <si>
    <t>dd6ca71d-a6b1-4c9b-9a86-b61887570eec</t>
  </si>
  <si>
    <t>918b55fd-e896-4a9f-a884-eee7eec6c987</t>
  </si>
  <si>
    <t>5880b516-9b9f-46b8-b271-789606499c09</t>
  </si>
  <si>
    <t>Johnsonview</t>
  </si>
  <si>
    <t>97d2d798-176a-443a-b099-2ef80ce14e95</t>
  </si>
  <si>
    <t>fd162e6f-e93c-4f4b-8d01-cc3600916b3d</t>
  </si>
  <si>
    <t>f3e50e26-2e07-4578-8e4b-b53cf3dacf72</t>
  </si>
  <si>
    <t>Spencerton</t>
  </si>
  <si>
    <t>2622f2d7-d89f-4c58-9f87-bab5d3532b91</t>
  </si>
  <si>
    <t>fefed218-1947-4fb1-af40-d4efbfb553c2</t>
  </si>
  <si>
    <t>92738995-ca89-4d11-8646-356bc28611fd</t>
  </si>
  <si>
    <t>Danielside</t>
  </si>
  <si>
    <t>91d5192c-3396-4ba3-b342-72979194cf79</t>
  </si>
  <si>
    <t>65decf1a-2d26-4048-8013-1e33277b20ad</t>
  </si>
  <si>
    <t>73198250-d71a-48e3-9ecf-51f5ab32b766</t>
  </si>
  <si>
    <t>204f7f76-6a55-4f27-ad5e-3fca60dcf063</t>
  </si>
  <si>
    <t>a5160d17-e71f-4674-8588-3d4441b11180</t>
  </si>
  <si>
    <t>8545671f-b7ab-47b6-92d5-70a998d8d5e2</t>
  </si>
  <si>
    <t>Chelsealand</t>
  </si>
  <si>
    <t>09416da0-c02a-41ff-81b8-0acfd177a634</t>
  </si>
  <si>
    <t>ba71d935-89d9-4401-9207-cce56bd2729b</t>
  </si>
  <si>
    <t>803c51a1-ea8f-4d1f-91c1-7a71520d9629</t>
  </si>
  <si>
    <t>New Karenbury</t>
  </si>
  <si>
    <t>dc8d96d7-6a1e-4d90-94d6-ca56ac3295c6</t>
  </si>
  <si>
    <t>1eb62178-76cf-44a2-bd90-d1f86ca1c7a8</t>
  </si>
  <si>
    <t>5b9cf89f-a85b-4692-b24c-863bb6513595</t>
  </si>
  <si>
    <t>New Phillip</t>
  </si>
  <si>
    <t>28eb27c2-aec8-4f3f-a69a-699d30ada0ea</t>
  </si>
  <si>
    <t>41cb57da-50ab-4451-9af1-b4564034dca4</t>
  </si>
  <si>
    <t>4588d2ef-ae10-42f5-900d-9045578239df</t>
  </si>
  <si>
    <t>New Jenniferborough</t>
  </si>
  <si>
    <t>3e020cae-0182-4f2b-81f1-35a26b676a88</t>
  </si>
  <si>
    <t>601b3bb5-48ef-49a4-b8c0-ace840a08643</t>
  </si>
  <si>
    <t>f7c188ec-70ad-4c34-9e31-f6379a1b62f8</t>
  </si>
  <si>
    <t>New Lisaton</t>
  </si>
  <si>
    <t>b157403d-d271-476f-ac64-120f5b1b9ad7</t>
  </si>
  <si>
    <t>7ffc4eea-05f7-40d1-838b-c6ab9ba0b30f</t>
  </si>
  <si>
    <t>ac769bc0-e061-4d88-b441-2a928eb76bca</t>
  </si>
  <si>
    <t>Millerland</t>
  </si>
  <si>
    <t>51ed60df-7ace-41ea-bb8b-bd95fb651ce8</t>
  </si>
  <si>
    <t>f281e24c-8384-441d-a56a-4a75eff2091a</t>
  </si>
  <si>
    <t>5d87a7c1-5593-45d0-8847-22316fab7a98</t>
  </si>
  <si>
    <t>South Scottmouth</t>
  </si>
  <si>
    <t>f5a4aa1c-87b2-463f-a24c-f64cbd710aed</t>
  </si>
  <si>
    <t>45b259f2-6c00-4fe0-b3f7-8404808b20f6</t>
  </si>
  <si>
    <t>a72125ce-1836-46c5-aaa2-b88ca946a3a2</t>
  </si>
  <si>
    <t>East Caitlin</t>
  </si>
  <si>
    <t>ee2fb58b-9894-4244-bb75-87eae2933b76</t>
  </si>
  <si>
    <t>681be70b-c2e4-4c34-a7f8-3cd9bb2332db</t>
  </si>
  <si>
    <t>c79416a6-e5a2-44ef-a5fd-6acbd8a485f5</t>
  </si>
  <si>
    <t>Lewisview</t>
  </si>
  <si>
    <t>20c197eb-a6a6-43d8-b8fb-9fc1d93ef2fd</t>
  </si>
  <si>
    <t>0584d26c-f724-4a0c-8947-bf82b8ed3aa4</t>
  </si>
  <si>
    <t>fcb34236-de99-4467-97d1-f82bb52fe195</t>
  </si>
  <si>
    <t>Annaberg</t>
  </si>
  <si>
    <t>ddb34bb4-02f8-4f54-a0e0-440616046a87</t>
  </si>
  <si>
    <t>f3be0a6c-15ec-4910-8e38-34376a1c7817</t>
  </si>
  <si>
    <t>2176f980-3258-4da3-b858-bd5ac500cf83</t>
  </si>
  <si>
    <t>Chelseaton</t>
  </si>
  <si>
    <t>448afb26-7db4-4b66-9537-815d6ae209a4</t>
  </si>
  <si>
    <t>cfb99a06-b664-4e79-873b-8bf6cc5fbfe7</t>
  </si>
  <si>
    <t>e0dcf37b-8c01-4495-bb55-64dba42e9007</t>
  </si>
  <si>
    <t>New Monica</t>
  </si>
  <si>
    <t>6937c9bd-5e72-4b77-a157-ffb7b3b26695</t>
  </si>
  <si>
    <t>adc0fcdf-7e29-4815-8781-4bf40683e8e1</t>
  </si>
  <si>
    <t>4d36c61a-7332-44ee-a984-49fbba4cc0a8</t>
  </si>
  <si>
    <t>Andrewberg</t>
  </si>
  <si>
    <t>c52acdba-850d-4e36-a1cd-fef1e8f6f378</t>
  </si>
  <si>
    <t>88953e23-f2c1-487d-a3d8-0690cf4d5d14</t>
  </si>
  <si>
    <t>8b3941d5-5a8f-44b2-8ffd-1977c5b893b0</t>
  </si>
  <si>
    <t>Robertsville</t>
  </si>
  <si>
    <t>12297d24-c567-4d45-b650-96fbf22155d3</t>
  </si>
  <si>
    <t>861ff6a2-78c4-4995-8c9e-bc8a5984ae66</t>
  </si>
  <si>
    <t>f45850e8-095e-4e87-8893-885b2cbb8564</t>
  </si>
  <si>
    <t>Lopezton</t>
  </si>
  <si>
    <t>b995f426-a448-40ad-83c8-edfe99e39898</t>
  </si>
  <si>
    <t>bba9048a-be7c-4e1e-8e4e-707771e54207</t>
  </si>
  <si>
    <t>ca4b0329-c24f-43de-b527-39da3b592941</t>
  </si>
  <si>
    <t>Bensonland</t>
  </si>
  <si>
    <t>ef9ec457-7ff8-4a72-b98d-e0f358441ab5</t>
  </si>
  <si>
    <t>94028d9a-7993-45bc-a65c-cee3b4159391</t>
  </si>
  <si>
    <t>cea9f931-b6eb-4dc4-8955-ededdc835261</t>
  </si>
  <si>
    <t>South Pennyton</t>
  </si>
  <si>
    <t>e735d831-e434-4060-b8ec-7e651e71425a</t>
  </si>
  <si>
    <t>c138418d-964e-4e98-8e62-49392f5d5c62</t>
  </si>
  <si>
    <t>ff3fae8c-da52-49ff-9494-3ba6562f1bd2</t>
  </si>
  <si>
    <t>Samanthaview</t>
  </si>
  <si>
    <t>514649c0-df25-4593-8e94-f6680e61f30c</t>
  </si>
  <si>
    <t>35d2cfcb-5b12-4a92-9b6f-338a0665be98</t>
  </si>
  <si>
    <t>6db9a07d-f696-499e-a2e4-e6b8749d6142</t>
  </si>
  <si>
    <t>Gibsonmouth</t>
  </si>
  <si>
    <t>bea38b67-9a3d-47d2-a001-2b787dea763b</t>
  </si>
  <si>
    <t>381dce21-1112-4406-ae30-d1ba4ed00818</t>
  </si>
  <si>
    <t>f89d4123-1718-490a-80f6-2b31c5b0bb0d</t>
  </si>
  <si>
    <t>Smithbury</t>
  </si>
  <si>
    <t>9619b2ea-6b74-4a61-8211-eb33df3fda70</t>
  </si>
  <si>
    <t>9b39285e-c9cf-47ba-aa51-d1ea18eec8cc</t>
  </si>
  <si>
    <t>8301072e-f688-46c6-9161-524e314f38d8</t>
  </si>
  <si>
    <t>South Raymondchester</t>
  </si>
  <si>
    <t>8324d794-2d67-4e02-bc0d-9cb11b38da4b</t>
  </si>
  <si>
    <t>fba98e75-20f3-4df2-a0fe-190074020ea1</t>
  </si>
  <si>
    <t>4499bad7-1236-4d47-910a-39092c29feb0</t>
  </si>
  <si>
    <t>Melindaberg</t>
  </si>
  <si>
    <t>6769716d-81ae-4da0-9564-d8f484874966</t>
  </si>
  <si>
    <t>d894f84e-50ce-44f4-bf42-65afef1a030c</t>
  </si>
  <si>
    <t>35640c72-bae8-42c8-84d1-a82e64486f70</t>
  </si>
  <si>
    <t>East Chloe</t>
  </si>
  <si>
    <t>7e45111b-4b96-47d6-b156-7634241ab64d</t>
  </si>
  <si>
    <t>fb6de7c2-b1df-4a7c-9c30-571770b2b64a</t>
  </si>
  <si>
    <t>53bdfba8-1532-4a14-8642-891b80e1397c</t>
  </si>
  <si>
    <t>Boyerfurt</t>
  </si>
  <si>
    <t>ac87c923-ea39-498d-b456-a1c09971270a</t>
  </si>
  <si>
    <t>f4a61316-c851-41df-bd1e-162d278f58a0</t>
  </si>
  <si>
    <t>02160910-abe5-40ec-9fe1-59cdca54e759</t>
  </si>
  <si>
    <t>Leslieton</t>
  </si>
  <si>
    <t>ec2ed841-3129-4b29-9a6f-4faa8f46ac5b</t>
  </si>
  <si>
    <t>575505b8-7dc2-40b1-809b-0a7ad866e735</t>
  </si>
  <si>
    <t>27642695-29f2-4864-8650-232095017a24</t>
  </si>
  <si>
    <t>West Kevinview</t>
  </si>
  <si>
    <t>6b4df8de-8e47-4931-8e4d-aca5f4df51f8</t>
  </si>
  <si>
    <t>cced6bff-b92f-4f3d-8663-4e4ab59eeb71</t>
  </si>
  <si>
    <t>2728806c-d70b-4671-a0b6-d54703fed939</t>
  </si>
  <si>
    <t>West Laura</t>
  </si>
  <si>
    <t>cf3277ae-8187-4107-8a2f-bcb00d7f8f23</t>
  </si>
  <si>
    <t>0b7ffede-c676-4324-b95c-e894fdeb26ef</t>
  </si>
  <si>
    <t>3775bba9-2fe5-4822-8ad8-74e82faf32d4</t>
  </si>
  <si>
    <t>South Michaelmouth</t>
  </si>
  <si>
    <t>81da4592-89e5-49ed-b77b-ed963c02047d</t>
  </si>
  <si>
    <t>4388938a-82bc-4728-ac20-74955c5b6d49</t>
  </si>
  <si>
    <t>c07b109a-9baf-4167-a069-d95f92bb7f1f</t>
  </si>
  <si>
    <t>Leebury</t>
  </si>
  <si>
    <t>16ce6c52-543c-44b2-95dc-850c9a303f3d</t>
  </si>
  <si>
    <t>a6701b66-88fc-4bb3-902a-862b64d2a318</t>
  </si>
  <si>
    <t>538c2dc7-2df1-49b7-98f5-e3810a6acd24</t>
  </si>
  <si>
    <t>Lake Thomastown</t>
  </si>
  <si>
    <t>63ef7dc7-7fd5-4514-a662-60613a07f66e</t>
  </si>
  <si>
    <t>4e850ca1-18a0-4a93-985c-b514e550dcea</t>
  </si>
  <si>
    <t>830b988c-6992-4a40-939a-7e42e8e94603</t>
  </si>
  <si>
    <t>Julieburgh</t>
  </si>
  <si>
    <t>4bba6890-0f4c-426a-8d8d-d26bb2ab1f8a</t>
  </si>
  <si>
    <t>23c0b469-8100-4b5e-a136-6a11e4eb24a4</t>
  </si>
  <si>
    <t>ba72a8e8-b0cc-48a0-9747-c10cdeecbce8</t>
  </si>
  <si>
    <t>East Davidport</t>
  </si>
  <si>
    <t>30851fca-66b6-4a05-88eb-509da5de4c2f</t>
  </si>
  <si>
    <t>5707f76c-ef13-4c97-9058-7f4525390215</t>
  </si>
  <si>
    <t>c134e457-2d24-4d9b-8453-3b66c3d0df99</t>
  </si>
  <si>
    <t>New Donna</t>
  </si>
  <si>
    <t>8a018635-a53f-4fb4-87e9-1ba452962fbe</t>
  </si>
  <si>
    <t>7d58bb02-06e8-4047-8b55-60b631cef544</t>
  </si>
  <si>
    <t>512aa9b7-914c-4a43-b6b0-9b75a4784cd5</t>
  </si>
  <si>
    <t>South Trevor</t>
  </si>
  <si>
    <t>5bf1dd8b-0c47-4164-b704-2f1a58c932c0</t>
  </si>
  <si>
    <t>8606ebc4-92db-4dc9-93f6-0dff788afa15</t>
  </si>
  <si>
    <t>e5db5572-4aeb-4ac6-9563-7e42845dda87</t>
  </si>
  <si>
    <t>New Petertown</t>
  </si>
  <si>
    <t>3360a29e-6050-460f-a0c3-6742fd8aec34</t>
  </si>
  <si>
    <t>77698480-a0fd-491b-a3a8-38090cf04051</t>
  </si>
  <si>
    <t>74e9556a-ab79-4f06-a415-346c25117440</t>
  </si>
  <si>
    <t>Christopherburgh</t>
  </si>
  <si>
    <t>b0386d84-c0de-44c6-a30c-cc9337d92959</t>
  </si>
  <si>
    <t>421f4828-902a-44ca-a2a8-55589028ad86</t>
  </si>
  <si>
    <t>fa2aa9eb-1e0d-4abe-b8af-a902e0687ebd</t>
  </si>
  <si>
    <t>South Nicholas</t>
  </si>
  <si>
    <t>95b2ea36-4fa5-4f34-ae7d-c4728cec9256</t>
  </si>
  <si>
    <t>eb8313a8-5b53-4d42-8d6e-758b14b92ea4</t>
  </si>
  <si>
    <t>c246065a-c508-4c32-8210-a16d2d44a2cc</t>
  </si>
  <si>
    <t>Joshualand</t>
  </si>
  <si>
    <t>884a78fc-308d-4bf0-bf05-720fa252759f</t>
  </si>
  <si>
    <t>e9afa682-77c9-4139-a1b9-f50e216d9a63</t>
  </si>
  <si>
    <t>a30c344f-d7fb-4b2c-be22-43372844a59e</t>
  </si>
  <si>
    <t>Edwardberg</t>
  </si>
  <si>
    <t>d7d08f2d-726f-4fea-9d39-f114984be781</t>
  </si>
  <si>
    <t>1a6e9ef7-5470-4834-8af2-3ed35ee10379</t>
  </si>
  <si>
    <t>4e5afa7f-708a-4ed4-ae29-afcc5e2e9fed</t>
  </si>
  <si>
    <t>Perkinschester</t>
  </si>
  <si>
    <t>dfb8b99b-6fb3-4d89-bc9c-92f35e08328a</t>
  </si>
  <si>
    <t>ad5a14c7-9fce-4337-99c6-13bae1bd8bab</t>
  </si>
  <si>
    <t>63d8ccb1-72fa-4cfb-8b3e-a0713d5b624b</t>
  </si>
  <si>
    <t>Nicolebury</t>
  </si>
  <si>
    <t>439f7c38-f2a9-45bc-8327-1f9fc18d9f9d</t>
  </si>
  <si>
    <t>4eeff333-a849-4a7e-8e72-d3381c2ca464</t>
  </si>
  <si>
    <t>a14128de-d173-4554-bbd4-dbcafa53b5a7</t>
  </si>
  <si>
    <t>Pamelamouth</t>
  </si>
  <si>
    <t>be5693d9-ad14-477b-86c8-3217de8204f1</t>
  </si>
  <si>
    <t>2e34cc4c-5d83-4657-9482-b15dff09ff3a</t>
  </si>
  <si>
    <t>81975cbb-303a-47db-8ec2-9ad8023df4a2</t>
  </si>
  <si>
    <t>039ea6c6-96f7-4e0f-9dea-f91b6b326e13</t>
  </si>
  <si>
    <t>c1230913-a83a-4027-81d1-f888c5410174</t>
  </si>
  <si>
    <t>f8e5d3fe-9826-488f-9710-7262a5b3e5fe</t>
  </si>
  <si>
    <t>Port Richard</t>
  </si>
  <si>
    <t>dadfd786-55b3-4f3e-94f3-05883fe1f31d</t>
  </si>
  <si>
    <t>a203b291-6793-46a9-a7ab-4d37799d0336</t>
  </si>
  <si>
    <t>e3621fc6-3bd4-4612-99eb-a97d3e954ee8</t>
  </si>
  <si>
    <t>Angelaview</t>
  </si>
  <si>
    <t>69665dad-3036-4470-be74-ad1341339eb3</t>
  </si>
  <si>
    <t>dad389fe-6af2-4631-9761-51c236c55e3b</t>
  </si>
  <si>
    <t>5633c34e-1715-4587-8356-8c9a2eaff555</t>
  </si>
  <si>
    <t>New Royport</t>
  </si>
  <si>
    <t>94d00575-c05e-40a6-b398-036fb94eca33</t>
  </si>
  <si>
    <t>6e939338-7c7e-4bd2-b193-48ca444dd831</t>
  </si>
  <si>
    <t>ed9ac510-d30b-448a-a64b-57ce2b919302</t>
  </si>
  <si>
    <t>Lake Jamesburgh</t>
  </si>
  <si>
    <t>ed8fcfaf-a8a5-4873-9cc3-e6f22ea57176</t>
  </si>
  <si>
    <t>607402ca-e309-46b2-be28-2b78ab5c3122</t>
  </si>
  <si>
    <t>97c2ab1d-eb91-4a1a-a4e5-a7e79526d2fc</t>
  </si>
  <si>
    <t>3a5f7ede-6fc3-40ee-af4b-dfd10f6e8a57</t>
  </si>
  <si>
    <t>34a7e4d1-cf4d-4f87-ade0-f539253a974c</t>
  </si>
  <si>
    <t>b60d4fbc-1316-4fde-98ba-f495154ba146</t>
  </si>
  <si>
    <t>c49c290f-39c4-4409-8aeb-b98c812f9fdb</t>
  </si>
  <si>
    <t>c55f2b17-a0c9-493a-ac90-8b5dc30fe1c3</t>
  </si>
  <si>
    <t>8f4d77a5-cbe7-4002-b6f7-15caa59db0ac</t>
  </si>
  <si>
    <t>North Angela</t>
  </si>
  <si>
    <t>3fea9ac2-b8f3-41a7-ac98-8af18ce28242</t>
  </si>
  <si>
    <t>cf31d2c4-125b-45b1-8483-cf58312bccf8</t>
  </si>
  <si>
    <t>370b8e58-9300-420c-b090-14c711ed2276</t>
  </si>
  <si>
    <t>62f388ed-5d51-4184-ad84-faae2702a0ae</t>
  </si>
  <si>
    <t>5ce5adf7-5264-49a6-b709-22932308b506</t>
  </si>
  <si>
    <t>8c59dbeb-3f9a-49c3-ba11-7c3766206306</t>
  </si>
  <si>
    <t>East Robert</t>
  </si>
  <si>
    <t>57125424-e7ff-4a89-848b-549e437073ee</t>
  </si>
  <si>
    <t>732ae464-cf76-4ef8-8cc6-315b4a97676d</t>
  </si>
  <si>
    <t>14f1609c-1b0c-4574-aaf1-24955c52c615</t>
  </si>
  <si>
    <t>South Thomas</t>
  </si>
  <si>
    <t>6a13bbd9-47f3-4c19-9573-aec65d5667f6</t>
  </si>
  <si>
    <t>760eff62-298a-4d8a-befc-91f057f599d1</t>
  </si>
  <si>
    <t>ba0e272b-83f5-4af8-8d27-71da9d9656fd</t>
  </si>
  <si>
    <t>Michaelborough</t>
  </si>
  <si>
    <t>0ff2c4ca-c516-4718-99c4-d5b828a5f702</t>
  </si>
  <si>
    <t>5700fb19-b473-4514-a0a7-446bf9c8d852</t>
  </si>
  <si>
    <t>98aa1f36-540d-4958-8ab5-e1b454e5ec7d</t>
  </si>
  <si>
    <t>East Taylorfort</t>
  </si>
  <si>
    <t>c0943897-80b6-4299-9f1e-abeb4e262218</t>
  </si>
  <si>
    <t>2783662b-7f49-4b7a-b816-8876cda5a0a0</t>
  </si>
  <si>
    <t>3ab6c743-6345-40bc-97f7-4a5e6cb7eb45</t>
  </si>
  <si>
    <t>Port Kara</t>
  </si>
  <si>
    <t>dad390bd-e0a3-491b-a440-9a08ff424ba4</t>
  </si>
  <si>
    <t>9ac352cc-9615-46b5-8964-31bf18ce5ecb</t>
  </si>
  <si>
    <t>d95629ac-11f0-4316-8b70-fda7777964a0</t>
  </si>
  <si>
    <t>Cindyhaven</t>
  </si>
  <si>
    <t>84142f3c-2cff-4415-a4a6-777a619889bb</t>
  </si>
  <si>
    <t>2c97f169-516b-44ed-baaa-fc6c71daae43</t>
  </si>
  <si>
    <t>079aec91-13d7-4fa7-9f06-74c4bd4ad557</t>
  </si>
  <si>
    <t>Brandonshire</t>
  </si>
  <si>
    <t>fd868908-a4b5-43d6-ac8b-07eadd758630</t>
  </si>
  <si>
    <t>29c5de2a-50ec-47bf-a933-312316653367</t>
  </si>
  <si>
    <t>a8ef6278-9975-46a8-98b2-3694708f455b</t>
  </si>
  <si>
    <t>Ebonymouth</t>
  </si>
  <si>
    <t>8dc3eee3-8084-4dd1-a106-4a173ccf8238</t>
  </si>
  <si>
    <t>a9955b27-5b33-4fa8-af61-9b1345b62271</t>
  </si>
  <si>
    <t>cc106506-cf67-4bcf-aebb-192a584c1484</t>
  </si>
  <si>
    <t>Villarrealside</t>
  </si>
  <si>
    <t>de82d03e-0532-462a-aa27-9e3d1aa8dee5</t>
  </si>
  <si>
    <t>1cc99fcc-1ddb-4059-bfb9-c71bb69d0fae</t>
  </si>
  <si>
    <t>1d638731-48cb-4f4c-aa99-e8641ee1ecba</t>
  </si>
  <si>
    <t>Port Nancy</t>
  </si>
  <si>
    <t>6c24c1c5-bb0d-4be9-84e3-c53787ecbd8a</t>
  </si>
  <si>
    <t>53e6db96-c245-4788-9272-898f60fbba8f</t>
  </si>
  <si>
    <t>13495931-f4bf-40fa-8b6b-bb82acea0c22</t>
  </si>
  <si>
    <t>East Tommy</t>
  </si>
  <si>
    <t>5bda513e-52e2-431d-9d1f-91ee5158730d</t>
  </si>
  <si>
    <t>c317310d-db21-41c5-9551-d5e34f47bc94</t>
  </si>
  <si>
    <t>391f24aa-306d-4017-a9a7-cc55250b9621</t>
  </si>
  <si>
    <t>6722ea85-b8bd-41e3-9f97-c4c4e3c81397</t>
  </si>
  <si>
    <t>a889ea84-3070-4155-8062-87fadd330a90</t>
  </si>
  <si>
    <t>c693135a-a5c8-46fa-8a3a-265e88439f8a</t>
  </si>
  <si>
    <t>0dbac4b0-fd4d-4409-aca2-33df7782d9c2</t>
  </si>
  <si>
    <t>2fc1ea7d-a3b0-4c06-8d6b-bd5da64b62d5</t>
  </si>
  <si>
    <t>cf57e770-1e12-420c-8390-8adf7cf8ff3f</t>
  </si>
  <si>
    <t>Mariafurt</t>
  </si>
  <si>
    <t>9cc6a5dd-8c1a-4fb8-bee0-dcc9f0760960</t>
  </si>
  <si>
    <t>28b671b8-8eca-445c-990f-6bbc2b7513d8</t>
  </si>
  <si>
    <t>3eb8a77a-743c-4617-b313-0c573342a08a</t>
  </si>
  <si>
    <t>Robertoton</t>
  </si>
  <si>
    <t>5711caae-d6a1-49b3-b6fa-8db190fea8f8</t>
  </si>
  <si>
    <t>1450e2ed-3da1-44bc-b565-e82a79a975ca</t>
  </si>
  <si>
    <t>be6bf279-df2e-4b93-a53c-04e0939bbbf5</t>
  </si>
  <si>
    <t>Lindamouth</t>
  </si>
  <si>
    <t>94fbea4a-7cc8-443f-ab7d-ec8a86ed6e7c</t>
  </si>
  <si>
    <t>427585d8-e537-4893-860f-be0cb6870e20</t>
  </si>
  <si>
    <t>31ebea37-3f25-4a1b-b454-d73037b644e9</t>
  </si>
  <si>
    <t>Hawkinsfort</t>
  </si>
  <si>
    <t>22028ee2-3053-424b-a48b-5404390d8d06</t>
  </si>
  <si>
    <t>0d0d82f9-1b13-4405-b484-db42e58000cf</t>
  </si>
  <si>
    <t>fe8b7972-2c11-426c-8cd4-cf06adfdc3e4</t>
  </si>
  <si>
    <t>East Kristy</t>
  </si>
  <si>
    <t>b8027f58-ed86-4d61-a999-2fb9d3445847</t>
  </si>
  <si>
    <t>641d2571-16d9-4fc5-be85-039460fc74e8</t>
  </si>
  <si>
    <t>286ade3a-3c0e-41e8-9413-93fe356fbfc5</t>
  </si>
  <si>
    <t>Peckbury</t>
  </si>
  <si>
    <t>36ea8af3-75b6-4340-bc03-f4daa34cd6d3</t>
  </si>
  <si>
    <t>240c499b-a9c6-43e2-bc11-379776bfaa9b</t>
  </si>
  <si>
    <t>bc78f9bc-ab65-4a72-9d8b-c25277bb1ab4</t>
  </si>
  <si>
    <t>Donnaview</t>
  </si>
  <si>
    <t>4bdb66cf-0f57-4ba9-b92a-ea616649798b</t>
  </si>
  <si>
    <t>ebde3e11-0ec5-462d-a402-0912b4f6783a</t>
  </si>
  <si>
    <t>75ced87e-4e98-4ff0-8ad0-e8008909625a</t>
  </si>
  <si>
    <t>Port Shaneside</t>
  </si>
  <si>
    <t>d24f3c81-4ff6-4236-ae9e-d150a58aa1b6</t>
  </si>
  <si>
    <t>1ea70756-a1d5-47a4-a6b4-a0a71cf0589d</t>
  </si>
  <si>
    <t>cac57b0a-25a9-4fbc-9d9e-635f5b4ce327</t>
  </si>
  <si>
    <t>East Alan</t>
  </si>
  <si>
    <t>8979738d-31e3-4904-afa7-bdffb7b92ec2</t>
  </si>
  <si>
    <t>e45f2e18-9b85-42b4-a770-6befd5be1022</t>
  </si>
  <si>
    <t>4028539c-fe00-44e7-aae4-9aaa2ea6d7bf</t>
  </si>
  <si>
    <t>South Andrewbury</t>
  </si>
  <si>
    <t>20664a61-2b95-4392-8d0b-f768ed054810</t>
  </si>
  <si>
    <t>93a36537-14f3-478d-8804-0c13180aa66a</t>
  </si>
  <si>
    <t>4bdb0bcf-9efa-4314-a5a0-74814273de5a</t>
  </si>
  <si>
    <t>Swansonville</t>
  </si>
  <si>
    <t>6e83ac27-a5cf-4661-a622-02182986af70</t>
  </si>
  <si>
    <t>da77a75f-3787-4036-9983-fc5a94a2e84d</t>
  </si>
  <si>
    <t>3a555244-dd18-413f-8dd4-77808b6653de</t>
  </si>
  <si>
    <t>Marieburgh</t>
  </si>
  <si>
    <t>e7f9f276-06f4-471f-9ea8-b33c9c51d86d</t>
  </si>
  <si>
    <t>d85d37fe-4d58-46ce-a64f-0edbbf64c7dd</t>
  </si>
  <si>
    <t>048a07c4-2e08-4509-a5d2-73d0f1e0d225</t>
  </si>
  <si>
    <t>Jarvisfort</t>
  </si>
  <si>
    <t>b995f26d-b132-4363-874d-317560655cc9</t>
  </si>
  <si>
    <t>2c0eb235-e6ef-4cd1-a728-6f94d370bdf9</t>
  </si>
  <si>
    <t>7e414e98-2bcb-488f-b3b4-70e90ed8a0f5</t>
  </si>
  <si>
    <t>Petersenborough</t>
  </si>
  <si>
    <t>3c90c7db-3beb-4c23-8930-60a8d7e5c93e</t>
  </si>
  <si>
    <t>444ef491-b3e1-4a11-b3de-1a9e87f3aa2b</t>
  </si>
  <si>
    <t>206bce67-a4ce-44fa-a73a-18a4a8585dde</t>
  </si>
  <si>
    <t>80837aff-628e-4e33-980a-f22a1e5ad4bf</t>
  </si>
  <si>
    <t>2cb16080-a06d-4653-9674-94dfc399daf6</t>
  </si>
  <si>
    <t>6fddc66b-5ee4-4153-94ba-cbb01fb63e69</t>
  </si>
  <si>
    <t>Adrianmouth</t>
  </si>
  <si>
    <t>bd0baa5b-9144-484c-85f6-040d940dc67c</t>
  </si>
  <si>
    <t>42c9e740-6757-4f74-8efa-d840a5946453</t>
  </si>
  <si>
    <t>31293628-4488-4e69-9570-c716308718f0</t>
  </si>
  <si>
    <t>South Jacqueline</t>
  </si>
  <si>
    <t>ee93616d-758e-4d83-9ab4-d16411442247</t>
  </si>
  <si>
    <t>ea853efa-2d5d-4173-a53b-864be48f5984</t>
  </si>
  <si>
    <t>7e273807-c8fb-4d3a-8dc1-21762880c285</t>
  </si>
  <si>
    <t>Youngfort</t>
  </si>
  <si>
    <t>5ba2e797-a881-4b42-983e-64ddd2b9b3aa</t>
  </si>
  <si>
    <t>15eea174-b971-45a0-9334-1b0a296e77d2</t>
  </si>
  <si>
    <t>92ba0599-fe4c-4b1d-b724-8745125a7593</t>
  </si>
  <si>
    <t>Ramirezton</t>
  </si>
  <si>
    <t>5ec9ece4-85af-4841-bc56-ea9e1c54f6f7</t>
  </si>
  <si>
    <t>d113df73-8526-482a-a325-872d361fbb08</t>
  </si>
  <si>
    <t>082aba19-4bc7-4aee-ae11-af49775c20e9</t>
  </si>
  <si>
    <t>Sanchezland</t>
  </si>
  <si>
    <t>6d5a5659-974f-478e-b6d8-e2f52ada05a8</t>
  </si>
  <si>
    <t>acfd0130-5b8a-462f-842d-4bd6e6c653b1</t>
  </si>
  <si>
    <t>0703c5f1-5b4f-4458-a523-923afe963e96</t>
  </si>
  <si>
    <t>Robbinsshire</t>
  </si>
  <si>
    <t>fa7fde7a-7400-4320-9d27-1bb6a1ac8bf1</t>
  </si>
  <si>
    <t>e6ad2510-de7b-4c42-b4b2-0954bc5115e7</t>
  </si>
  <si>
    <t>3386efa9-38e8-40a1-ad59-751a47534335</t>
  </si>
  <si>
    <t>Priscillafurt</t>
  </si>
  <si>
    <t>3df0990a-7ba0-4da7-a11d-f9a1cfcc8d38</t>
  </si>
  <si>
    <t>54fedaa0-173e-485c-95b2-fd55a89d831d</t>
  </si>
  <si>
    <t>e998c8c8-155b-4781-ad14-5b77baaf1b88</t>
  </si>
  <si>
    <t>New Brandy</t>
  </si>
  <si>
    <t>a0d96df5-7084-44de-9c89-25cefb4ef71d</t>
  </si>
  <si>
    <t>c9e93ebe-cc0a-4a36-aca1-250d842f9c65</t>
  </si>
  <si>
    <t>cc0c9853-6278-4c7a-a79b-25b83ccd533a</t>
  </si>
  <si>
    <t>Tammyberg</t>
  </si>
  <si>
    <t>38caeab7-5d3e-4c84-afd6-dc25a4ad85f2</t>
  </si>
  <si>
    <t>cf127621-756a-4870-8d62-8581ff6dc856</t>
  </si>
  <si>
    <t>1f224a02-733a-439a-a6a1-43b5decc23a0</t>
  </si>
  <si>
    <t>South Katherine</t>
  </si>
  <si>
    <t>e94d9a12-90bb-4f34-9446-43c33bbd6789</t>
  </si>
  <si>
    <t>2ce42e41-5961-4401-a3d8-c4800e67287c</t>
  </si>
  <si>
    <t>efb207cf-caa8-41ba-98fb-539b13ba7715</t>
  </si>
  <si>
    <t>East Jodichester</t>
  </si>
  <si>
    <t>c9a7fc85-91aa-45ed-96b6-606774c24c25</t>
  </si>
  <si>
    <t>3b2d1fc9-eded-44e3-b9e6-f58f7fdf2229</t>
  </si>
  <si>
    <t>9757197d-4de5-4170-a15a-b7c2d7d2b534</t>
  </si>
  <si>
    <t>North Mark</t>
  </si>
  <si>
    <t>0b9e77c7-618b-4566-ad81-4eb039934d3b</t>
  </si>
  <si>
    <t>c3c02b36-ea72-4bf4-a02a-ae6410afa961</t>
  </si>
  <si>
    <t>ccfba69e-a296-4b71-82ef-aa5d8cda6308</t>
  </si>
  <si>
    <t>Port Craig</t>
  </si>
  <si>
    <t>a7397a48-39e7-45cb-ad2c-c62342bed049</t>
  </si>
  <si>
    <t>5c5815b0-197a-4f97-af28-3a3270a22d8e</t>
  </si>
  <si>
    <t>a53b304e-babc-4a6b-973d-d58bd78c5c69</t>
  </si>
  <si>
    <t>Port Erin</t>
  </si>
  <si>
    <t>873fc973-c367-4d92-b897-637e2266a777</t>
  </si>
  <si>
    <t>5286369e-1eff-4078-b985-577fc069f48d</t>
  </si>
  <si>
    <t>6f655b38-7e88-48b1-8afc-612d9ca19890</t>
  </si>
  <si>
    <t>Townsendshire</t>
  </si>
  <si>
    <t>39b951ea-ece5-4de7-8793-747e3fb6ce37</t>
  </si>
  <si>
    <t>9def8df6-3ca3-48ca-b307-60dc224c85db</t>
  </si>
  <si>
    <t>930c68aa-bbd3-4955-bdfb-3572bb2f5948</t>
  </si>
  <si>
    <t>South Sandrafurt</t>
  </si>
  <si>
    <t>eb97d9be-5ad0-455f-a1df-4d11ff211263</t>
  </si>
  <si>
    <t>7f1fe654-a90a-4006-9080-7f5e8c17edfc</t>
  </si>
  <si>
    <t>e4889d7c-a6e7-4931-81b0-043dc0af956a</t>
  </si>
  <si>
    <t>Port Kimberlyton</t>
  </si>
  <si>
    <t>7c4db151-4c8c-4bd2-9018-32e6b3b7e444</t>
  </si>
  <si>
    <t>f963aee1-96f9-4129-97ed-b96bdc413314</t>
  </si>
  <si>
    <t>79b6d3d8-3a85-4175-b56a-820f2c649a33</t>
  </si>
  <si>
    <t>Thomasfurt</t>
  </si>
  <si>
    <t>6a47ea8d-1c70-420d-8068-71c4b1eb2c0c</t>
  </si>
  <si>
    <t>e6c22011-7b2f-44a1-9b45-d35da3328206</t>
  </si>
  <si>
    <t>b1cebeff-18ff-4914-8e45-4a72e5e5ffbb</t>
  </si>
  <si>
    <t>West Eileen</t>
  </si>
  <si>
    <t>bcbae1a3-c310-4cc8-a804-7ab81d284262</t>
  </si>
  <si>
    <t>e0c012d2-a9b8-404c-bc69-4285811a1a6c</t>
  </si>
  <si>
    <t>b94192a2-5119-4ddb-99fc-1f04c9ae326d</t>
  </si>
  <si>
    <t>Wendyberg</t>
  </si>
  <si>
    <t>0536aedb-a9dd-4f2e-ba9e-0248b122c4ad</t>
  </si>
  <si>
    <t>04aa72d1-4bc6-4ffd-8610-53ed451b1c8c</t>
  </si>
  <si>
    <t>dc2fd37f-f5bd-4a62-9f55-f27a2b003687</t>
  </si>
  <si>
    <t>East Pamela</t>
  </si>
  <si>
    <t>57b319c7-daf9-45fb-a2bf-8d4efc63bf3c</t>
  </si>
  <si>
    <t>eab5f50a-9f2a-4843-af33-57209f7b8a2e</t>
  </si>
  <si>
    <t>7a6060a8-d4fb-4630-9229-6f326e448971</t>
  </si>
  <si>
    <t>South Tiffanyton</t>
  </si>
  <si>
    <t>34041e7c-29b1-4b33-8cf7-1d3e275385d4</t>
  </si>
  <si>
    <t>801f9c5f-321a-4128-8586-ce142e215337</t>
  </si>
  <si>
    <t>2d49ec80-65ba-4571-9603-641927bace69</t>
  </si>
  <si>
    <t>Lake Sabrinafort</t>
  </si>
  <si>
    <t>a1977b76-d132-439c-9cc9-4e48be22f657</t>
  </si>
  <si>
    <t>1c32a1de-d54f-48b7-b589-931f8c662964</t>
  </si>
  <si>
    <t>b8a8d409-0d64-4d61-a376-9512db812ade</t>
  </si>
  <si>
    <t>Tamaratown</t>
  </si>
  <si>
    <t>e20aff9b-70b0-4e08-844b-f5ce7d914f41</t>
  </si>
  <si>
    <t>1c141ab5-2c8a-4e2d-b091-0cca4fd0fda2</t>
  </si>
  <si>
    <t>803fd85a-fcad-455e-bba2-cf1686863e50</t>
  </si>
  <si>
    <t>Priscillamouth</t>
  </si>
  <si>
    <t>d489d9c4-7482-4ab9-b5bd-aa433ae4e6d2</t>
  </si>
  <si>
    <t>fb910c6a-87b8-48c8-b48f-d1390c6d93b7</t>
  </si>
  <si>
    <t>68e592c7-9f3b-439d-940e-bcf22e57aaa0</t>
  </si>
  <si>
    <t>Lake Nicoleland</t>
  </si>
  <si>
    <t>7dc11f00-79f1-4225-a2cc-2c26f543ef5f</t>
  </si>
  <si>
    <t>9013cc05-9cd7-4bd2-8fbc-9bba8748cffa</t>
  </si>
  <si>
    <t>2d58cc88-a9ac-4915-bee9-db39b0343d89</t>
  </si>
  <si>
    <t>South Curtishaven</t>
  </si>
  <si>
    <t>8025a27e-0780-44cf-a5c5-85d2fd524863</t>
  </si>
  <si>
    <t>60339ee9-a8b1-4cca-bcc0-cdcf8bebbe5b</t>
  </si>
  <si>
    <t>4605dc4a-549f-4214-aae4-f71bf91e6fef</t>
  </si>
  <si>
    <t>33ab39fc-2d4d-4f0f-a054-212e43717e61</t>
  </si>
  <si>
    <t>9bb3aa4c-5147-43fa-ab7a-00d8dec0efbf</t>
  </si>
  <si>
    <t>49c7c9e8-3bec-4480-aec6-88d45ad68541</t>
  </si>
  <si>
    <t>7c80b090-0be4-4a54-a119-467d58bee47c</t>
  </si>
  <si>
    <t>ff9e16ef-3a0b-4373-967f-fb07cbc96874</t>
  </si>
  <si>
    <t>87970657-e935-4d7a-84a1-85472c2b9c07</t>
  </si>
  <si>
    <t>Allenchester</t>
  </si>
  <si>
    <t>754fa136-bd1e-498a-91a5-cf4234a71b81</t>
  </si>
  <si>
    <t>2513be03-7e8f-4d3d-bde6-0dd454b3f5c1</t>
  </si>
  <si>
    <t>6c0a552c-9b7a-43bd-900a-2b50d3582dfd</t>
  </si>
  <si>
    <t>Juanland</t>
  </si>
  <si>
    <t>b90318a9-9d56-45d0-b0c9-16e35cbc5b3f</t>
  </si>
  <si>
    <t>d83dd24b-bcd8-44e4-b8d0-56c18506b30c</t>
  </si>
  <si>
    <t>2d314527-3eb8-43b5-b2ae-050e17c7e855</t>
  </si>
  <si>
    <t>South Alan</t>
  </si>
  <si>
    <t>bdd13be1-e537-4b50-8edb-414015e8238f</t>
  </si>
  <si>
    <t>7b59a1c0-bd08-4032-b9ad-520206ab5a91</t>
  </si>
  <si>
    <t>50e1fdda-86c3-4047-9758-9cc633f33b00</t>
  </si>
  <si>
    <t>New Tylerhaven</t>
  </si>
  <si>
    <t>3dc0e8de-1888-4ebe-bd73-71c1d7d5db2b</t>
  </si>
  <si>
    <t>158423a5-005b-44e1-a3ca-4739ce5e761b</t>
  </si>
  <si>
    <t>9c0130a7-ac0d-470f-8538-42f54ae3696c</t>
  </si>
  <si>
    <t>Hernandezfort</t>
  </si>
  <si>
    <t>e6c8ec9a-1020-42d0-83a6-808c44fc9edf</t>
  </si>
  <si>
    <t>da34effa-04cb-4dad-998e-fec68fdeab3c</t>
  </si>
  <si>
    <t>f246f186-355f-48d7-8d58-c31f69755086</t>
  </si>
  <si>
    <t>5feea329-ae19-4c40-b72a-6eb5bfda4bd4</t>
  </si>
  <si>
    <t>1c00f946-df06-44a8-83d7-df292368db81</t>
  </si>
  <si>
    <t>98dd12df-bf6c-4df4-935b-cb4849cff23d</t>
  </si>
  <si>
    <t>West Gary</t>
  </si>
  <si>
    <t>047daec2-2837-41fa-b860-262c1a9bbe50</t>
  </si>
  <si>
    <t>4fd43443-e84b-40ec-9235-fb420e11f795</t>
  </si>
  <si>
    <t>9e2d720d-2fc0-41f7-b337-fa387814041d</t>
  </si>
  <si>
    <t>Scottton</t>
  </si>
  <si>
    <t>cc8c35f1-109d-4cc1-9bed-73edf7fdda2f</t>
  </si>
  <si>
    <t>100dcfdb-c413-48e8-b19c-7b43aae0a764</t>
  </si>
  <si>
    <t>149f3972-0502-429d-81eb-b5613fae217e</t>
  </si>
  <si>
    <t>East Steven</t>
  </si>
  <si>
    <t>bc9b5878-c01d-4d57-aa29-3432d182a30c</t>
  </si>
  <si>
    <t>3ad12632-c225-4484-8c44-5964acdb9ccc</t>
  </si>
  <si>
    <t>9c65836e-8e9a-4a56-a6aa-e560a18df6f5</t>
  </si>
  <si>
    <t>Gibsonport</t>
  </si>
  <si>
    <t>ae3e0bbc-f5ee-42e9-8321-77b02825d78f</t>
  </si>
  <si>
    <t>c8e8868f-e515-4377-ad66-1445bb61ef9d</t>
  </si>
  <si>
    <t>0eb23a8c-6de8-422d-b610-7a8789cd4710</t>
  </si>
  <si>
    <t>Patrickmouth</t>
  </si>
  <si>
    <t>8de0d028-1491-4096-a2c9-b2044f6df4f2</t>
  </si>
  <si>
    <t>fc88e170-6200-42a7-b497-b5a65c1ed1f5</t>
  </si>
  <si>
    <t>53fad41f-b84b-459d-b090-9f10461c460a</t>
  </si>
  <si>
    <t>East Carl</t>
  </si>
  <si>
    <t>26dba5ac-25a6-470e-8b74-eb9a49ab1598</t>
  </si>
  <si>
    <t>9e9e44c5-87b8-477e-b397-1943a640ca97</t>
  </si>
  <si>
    <t>ee31aabc-053f-4ce6-b7c7-bec0092bb179</t>
  </si>
  <si>
    <t>Lake Alanland</t>
  </si>
  <si>
    <t>1273e0bc-6171-4aae-8703-a0fb8cd9f94f</t>
  </si>
  <si>
    <t>e55ef749-5e3f-4fbf-bc06-d3deadb3a8a7</t>
  </si>
  <si>
    <t>b278bbd5-7a29-4619-9524-3973cb8e1c51</t>
  </si>
  <si>
    <t>New Codytown</t>
  </si>
  <si>
    <t>bf12e31f-dca6-4e82-a30f-c74736faadb0</t>
  </si>
  <si>
    <t>b83fb64a-6463-437f-b5b5-92e56b3190f4</t>
  </si>
  <si>
    <t>a54c0f21-f7d2-4902-a490-e67cafe03071</t>
  </si>
  <si>
    <t>Briannaville</t>
  </si>
  <si>
    <t>f64ea3db-0ae2-4047-be3d-4569fc71b155</t>
  </si>
  <si>
    <t>39147d0e-bca1-47cd-98a9-8ba60a2581e9</t>
  </si>
  <si>
    <t>68a63a69-387c-4fe7-a69a-0321b88d3f79</t>
  </si>
  <si>
    <t>Ruthberg</t>
  </si>
  <si>
    <t>2d2cdf14-9b42-4289-97d1-37ccd46292ac</t>
  </si>
  <si>
    <t>72280d9a-e2cd-4130-81e1-dd8c91a7859b</t>
  </si>
  <si>
    <t>246b21c4-5efe-4c73-9c41-905ab65642ef</t>
  </si>
  <si>
    <t>East Karistad</t>
  </si>
  <si>
    <t>151e59d5-5e8c-41fb-aa0e-68981c885686</t>
  </si>
  <si>
    <t>2749913f-6a37-4851-82c1-f0b0bce77742</t>
  </si>
  <si>
    <t>5de95471-4d60-4cc6-82f9-91676a71a0e5</t>
  </si>
  <si>
    <t>Josefurt</t>
  </si>
  <si>
    <t>cb1e19b2-3b38-4ea8-b52b-de41f8571dd9</t>
  </si>
  <si>
    <t>94334bb0-103b-4901-b37f-af64c6839f4a</t>
  </si>
  <si>
    <t>29162246-5fc8-49cd-9269-fc4d5dbcc6f4</t>
  </si>
  <si>
    <t>Kaylashire</t>
  </si>
  <si>
    <t>e793613d-a832-4144-a74b-b159fdc237d3</t>
  </si>
  <si>
    <t>e95361bf-ee62-4c9a-a11a-cf9ea2d9281b</t>
  </si>
  <si>
    <t>a5e45540-12e6-4b90-9127-8f8bbb9f7d3f</t>
  </si>
  <si>
    <t>Shellybury</t>
  </si>
  <si>
    <t>3ac8578f-f194-4f27-a6d6-f2096a07aa1e</t>
  </si>
  <si>
    <t>c019fdfa-5100-40c1-89aa-daa6e440aa7c</t>
  </si>
  <si>
    <t>85e9ec36-9abb-4c14-9cf9-cd2fd91ceddb</t>
  </si>
  <si>
    <t>f7ec0d7a-24f7-4f37-98e8-2788c8a408f9</t>
  </si>
  <si>
    <t>c6eb245e-4b7b-427a-a20e-222447d35352</t>
  </si>
  <si>
    <t>6109e517-af07-4b76-b2b7-62c63ae8446f</t>
  </si>
  <si>
    <t>Lorifurt</t>
  </si>
  <si>
    <t>2d61a020-8be0-4482-bfe2-b85f220e3c62</t>
  </si>
  <si>
    <t>860e7019-579d-41fb-b3d0-c8bfe2fb8f04</t>
  </si>
  <si>
    <t>e7a3bbc7-1b07-4fe5-be3a-2fc50b81f595</t>
  </si>
  <si>
    <t>Pamelaborough</t>
  </si>
  <si>
    <t>d6399f41-7781-4ba5-9bde-10005938eb21</t>
  </si>
  <si>
    <t>cf186b91-5466-4ccc-bdbc-c5f769d144d1</t>
  </si>
  <si>
    <t>2512e9a3-cd9f-453a-b7d1-32f8b63fcda0</t>
  </si>
  <si>
    <t>North Davidhaven</t>
  </si>
  <si>
    <t>e2eeec1b-4a31-476e-b425-5ccdbd0e6501</t>
  </si>
  <si>
    <t>4deaa29b-debe-4758-8431-e88c4427635e</t>
  </si>
  <si>
    <t>1c30ebae-36ae-42f8-a9ff-46216041c0e9</t>
  </si>
  <si>
    <t>Brookeshire</t>
  </si>
  <si>
    <t>38b25254-e9c8-40b6-89f3-3f6bbf7fad30</t>
  </si>
  <si>
    <t>5503513e-88c2-4eab-8a96-892771942669</t>
  </si>
  <si>
    <t>b398d5d3-7da6-4555-b78e-f166fb2fbde5</t>
  </si>
  <si>
    <t>Reginabury</t>
  </si>
  <si>
    <t>f4057f00-89b0-4b44-9bf8-8963ed934098</t>
  </si>
  <si>
    <t>ee08db61-55d8-417f-abaf-920966be149c</t>
  </si>
  <si>
    <t>6401b180-301f-4124-bd17-bfd0baa227b8</t>
  </si>
  <si>
    <t>Port Nicoleside</t>
  </si>
  <si>
    <t>5633e6da-6e55-4eb9-99ec-7d562d444f11</t>
  </si>
  <si>
    <t>c176eadb-e517-4c41-bdf1-56226751d1a4</t>
  </si>
  <si>
    <t>8122fb3a-60b8-4244-81e3-23542ebe8dcb</t>
  </si>
  <si>
    <t>c67685f8-124b-4b0d-aae4-e719ff71e2f9</t>
  </si>
  <si>
    <t>03a7590a-b25c-49a3-adbc-59fe47c2e637</t>
  </si>
  <si>
    <t>066dee1e-a16b-447d-9bab-bdab0e1cae7a</t>
  </si>
  <si>
    <t>Port Jerryberg</t>
  </si>
  <si>
    <t>08051cf5-c132-4f05-9fa7-ad20e9489971</t>
  </si>
  <si>
    <t>b6bd58d6-e8c2-415d-9739-bb9e36cc66a4</t>
  </si>
  <si>
    <t>78676fc0-188f-4a1c-b0eb-1008d44b5548</t>
  </si>
  <si>
    <t>Michelleville</t>
  </si>
  <si>
    <t>691120d0-5a0d-4918-968b-3b20e80f6f7f</t>
  </si>
  <si>
    <t>6735f356-4c7c-4c38-80b2-ae8b77887200</t>
  </si>
  <si>
    <t>938eff47-9080-4fb5-acb2-14c6ba61b9c4</t>
  </si>
  <si>
    <t>Shermanfurt</t>
  </si>
  <si>
    <t>7046cf05-a23c-4de0-acb7-aadd65b651b9</t>
  </si>
  <si>
    <t>d3d69412-bd60-4b3e-bd45-242f6db6cc9a</t>
  </si>
  <si>
    <t>f31a3875-b1d0-455d-90b6-a48fd00219cc</t>
  </si>
  <si>
    <t>Valdezside</t>
  </si>
  <si>
    <t>4a167cec-5ab2-4ac3-a6e0-4e50fb056a9e</t>
  </si>
  <si>
    <t>aeb405f1-d006-434c-adb5-2ad7db3d977b</t>
  </si>
  <si>
    <t>e4add59e-0508-47d1-b6ee-2ddbc4c2d4c1</t>
  </si>
  <si>
    <t>Lake Gary</t>
  </si>
  <si>
    <t>5f9018aa-4fe9-4ab2-a6d5-70d573900585</t>
  </si>
  <si>
    <t>2dcbb10e-f7a1-4f3b-ab5d-c17d213b37ea</t>
  </si>
  <si>
    <t>7900f113-e108-46bb-8210-074a2f81acd8</t>
  </si>
  <si>
    <t>South Marissachester</t>
  </si>
  <si>
    <t>5c86229d-5617-4509-9110-66cb30a2bce3</t>
  </si>
  <si>
    <t>fe31866f-f37b-4601-b0bb-83947a31daf1</t>
  </si>
  <si>
    <t>86610b8d-449c-4ebf-8215-93c8c44ac09a</t>
  </si>
  <si>
    <t>Lake James</t>
  </si>
  <si>
    <t>c55805be-10f6-47ca-9a04-846721c314ab</t>
  </si>
  <si>
    <t>ecdc1273-f0df-49ca-9fe1-662d2bba5e48</t>
  </si>
  <si>
    <t>9c8e4c45-5a22-46aa-b612-461fbc6d374a</t>
  </si>
  <si>
    <t>Santosmouth</t>
  </si>
  <si>
    <t>ea0d40b5-fdf0-4514-a1d0-a825c5ef43a5</t>
  </si>
  <si>
    <t>ee874f00-de90-4481-93f3-33af31660e65</t>
  </si>
  <si>
    <t>c9d92fac-8332-4100-aaa6-e238db1b03f3</t>
  </si>
  <si>
    <t>Port Laura</t>
  </si>
  <si>
    <t>6831103d-fd17-40e7-bc0d-9639570d542a</t>
  </si>
  <si>
    <t>81992dc5-d748-4a76-80aa-f97e454b57c1</t>
  </si>
  <si>
    <t>90ebda85-b9f7-403a-96e4-dd6a125ac749</t>
  </si>
  <si>
    <t>North Amy</t>
  </si>
  <si>
    <t>cc6f69d5-7028-4bea-bdfa-2df9486ee69d</t>
  </si>
  <si>
    <t>2f595bc0-dad1-4c2b-9656-1c9429efcdfc</t>
  </si>
  <si>
    <t>a3e4ca4c-6d0f-444c-9526-1ab584dc55da</t>
  </si>
  <si>
    <t>Samanthafort</t>
  </si>
  <si>
    <t>b935d45a-bdfb-4413-9e8f-5d3a062635ee</t>
  </si>
  <si>
    <t>7b3402f4-1f13-4ea5-bc26-1cc8a94f30d6</t>
  </si>
  <si>
    <t>3a3c6203-8520-4295-855d-36aa5f069f91</t>
  </si>
  <si>
    <t>Listad</t>
  </si>
  <si>
    <t>7eedd846-d624-4c58-86d5-7932a294ecd4</t>
  </si>
  <si>
    <t>f7f6b599-6f1c-4ff4-bf84-8dfcefd622d7</t>
  </si>
  <si>
    <t>6321fa69-7151-448f-9115-66e40ed58159</t>
  </si>
  <si>
    <t>New Hayden</t>
  </si>
  <si>
    <t>2bccbc99-1372-4930-83a9-d1646ce0f1f6</t>
  </si>
  <si>
    <t>f059a06d-d7fa-45bc-9dc1-1ea22f06771e</t>
  </si>
  <si>
    <t>d0375023-784f-47cf-b68a-f6a8c21f2252</t>
  </si>
  <si>
    <t>New Paulahaven</t>
  </si>
  <si>
    <t>62bbfd83-35c8-4f1a-ae8d-b4b0a2c9636a</t>
  </si>
  <si>
    <t>b3f855c8-09c9-48dc-8410-ebdf0ded0f89</t>
  </si>
  <si>
    <t>df40f5b5-4ddf-49de-94e3-d24c834a3646</t>
  </si>
  <si>
    <t>Vazquezmouth</t>
  </si>
  <si>
    <t>bf832cde-dc83-4cd2-b58d-67a71f0b8a6f</t>
  </si>
  <si>
    <t>ca1e5dac-1701-4bcc-be9e-5d82bcbbf1f9</t>
  </si>
  <si>
    <t>a5c5063d-4c44-4d95-9c9e-2ae3df58908f</t>
  </si>
  <si>
    <t>North Elizabethborough</t>
  </si>
  <si>
    <t>87fc06c0-e2d7-4704-8b72-db2590100d7e</t>
  </si>
  <si>
    <t>e20fed4b-182f-4297-b902-0590bf14d211</t>
  </si>
  <si>
    <t>a908a3aa-20ad-406e-8772-39f22d4750cc</t>
  </si>
  <si>
    <t>594e3d8e-0882-491d-a989-8263afb65cab</t>
  </si>
  <si>
    <t>25ab3477-2328-4866-975e-2ac2f08df7c1</t>
  </si>
  <si>
    <t>262b8ae6-bebe-4bfc-889f-8b86b99e73e5</t>
  </si>
  <si>
    <t>1442a5ff-89b9-4a1d-bfe8-8214dd931859</t>
  </si>
  <si>
    <t>5bee11e1-a566-4feb-b5b9-96bd901d169d</t>
  </si>
  <si>
    <t>28e52c6a-feda-4eb7-b262-15e3c79a4ef8</t>
  </si>
  <si>
    <t>New Meganburgh</t>
  </si>
  <si>
    <t>41739993-bfd1-4edc-ab22-54e74cf9982d</t>
  </si>
  <si>
    <t>606d396e-1886-4eb5-9991-21865dbfc02b</t>
  </si>
  <si>
    <t>916914f7-539a-42df-8b1f-44884bd55c64</t>
  </si>
  <si>
    <t>North Sean</t>
  </si>
  <si>
    <t>0c607248-b690-40c0-bd8b-4462d40bd3aa</t>
  </si>
  <si>
    <t>92ce51fd-55ed-4029-a028-3b567d00aff3</t>
  </si>
  <si>
    <t>298da41f-6c43-488a-8848-007864bd86c7</t>
  </si>
  <si>
    <t>Leonardland</t>
  </si>
  <si>
    <t>6390fb01-18aa-44b0-9271-32630dde7ecf</t>
  </si>
  <si>
    <t>9b73b023-3402-447a-85b3-a01ee4146592</t>
  </si>
  <si>
    <t>1117bacb-6e88-418c-a99e-12fe095c2be6</t>
  </si>
  <si>
    <t>cae9f80c-53c8-4f3c-9fec-05a692e1f083</t>
  </si>
  <si>
    <t>91f1955c-98e1-4c4a-8374-18f239499369</t>
  </si>
  <si>
    <t>f89719c4-e92e-43ec-94ab-6b3e9ea8d62e</t>
  </si>
  <si>
    <t>New Connormouth</t>
  </si>
  <si>
    <t>0da6df24-2dcb-47d4-bbc0-5f6fe2dfb859</t>
  </si>
  <si>
    <t>186f4ef1-4977-4f5b-9a61-4ac871a953e2</t>
  </si>
  <si>
    <t>9056845b-797d-44fa-bd72-919c88195c6a</t>
  </si>
  <si>
    <t>Julieton</t>
  </si>
  <si>
    <t>96df2f94-1aca-49bc-9883-536165ce12c0</t>
  </si>
  <si>
    <t>fdfcbce0-d6fd-4516-ab1a-37c623ed6d79</t>
  </si>
  <si>
    <t>f7cf0135-bc65-4d8b-a429-1bf9fdee4298</t>
  </si>
  <si>
    <t>Ortegafurt</t>
  </si>
  <si>
    <t>15ed6a2c-cfb0-413e-8761-9e3171c8da55</t>
  </si>
  <si>
    <t>3040c2cb-e76a-469e-bfc2-7f001875dc2a</t>
  </si>
  <si>
    <t>b13dd1f2-84cc-41aa-9727-ff52e6567325</t>
  </si>
  <si>
    <t>b15150b2-0e16-40a7-899f-f09b6d6b4efd</t>
  </si>
  <si>
    <t>2d8cf7e1-2158-4621-b79f-3b37f0c0dc32</t>
  </si>
  <si>
    <t>017b49cf-249c-4be0-a967-2134dfdd8e2d</t>
  </si>
  <si>
    <t>Lake Warren</t>
  </si>
  <si>
    <t>f65b730b-6b55-4b11-b0bd-96294db4cd61</t>
  </si>
  <si>
    <t>468f6365-4405-462b-b016-dddaecb501ee</t>
  </si>
  <si>
    <t>3c066552-2e49-4493-bc83-153ed11c91f7</t>
  </si>
  <si>
    <t>New Brad</t>
  </si>
  <si>
    <t>897a4b9d-7c81-487f-82b0-93c9330679e8</t>
  </si>
  <si>
    <t>2b4d0a93-531d-47a1-ad26-ebe4cadf4be2</t>
  </si>
  <si>
    <t>bf7b6b3c-b1ca-41c3-8061-d029cb1d6d78</t>
  </si>
  <si>
    <t>South Kelseychester</t>
  </si>
  <si>
    <t>7969abb8-c0ae-44b6-9e29-1e5fee3635c0</t>
  </si>
  <si>
    <t>5606356d-b5e2-49ff-bcb0-f07f72127835</t>
  </si>
  <si>
    <t>cc1590c6-7f87-4717-b279-b20951161305</t>
  </si>
  <si>
    <t>New Jesseborough</t>
  </si>
  <si>
    <t>22d7dd62-5f30-41c5-a48f-2dd2e38ae056</t>
  </si>
  <si>
    <t>1720b8b4-c12c-4c8d-999c-47458bd657c4</t>
  </si>
  <si>
    <t>92ec01d0-f2bb-4a67-ac5b-03af8b90e059</t>
  </si>
  <si>
    <t>Heidiborough</t>
  </si>
  <si>
    <t>54bf2aa6-3e6a-4838-9b43-3bd957f6c124</t>
  </si>
  <si>
    <t>3048d3c9-0ff3-4b4c-82f2-da9e657475fd</t>
  </si>
  <si>
    <t>9b249fa1-b264-4654-889d-80b68057b537</t>
  </si>
  <si>
    <t>East Roberto</t>
  </si>
  <si>
    <t>31922211-dc51-4330-8cc4-0f99c5b8c8e9</t>
  </si>
  <si>
    <t>3f8beccd-e277-40d5-af69-72a557ed0cd1</t>
  </si>
  <si>
    <t>43fdda8d-3500-4e80-9037-942231692d4e</t>
  </si>
  <si>
    <t>Jonesshire</t>
  </si>
  <si>
    <t>cbaa7d67-5adb-4360-b031-ae6a5add9beb</t>
  </si>
  <si>
    <t>6d6fee53-ed1a-4748-94b5-8fb5cd656a21</t>
  </si>
  <si>
    <t>cf557be2-da4e-4130-a079-4c13356b26ec</t>
  </si>
  <si>
    <t>Simmonsburgh</t>
  </si>
  <si>
    <t>0c2e5510-c5bf-4110-b72c-e01d786a5741</t>
  </si>
  <si>
    <t>10c565d5-5405-4bed-9fb8-61a396d53ecf</t>
  </si>
  <si>
    <t>4299f3aa-0092-4305-8bd1-d055efee2b4d</t>
  </si>
  <si>
    <t>Lake Angelicaview</t>
  </si>
  <si>
    <t>ca157068-1946-4f62-9252-3a4d18fd62c6</t>
  </si>
  <si>
    <t>4c041d5a-7e41-49af-9ba7-88497b51a1fa</t>
  </si>
  <si>
    <t>984a2ba3-6e83-4e1c-baea-f473182c571c</t>
  </si>
  <si>
    <t>New Christinaland</t>
  </si>
  <si>
    <t>00a4349a-9f3c-4bca-b2d2-dc85eca8d056</t>
  </si>
  <si>
    <t>b6ec93b4-df0b-40b9-a234-a39f3eb91392</t>
  </si>
  <si>
    <t>9d2fbab2-83b0-41ae-93ef-ae0a9604a5e1</t>
  </si>
  <si>
    <t>Howellville</t>
  </si>
  <si>
    <t>8ebf6989-658c-4706-859c-c477115981a6</t>
  </si>
  <si>
    <t>2b44d7a2-54e1-46c1-9849-57f20f1f41f3</t>
  </si>
  <si>
    <t>cdc86a96-f86f-4f66-b276-fd7caf5c7404</t>
  </si>
  <si>
    <t>Katherineland</t>
  </si>
  <si>
    <t>4bcd5edc-a48e-44f5-b3d3-8c0929723742</t>
  </si>
  <si>
    <t>46ad6171-8f72-428c-96fc-a750fa679a04</t>
  </si>
  <si>
    <t>e427211a-c5cf-4c4d-81b2-ca08056d5f98</t>
  </si>
  <si>
    <t>Acostaborough</t>
  </si>
  <si>
    <t>f5b2b413-a4ae-4abf-be42-30a5fa2db44f</t>
  </si>
  <si>
    <t>cab68ee4-0197-4d43-b54c-97c0f19e9ea9</t>
  </si>
  <si>
    <t>eccc2372-b470-4ff7-b47f-a32ec3e0237d</t>
  </si>
  <si>
    <t>Edwardsfurt</t>
  </si>
  <si>
    <t>3bb3b355-69cd-4b95-b50e-e5affc09f8e6</t>
  </si>
  <si>
    <t>28e1a8af-a022-4512-9ed0-3a7ecfc80b4e</t>
  </si>
  <si>
    <t>4ce4e31e-1b94-493a-8683-fbd442ead84c</t>
  </si>
  <si>
    <t>West Eileenmouth</t>
  </si>
  <si>
    <t>de51680e-2dfb-4cc3-87c1-a1fa5eb1befb</t>
  </si>
  <si>
    <t>8ecc8c9d-bc0f-41ee-a428-34fddb3d6636</t>
  </si>
  <si>
    <t>856df911-01ec-4dba-a5e6-d0b5b590d830</t>
  </si>
  <si>
    <t>Weissport</t>
  </si>
  <si>
    <t>40059f6a-3eb8-4215-a6f3-f022b4a29b85</t>
  </si>
  <si>
    <t>ae1c3845-5676-4476-913e-7095fff70694</t>
  </si>
  <si>
    <t>1493c30f-de9a-48b8-a40b-bb28c322b4ff</t>
  </si>
  <si>
    <t>East Sydney</t>
  </si>
  <si>
    <t>f41bb32d-3fd5-41a2-b21e-7e3cebb11d51</t>
  </si>
  <si>
    <t>deb5b9e5-d838-43ce-b444-8cb3be767191</t>
  </si>
  <si>
    <t>27a60355-3af1-4ead-bf42-55c32b73a101</t>
  </si>
  <si>
    <t>Brennanberg</t>
  </si>
  <si>
    <t>8c847699-7dfd-40b6-ad19-25b1e699206a</t>
  </si>
  <si>
    <t>63ba4dc3-ca90-4b30-914e-b0dab17b08ae</t>
  </si>
  <si>
    <t>3b5a4257-6195-4ce6-8506-d5ba50fa59aa</t>
  </si>
  <si>
    <t>North Gabrielle</t>
  </si>
  <si>
    <t>b114da46-e9c3-4f0a-8f21-51a9e0f70f94</t>
  </si>
  <si>
    <t>77dd2307-4593-4102-b9ae-8048d1b4a4fe</t>
  </si>
  <si>
    <t>6dda6925-c6d2-4fcc-a714-224cf95cad47</t>
  </si>
  <si>
    <t>Port Gregory</t>
  </si>
  <si>
    <t>214ff0a1-6a91-4670-adaa-b52bf54fcd53</t>
  </si>
  <si>
    <t>dbd15194-678b-4924-8775-d63a4881f400</t>
  </si>
  <si>
    <t>a7b40929-3f26-4191-9a09-4c0551c756d4</t>
  </si>
  <si>
    <t>Danielleland</t>
  </si>
  <si>
    <t>8f545388-3257-4d51-8e22-72dd79ca1ea4</t>
  </si>
  <si>
    <t>74a44022-e7b1-4c59-8f1b-0e9c061614d6</t>
  </si>
  <si>
    <t>29e36d71-5f1e-4cb7-8af1-d4e748cf1902</t>
  </si>
  <si>
    <t>Kylieville</t>
  </si>
  <si>
    <t>2aa62fe7-17df-46dc-ac70-35d7afd9ae10</t>
  </si>
  <si>
    <t>ce8af4d8-21bf-4a30-9c7d-b21ecfa243f7</t>
  </si>
  <si>
    <t>10710096-cf60-4ea3-9d37-a7eb07323bec</t>
  </si>
  <si>
    <t>Elliottfurt</t>
  </si>
  <si>
    <t>aeeb2194-4515-44c8-a3af-9e371c4c8852</t>
  </si>
  <si>
    <t>4c3e4ef6-545d-4d16-8cf2-d732d19078b1</t>
  </si>
  <si>
    <t>3c0502c1-38bb-43b9-b3bc-e2b964864cee</t>
  </si>
  <si>
    <t>South Jennifer</t>
  </si>
  <si>
    <t>55d3f005-1219-4ed0-8327-d3f351674557</t>
  </si>
  <si>
    <t>cceeba87-7d3c-4062-a7d2-0e849b581530</t>
  </si>
  <si>
    <t>261e1ad2-1ef0-4207-914f-8df656d1578d</t>
  </si>
  <si>
    <t>Peterport</t>
  </si>
  <si>
    <t>91d46aff-26fc-4731-94f5-5a92a7141ee6</t>
  </si>
  <si>
    <t>531bbb0e-9be8-4d6c-81c5-592b71d6ec10</t>
  </si>
  <si>
    <t>cf6b084a-5ca0-4e74-ac82-71c45d9b354a</t>
  </si>
  <si>
    <t>Port Yolandashire</t>
  </si>
  <si>
    <t>bd9b1c69-b21b-477c-84f5-dbe533c55fdc</t>
  </si>
  <si>
    <t>ceb885eb-6a02-4ac1-a7bc-b21ae8497caa</t>
  </si>
  <si>
    <t>3b9a6173-95fc-4b15-a4d6-f5c8ea3e943a</t>
  </si>
  <si>
    <t>1567294f-7be3-4542-8c42-214f4396c18e</t>
  </si>
  <si>
    <t>2dabbbf4-d9f4-45ff-8c78-6b1e06d341c5</t>
  </si>
  <si>
    <t>3d98c0c9-3ebd-45fa-aa26-96d267a31a9a</t>
  </si>
  <si>
    <t>East Danielfurt</t>
  </si>
  <si>
    <t>edab7cbd-86ba-40e4-a466-67a748151abf</t>
  </si>
  <si>
    <t>cfc76634-cea3-43b4-93df-0c5af3afc368</t>
  </si>
  <si>
    <t>6da638b2-0aee-4c8c-9c4c-1c117fe93272</t>
  </si>
  <si>
    <t>45561bcb-3cde-4b95-9171-abf022477c35</t>
  </si>
  <si>
    <t>dd56dae3-6bd2-423a-9408-95d0281bb255</t>
  </si>
  <si>
    <t>b46c54a5-5763-4d70-8eb7-e062a8077460</t>
  </si>
  <si>
    <t>Lake Brent</t>
  </si>
  <si>
    <t>0b36fe1e-97d0-43ae-b701-139d5d5e0a52</t>
  </si>
  <si>
    <t>73ec1e79-dd15-4d1d-830d-98eec1c30b57</t>
  </si>
  <si>
    <t>f7b9819d-e818-47cd-80a1-c19ce19b6dd7</t>
  </si>
  <si>
    <t>Port Christophermouth</t>
  </si>
  <si>
    <t>a4341122-4cc6-4130-9029-fdf226c162a6</t>
  </si>
  <si>
    <t>88c15972-ec73-4312-90a5-8c1fdeaf5252</t>
  </si>
  <si>
    <t>ad2a5d17-5f39-46a7-806e-8bcd0fab981f</t>
  </si>
  <si>
    <t>Lake Emily</t>
  </si>
  <si>
    <t>ee611fa4-ec54-445f-a210-78e489464fff</t>
  </si>
  <si>
    <t>e8471a9a-237f-4edb-8754-841da440ccb9</t>
  </si>
  <si>
    <t>a30a3764-b8d2-40ab-8433-7b93199ac482</t>
  </si>
  <si>
    <t>Virginiaside</t>
  </si>
  <si>
    <t>25b2133c-82f7-4305-829e-bac4076be0f5</t>
  </si>
  <si>
    <t>56eebfe7-f5a1-42c5-9246-fd226b8f76fa</t>
  </si>
  <si>
    <t>9cbf0c64-c039-471e-80af-620cd7cff1ba</t>
  </si>
  <si>
    <t>a894d405-94a5-4c47-a3eb-daae40e68a23</t>
  </si>
  <si>
    <t>8fc57f7b-eed5-40da-b11e-db4321d98c64</t>
  </si>
  <si>
    <t>728a8543-4a97-4df5-822c-88c0b563146c</t>
  </si>
  <si>
    <t>Port Justin</t>
  </si>
  <si>
    <t>86d28074-90b9-4ca1-ac06-832c93237442</t>
  </si>
  <si>
    <t>2b243c58-9743-4bc8-bba4-35db5c0d4feb</t>
  </si>
  <si>
    <t>0e21a2af-357c-402d-b49e-f679c1611767</t>
  </si>
  <si>
    <t>Smithland</t>
  </si>
  <si>
    <t>44c68e55-1310-44ac-a8bb-75b05f07c37a</t>
  </si>
  <si>
    <t>3e078fa7-17c9-4c2e-951a-3787d03e6d92</t>
  </si>
  <si>
    <t>d15d0716-f824-4ab5-a43d-fa155fdb1c8c</t>
  </si>
  <si>
    <t>New Erinmouth</t>
  </si>
  <si>
    <t>ab28d123-2a6e-413e-8b0d-4e5f04d8d980</t>
  </si>
  <si>
    <t>fd629116-7a76-4f13-b3c4-eb7a1cc39cbd</t>
  </si>
  <si>
    <t>61b90490-ce40-4ea6-8c64-ba42df6b038d</t>
  </si>
  <si>
    <t>West Amy</t>
  </si>
  <si>
    <t>87265ce1-8393-48d4-9b66-c1ce94c82a8e</t>
  </si>
  <si>
    <t>d864fd60-f863-4e14-b7b5-2ef6e781c71b</t>
  </si>
  <si>
    <t>cd8bc4a8-6c6d-433b-9d93-6af5198326f1</t>
  </si>
  <si>
    <t>North Russellland</t>
  </si>
  <si>
    <t>b48dd3b3-631b-4c0a-a47c-9a097ebbdf38</t>
  </si>
  <si>
    <t>0717eb47-3104-47c5-b152-5077a7806577</t>
  </si>
  <si>
    <t>3ac1781c-d29f-47d5-97e0-3c95aa6178a7</t>
  </si>
  <si>
    <t>Lake Jeromeburgh</t>
  </si>
  <si>
    <t>a0d4a155-7649-47c3-bc33-c9ff4f7c2028</t>
  </si>
  <si>
    <t>546e8226-604f-44fe-9b69-0711cb1dad0d</t>
  </si>
  <si>
    <t>61d25a03-c946-4b1c-8fea-8d99255e73aa</t>
  </si>
  <si>
    <t>Deborahburgh</t>
  </si>
  <si>
    <t>1c95c3cd-84b6-45cc-ba06-1ccc655b83b0</t>
  </si>
  <si>
    <t>40af9066-9704-4d7c-9ae4-425743a9da5b</t>
  </si>
  <si>
    <t>379187f7-a28e-4420-a31d-4f7ef69c05fd</t>
  </si>
  <si>
    <t>Lake Rebecca</t>
  </si>
  <si>
    <t>dc95489c-a09a-4a55-a0c5-0353ebcab2aa</t>
  </si>
  <si>
    <t>bfe19e5a-84e9-45ff-a89a-006d71638db0</t>
  </si>
  <si>
    <t>9fc6ec71-c5e8-4460-b965-f4c904dc6357</t>
  </si>
  <si>
    <t>South Richardland</t>
  </si>
  <si>
    <t>65e22ac2-a13e-4eef-8bf0-92119447d58d</t>
  </si>
  <si>
    <t>4fc076bf-09d3-4730-b2ef-2d45f86f1d33</t>
  </si>
  <si>
    <t>90f084af-134d-4480-b8e1-e617442e0f18</t>
  </si>
  <si>
    <t>Port Alexandraview</t>
  </si>
  <si>
    <t>ed3ca8e9-7f0a-4a7d-bfdd-591625a8fdcf</t>
  </si>
  <si>
    <t>e97a194e-6ef9-4741-b21e-4596dfa1084f</t>
  </si>
  <si>
    <t>ba3124df-44f1-4516-8859-64e523371a3f</t>
  </si>
  <si>
    <t>Lake Davidside</t>
  </si>
  <si>
    <t>6c783ee3-4f7e-4a9a-854c-94535e1ea1b3</t>
  </si>
  <si>
    <t>c1c7f10b-e046-4889-b90b-72fad8821713</t>
  </si>
  <si>
    <t>13d1ab6d-097b-4105-ae3c-763d29974088</t>
  </si>
  <si>
    <t>Bradfordstad</t>
  </si>
  <si>
    <t>ddd4fbd7-443d-4f88-ae0e-7903c6f261ef</t>
  </si>
  <si>
    <t>03cd3231-7948-44ae-beb6-533abca281f1</t>
  </si>
  <si>
    <t>35b7df75-1195-41f9-be8f-4d3c61636f81</t>
  </si>
  <si>
    <t>Robertton</t>
  </si>
  <si>
    <t>068ee0b0-abd7-4d6d-a0ad-d0281982ab9d</t>
  </si>
  <si>
    <t>bace4b08-9898-4ade-91dd-a6568590a11a</t>
  </si>
  <si>
    <t>71d7ec55-c5b5-4451-8df3-b2326215b522</t>
  </si>
  <si>
    <t>North Patrick</t>
  </si>
  <si>
    <t>c724427c-c0dd-40b8-902b-b410c7e44d15</t>
  </si>
  <si>
    <t>cccf980d-b6aa-46d2-bdab-0bc2654075ad</t>
  </si>
  <si>
    <t>61718776-be66-4032-87f6-1f43057ed87b</t>
  </si>
  <si>
    <t>South Jamesville</t>
  </si>
  <si>
    <t>cf5a4ab6-2476-412b-bed0-3ed4a15b27e7</t>
  </si>
  <si>
    <t>36e11fc9-5642-40e6-8fc2-df16dad107d7</t>
  </si>
  <si>
    <t>103eaba1-de75-4cb9-b6c4-e48f436bd6b0</t>
  </si>
  <si>
    <t>Romeromouth</t>
  </si>
  <si>
    <t>5fc2ecf6-f1aa-46e1-8bd3-d2cc1cb9a9c4</t>
  </si>
  <si>
    <t>5950d2bd-900e-4701-b888-932ef45a6a87</t>
  </si>
  <si>
    <t>892c34a8-9264-4788-9a95-9ee09256b4ee</t>
  </si>
  <si>
    <t>Janetland</t>
  </si>
  <si>
    <t>d75de999-cf74-49d1-8b1d-e8b6dd164fac</t>
  </si>
  <si>
    <t>2d53f13c-29a9-464b-8d02-4ec04b2bac3c</t>
  </si>
  <si>
    <t>761211c0-19a7-436e-817e-7aece8dd9dd6</t>
  </si>
  <si>
    <t>Matthewchester</t>
  </si>
  <si>
    <t>01e3a74f-e374-4d05-a109-762cb08684ba</t>
  </si>
  <si>
    <t>331fcd72-47f5-49ef-b76d-b463b9f15b79</t>
  </si>
  <si>
    <t>8974021b-353d-4269-9380-aebd6ee4fa35</t>
  </si>
  <si>
    <t>New Rebeccaborough</t>
  </si>
  <si>
    <t>f3e0e1f1-fbd6-464a-a794-68d3d8ba20d8</t>
  </si>
  <si>
    <t>1e682c1f-f26b-459b-b85c-fc9ecf130e07</t>
  </si>
  <si>
    <t>6e13d0e9-08c7-4e51-9452-dd3861d00b6b</t>
  </si>
  <si>
    <t>South Sara</t>
  </si>
  <si>
    <t>84998da4-f7bd-42a4-8f93-1d7147d15278</t>
  </si>
  <si>
    <t>27836433-60c3-446c-bc6b-f04b5a3d4eac</t>
  </si>
  <si>
    <t>6c80e406-0157-486f-b3ef-5d61d8e19c50</t>
  </si>
  <si>
    <t>East Jenniferberg</t>
  </si>
  <si>
    <t>f828bf40-6fc6-4db4-ad2c-0650d31bb240</t>
  </si>
  <si>
    <t>b5f284e0-4173-48fd-8fc3-0c954d42c150</t>
  </si>
  <si>
    <t>9b21db09-8119-4ab1-822a-dcfbbd328d13</t>
  </si>
  <si>
    <t>East Travis</t>
  </si>
  <si>
    <t>d30bd8de-c3a0-4c5b-b8df-9b3e5f6e4b26</t>
  </si>
  <si>
    <t>2aee0157-d3e4-4f8f-9f74-7716ffa857c8</t>
  </si>
  <si>
    <t>0db5d5b3-0286-4463-85d1-feeb9f493357</t>
  </si>
  <si>
    <t>Antoniochester</t>
  </si>
  <si>
    <t>e0858cbc-cffe-42b6-ad53-2e9083639ebd</t>
  </si>
  <si>
    <t>aac41158-0716-41dd-a7dd-f42ddd761afc</t>
  </si>
  <si>
    <t>a140dda0-4958-4271-baed-3ef10251d8d8</t>
  </si>
  <si>
    <t>Jacksonville</t>
  </si>
  <si>
    <t>b9a83cbd-a7d4-444e-ac95-fbcc2d947d91</t>
  </si>
  <si>
    <t>13e14526-d2e9-42b3-a80a-2294f3cfeea6</t>
  </si>
  <si>
    <t>045a1c04-f0ab-4022-b67f-1513d73d4e0c</t>
  </si>
  <si>
    <t>New Markburgh</t>
  </si>
  <si>
    <t>688243ce-cd80-42d5-b24b-4812dde4a9e4</t>
  </si>
  <si>
    <t>63eca19a-ed36-46ce-af91-4af5d2c1d26b</t>
  </si>
  <si>
    <t>fb2d92c2-f138-49c6-9c6d-ae6f4f044779</t>
  </si>
  <si>
    <t>Nancychester</t>
  </si>
  <si>
    <t>5e873936-d40c-429d-bd90-c9349ead5fb9</t>
  </si>
  <si>
    <t>ad358ffc-13ad-4ef2-940d-016e69664373</t>
  </si>
  <si>
    <t>9e4f55e5-6cf2-4ece-b911-f9d7af1b0f0f</t>
  </si>
  <si>
    <t>Port Nathanhaven</t>
  </si>
  <si>
    <t>1adeb7c5-c315-4fa8-bbe8-f17cfc1ccd9c</t>
  </si>
  <si>
    <t>1140e8ae-8923-44d6-bffd-d31f91c73e1d</t>
  </si>
  <si>
    <t>8ff74652-4db8-4463-bed2-b25dc4cd8891</t>
  </si>
  <si>
    <t>New Michaelburgh</t>
  </si>
  <si>
    <t>8cea1c3f-cb5e-46ef-9013-dc00ea4a1dc1</t>
  </si>
  <si>
    <t>73e42678-be0d-494c-92f2-9d2c3747414b</t>
  </si>
  <si>
    <t>650bc499-d65a-4edf-bef1-748c5e0e0282</t>
  </si>
  <si>
    <t>East Davidbury</t>
  </si>
  <si>
    <t>4749e38e-9407-47d8-a932-25680765d25e</t>
  </si>
  <si>
    <t>9b97e907-b75d-480a-8ed2-0f4cfc34ed28</t>
  </si>
  <si>
    <t>a37ad445-abe7-47d2-9462-fc24fb7d8c44</t>
  </si>
  <si>
    <t>Allenview</t>
  </si>
  <si>
    <t>864afc85-6b6f-46b2-b9a3-dde8ecfe0834</t>
  </si>
  <si>
    <t>2b675ae0-c5d2-4579-991f-3240cb4ced8b</t>
  </si>
  <si>
    <t>be769b27-0321-4b2e-b70b-67bd5c00fd95</t>
  </si>
  <si>
    <t>Thomashaven</t>
  </si>
  <si>
    <t>57a7007a-e047-4856-9fb3-dead6ece41f9</t>
  </si>
  <si>
    <t>c413e9ba-28db-4021-a56a-3078cf7d511b</t>
  </si>
  <si>
    <t>c48f67ce-9adf-467d-922e-d94807296678</t>
  </si>
  <si>
    <t>d2751777-b7fc-4f9b-b0d2-e06b7f5594fe</t>
  </si>
  <si>
    <t>0c60a98b-9bba-450a-969d-78309b08492e</t>
  </si>
  <si>
    <t>6f37256f-485e-47bb-9495-2b3b44b9ddfb</t>
  </si>
  <si>
    <t>Lake Kristin</t>
  </si>
  <si>
    <t>ec48a643-84f3-4cef-9ec7-a943c2ec1601</t>
  </si>
  <si>
    <t>c6b23bac-701a-484e-b57b-6006dfc0993b</t>
  </si>
  <si>
    <t>29315635-a7c1-450b-85db-5447d7e9e3c2</t>
  </si>
  <si>
    <t>West Alex</t>
  </si>
  <si>
    <t>e89ae4b9-a887-4872-9639-ea90fae9213f</t>
  </si>
  <si>
    <t>0f95b88a-8960-4a04-b6bb-de06429a8f86</t>
  </si>
  <si>
    <t>ef1f3c47-662c-45fa-a8fa-599672034e9c</t>
  </si>
  <si>
    <t>Malonemouth</t>
  </si>
  <si>
    <t>e8b4e65c-424d-46bf-84af-f7f45f74f6e8</t>
  </si>
  <si>
    <t>a617fe49-044e-49a8-92c1-9b827e5c99ac</t>
  </si>
  <si>
    <t>43a0944a-e13b-4a75-9ec8-d0b94cf2032b</t>
  </si>
  <si>
    <t>13175549-8ed3-4a46-b49c-85623bdc8340</t>
  </si>
  <si>
    <t>2bdccad0-3027-4dbd-981f-25ed0c7c9761</t>
  </si>
  <si>
    <t>b7fec468-ccef-44c0-8381-c0c705aa5e40</t>
  </si>
  <si>
    <t>South Faithville</t>
  </si>
  <si>
    <t>e3107e30-4adc-4443-9987-21d035d1444b</t>
  </si>
  <si>
    <t>3303cc12-a896-4ce0-8132-222a7e192ce3</t>
  </si>
  <si>
    <t>549cab97-2e43-467a-85dc-12d65ddd1f48</t>
  </si>
  <si>
    <t>Mcculloughtown</t>
  </si>
  <si>
    <t>d8278170-b6d1-4ed8-9d25-289111ef714a</t>
  </si>
  <si>
    <t>bd9a324e-932b-49a5-8a78-9a0e855f27d4</t>
  </si>
  <si>
    <t>724ae567-5afd-408b-b629-9eef55bb9c97</t>
  </si>
  <si>
    <t>East Melissamouth</t>
  </si>
  <si>
    <t>ad4555da-f22c-4e06-a4d4-a68fd346875b</t>
  </si>
  <si>
    <t>267ce9c1-166f-4a8f-9162-7297fdf3aece</t>
  </si>
  <si>
    <t>2e9c3e52-6eed-4317-af88-cf098c91cbc1</t>
  </si>
  <si>
    <t>Zacharyport</t>
  </si>
  <si>
    <t>0fe9d9f4-31b5-41c3-8ae7-4ae95df6d637</t>
  </si>
  <si>
    <t>cec5aed2-8b9d-4bd6-988c-f5ba5f695b4e</t>
  </si>
  <si>
    <t>7d3eea80-c6ef-4bff-b6cf-bac7c21dce78</t>
  </si>
  <si>
    <t>Port Charles</t>
  </si>
  <si>
    <t>2b8abfc9-0fe8-4e2f-a43d-cbff64531447</t>
  </si>
  <si>
    <t>fcb9d139-e23b-4e07-8035-d58bca6838d1</t>
  </si>
  <si>
    <t>58f8dcec-c62f-4a04-ac73-711ded309a7d</t>
  </si>
  <si>
    <t>Hullside</t>
  </si>
  <si>
    <t>8a25d2f8-d1b7-4258-91e3-4133fc459dd0</t>
  </si>
  <si>
    <t>4f4f2f74-a7d3-44c3-959b-a0b79ec80afb</t>
  </si>
  <si>
    <t>932e3571-30c5-4670-af9d-66584b9d4528</t>
  </si>
  <si>
    <t>Michelleberg</t>
  </si>
  <si>
    <t>1c6045c1-695c-4a8e-b91b-93ce5fc676fc</t>
  </si>
  <si>
    <t>39e72e2a-cabf-4d94-8bea-ce4de4f44028</t>
  </si>
  <si>
    <t>e8cf8812-2c57-4318-bba5-54379008ada3</t>
  </si>
  <si>
    <t>South Alison</t>
  </si>
  <si>
    <t>39c46b93-e1a5-4a3a-af65-967388b38151</t>
  </si>
  <si>
    <t>92ecd51d-031e-4c42-8dc5-57e294ad6516</t>
  </si>
  <si>
    <t>c2b46ef4-0459-4d0e-9ede-780b6b1190ef</t>
  </si>
  <si>
    <t>Cherylchester</t>
  </si>
  <si>
    <t>3ee8cf5e-789f-4712-9042-dd62e59b695b</t>
  </si>
  <si>
    <t>54271488-1225-4427-9aa2-795069a0b955</t>
  </si>
  <si>
    <t>289e78f0-790a-4b6c-8162-e6aea5800fe0</t>
  </si>
  <si>
    <t>Jenkinsmouth</t>
  </si>
  <si>
    <t>6d9c8a47-10e1-4de4-a103-a0e304ffcbd9</t>
  </si>
  <si>
    <t>c43b5096-d39e-4b11-87ab-46abf685b1f3</t>
  </si>
  <si>
    <t>732a05fe-3d1f-4719-8844-7e643e62c557</t>
  </si>
  <si>
    <t>New Breannaview</t>
  </si>
  <si>
    <t>9adb06f0-0550-434d-959b-b3c6eec5b5b4</t>
  </si>
  <si>
    <t>4ce68c93-19b6-4dfa-9219-c7785891a706</t>
  </si>
  <si>
    <t>65a1158d-9aa9-411e-bded-c9b278d2e177</t>
  </si>
  <si>
    <t>Cindymouth</t>
  </si>
  <si>
    <t>a0df4360-adb7-43ac-891e-cca532927ce3</t>
  </si>
  <si>
    <t>09d1887e-5a23-42f2-a62a-cd409067f726</t>
  </si>
  <si>
    <t>c217fb0d-6818-47f3-b00d-eabc21d5e2df</t>
  </si>
  <si>
    <t>West Michaelville</t>
  </si>
  <si>
    <t>1d7a9bff-de0d-44ec-a23f-1f31ff3acaff</t>
  </si>
  <si>
    <t>a4545742-d659-4826-83b6-2dc0b927ee07</t>
  </si>
  <si>
    <t>04da7224-8591-4820-90ac-cfc9ec8dc105</t>
  </si>
  <si>
    <t>Valenzuelafurt</t>
  </si>
  <si>
    <t>d5863cfd-fe37-4ded-83d7-524c116eb128</t>
  </si>
  <si>
    <t>6685b54e-d17d-4cc0-a8bb-1f2998d38b06</t>
  </si>
  <si>
    <t>84cef46d-4116-4cf7-9c47-ac00898b79ba</t>
  </si>
  <si>
    <t>Port Adamchester</t>
  </si>
  <si>
    <t>704ee40d-57fc-40b8-b75b-4e578c1d6618</t>
  </si>
  <si>
    <t>d22428c0-3bc3-421f-ae95-a644022b6290</t>
  </si>
  <si>
    <t>6ca3110c-2943-4b5b-948f-e2b7817f3ae7</t>
  </si>
  <si>
    <t>Lake Bryce</t>
  </si>
  <si>
    <t>d521d373-cc34-4499-be44-2723804a5443</t>
  </si>
  <si>
    <t>4b3d1b2a-770b-48a7-91fd-78156e3f32e8</t>
  </si>
  <si>
    <t>15dde31a-b9e4-4e0e-bfab-916954101fe9</t>
  </si>
  <si>
    <t>Port Mitchellton</t>
  </si>
  <si>
    <t>a9418062-c32e-4546-ab3e-57b9be8cdb93</t>
  </si>
  <si>
    <t>b0a35f75-2ced-402f-8114-a577d00fb068</t>
  </si>
  <si>
    <t>ffcc5f07-a5a4-4863-87bf-d62470b3b8d1</t>
  </si>
  <si>
    <t>North Jenniferville</t>
  </si>
  <si>
    <t>32236a7a-d9cb-409f-aef1-87524093f2d8</t>
  </si>
  <si>
    <t>114acf8e-89b5-4d29-b44d-732592a90fd2</t>
  </si>
  <si>
    <t>a0ea9d77-fda6-4740-98e7-2189e41816d6</t>
  </si>
  <si>
    <t>Elizabethberg</t>
  </si>
  <si>
    <t>e3bde09d-17d1-41ec-92eb-2f8c4bb154f6</t>
  </si>
  <si>
    <t>ab39109c-0381-4d2b-86c6-c6dea5dc21c9</t>
  </si>
  <si>
    <t>0b0a13d7-d42b-4d03-bd09-e9995e688624</t>
  </si>
  <si>
    <t>West Joel</t>
  </si>
  <si>
    <t>fc49edfa-c9fe-4f8e-9c38-d9c76a3546d7</t>
  </si>
  <si>
    <t>209ae9d1-1744-4ed8-8c2f-ce640b31ec7e</t>
  </si>
  <si>
    <t>1ad9ec63-ba64-4b01-a76c-5c21513a81ca</t>
  </si>
  <si>
    <t>North Jeff</t>
  </si>
  <si>
    <t>68a72037-af95-4d82-a689-ce04f2b2ab97</t>
  </si>
  <si>
    <t>2cdd9303-9906-4e5b-a237-e31e64b57def</t>
  </si>
  <si>
    <t>a27f0e23-2afc-4b18-95b5-7021ff744ba7</t>
  </si>
  <si>
    <t>be9a4366-a083-4aaf-9fb5-cd2dfe30b3bd</t>
  </si>
  <si>
    <t>8c498cea-a6a1-4781-b84a-28d2bbe7dec4</t>
  </si>
  <si>
    <t>8d0807db-6b48-4c45-9748-5c67b3a97280</t>
  </si>
  <si>
    <t>Phillipsborough</t>
  </si>
  <si>
    <t>92dfe05a-b88a-430d-bdca-d1f638809340</t>
  </si>
  <si>
    <t>0a77e6a1-dda6-4272-87a1-cfb21b85e81d</t>
  </si>
  <si>
    <t>61515d73-6cff-4744-9c7c-5c2c6d519e10</t>
  </si>
  <si>
    <t>South Lindaborough</t>
  </si>
  <si>
    <t>16c3cc0c-422b-45b6-b303-7f876bd2fcd8</t>
  </si>
  <si>
    <t>48719831-d0fc-412b-a7c6-e2b264fe79c2</t>
  </si>
  <si>
    <t>6c8719b3-1397-4b03-a56b-91222f564b52</t>
  </si>
  <si>
    <t>Moorechester</t>
  </si>
  <si>
    <t>33e22008-89ae-4ef4-88a1-e23eb15881c9</t>
  </si>
  <si>
    <t>06bba00e-615a-4c4a-979d-92bc2bd11b15</t>
  </si>
  <si>
    <t>fb793a37-6b63-4a7b-946f-f6f4532e95d6</t>
  </si>
  <si>
    <t>West Nancyburgh</t>
  </si>
  <si>
    <t>1b226124-af1d-4d57-9391-c289a64e6ab8</t>
  </si>
  <si>
    <t>6b82e781-a14d-4071-919f-f558aba1a4b5</t>
  </si>
  <si>
    <t>6224e485-39ff-4d02-911b-6c2825903f2e</t>
  </si>
  <si>
    <t>Lake Marissa</t>
  </si>
  <si>
    <t>45dc122d-daea-4d5f-9400-37430f9b227b</t>
  </si>
  <si>
    <t>838e0b04-ec52-4ef1-b374-263e84cf7446</t>
  </si>
  <si>
    <t>18028380-3362-47c5-a717-d0f28169460f</t>
  </si>
  <si>
    <t>Lake Phillipmouth</t>
  </si>
  <si>
    <t>d682753f-7792-46ff-996b-553740f188e7</t>
  </si>
  <si>
    <t>3efde143-9889-4be1-9b34-a62acfc250da</t>
  </si>
  <si>
    <t>5160cab3-3023-4aad-9550-f277e3039a88</t>
  </si>
  <si>
    <t>Lake Anthony</t>
  </si>
  <si>
    <t>002ba6cd-40e6-46f1-acfb-0e686011d925</t>
  </si>
  <si>
    <t>7e10fabc-6a4a-4f70-8841-5966ad7b787f</t>
  </si>
  <si>
    <t>609693ab-b427-40e6-bd7b-6e7b00def56f</t>
  </si>
  <si>
    <t>Derekberg</t>
  </si>
  <si>
    <t>d82f78b0-5612-4f8c-a708-f17c17586baa</t>
  </si>
  <si>
    <t>0c35a424-a158-472b-b965-44a7834d88db</t>
  </si>
  <si>
    <t>e1c91e7a-6437-4af2-ac61-c15b6b4601e6</t>
  </si>
  <si>
    <t>Petersonport</t>
  </si>
  <si>
    <t>1f3a295a-da2c-4a26-8d3e-0c97a03ed3fa</t>
  </si>
  <si>
    <t>569a6d1f-3331-418c-9405-5fa2d660600a</t>
  </si>
  <si>
    <t>20a43d4b-6f44-480e-bcce-e7ad828b66a3</t>
  </si>
  <si>
    <t>East Hannahside</t>
  </si>
  <si>
    <t>36862bef-eb2e-44ee-81af-0438078e2f3e</t>
  </si>
  <si>
    <t>916263b7-2f1d-4b70-ba5a-29ff752d67f6</t>
  </si>
  <si>
    <t>4402d7c5-5371-4155-ac2b-3b43738a67ee</t>
  </si>
  <si>
    <t>East Emilyhaven</t>
  </si>
  <si>
    <t>595d4ceb-8b57-4c4c-863b-e52fffbee83a</t>
  </si>
  <si>
    <t>3335219c-0922-4fa0-b65d-3eed327bb556</t>
  </si>
  <si>
    <t>ade2cc44-29f6-43bb-b8e0-81d5e5d3fd8b</t>
  </si>
  <si>
    <t>Arnoldbury</t>
  </si>
  <si>
    <t>75aabaf5-0fa7-41ce-847a-ebcd91ef5d50</t>
  </si>
  <si>
    <t>52d3b914-c1e1-46e1-8b2d-72131e82b4bb</t>
  </si>
  <si>
    <t>3b3a3114-bd05-4094-8ca7-ccd892902d31</t>
  </si>
  <si>
    <t>a36130cf-677e-4029-9a5c-871fc1ab1c8b</t>
  </si>
  <si>
    <t>cb574070-4e04-42b4-bb9f-636e5477afc1</t>
  </si>
  <si>
    <t>2d2ad083-c4d4-4727-a77d-3e06d17c3a69</t>
  </si>
  <si>
    <t>Jamieborough</t>
  </si>
  <si>
    <t>2c424f43-aef3-488b-bc0d-867b96d6b6db</t>
  </si>
  <si>
    <t>b8772d29-938d-41b9-ae35-240924d592f6</t>
  </si>
  <si>
    <t>f9921fb2-2e57-4628-a1ff-5114132c80e8</t>
  </si>
  <si>
    <t>Leachland</t>
  </si>
  <si>
    <t>f0b4ab1c-f501-419b-9219-a428b72661ca</t>
  </si>
  <si>
    <t>f1fb9fe5-0e25-461b-8694-e1286a430fc7</t>
  </si>
  <si>
    <t>345c9e18-2c7f-4bfe-af73-ba0d7919ce67</t>
  </si>
  <si>
    <t>Lake Melindaberg</t>
  </si>
  <si>
    <t>6c1c5267-7b76-4c7a-808e-6d05f3da67b1</t>
  </si>
  <si>
    <t>1c4a7916-cebf-422d-8c35-eb9161f1325b</t>
  </si>
  <si>
    <t>a9771794-bc44-4121-8e50-ae44e08b0d97</t>
  </si>
  <si>
    <t>Phillipland</t>
  </si>
  <si>
    <t>d640a48e-66da-4c2f-a127-30e302365ff9</t>
  </si>
  <si>
    <t>caebe9de-f988-418c-91a0-29ccc1bbdab8</t>
  </si>
  <si>
    <t>dc37e351-d994-4829-9329-426663865c86</t>
  </si>
  <si>
    <t>Kevinhaven</t>
  </si>
  <si>
    <t>c6b96094-b245-4338-abc3-8fbc99a0451c</t>
  </si>
  <si>
    <t>298cf53d-7f68-45b3-aaf9-de49db8386fb</t>
  </si>
  <si>
    <t>ca60523b-a2cb-48b5-a9fb-62b027536fb5</t>
  </si>
  <si>
    <t>East Terrymouth</t>
  </si>
  <si>
    <t>e1423195-6d01-49ed-8d22-2be2ceb1be65</t>
  </si>
  <si>
    <t>38d34dd6-c90f-4f1a-a147-3a02cad928d4</t>
  </si>
  <si>
    <t>1c9c6f09-33c7-4c2c-a9bc-0aad0c703c63</t>
  </si>
  <si>
    <t>South Jessicaville</t>
  </si>
  <si>
    <t>10f8c317-1e7c-4f45-9148-fc1713a8ee4d</t>
  </si>
  <si>
    <t>20f4eaaf-631c-4308-8300-7cb168f76fd6</t>
  </si>
  <si>
    <t>587e681c-4b6d-4ec3-aa15-2c5011fd6606</t>
  </si>
  <si>
    <t>Port Benjaminton</t>
  </si>
  <si>
    <t>63dd8ca2-4b50-4629-9b33-516fda738607</t>
  </si>
  <si>
    <t>e237056f-714b-495e-a1bf-efca8f6262db</t>
  </si>
  <si>
    <t>14afbd77-8247-4b36-ac50-4bd177bcc6ea</t>
  </si>
  <si>
    <t>Port Sandra</t>
  </si>
  <si>
    <t>9d415591-2b06-4cd1-85e6-b6c3d815dbeb</t>
  </si>
  <si>
    <t>5cd65445-d053-46cc-b051-460d9f78e41e</t>
  </si>
  <si>
    <t>6c045b1b-3474-4c75-92c2-674a70b281be</t>
  </si>
  <si>
    <t>Susanstad</t>
  </si>
  <si>
    <t>a3e732aa-c4b6-4ca3-9f10-0786f07fb5e2</t>
  </si>
  <si>
    <t>9de8ddf4-a4b1-4a7d-8bc7-11a9eb4194a0</t>
  </si>
  <si>
    <t>fede268b-601e-4e70-a666-7051673cde97</t>
  </si>
  <si>
    <t>Deborahland</t>
  </si>
  <si>
    <t>c6306bb3-0742-4fda-aa86-e2488947c013</t>
  </si>
  <si>
    <t>8354e04f-3740-49d3-ba4b-caab8659cf43</t>
  </si>
  <si>
    <t>9d11dfa0-8458-47ef-9814-4476208c5fb2</t>
  </si>
  <si>
    <t>Lake Courtneyville</t>
  </si>
  <si>
    <t>3eb8c3ef-bc02-4eb3-b21f-02efcced5198</t>
  </si>
  <si>
    <t>925f47cb-3968-46c7-bc79-ed7c664aaa39</t>
  </si>
  <si>
    <t>3a38dc11-2f9c-49b1-9ad0-2fba61203611</t>
  </si>
  <si>
    <t>East Williamville</t>
  </si>
  <si>
    <t>b8b09de4-acb2-40f8-9d28-4e4b7793ba37</t>
  </si>
  <si>
    <t>1c6d0e35-8a50-42e2-9407-9f9eba95b4f6</t>
  </si>
  <si>
    <t>079720d1-63aa-49e3-afdb-2d547d0dfcc6</t>
  </si>
  <si>
    <t>Claystad</t>
  </si>
  <si>
    <t>5fff249e-c08b-45ee-a23c-139ba7473151</t>
  </si>
  <si>
    <t>4da72eb9-2a4b-4525-a134-e7a5273dad16</t>
  </si>
  <si>
    <t>b7f7b36b-68bf-46b1-a822-064740162ad0</t>
  </si>
  <si>
    <t>South Markmouth</t>
  </si>
  <si>
    <t>15fd3ae5-c051-4ab2-83f2-3396b4d87e1e</t>
  </si>
  <si>
    <t>21968b62-1d21-42f4-91b3-16f607366561</t>
  </si>
  <si>
    <t>d1f4d64d-7b23-4692-a0e3-ea858a011217</t>
  </si>
  <si>
    <t>Kristinmouth</t>
  </si>
  <si>
    <t>8708a607-47aa-4198-ab63-ee5c80cc0736</t>
  </si>
  <si>
    <t>feeb9881-a33c-4dc3-b69c-d7e29e81d102</t>
  </si>
  <si>
    <t>88a04d54-dd1d-44e8-9d67-ce222d42ec4e</t>
  </si>
  <si>
    <t>South Aprilstad</t>
  </si>
  <si>
    <t>0f31a18f-d053-4510-a3fd-d1992fc01f26</t>
  </si>
  <si>
    <t>2e00ecbf-ca18-41c6-9e7b-6789873c6d8b</t>
  </si>
  <si>
    <t>40faecc1-ac48-4a59-895c-2b4081e3e1ba</t>
  </si>
  <si>
    <t>Williamsmouth</t>
  </si>
  <si>
    <t>404b3498-da34-482e-9dc8-bbdad2da94b0</t>
  </si>
  <si>
    <t>0361194e-41a4-4908-aa86-40178be6aeb4</t>
  </si>
  <si>
    <t>9e9ba22d-6c9c-4e6f-8418-1131700c85e8</t>
  </si>
  <si>
    <t>New Chadstad</t>
  </si>
  <si>
    <t>a41631f7-ced6-4758-bae8-a99d39605ff0</t>
  </si>
  <si>
    <t>234131e2-5dce-4477-89e1-893ec3fb3743</t>
  </si>
  <si>
    <t>4b624c5a-2386-4906-b276-78bd4d818bfd</t>
  </si>
  <si>
    <t>25b608b0-6f5a-44a7-b3d9-d18e86a40545</t>
  </si>
  <si>
    <t>b71df25e-3756-4f51-83dc-01010b63983c</t>
  </si>
  <si>
    <t>62c4f89a-ff47-41e2-a6f1-36ea8919bf68</t>
  </si>
  <si>
    <t>West Victorbury</t>
  </si>
  <si>
    <t>163585c4-0a4b-4cb3-a992-9b708b0bf8b6</t>
  </si>
  <si>
    <t>45224c79-9cf5-4508-aac4-87b171db0784</t>
  </si>
  <si>
    <t>dcdce00a-c2f2-4acf-8882-bb7207e8455e</t>
  </si>
  <si>
    <t>West Jamesfurt</t>
  </si>
  <si>
    <t>21bf81ae-eb47-4c28-9bab-7e33bb2db88c</t>
  </si>
  <si>
    <t>ef9862da-dc88-48ba-aab0-9995c78e0f48</t>
  </si>
  <si>
    <t>d995ab9b-9715-4d88-890c-68ef8442437c</t>
  </si>
  <si>
    <t>Aguilarfurt</t>
  </si>
  <si>
    <t>30ca9e6a-728d-4e5e-9a91-398d70740922</t>
  </si>
  <si>
    <t>3fc9f149-c05f-4874-8f5a-3f57c637c71a</t>
  </si>
  <si>
    <t>0f45d01a-3b8e-4413-808e-1b9882dade1d</t>
  </si>
  <si>
    <t>North Kennethmouth</t>
  </si>
  <si>
    <t>f74adcc3-03c3-4ba2-955d-a8e4804fae54</t>
  </si>
  <si>
    <t>56547b4d-3175-48ff-8429-6fe796df4c08</t>
  </si>
  <si>
    <t>c60f0791-77b2-4069-9a74-f055b7c6a34b</t>
  </si>
  <si>
    <t>Thomastown</t>
  </si>
  <si>
    <t>152afd51-9fcf-4a0a-97ce-4571df3b4bed</t>
  </si>
  <si>
    <t>d6dffc21-b1c2-4d56-9ae3-237faa884965</t>
  </si>
  <si>
    <t>9773aac7-97b1-469b-971c-eff18bef7bf0</t>
  </si>
  <si>
    <t>West Andrea</t>
  </si>
  <si>
    <t>e8c9c0df-51d4-4c01-b196-d62f4c216335</t>
  </si>
  <si>
    <t>d4c6700b-5f00-4916-bdf8-b7f044a1d4d0</t>
  </si>
  <si>
    <t>f7b2d73a-0b2e-4ee1-9d6f-c6c0917429b0</t>
  </si>
  <si>
    <t>Justinmouth</t>
  </si>
  <si>
    <t>c03183a7-c63d-4cee-a717-1a54fe8a5293</t>
  </si>
  <si>
    <t>43ce0b81-fee2-456b-8ee1-ce2b4b385492</t>
  </si>
  <si>
    <t>932714e0-b7bc-43ef-85f7-9731c6d80cc2</t>
  </si>
  <si>
    <t>New Sharonland</t>
  </si>
  <si>
    <t>009e2b8c-692c-43f9-9847-f61aeabb2e54</t>
  </si>
  <si>
    <t>48e003be-5bf2-46a1-9b95-cd28b2764173</t>
  </si>
  <si>
    <t>3c6a7d4a-384f-4130-a288-137e2889d205</t>
  </si>
  <si>
    <t>Rosariostad</t>
  </si>
  <si>
    <t>1861d195-aee1-4615-9cee-00157343c2ac</t>
  </si>
  <si>
    <t>3b8bb80d-572d-42ff-aaaa-5a3e31dbd1d5</t>
  </si>
  <si>
    <t>51fd01c8-6e19-47f4-b89f-29a3adc5b4d6</t>
  </si>
  <si>
    <t>2e021318-44d0-47b8-bc73-79eb36154c9f</t>
  </si>
  <si>
    <t>3302a5ca-d4ae-44b3-bab2-a7803dbe0be0</t>
  </si>
  <si>
    <t>3e2d31cf-0952-4f64-8274-8af0fe38df1c</t>
  </si>
  <si>
    <t>Scotthaven</t>
  </si>
  <si>
    <t>58f04677-1489-4751-a9aa-57509db3ce99</t>
  </si>
  <si>
    <t>1f265d01-60e2-48c1-af5f-7bd63021c8ad</t>
  </si>
  <si>
    <t>84d586db-ca2e-455f-ac5a-35f49cc6bc68</t>
  </si>
  <si>
    <t>Williamsshire</t>
  </si>
  <si>
    <t>9edf255d-8c00-4054-81c0-78de05cf346a</t>
  </si>
  <si>
    <t>aa3042f9-405e-442d-bbe3-0bf988f1559e</t>
  </si>
  <si>
    <t>c35ded07-f329-4c84-90c6-8cfe4f2cfbfa</t>
  </si>
  <si>
    <t>West Yolandaview</t>
  </si>
  <si>
    <t>f524b5ba-491d-47d3-a78a-8ecf5347d619</t>
  </si>
  <si>
    <t>58a9b7d5-f61d-403d-b860-40142b3c1658</t>
  </si>
  <si>
    <t>2fba0022-51a4-47a8-983e-05143eb74425</t>
  </si>
  <si>
    <t>Alextown</t>
  </si>
  <si>
    <t>42c4be43-95d9-4779-b1d6-1be5e6e1aa0e</t>
  </si>
  <si>
    <t>e0968f21-06e0-40ea-a403-2ee1e75711fc</t>
  </si>
  <si>
    <t>42451cc8-12b5-4dba-90a7-12766721a7de</t>
  </si>
  <si>
    <t>Villanuevafurt</t>
  </si>
  <si>
    <t>ad3b6887-dc39-4201-bc86-32f726bcf3db</t>
  </si>
  <si>
    <t>88df0307-0b32-4459-ab46-afee8898a682</t>
  </si>
  <si>
    <t>5239ca37-b2aa-46eb-8cd5-9c36a588907e</t>
  </si>
  <si>
    <t>Rachelchester</t>
  </si>
  <si>
    <t>3ee4c197-157b-4409-bcfe-ace0d7b90312</t>
  </si>
  <si>
    <t>4102364b-1c09-49b1-af56-d7ba6f086f65</t>
  </si>
  <si>
    <t>8804c0cf-16f3-47a4-be8b-9fbec8538af2</t>
  </si>
  <si>
    <t>Dillonstad</t>
  </si>
  <si>
    <t>9ceec2c4-0fba-4007-ae67-d33fea42f492</t>
  </si>
  <si>
    <t>82dcf736-3374-4da6-b58e-2a1ccdf53f9b</t>
  </si>
  <si>
    <t>eebaad69-9723-46fc-87bd-6049533d5a4b</t>
  </si>
  <si>
    <t>Wilsonmouth</t>
  </si>
  <si>
    <t>ad51dbc1-6c30-4bcb-8999-cf4de84e4eaf</t>
  </si>
  <si>
    <t>e618d25d-15f8-4b2f-bc89-6faf4cf46277</t>
  </si>
  <si>
    <t>77ab975d-a717-443f-8adb-2666888b4ced</t>
  </si>
  <si>
    <t>North Harry</t>
  </si>
  <si>
    <t>810a9861-1f2a-4367-b45d-ece79e0ef1bc</t>
  </si>
  <si>
    <t>f9b43af7-8008-4244-9ac5-c43bf7dd3c21</t>
  </si>
  <si>
    <t>fe80379c-de4d-4f15-98d9-222877e4b1c1</t>
  </si>
  <si>
    <t>South Christopher</t>
  </si>
  <si>
    <t>9d68fc34-c827-48e4-8e74-1c09981c268b</t>
  </si>
  <si>
    <t>5a5915c2-8d87-47e8-ac91-b72f6c14b828</t>
  </si>
  <si>
    <t>797c676f-c70b-4229-b338-afecec1b6b54</t>
  </si>
  <si>
    <t>South Roberto</t>
  </si>
  <si>
    <t>4a3f24f6-5e1e-41aa-9a04-b901adcc00f9</t>
  </si>
  <si>
    <t>1f35740e-cc29-46f5-a5bc-36a32df19dfb</t>
  </si>
  <si>
    <t>691fc182-239c-4506-8446-b47a0c7bd852</t>
  </si>
  <si>
    <t>30e461dc-b549-4f14-af20-86e76dc639f8</t>
  </si>
  <si>
    <t>cc583f50-d8d0-4c0d-bb4e-01c54980588c</t>
  </si>
  <si>
    <t>1cf9dc02-e46d-4b78-9058-4a2e2d3e176c</t>
  </si>
  <si>
    <t>Fletcherborough</t>
  </si>
  <si>
    <t>57adedda-dfd0-4114-ba2f-28152bb93776</t>
  </si>
  <si>
    <t>2c8941bd-4b71-48ac-8241-1753bd3a98bd</t>
  </si>
  <si>
    <t>c07dcd7d-6551-4801-bd39-e62900c5e049</t>
  </si>
  <si>
    <t>Port Dillon</t>
  </si>
  <si>
    <t>a19abb1b-b2e8-455d-acc4-4c63b0e7d82e</t>
  </si>
  <si>
    <t>3f41b5b5-4b62-40da-a645-eef27c6d07e3</t>
  </si>
  <si>
    <t>a01d1ab7-f00a-4cc4-a996-5ee7f69123bf</t>
  </si>
  <si>
    <t>ae044a38-4a64-4f95-ae46-3c45800af64f</t>
  </si>
  <si>
    <t>ec1ca538-d956-4c07-aa9b-e4ddf0b0bed8</t>
  </si>
  <si>
    <t>01de1868-8827-4859-bd02-5676d187bbae</t>
  </si>
  <si>
    <t>bb444593-051a-4048-a31d-a57f29c932c3</t>
  </si>
  <si>
    <t>3d946990-b092-45ff-948c-2d4389fb4504</t>
  </si>
  <si>
    <t>ceec7e2d-bbdf-42a2-843f-bf37589d431a</t>
  </si>
  <si>
    <t>Hansonmouth</t>
  </si>
  <si>
    <t>5bf0ac20-fb4e-4fb1-a8be-579ef54ac12a</t>
  </si>
  <si>
    <t>315745cc-ccfc-4746-ba44-0b3413e34b3d</t>
  </si>
  <si>
    <t>89106771-b09a-437f-8790-e11d9b329a60</t>
  </si>
  <si>
    <t>South Michelleville</t>
  </si>
  <si>
    <t>db9a5e62-825a-481c-9e8c-9ba90d935d4f</t>
  </si>
  <si>
    <t>ee51bca0-44c0-45ed-ad2d-b46a5bb955f9</t>
  </si>
  <si>
    <t>c964323d-8079-48fc-9352-f3bb90afee6c</t>
  </si>
  <si>
    <t>Port Kellyside</t>
  </si>
  <si>
    <t>787ccc17-a0fe-43fd-a164-65bb585e0bfd</t>
  </si>
  <si>
    <t>ff004978-e3a2-4249-adab-f3d253e4bdd3</t>
  </si>
  <si>
    <t>7a1960df-dd89-4848-a40c-7fd7616f54d5</t>
  </si>
  <si>
    <t>Breannachester</t>
  </si>
  <si>
    <t>5ec2e0cb-06a4-4614-a4b9-d295f6d9c96f</t>
  </si>
  <si>
    <t>23f4fe14-fc8b-4273-8aa7-b1c81a71a203</t>
  </si>
  <si>
    <t>36f185c0-9e7e-4fa3-8afe-4d5f0f82e007</t>
  </si>
  <si>
    <t>New Brianfurt</t>
  </si>
  <si>
    <t>d82ee338-b37f-48a2-a605-3e58562631e8</t>
  </si>
  <si>
    <t>59eae69a-a09c-43de-912e-a61b76ad2cfc</t>
  </si>
  <si>
    <t>464be134-9595-4e63-a138-a502a0c460ab</t>
  </si>
  <si>
    <t>East Valeriechester</t>
  </si>
  <si>
    <t>bfaa5382-f3b5-4058-9699-de4cefa2e29c</t>
  </si>
  <si>
    <t>ef1772f4-100c-4e80-a132-3c2481b377bd</t>
  </si>
  <si>
    <t>b8ed5f6c-6d04-4ca0-bcb6-865b2e70b419</t>
  </si>
  <si>
    <t>Stevensborough</t>
  </si>
  <si>
    <t>7d0e07f8-e87d-40aa-bdae-60e05ec0ddd3</t>
  </si>
  <si>
    <t>c4907581-66ab-447a-b5fe-000cc40732b4</t>
  </si>
  <si>
    <t>7689350e-a7f1-466f-881f-db407ada2270</t>
  </si>
  <si>
    <t>4bfc8470-a862-4e27-95dc-145ca90b2af2</t>
  </si>
  <si>
    <t>9c14c815-d24f-4f43-91a2-fa157b6c0adb</t>
  </si>
  <si>
    <t>a10680a0-1748-4236-b44d-01617e58c554</t>
  </si>
  <si>
    <t>Robertoshire</t>
  </si>
  <si>
    <t>981ff449-cb7c-4201-9140-04c483d07a6d</t>
  </si>
  <si>
    <t>488d6a21-2415-42a3-bbef-34f04fc3489b</t>
  </si>
  <si>
    <t>59cc48be-94c4-4878-852b-c3a8066b2e6b</t>
  </si>
  <si>
    <t>New Victoriaberg</t>
  </si>
  <si>
    <t>f4bbf985-dcc0-4a62-b642-6ce667ded0a9</t>
  </si>
  <si>
    <t>cccb4dfb-b0a1-4aa5-a921-c1c00bae07a2</t>
  </si>
  <si>
    <t>cb5a3c23-291d-4460-b304-6f32bfe50d00</t>
  </si>
  <si>
    <t>429f1067-7a3f-4ce2-b7d8-625b219372f1</t>
  </si>
  <si>
    <t>2d716023-97ec-4a40-b6ad-98ba10fb5581</t>
  </si>
  <si>
    <t>d8f19f0d-c6aa-43da-94f3-678755003607</t>
  </si>
  <si>
    <t>Matthewside</t>
  </si>
  <si>
    <t>9d42ee77-95b3-42f0-a343-ec8c447478d6</t>
  </si>
  <si>
    <t>de6ff3f1-1ce7-4bc0-834c-3f471171c294</t>
  </si>
  <si>
    <t>cb1bc73c-20e0-457c-9e0f-ec6676cad79f</t>
  </si>
  <si>
    <t>d30714f3-5ef8-4a0b-a79c-6d8a43c88b37</t>
  </si>
  <si>
    <t>a032943c-4ab8-48c7-bb34-252964d63e97</t>
  </si>
  <si>
    <t>e14f95e4-6a21-4901-a621-4df0c814978d</t>
  </si>
  <si>
    <t>Joshuaport</t>
  </si>
  <si>
    <t>78c2bcb3-0727-409f-a58c-36d44d01554a</t>
  </si>
  <si>
    <t>a07f949e-f11e-41ae-ace2-a4651b742111</t>
  </si>
  <si>
    <t>e3ac24bc-c6fc-46ee-8e27-8f2e25b7d199</t>
  </si>
  <si>
    <t>New Erin</t>
  </si>
  <si>
    <t>7f18c24a-0d76-44da-a577-638650ea70c8</t>
  </si>
  <si>
    <t>4b990ee7-f671-4d76-955e-988df24bfd76</t>
  </si>
  <si>
    <t>0e831ee8-51b1-47c5-a814-4468fa588902</t>
  </si>
  <si>
    <t>Johnsonshire</t>
  </si>
  <si>
    <t>22c7de77-aba2-4208-9a88-0f79d03197c8</t>
  </si>
  <si>
    <t>07f819db-e8d7-425b-8a8b-c03efafd02b8</t>
  </si>
  <si>
    <t>96b4a573-a938-4a56-b671-9865bbcfb3c4</t>
  </si>
  <si>
    <t>North Miguel</t>
  </si>
  <si>
    <t>30a512ec-bf70-4c87-81b9-09a8c1d138a9</t>
  </si>
  <si>
    <t>fc76ff58-677e-4399-8c8d-c79b90e79b94</t>
  </si>
  <si>
    <t>a8b3d59e-ae59-4b71-a4e7-fafb804999ab</t>
  </si>
  <si>
    <t>Wilsonborough</t>
  </si>
  <si>
    <t>76e1e298-06d6-4fe3-9f39-8e974b696d0c</t>
  </si>
  <si>
    <t>5e26b29d-8615-4d73-a993-03f1bde82282</t>
  </si>
  <si>
    <t>73914b53-8c95-440f-a2a2-904c7a0b3e46</t>
  </si>
  <si>
    <t>d03a788b-3e1d-4c07-8adf-ef3980371ad8</t>
  </si>
  <si>
    <t>3ed27848-c695-4d85-a31b-328e3a326205</t>
  </si>
  <si>
    <t>1a47b4a9-ffb4-4662-944d-b1d2243974b8</t>
  </si>
  <si>
    <t>East Gregorybury</t>
  </si>
  <si>
    <t>33afd700-7c98-43e3-bad9-4b7103f9ba88</t>
  </si>
  <si>
    <t>1bbf9922-a6db-44d1-a748-687529bdf604</t>
  </si>
  <si>
    <t>f8c743fb-67c0-454f-8e90-746c27258a9c</t>
  </si>
  <si>
    <t>Veronicashire</t>
  </si>
  <si>
    <t>45ba2db2-6c97-4e03-810b-8a98e0395c4a</t>
  </si>
  <si>
    <t>9af1e66f-8909-44e4-9ddd-e15af323e434</t>
  </si>
  <si>
    <t>97baf2d1-59e8-41da-8f33-fafd1d83973d</t>
  </si>
  <si>
    <t>Port John</t>
  </si>
  <si>
    <t>839abfa3-b8cf-4bd9-b248-dd3af77dd0ab</t>
  </si>
  <si>
    <t>7c4302c3-5bbb-4419-8bc3-915a2539ed26</t>
  </si>
  <si>
    <t>066db941-5f7d-4765-831c-827638e4b0ca</t>
  </si>
  <si>
    <t>New Jessicaport</t>
  </si>
  <si>
    <t>91df8579-2049-47c6-b5ce-8b64096363c2</t>
  </si>
  <si>
    <t>c703e71a-6e9c-4e64-bf07-769682c15d9f</t>
  </si>
  <si>
    <t>88181942-b427-4996-8016-88d21a874912</t>
  </si>
  <si>
    <t>eec70e78-c1cd-4d33-8138-48ee30271131</t>
  </si>
  <si>
    <t>994d799a-9922-4957-ae70-5259262ae4c4</t>
  </si>
  <si>
    <t>81d367fa-f3b6-4030-8055-0a205de4a916</t>
  </si>
  <si>
    <t>Robinsontown</t>
  </si>
  <si>
    <t>c0c856f1-6109-4e93-aed4-cd13fd5b6b22</t>
  </si>
  <si>
    <t>5776da51-f8c0-4d19-afd8-e8ebe14880c0</t>
  </si>
  <si>
    <t>e667359f-0b83-485d-9a25-fc72fac24b35</t>
  </si>
  <si>
    <t>North Mariomouth</t>
  </si>
  <si>
    <t>3f7993a8-525a-4662-b6c3-6ef4cef1a875</t>
  </si>
  <si>
    <t>de0a09a6-a886-4763-82c4-9a972e6f1665</t>
  </si>
  <si>
    <t>d9ce1134-e885-4bd5-8abd-7e04caf737ed</t>
  </si>
  <si>
    <t>614bee2d-b292-4846-ba95-5f82f739d6ef</t>
  </si>
  <si>
    <t>1a54acb2-265a-4190-95b1-f1c6059251e1</t>
  </si>
  <si>
    <t>5d59adb3-45e0-4cc1-ac54-a78ed8bacbcf</t>
  </si>
  <si>
    <t>North Evan</t>
  </si>
  <si>
    <t>222794c1-8c87-4df5-88f0-68be7428c74b</t>
  </si>
  <si>
    <t>e43bd530-9b3e-4605-9083-5669836cd602</t>
  </si>
  <si>
    <t>da68222d-e6ca-43ad-af75-ecd4986280ed</t>
  </si>
  <si>
    <t>b925d9f9-4e0e-49f1-a6e8-aafb44af109e</t>
  </si>
  <si>
    <t>beb96961-bc16-4a04-9a29-313d3f74df9a</t>
  </si>
  <si>
    <t>6ec51b3a-dc9e-4b0f-a427-6715e43c94aa</t>
  </si>
  <si>
    <t>Sandramouth</t>
  </si>
  <si>
    <t>bf4fcbe9-c701-4bbe-b25c-e3f409e15348</t>
  </si>
  <si>
    <t>ec6b2ea2-f856-40c3-8fda-05f0e45d7a7c</t>
  </si>
  <si>
    <t>18161478-b9fe-4c7c-9946-e351e19c6835</t>
  </si>
  <si>
    <t>New Tony</t>
  </si>
  <si>
    <t>68b70565-ac35-47de-96b1-1ba05a32e7d1</t>
  </si>
  <si>
    <t>7a3e9905-aeef-4b09-bc78-38b31a9af2a3</t>
  </si>
  <si>
    <t>58fd8fa2-ec29-4ce2-a8db-3bb0ef0567a9</t>
  </si>
  <si>
    <t>Mcdonaldbury</t>
  </si>
  <si>
    <t>ce590d0c-c649-4250-a9d3-9841da66bb62</t>
  </si>
  <si>
    <t>ec1c6fe4-b2b5-491a-9d7f-542b85e2b078</t>
  </si>
  <si>
    <t>6b135b25-58d4-4a56-9bbb-54f7dc6ff4a4</t>
  </si>
  <si>
    <t>Kennedymouth</t>
  </si>
  <si>
    <t>38f68850-ff9f-400d-81da-deaa84e0ae77</t>
  </si>
  <si>
    <t>55cc0b0d-4955-4582-be54-ed03eef42592</t>
  </si>
  <si>
    <t>8e534a4f-1daa-4fb9-ae3a-3c511d6038f5</t>
  </si>
  <si>
    <t>West Denisebury</t>
  </si>
  <si>
    <t>e4ec0df7-ab09-4d1c-a912-326828ad769d</t>
  </si>
  <si>
    <t>357245f9-1732-4565-9dc2-57bde19dad46</t>
  </si>
  <si>
    <t>e3bf50cd-1283-437d-ae12-1069a70c825f</t>
  </si>
  <si>
    <t>Carlatown</t>
  </si>
  <si>
    <t>a30ca4eb-c890-4cd5-b5e0-c4ce4ec2246d</t>
  </si>
  <si>
    <t>676b94a1-ecd2-442d-a246-b8560a94891e</t>
  </si>
  <si>
    <t>cf2a2f32-f8ad-4ac0-8d43-95b9ccb6bd76</t>
  </si>
  <si>
    <t>North Emilybury</t>
  </si>
  <si>
    <t>09fef85c-8a6b-4f56-be24-0b30d9d4ce0b</t>
  </si>
  <si>
    <t>570e3fe6-b5ed-49cc-8320-446942493187</t>
  </si>
  <si>
    <t>2ba78a3f-e8f4-4e01-a1a2-9ea2af6b3cce</t>
  </si>
  <si>
    <t>54dee151-f86b-4ea0-8c8c-6472b486d75b</t>
  </si>
  <si>
    <t>e771edcc-969a-4550-bdb9-def338428c7a</t>
  </si>
  <si>
    <t>6397f7f5-d5cc-49f6-87b0-c749cb1e869a</t>
  </si>
  <si>
    <t>South Kristin</t>
  </si>
  <si>
    <t>1f265abe-a1f1-47b6-b9ea-f6c7a0a27e48</t>
  </si>
  <si>
    <t>c8614c36-b916-4519-82a6-99a5571cf04d</t>
  </si>
  <si>
    <t>49bf1bd2-3aaa-4be6-a994-6bed26fef269</t>
  </si>
  <si>
    <t>Port Patrickburgh</t>
  </si>
  <si>
    <t>c7a5b219-3271-456e-ba82-5f6cb998d70e</t>
  </si>
  <si>
    <t>10ff4de8-e6ff-43b5-b36c-ddb8beabdee5</t>
  </si>
  <si>
    <t>b0284df2-843a-42a7-9f0d-36012ce45400</t>
  </si>
  <si>
    <t>Lake Brettfurt</t>
  </si>
  <si>
    <t>db4a9155-7f98-488b-8849-2771015e7a2f</t>
  </si>
  <si>
    <t>cc898b6a-733d-4528-9432-3934cda9cfae</t>
  </si>
  <si>
    <t>af13126b-820b-492f-9af1-c0f74db8f18c</t>
  </si>
  <si>
    <t>New Kaylachester</t>
  </si>
  <si>
    <t>b40f5064-f0c2-421a-9248-fa2aa8c99e8a</t>
  </si>
  <si>
    <t>18cb4e11-abe0-4a61-89ca-574d20979829</t>
  </si>
  <si>
    <t>e5a60ddb-679b-4e42-87fa-a6d908162d65</t>
  </si>
  <si>
    <t>Rodriguezshire</t>
  </si>
  <si>
    <t>970baf4c-55e9-45cc-a335-4e2ce10be636</t>
  </si>
  <si>
    <t>47f050aa-b574-4132-af38-22707072aa51</t>
  </si>
  <si>
    <t>d9414a69-ec76-4f0c-9c61-1bd76d89f8a4</t>
  </si>
  <si>
    <t>1248d6d8-da49-47a5-bef0-b1b9c99e6482</t>
  </si>
  <si>
    <t>4114fa10-55b3-41ac-8349-20a7fcfa3a3b</t>
  </si>
  <si>
    <t>28cac565-3ac7-4d4d-8925-6e17cb269dc7</t>
  </si>
  <si>
    <t>Smithborough</t>
  </si>
  <si>
    <t>5aa5146d-2164-4be2-91b6-17d6704e427c</t>
  </si>
  <si>
    <t>bb8bb9ae-57e0-41c6-8494-305d7194a9f1</t>
  </si>
  <si>
    <t>24399726-ebfb-4364-952f-f3b3594285f4</t>
  </si>
  <si>
    <t>Contrerasport</t>
  </si>
  <si>
    <t>e555e29b-6884-4863-8174-9673ef1bf3ef</t>
  </si>
  <si>
    <t>d0cd8cc6-3e14-4e5f-a35c-56b352403e1d</t>
  </si>
  <si>
    <t>e7175d3d-7e69-4f38-a102-81f83c3fb3e8</t>
  </si>
  <si>
    <t>Port Jerryview</t>
  </si>
  <si>
    <t>bafa486e-97ee-490f-95da-ca49d583d599</t>
  </si>
  <si>
    <t>fa29fad9-5cae-4234-bb10-d4065a55805d</t>
  </si>
  <si>
    <t>71b258f3-8e8f-4cd3-85b0-60e5556f6dc4</t>
  </si>
  <si>
    <t>North Gregside</t>
  </si>
  <si>
    <t>fce42c75-4107-48ba-ab65-1b3e16d67b5b</t>
  </si>
  <si>
    <t>b7d52dce-f2aa-4af0-a8eb-bae25bc1c77a</t>
  </si>
  <si>
    <t>73fc79b2-49f2-403b-b3dc-5dab48a0be35</t>
  </si>
  <si>
    <t>Hernandezfurt</t>
  </si>
  <si>
    <t>b08b2b8c-05eb-41d8-b20a-4972d40979db</t>
  </si>
  <si>
    <t>64d06b24-0475-45fb-b38b-4372600cea03</t>
  </si>
  <si>
    <t>7c7b1161-1611-4283-83f9-072305317074</t>
  </si>
  <si>
    <t>Port Ashleyhaven</t>
  </si>
  <si>
    <t>b8a4ae0c-9601-400f-bc48-00ca91d88724</t>
  </si>
  <si>
    <t>89d78ab3-94be-4e35-a0e3-8dd6f7003585</t>
  </si>
  <si>
    <t>920be1c5-e1e5-4327-aab0-208a441c5727</t>
  </si>
  <si>
    <t>Port Denise</t>
  </si>
  <si>
    <t>f7a9218f-2e8c-4977-ba99-52a0574c23ea</t>
  </si>
  <si>
    <t>9a5413dd-cb34-4f23-a687-1fab4ee6436f</t>
  </si>
  <si>
    <t>17896f55-996e-4deb-af24-c62249a17c2f</t>
  </si>
  <si>
    <t>Newtonchester</t>
  </si>
  <si>
    <t>ef1dceba-9f5f-4721-86ed-b89c804cfb8e</t>
  </si>
  <si>
    <t>e25cf3af-dac7-4c04-8b8b-435c05a273a1</t>
  </si>
  <si>
    <t>3dad9e7d-f71b-49fa-9d53-2e38ac8a3c8f</t>
  </si>
  <si>
    <t>North Erin</t>
  </si>
  <si>
    <t>6588e9d4-ce03-44f9-bf59-4637f430664d</t>
  </si>
  <si>
    <t>6f1f7a15-0631-491b-9073-039f1e6ad906</t>
  </si>
  <si>
    <t>49322bfd-66d3-4728-b973-9c23a1c1d975</t>
  </si>
  <si>
    <t>Lammouth</t>
  </si>
  <si>
    <t>58bae02e-7843-476f-bfe9-81724ad17b16</t>
  </si>
  <si>
    <t>20025f82-d5d0-412d-97bc-d32324b44126</t>
  </si>
  <si>
    <t>561fdb03-9823-4a21-98b4-2b5b6ecb921c</t>
  </si>
  <si>
    <t>Port Debra</t>
  </si>
  <si>
    <t>2ee91058-5392-4865-990c-d938ebd0b993</t>
  </si>
  <si>
    <t>8e6b81a3-e9ed-459c-a80a-b2000cfcbe46</t>
  </si>
  <si>
    <t>a54643b7-71b1-4f59-b268-495d0f2cd3b3</t>
  </si>
  <si>
    <t>d1a41359-2580-461e-bc50-2e3f58064006</t>
  </si>
  <si>
    <t>c0fa5031-326e-4983-b6bd-16ac4ab50701</t>
  </si>
  <si>
    <t>be76feab-3fe3-4ef9-9234-21832eefb25b</t>
  </si>
  <si>
    <t>54d3a841-4cd9-4d28-aecd-4ab913e6c255</t>
  </si>
  <si>
    <t>ff0a837a-3e0f-4488-9c88-c320a7b0a957</t>
  </si>
  <si>
    <t>53ee5000-cdc3-4904-9792-09be4343507f</t>
  </si>
  <si>
    <t>Lake Thomasville</t>
  </si>
  <si>
    <t>ff7d2015-4340-45c9-888c-adc1b555eb13</t>
  </si>
  <si>
    <t>39175ae8-c38e-4b8c-9536-2c1f90b359d9</t>
  </si>
  <si>
    <t>5a8fc640-a180-411c-a5a5-8666adc0cd26</t>
  </si>
  <si>
    <t>Mariaburgh</t>
  </si>
  <si>
    <t>5f5a893b-beb5-4efc-9f52-0f294a293220</t>
  </si>
  <si>
    <t>a4edeefd-5140-494b-aed4-e645aaed8b53</t>
  </si>
  <si>
    <t>eefd3ccc-40ba-49ed-aa7b-6bf7ef02962f</t>
  </si>
  <si>
    <t>Robinchester</t>
  </si>
  <si>
    <t>dd951d05-028c-4ee6-90d6-f3da5c7dfc56</t>
  </si>
  <si>
    <t>4962073b-a0f9-486a-b236-3b7ea221c908</t>
  </si>
  <si>
    <t>8694dc8d-78c0-4d0e-830c-d8bcd64126b2</t>
  </si>
  <si>
    <t>Cunninghamberg</t>
  </si>
  <si>
    <t>84d9e6d1-6b00-48ed-9894-578570ac2b84</t>
  </si>
  <si>
    <t>46685cdd-75f9-4f41-90a1-5299054efa50</t>
  </si>
  <si>
    <t>7a98a30a-aa04-4f31-a8cd-e8ebf4bf0983</t>
  </si>
  <si>
    <t>Gomezfurt</t>
  </si>
  <si>
    <t>b8b33976-d567-4465-868d-a1ce4c6e7264</t>
  </si>
  <si>
    <t>36bc6268-61af-473d-b106-892ba1fa46f3</t>
  </si>
  <si>
    <t>ebdf8f4b-c2f1-4366-b072-23889e49fa7d</t>
  </si>
  <si>
    <t>40d21a73-f061-4625-a230-fc15d015e03e</t>
  </si>
  <si>
    <t>73f19747-e9a2-4f3c-b9ab-e19f2911cf30</t>
  </si>
  <si>
    <t>1b03812d-e0e7-4e67-ab68-400f5699f506</t>
  </si>
  <si>
    <t>Port Anthony</t>
  </si>
  <si>
    <t>71359c20-391b-4e85-8111-c6ec04cb3aec</t>
  </si>
  <si>
    <t>00ac317a-dd82-4b3e-a868-5bdd02c81d11</t>
  </si>
  <si>
    <t>e5ebd6a9-c906-491f-bb54-7279dca5f650</t>
  </si>
  <si>
    <t>Brianmouth</t>
  </si>
  <si>
    <t>82944dd5-21a4-45a5-b898-0109982bc3c1</t>
  </si>
  <si>
    <t>ae055b94-fdcb-4a6e-9265-da012aad0659</t>
  </si>
  <si>
    <t>fe75677b-042d-4fe3-9ac2-3eaeb40e7dfe</t>
  </si>
  <si>
    <t>Judithshire</t>
  </si>
  <si>
    <t>b7820af4-84cf-407e-9eb6-5894ff2051cb</t>
  </si>
  <si>
    <t>5eabd8f7-1782-44e8-8cb7-71b1e922ba0a</t>
  </si>
  <si>
    <t>f0c872db-d56b-4c49-8fc5-226c0491825f</t>
  </si>
  <si>
    <t>South Seanland</t>
  </si>
  <si>
    <t>a22786be-1e0b-44bc-9dfd-e9572d60d8c6</t>
  </si>
  <si>
    <t>39745c90-aaf5-4c09-8de6-8b59c4841813</t>
  </si>
  <si>
    <t>8fe5be89-9e59-4705-b7a6-472f3ac0eae6</t>
  </si>
  <si>
    <t>Sandovalbury</t>
  </si>
  <si>
    <t>afe72c26-f1ca-4352-8964-745e536f6de6</t>
  </si>
  <si>
    <t>415fd4f3-7f13-4c0d-b9e6-5a53dd59195f</t>
  </si>
  <si>
    <t>186d2d98-2d9e-4af6-9805-008b256ab331</t>
  </si>
  <si>
    <t>Alexanderfurt</t>
  </si>
  <si>
    <t>cedb2338-dc91-4e83-bc80-b0619c5deb61</t>
  </si>
  <si>
    <t>5fe1ea9c-ca70-4692-90d8-416a4fe569dd</t>
  </si>
  <si>
    <t>694a753c-579a-465a-840c-006f7c7d4c3a</t>
  </si>
  <si>
    <t>Jimenezchester</t>
  </si>
  <si>
    <t>3975a83d-0317-47e0-9919-92e7eb8db236</t>
  </si>
  <si>
    <t>5041b3d0-8950-4262-a797-765abc854e3f</t>
  </si>
  <si>
    <t>5f73b844-5afc-4598-9e03-96b79b4d45c9</t>
  </si>
  <si>
    <t>Lake Sarah</t>
  </si>
  <si>
    <t>3b4e30c5-0d38-4d75-a332-849a57efed76</t>
  </si>
  <si>
    <t>b2db458c-c4fc-4cd0-a78d-1e08fc4358e5</t>
  </si>
  <si>
    <t>f463c38f-4db9-4cef-b586-fe0d7973a14c</t>
  </si>
  <si>
    <t>Port Brianbury</t>
  </si>
  <si>
    <t>3be855d5-b388-4714-ab77-76f02b95bbf4</t>
  </si>
  <si>
    <t>9de1a139-ed01-4648-bcc5-97637f449ece</t>
  </si>
  <si>
    <t>6a0f9f42-08cd-49b5-9e5a-7b11b9bdf50e</t>
  </si>
  <si>
    <t>West Juan</t>
  </si>
  <si>
    <t>486e7f5d-4c9d-410a-a2e1-4516d855427e</t>
  </si>
  <si>
    <t>c68ddf7d-d7d5-49bd-93e4-7e37817d6729</t>
  </si>
  <si>
    <t>535b25ef-8015-4f31-8a3f-0b9b06758928</t>
  </si>
  <si>
    <t>Lake Johnside</t>
  </si>
  <si>
    <t>c34625d6-6aca-43b2-8682-29e0b1746ac0</t>
  </si>
  <si>
    <t>bdb5ff1d-2141-4402-be68-36da0cc9b533</t>
  </si>
  <si>
    <t>f2eda8c9-a814-4c52-8c20-c96837acf1c6</t>
  </si>
  <si>
    <t>b4c859ff-dad9-4a0b-a6f0-5db80d33c425</t>
  </si>
  <si>
    <t>19248947-3b6b-4130-b687-4f7a36834a01</t>
  </si>
  <si>
    <t>f09baebe-21a4-4843-aba7-c29a82ebe83d</t>
  </si>
  <si>
    <t>Christianmouth</t>
  </si>
  <si>
    <t>840707c2-2754-4a7a-84e6-9a5f074ccde8</t>
  </si>
  <si>
    <t>99b87f5c-0aa1-4e6f-9b04-eaa423f33d55</t>
  </si>
  <si>
    <t>271f08e7-d0b1-4290-a4a1-fc766994b61b</t>
  </si>
  <si>
    <t>Whiteshire</t>
  </si>
  <si>
    <t>628a740c-9300-4376-906e-99e1d1b82e78</t>
  </si>
  <si>
    <t>d6659f3a-9708-439e-976f-1bd98f43392b</t>
  </si>
  <si>
    <t>4de9ddda-a81f-4b67-acc8-8981651c115f</t>
  </si>
  <si>
    <t>Rhondafort</t>
  </si>
  <si>
    <t>e34265d1-8797-48bb-bc5e-262d8b7594f6</t>
  </si>
  <si>
    <t>6f066764-9d67-4b49-8dbd-c97fb9fddad9</t>
  </si>
  <si>
    <t>264fa1b5-3075-406d-a32c-ef27272223bb</t>
  </si>
  <si>
    <t>Hollyshire</t>
  </si>
  <si>
    <t>8fe12be0-cc6a-4043-9f98-d2c644a075e6</t>
  </si>
  <si>
    <t>653dab24-732d-4cfe-a681-dd8c740214c3</t>
  </si>
  <si>
    <t>662a908f-31d1-4cf1-971a-027999a785ed</t>
  </si>
  <si>
    <t>Ellisshire</t>
  </si>
  <si>
    <t>be0b6938-8015-43c7-8d5e-01ea31ad6deb</t>
  </si>
  <si>
    <t>c330ad4f-9dcc-4998-bc6b-05350399a6c0</t>
  </si>
  <si>
    <t>babc888d-d82b-45f7-b499-51be9f41e692</t>
  </si>
  <si>
    <t>b5922435-d575-434f-8492-355ad643abb6</t>
  </si>
  <si>
    <t>e1cb6691-a030-4c1d-8629-4f4da2cb0fef</t>
  </si>
  <si>
    <t>d453715c-03b5-4f09-8654-f444893ada90</t>
  </si>
  <si>
    <t>Marcberg</t>
  </si>
  <si>
    <t>7e391a3c-c26e-4463-9a1c-60d42c0981c7</t>
  </si>
  <si>
    <t>85aa157b-b409-4558-919b-756bf631dae1</t>
  </si>
  <si>
    <t>7953b208-462f-4711-9b69-222ec27b24fd</t>
  </si>
  <si>
    <t>South Katherinemouth</t>
  </si>
  <si>
    <t>1182e61e-6b5b-4c70-b104-f3f520cb6850</t>
  </si>
  <si>
    <t>4cab56c3-9c51-4c71-a071-986835f295fa</t>
  </si>
  <si>
    <t>3d05e7c4-49b0-4f3a-a4b4-1b9f68986032</t>
  </si>
  <si>
    <t>West Shaunmouth</t>
  </si>
  <si>
    <t>2ee6b08f-90fb-4239-8b7b-008af2bc3cf7</t>
  </si>
  <si>
    <t>66e0a0aa-ac3d-4478-8b3d-15c68dcdfa95</t>
  </si>
  <si>
    <t>a8dd31df-a59a-454d-a4bf-82d728eac906</t>
  </si>
  <si>
    <t>Darlenestad</t>
  </si>
  <si>
    <t>900bf7f9-223e-4782-aa4a-0faaff4256ce</t>
  </si>
  <si>
    <t>0cdff20e-c1e7-4ade-858e-8dfb98468947</t>
  </si>
  <si>
    <t>5f80c5b2-0aeb-44f4-90a4-a287bc20dd68</t>
  </si>
  <si>
    <t>Sanchezhaven</t>
  </si>
  <si>
    <t>196134e6-37c1-4128-9077-6e6ef1247f13</t>
  </si>
  <si>
    <t>3f544f83-911d-49fc-9216-2634754151b0</t>
  </si>
  <si>
    <t>412067c5-bce5-4f5d-8f35-1d345fcf06c9</t>
  </si>
  <si>
    <t>Donnafurt</t>
  </si>
  <si>
    <t>7cf692a7-9816-455f-8f82-fcdeae2aa6d2</t>
  </si>
  <si>
    <t>8e83e494-438f-4430-a485-1962ecf75dbc</t>
  </si>
  <si>
    <t>10ab5ce4-f9a9-449a-8958-45edd65e5de6</t>
  </si>
  <si>
    <t>Perezport</t>
  </si>
  <si>
    <t>67942b29-3570-4c44-abdf-d1e09c19bf94</t>
  </si>
  <si>
    <t>1ef8021c-bce9-4f07-8ebb-7bc5a9988bcc</t>
  </si>
  <si>
    <t>f9af43d9-1c97-409c-9052-d8e4031d0b58</t>
  </si>
  <si>
    <t>South Chelsea</t>
  </si>
  <si>
    <t>e72d9249-6188-413a-87cd-781ea7c40ceb</t>
  </si>
  <si>
    <t>b4652600-92c4-4c99-9062-5b3bd2385cf5</t>
  </si>
  <si>
    <t>360417d2-0edb-426b-af6d-44d808c72ec6</t>
  </si>
  <si>
    <t>Port Caitlinville</t>
  </si>
  <si>
    <t>08349f44-d72d-4a9f-acea-d9c8621bc2e6</t>
  </si>
  <si>
    <t>b235872f-f682-43bd-8174-dc65f9646b27</t>
  </si>
  <si>
    <t>66fe5207-391e-45c0-a089-5e98f3b12274</t>
  </si>
  <si>
    <t>South Erikburgh</t>
  </si>
  <si>
    <t>2a04785f-0b2e-4d29-a130-1cc53c58cd03</t>
  </si>
  <si>
    <t>725964c4-73c4-4ceb-8467-81798383818f</t>
  </si>
  <si>
    <t>edb0598f-451e-41c7-bcf3-47aa156f6907</t>
  </si>
  <si>
    <t>Burtonside</t>
  </si>
  <si>
    <t>48b053e9-a98f-443b-86b9-cdf366d9c40a</t>
  </si>
  <si>
    <t>d0f4903a-9650-45ca-aa89-44b01a6ec0e3</t>
  </si>
  <si>
    <t>256a483f-e970-4808-8f34-79eb9e920681</t>
  </si>
  <si>
    <t>4287f1e8-eac2-4f01-93ae-399c2e3f544b</t>
  </si>
  <si>
    <t>13843901-b020-48d4-929b-eb354fa09d36</t>
  </si>
  <si>
    <t>68516ee8-e3e9-4978-980f-caede244055d</t>
  </si>
  <si>
    <t>Kelleyfurt</t>
  </si>
  <si>
    <t>820a7d75-2e9c-4b34-8f80-d9537b9828e1</t>
  </si>
  <si>
    <t>57446b2d-ddb3-48ee-af8b-6cbeb759f3ec</t>
  </si>
  <si>
    <t>817fb15d-ca6b-49aa-89ad-4a03c465780b</t>
  </si>
  <si>
    <t>East Louisville</t>
  </si>
  <si>
    <t>7279251a-43e9-416c-8000-dbff503e8345</t>
  </si>
  <si>
    <t>1bc238a3-cf34-4b3d-81bf-23f5be3bcc64</t>
  </si>
  <si>
    <t>00650544-7a10-4917-ab53-0a1536681492</t>
  </si>
  <si>
    <t>New Suzanne</t>
  </si>
  <si>
    <t>99a22d14-3e02-4383-b998-7314a373520c</t>
  </si>
  <si>
    <t>b7068b26-fef1-4ca9-b719-8e17d7523baf</t>
  </si>
  <si>
    <t>af9d872a-55cc-4ce4-979c-ce67244626e4</t>
  </si>
  <si>
    <t>West Kelseymouth</t>
  </si>
  <si>
    <t>3f781ffe-00a6-4e1f-864d-9fdb51101292</t>
  </si>
  <si>
    <t>1aff2f25-96be-4d62-952d-a285543e882c</t>
  </si>
  <si>
    <t>b0a1ac36-afaa-444c-9482-42d36fc6d195</t>
  </si>
  <si>
    <t>Chapmanfort</t>
  </si>
  <si>
    <t>e73c4e8e-03a5-410e-b830-71e64391c0e7</t>
  </si>
  <si>
    <t>ac527166-9224-4274-b247-6a228ea70cf1</t>
  </si>
  <si>
    <t>bc00468b-74b3-428f-8f75-d1b2a462aec9</t>
  </si>
  <si>
    <t>Markborough</t>
  </si>
  <si>
    <t>25cc7858-5b6e-45c3-807c-3162efb96e5d</t>
  </si>
  <si>
    <t>ee2f75b1-efda-4982-8148-a3cfaaf35967</t>
  </si>
  <si>
    <t>5544025d-b747-4230-a69d-f9b7531517f2</t>
  </si>
  <si>
    <t>Port Tony</t>
  </si>
  <si>
    <t>b97d6bb5-d67a-4387-8169-5772b2e25773</t>
  </si>
  <si>
    <t>bfad2f17-4f64-4b90-84a0-e78404aec0bd</t>
  </si>
  <si>
    <t>fc9360ad-8261-4c21-9346-ceb3b072e8ef</t>
  </si>
  <si>
    <t>Lake Jamieville</t>
  </si>
  <si>
    <t>43a107d2-7090-415f-a7d6-26048ad5713b</t>
  </si>
  <si>
    <t>aa7b6d64-844e-46df-9c34-198a766c7fca</t>
  </si>
  <si>
    <t>8ccabb33-e6c1-499a-ad19-dd62035439f5</t>
  </si>
  <si>
    <t>Hernandezchester</t>
  </si>
  <si>
    <t>117b19f9-8e0a-4ef9-8579-60e4d3c01074</t>
  </si>
  <si>
    <t>bda2d21f-7fe8-4e46-851c-d1e8e8294364</t>
  </si>
  <si>
    <t>3c8635ac-3087-4846-8591-540095eea37d</t>
  </si>
  <si>
    <t>Alvaradotown</t>
  </si>
  <si>
    <t>b9b51639-0168-4bf0-ba42-f8607fb3456a</t>
  </si>
  <si>
    <t>e8f300a8-db76-4752-863b-76af3c8c7cf6</t>
  </si>
  <si>
    <t>6546a0ea-2119-4b37-abf8-efdb6266287a</t>
  </si>
  <si>
    <t>South Jenniferberg</t>
  </si>
  <si>
    <t>ee6918ed-524e-47cc-8af9-0f0798ee01f2</t>
  </si>
  <si>
    <t>ebfc2aa5-c8c7-4955-8d27-653e83c39b81</t>
  </si>
  <si>
    <t>90ec73c3-c550-427e-8c1f-e66509785886</t>
  </si>
  <si>
    <t>Palmerton</t>
  </si>
  <si>
    <t>5db2718b-2e38-4a61-a3cc-db6c154a1ed7</t>
  </si>
  <si>
    <t>be8809a6-f1e9-42dd-b367-d0f2439c6004</t>
  </si>
  <si>
    <t>3cdacb1c-766c-4c91-80a5-401067e08976</t>
  </si>
  <si>
    <t>Port Elizabethville</t>
  </si>
  <si>
    <t>5bcf4052-25fd-4005-96ff-6d50e5c91d5d</t>
  </si>
  <si>
    <t>e85c7c1b-7265-4014-9a79-45cf66c10396</t>
  </si>
  <si>
    <t>694e0a7a-6900-4272-8cd7-a80dae3c3cfa</t>
  </si>
  <si>
    <t>bbb3cfb2-ae86-49ce-80b3-cffc0b696eee</t>
  </si>
  <si>
    <t>03d03575-54bb-48bd-8e8b-1b517a0cd3b5</t>
  </si>
  <si>
    <t>3668ca12-6319-4fb0-8e95-e99d718f9ac3</t>
  </si>
  <si>
    <t>New Emilychester</t>
  </si>
  <si>
    <t>d406d036-ac23-45ca-9d88-13e4c9051de7</t>
  </si>
  <si>
    <t>c69a3ac2-9383-4ed6-9bcf-f686c2324d72</t>
  </si>
  <si>
    <t>fd210213-b911-46d1-ab49-d6af683ea2c9</t>
  </si>
  <si>
    <t>Gravesstad</t>
  </si>
  <si>
    <t>ed9a613b-ac0b-4b68-836a-bb20a36073ef</t>
  </si>
  <si>
    <t>c6400708-99d8-4fa6-b0f4-c87c9a7e5755</t>
  </si>
  <si>
    <t>21316d8a-3876-44dc-bd8c-3b7505283e90</t>
  </si>
  <si>
    <t>c1390295-a298-4e1f-ac86-81c20eba03e6</t>
  </si>
  <si>
    <t>b187594d-577b-4f95-9b52-cc064b5e5471</t>
  </si>
  <si>
    <t>143a863b-a651-4b48-a0f1-f143a529c5c4</t>
  </si>
  <si>
    <t>South Monique</t>
  </si>
  <si>
    <t>a2cd6eaa-a2c2-4232-979c-a0aa10d78a79</t>
  </si>
  <si>
    <t>74d43d6d-628f-4a7a-a750-3d1e1756e0d4</t>
  </si>
  <si>
    <t>bd5d40b7-1287-42c8-87aa-df03dfb9007d</t>
  </si>
  <si>
    <t>Lake Sierraland</t>
  </si>
  <si>
    <t>93577413-720c-4188-ac2e-6bd15eb3a522</t>
  </si>
  <si>
    <t>4741fb17-5942-4dba-9057-6ddf43237e08</t>
  </si>
  <si>
    <t>bad4824c-11ed-4ebf-9b25-2e6211c2588b</t>
  </si>
  <si>
    <t>Lake Mindyfurt</t>
  </si>
  <si>
    <t>795751d3-f455-48b4-bbf1-f6661e9a2a13</t>
  </si>
  <si>
    <t>f28cd582-af5c-4b9c-aaaf-74b39fee75fe</t>
  </si>
  <si>
    <t>8fabb4df-1429-4c7b-8adb-0ecef19e4888</t>
  </si>
  <si>
    <t>Woodwardmouth</t>
  </si>
  <si>
    <t>70467da4-a058-4c9a-8634-0a4964cef263</t>
  </si>
  <si>
    <t>b5a99074-38b4-4c97-8427-5f0abf9d32ab</t>
  </si>
  <si>
    <t>795d36bb-24ff-4360-8fcf-929f2f33c837</t>
  </si>
  <si>
    <t>East Breanna</t>
  </si>
  <si>
    <t>f2e470a9-5fa7-4065-a716-4f19c5e53a4e</t>
  </si>
  <si>
    <t>744f957f-f7d9-4de9-8d19-ce5e2edd4d37</t>
  </si>
  <si>
    <t>3a232817-ac21-44c5-b4de-4f243d8fd773</t>
  </si>
  <si>
    <t>North Derrick</t>
  </si>
  <si>
    <t>fdb097c8-cd5a-49a6-8eb5-8568af856df3</t>
  </si>
  <si>
    <t>180f7232-79cb-46d2-8251-bdb2776adad8</t>
  </si>
  <si>
    <t>5cb9b33a-af2a-4161-9b16-6ec552fa1579</t>
  </si>
  <si>
    <t>Cindytown</t>
  </si>
  <si>
    <t>8ebcbdda-c497-4ee7-b735-1b9e44bdfa15</t>
  </si>
  <si>
    <t>ff52f3ab-afe3-47ea-ade8-79c21541b74a</t>
  </si>
  <si>
    <t>fa4d8743-ef1e-4e31-9319-af9fb63d0058</t>
  </si>
  <si>
    <t>East Stephanieview</t>
  </si>
  <si>
    <t>960c4d38-2d8d-4750-8fcf-047ae784d06a</t>
  </si>
  <si>
    <t>c68b1f6e-0d5e-4bd9-8d83-20312c2747c0</t>
  </si>
  <si>
    <t>91bcf542-a0fa-4f1a-84ac-8e9740ea5cc8</t>
  </si>
  <si>
    <t>Erinmouth</t>
  </si>
  <si>
    <t>db546d99-5660-4da8-8575-221667ec7a87</t>
  </si>
  <si>
    <t>dcade3bf-f755-4463-9c34-0e9440400fe8</t>
  </si>
  <si>
    <t>1f16cd2c-1cb0-4ef7-bf29-680380fccbc0</t>
  </si>
  <si>
    <t>East Darleneview</t>
  </si>
  <si>
    <t>5373b6bc-a6d5-4f9b-be7e-32aace1fd043</t>
  </si>
  <si>
    <t>6246ce0a-0e99-40ec-9c27-3f31551a9eb6</t>
  </si>
  <si>
    <t>d70fc316-3f55-4cb5-a45a-5ab51fed0053</t>
  </si>
  <si>
    <t>Stokesmouth</t>
  </si>
  <si>
    <t>e3e7e9da-8687-4d6c-a4b3-36a82cd1e53d</t>
  </si>
  <si>
    <t>f89ed0ff-2c8c-43fc-9759-b929ab9873c4</t>
  </si>
  <si>
    <t>477c2eaa-2f03-458d-844b-e1fe4f52ced5</t>
  </si>
  <si>
    <t>Lake Erin</t>
  </si>
  <si>
    <t>3ab90c75-f7cb-405d-acf7-197498d68067</t>
  </si>
  <si>
    <t>0b5846c8-79e3-4aa0-a223-8f5548e422fd</t>
  </si>
  <si>
    <t>b61f8d90-35f6-40e9-adaa-37f7791bcee8</t>
  </si>
  <si>
    <t>East Tracimouth</t>
  </si>
  <si>
    <t>e4656dae-b3fc-4d8b-b432-a8585aac1bef</t>
  </si>
  <si>
    <t>51b8c4b5-4d86-4ddb-8119-08408a6464fd</t>
  </si>
  <si>
    <t>ef5f6f03-aa89-48c4-91f8-d1c67eee7b21</t>
  </si>
  <si>
    <t>Lake Shannonfort</t>
  </si>
  <si>
    <t>fce93f0e-73f0-4e66-bde5-74ad6463a3f0</t>
  </si>
  <si>
    <t>9ecbcf97-c201-4f5a-8527-6f0fecbdaec9</t>
  </si>
  <si>
    <t>ef515cdc-61a3-4882-b08b-d13cceb3cabb</t>
  </si>
  <si>
    <t>Benjaminborough</t>
  </si>
  <si>
    <t>5fb66f46-f780-4bcf-9aa9-77252aeac97e</t>
  </si>
  <si>
    <t>fc408b2b-133a-4a82-91e1-cdaaa0766bc3</t>
  </si>
  <si>
    <t>2518c7e8-f9de-4a76-8e3e-f9d100cf015e</t>
  </si>
  <si>
    <t>Jessicahaven</t>
  </si>
  <si>
    <t>90f2de2b-d5c4-4bfb-877d-39e21c2e0436</t>
  </si>
  <si>
    <t>051266c2-d444-4d7f-995a-f0cfd16a2182</t>
  </si>
  <si>
    <t>9c8ea77f-f21b-4bb9-8e6a-d5c25d7f0764</t>
  </si>
  <si>
    <t>Johnland</t>
  </si>
  <si>
    <t>c87af578-80f0-44fe-a42e-5a97f2294369</t>
  </si>
  <si>
    <t>9f51a24a-d4c0-4dad-b2e7-4f09cef22861</t>
  </si>
  <si>
    <t>c54a1e23-d1ab-4405-9a0b-45b247c9ddf1</t>
  </si>
  <si>
    <t>Stephaniemouth</t>
  </si>
  <si>
    <t>26863c7a-0631-4b32-ab27-903914b73c48</t>
  </si>
  <si>
    <t>9d930454-e621-4ba4-9be0-1ab72c7db93f</t>
  </si>
  <si>
    <t>406e0a06-04c9-4c1a-b8f5-11d919e05916</t>
  </si>
  <si>
    <t>East Justinchester</t>
  </si>
  <si>
    <t>f5cd09cc-5035-4de7-aa57-ebbb951eda77</t>
  </si>
  <si>
    <t>7dba43cf-43b1-4aaf-b1d1-958c4b69ba53</t>
  </si>
  <si>
    <t>4e25877b-928a-4366-9eab-86882e9c87b2</t>
  </si>
  <si>
    <t>Bentleyhaven</t>
  </si>
  <si>
    <t>da888e00-809b-4d99-9dc8-d32087e44604</t>
  </si>
  <si>
    <t>3e7498a7-2863-44df-b20c-0d000077c6f0</t>
  </si>
  <si>
    <t>efdc9584-5b9f-4d56-b227-ea8e2c0bf54f</t>
  </si>
  <si>
    <t>New Davidport</t>
  </si>
  <si>
    <t>6f9ef9fd-ab38-4a67-8c56-b4a49d5895aa</t>
  </si>
  <si>
    <t>1d0f64d2-3bba-405b-b77b-f1ce58fb4205</t>
  </si>
  <si>
    <t>153ec69a-09ef-4edc-a5ee-c1bc481f3a4c</t>
  </si>
  <si>
    <t>Theresaville</t>
  </si>
  <si>
    <t>6d3cf8de-c975-43bd-b2d1-4210f8944fab</t>
  </si>
  <si>
    <t>6149ef27-0c33-4eda-a40c-0ab3dfc753aa</t>
  </si>
  <si>
    <t>d6b364ad-bad0-4af2-b1ac-e8f1d69708b6</t>
  </si>
  <si>
    <t>Jamesview</t>
  </si>
  <si>
    <t>9fd75abc-d0cd-4319-aee4-fa63791ac845</t>
  </si>
  <si>
    <t>a585cd11-60fc-45da-8ac3-85bb71f7088d</t>
  </si>
  <si>
    <t>fea34025-7482-4f7f-8c18-98dce904c349</t>
  </si>
  <si>
    <t>Lake Alexandraville</t>
  </si>
  <si>
    <t>ab3ebf4e-5bd4-423e-b663-3e10db3474e3</t>
  </si>
  <si>
    <t>09650fe0-d5df-4c49-9942-69b4dd60375a</t>
  </si>
  <si>
    <t>03889405-0e8c-416f-bf76-f7c581f61e9a</t>
  </si>
  <si>
    <t>Port Patriciafort</t>
  </si>
  <si>
    <t>f0ffce20-f443-44d9-bbb8-5e9972b6878e</t>
  </si>
  <si>
    <t>033f692f-ad9d-41e7-8685-e760530d9dac</t>
  </si>
  <si>
    <t>0305ba49-8a8c-450c-8290-f61f1616b10d</t>
  </si>
  <si>
    <t>Lake Jacqueline</t>
  </si>
  <si>
    <t>36272c1e-1f9a-4733-aa23-4b6d299fc786</t>
  </si>
  <si>
    <t>3652e007-4002-4669-b7a2-b187758eff25</t>
  </si>
  <si>
    <t>f8d8a0c2-21f2-477d-a8eb-c38d38749470</t>
  </si>
  <si>
    <t>West Alexandriahaven</t>
  </si>
  <si>
    <t>5688d15c-5c74-4591-a8e8-40c2f4f8b76f</t>
  </si>
  <si>
    <t>1a4a17e1-7718-4b11-ad13-0744b253a635</t>
  </si>
  <si>
    <t>5b51adb0-06a2-4761-b2d1-1495966d3047</t>
  </si>
  <si>
    <t>Richardberg</t>
  </si>
  <si>
    <t>7a37f7fc-ecca-4376-9e71-8f7eeabdf359</t>
  </si>
  <si>
    <t>667664ce-bcea-40e0-8497-449db20fe04d</t>
  </si>
  <si>
    <t>015cd1e7-2bc7-4ba4-b0c6-319ca891e09a</t>
  </si>
  <si>
    <t>West Megan</t>
  </si>
  <si>
    <t>53d586a9-7903-43ae-808e-6c8254df8ba1</t>
  </si>
  <si>
    <t>1acd3824-43ab-4db8-8e45-aea58fdd2315</t>
  </si>
  <si>
    <t>1e31fb8b-5f65-43e4-924d-e0111e1a439c</t>
  </si>
  <si>
    <t>5be2f2ad-d034-49bc-8a18-5bb6f5256da3</t>
  </si>
  <si>
    <t>41f3ca1d-02af-47f5-8ef2-de43231e58b0</t>
  </si>
  <si>
    <t>212d4af7-ce09-4955-8d4d-d9f5d7dd38ce</t>
  </si>
  <si>
    <t>New Anita</t>
  </si>
  <si>
    <t>2a931f49-2d59-482c-ab9a-aea7f9206fee</t>
  </si>
  <si>
    <t>c64775d5-a91c-4219-8649-a7606c50ccc2</t>
  </si>
  <si>
    <t>b562339d-8d5f-43d4-86a5-7f1aa229024d</t>
  </si>
  <si>
    <t>New Traviston</t>
  </si>
  <si>
    <t>8d579ec3-b733-46d2-80a1-d79512d69ed9</t>
  </si>
  <si>
    <t>cd51ace5-48ee-4e66-94bd-aefdd3a11030</t>
  </si>
  <si>
    <t>e27f71fd-3bb3-46c9-aed6-165855ec696d</t>
  </si>
  <si>
    <t>df096bfe-1ef6-4cf6-91ec-a409ba63b475</t>
  </si>
  <si>
    <t>95999d25-7b4b-47fe-9561-33371177fc2c</t>
  </si>
  <si>
    <t>e8a7979c-e017-4029-8618-70450a9d59f9</t>
  </si>
  <si>
    <t>Danamouth</t>
  </si>
  <si>
    <t>c93c0e86-e0bd-4845-a722-b811a56131f9</t>
  </si>
  <si>
    <t>3b3ec678-559a-4f6d-83f7-5e7356a62bec</t>
  </si>
  <si>
    <t>07750580-bdc5-4359-a45b-2246d30ce37c</t>
  </si>
  <si>
    <t>Port Jenniferview</t>
  </si>
  <si>
    <t>1a3a96e7-fc3f-4373-b8f5-0fe2b888a2fd</t>
  </si>
  <si>
    <t>3cf2d95c-851a-4e66-bd62-36050c1aa8dd</t>
  </si>
  <si>
    <t>0ebbe39e-7904-44d6-bd92-71964c43bc46</t>
  </si>
  <si>
    <t>Port Justinberg</t>
  </si>
  <si>
    <t>226da1cc-5a00-4ca6-8062-274ec7712b5a</t>
  </si>
  <si>
    <t>049167c9-b519-4f8e-85f8-7f5c71347c31</t>
  </si>
  <si>
    <t>6cd43517-e191-4462-8a24-6e34c3ea2df1</t>
  </si>
  <si>
    <t>Mirandatown</t>
  </si>
  <si>
    <t>8c8386b4-9035-47d3-b37d-fee02ccf28a7</t>
  </si>
  <si>
    <t>5195dfb0-61f3-4552-9157-6498ada375ee</t>
  </si>
  <si>
    <t>badac4a8-5c22-491e-8b4c-b911f461b6ac</t>
  </si>
  <si>
    <t>North Dawn</t>
  </si>
  <si>
    <t>8e53e976-2c39-43a6-b373-f28a5c571306</t>
  </si>
  <si>
    <t>e0db4322-f8b8-48b5-863a-5de90aea39ec</t>
  </si>
  <si>
    <t>a2b37a67-c22c-48cb-b43a-b91468db6eba</t>
  </si>
  <si>
    <t>West Katherineland</t>
  </si>
  <si>
    <t>cb4afe80-3c9a-46a0-99e6-1182f21f6e8f</t>
  </si>
  <si>
    <t>1d3b7cfb-bd31-4f2f-b72d-9bb433f4d3e9</t>
  </si>
  <si>
    <t>849846f6-33e7-404e-951d-756e2cedff75</t>
  </si>
  <si>
    <t>South Leslie</t>
  </si>
  <si>
    <t>5f38d5c6-8df8-46e6-a8ce-04949884afae</t>
  </si>
  <si>
    <t>d1fd07da-07b5-4f89-be6d-8be48fb91db8</t>
  </si>
  <si>
    <t>2cb4fe96-e989-42c9-be2b-668237b1b3c4</t>
  </si>
  <si>
    <t>West Daryl</t>
  </si>
  <si>
    <t>973d1289-66c5-4071-a79b-900af41a7036</t>
  </si>
  <si>
    <t>501de827-f8f2-4123-89f0-07fabbb1b775</t>
  </si>
  <si>
    <t>1ceea295-d1df-45ed-8a1e-6882da516fed</t>
  </si>
  <si>
    <t>a3af9676-2d6d-40ea-9ac0-58395918ea79</t>
  </si>
  <si>
    <t>3db11d61-b720-4aba-8c5d-5cd8265244e8</t>
  </si>
  <si>
    <t>70031524-e2ee-440d-a163-f432198024d4</t>
  </si>
  <si>
    <t>Robinsonburgh</t>
  </si>
  <si>
    <t>7afae2a4-f7eb-4934-8250-917d227372b9</t>
  </si>
  <si>
    <t>7e6f8581-8a69-43de-be10-b8849271c546</t>
  </si>
  <si>
    <t>950fd652-05d6-4d26-a4ba-6148f3aed477</t>
  </si>
  <si>
    <t>Laurachester</t>
  </si>
  <si>
    <t>920f2b4b-8c88-435a-a956-bf13d330c102</t>
  </si>
  <si>
    <t>43305aa1-725b-40ca-ae00-1a756efa9a18</t>
  </si>
  <si>
    <t>db741ac1-32ed-4a94-a737-6381ff75e55d</t>
  </si>
  <si>
    <t>Onealfurt</t>
  </si>
  <si>
    <t>cc82e9bc-20db-4ec0-ad8a-8fb65199d1ec</t>
  </si>
  <si>
    <t>f421e7e0-5c56-4c5c-89d2-30412c05fec3</t>
  </si>
  <si>
    <t>388a4e7b-4fa5-4a73-b4c0-d63940c125d7</t>
  </si>
  <si>
    <t>Davisport</t>
  </si>
  <si>
    <t>af20c01b-def2-4a0b-914f-18cd3eea402d</t>
  </si>
  <si>
    <t>d918cda4-d95e-4ab2-8ba7-4934aceb5b5a</t>
  </si>
  <si>
    <t>52a6c2cd-bce3-44b2-9555-b6d579546a17</t>
  </si>
  <si>
    <t>North Ginafurt</t>
  </si>
  <si>
    <t>f4ce0c81-4485-41ea-ab06-dddf2ff9f60a</t>
  </si>
  <si>
    <t>462e8578-a052-46d2-9774-a8f0bc7300c9</t>
  </si>
  <si>
    <t>12564ae3-d11d-4dcc-a7be-1b754868f62d</t>
  </si>
  <si>
    <t>Chaseside</t>
  </si>
  <si>
    <t>c5c39221-d0d1-4e29-8468-89194ba8b2ca</t>
  </si>
  <si>
    <t>0f2f6ba7-0166-472f-a41c-d0b73aa086f4</t>
  </si>
  <si>
    <t>875a7333-02d0-4226-8222-a34e63c582e9</t>
  </si>
  <si>
    <t>Port Ritaberg</t>
  </si>
  <si>
    <t>86f1d806-b71d-4522-bd42-7ba71bcad484</t>
  </si>
  <si>
    <t>ae1c4447-c430-47a8-a212-335fdbb85991</t>
  </si>
  <si>
    <t>3bad6c86-7daa-499c-9f4e-5a0cc3d95fe5</t>
  </si>
  <si>
    <t>South Chrisland</t>
  </si>
  <si>
    <t>4a010e2c-3b2c-4ad2-9b62-d55acc0d76cb</t>
  </si>
  <si>
    <t>ff29867d-22c0-4031-99aa-87bcf26093e5</t>
  </si>
  <si>
    <t>a86058f3-0a44-4046-8f30-f2e1c4440f17</t>
  </si>
  <si>
    <t>West Kaitlynport</t>
  </si>
  <si>
    <t>435ef46b-66e4-4db3-b729-180b206459f4</t>
  </si>
  <si>
    <t>e5007181-5481-4307-993c-47c3f953249a</t>
  </si>
  <si>
    <t>9e7b6294-93bb-4a28-97c0-67c465556e8e</t>
  </si>
  <si>
    <t>Rogersmouth</t>
  </si>
  <si>
    <t>9338e412-fede-4a40-b722-0b5944ea1d09</t>
  </si>
  <si>
    <t>0aa4e727-04f5-4749-aa3e-e0dd9054a516</t>
  </si>
  <si>
    <t>56071c76-8136-45b4-be62-7fd8ea8db075</t>
  </si>
  <si>
    <t>West Shannonview</t>
  </si>
  <si>
    <t>15fce1f3-281f-4fdb-aeaf-5c8273f1c166</t>
  </si>
  <si>
    <t>29a20bc4-ef59-4502-88a6-966ccb6053bd</t>
  </si>
  <si>
    <t>f78641eb-927d-49dd-aca2-28aaeefc44f5</t>
  </si>
  <si>
    <t>Port Angelamouth</t>
  </si>
  <si>
    <t>f5a36bdf-ee45-4f1b-8887-185469094fde</t>
  </si>
  <si>
    <t>141ba7b1-27a9-4779-9450-826ff23d934c</t>
  </si>
  <si>
    <t>34cf3d5d-5117-4e9b-9fa7-039676716ac7</t>
  </si>
  <si>
    <t>South Loribury</t>
  </si>
  <si>
    <t>72be6e94-cf2e-4932-ade7-6a64473e7d1c</t>
  </si>
  <si>
    <t>2fca7a04-8c39-4eab-a6ad-ef3c23b982e5</t>
  </si>
  <si>
    <t>a1b3dc0e-c5bf-454d-8a9c-40c0c1297e8e</t>
  </si>
  <si>
    <t>Lake Alejandra</t>
  </si>
  <si>
    <t>d4a2044f-f964-4ca3-8fc0-ae75eff7ad4d</t>
  </si>
  <si>
    <t>5e86f6aa-04cb-4e62-a391-a567684e8ede</t>
  </si>
  <si>
    <t>c46885e1-54e4-4ed9-b5b1-9400054639ff</t>
  </si>
  <si>
    <t>Pollardville</t>
  </si>
  <si>
    <t>f736dec2-feb4-47e3-bf96-fb75e5e52be8</t>
  </si>
  <si>
    <t>9041f147-c758-4bde-9822-d64549c85564</t>
  </si>
  <si>
    <t>ebf7b844-3a38-4781-aabc-a6a0500fa045</t>
  </si>
  <si>
    <t>4df3c5d7-26a5-4a99-a7d3-d649de4bf449</t>
  </si>
  <si>
    <t>96939800-3cbc-4241-8417-60c1c3a577a2</t>
  </si>
  <si>
    <t>549bd0c2-5684-47d0-b75e-36868cb8ad13</t>
  </si>
  <si>
    <t>West Rebekahmouth</t>
  </si>
  <si>
    <t>1275358a-4482-49fc-abc7-4c7d0ca56194</t>
  </si>
  <si>
    <t>c67518c9-5e19-42bd-828f-1175eb59d49f</t>
  </si>
  <si>
    <t>9713b6a6-c00a-4fcf-a68e-bcc528264359</t>
  </si>
  <si>
    <t>Ruthburgh</t>
  </si>
  <si>
    <t>97166d10-5910-455b-a816-a43e46a9270f</t>
  </si>
  <si>
    <t>16167a2f-57a4-4b99-9e0a-3abdc50613ab</t>
  </si>
  <si>
    <t>37671f58-55cb-495c-9c19-0ff326dfb3f3</t>
  </si>
  <si>
    <t>Port James</t>
  </si>
  <si>
    <t>ff743a13-3a78-4be3-963e-bc28d60aa914</t>
  </si>
  <si>
    <t>af71f4ae-ad1c-4859-931e-0d80fc7eaebb</t>
  </si>
  <si>
    <t>eabedc75-c6d4-42b2-a085-dd96e480a296</t>
  </si>
  <si>
    <t>Andrewland</t>
  </si>
  <si>
    <t>891311fd-6d6b-488c-8242-0056cc5bdc67</t>
  </si>
  <si>
    <t>68d0b7bc-1091-4208-9d81-778a5ef70581</t>
  </si>
  <si>
    <t>c1754788-6d7f-462d-b5f1-932559df4212</t>
  </si>
  <si>
    <t>ae725188-f31a-4e81-8f31-754c890001e1</t>
  </si>
  <si>
    <t>f4b119a0-f277-48b7-9c63-aa0f300ea022</t>
  </si>
  <si>
    <t>da178bce-b321-487a-a28a-b6055dbd0c9a</t>
  </si>
  <si>
    <t>Ramirezberg</t>
  </si>
  <si>
    <t>8bc0d459-725a-4988-b663-3f376692c294</t>
  </si>
  <si>
    <t>267aeae2-ccc0-4e2d-8097-c094933d7d62</t>
  </si>
  <si>
    <t>55c92dab-c5d2-4bfd-9efc-2eb3faaa0c92</t>
  </si>
  <si>
    <t>Lemouth</t>
  </si>
  <si>
    <t>cdc70d6e-844e-4e38-ae19-bd1ea4659e7c</t>
  </si>
  <si>
    <t>2f7cf76a-863d-48c9-960b-d6f7367a120c</t>
  </si>
  <si>
    <t>ff8f0747-0a09-45b4-82d0-f4850066dad7</t>
  </si>
  <si>
    <t>Lake Jennifer</t>
  </si>
  <si>
    <t>de8414de-8a65-4b9e-96f9-a1072b464394</t>
  </si>
  <si>
    <t>d2a679ac-f061-4e72-a28a-c24d99ac7f9f</t>
  </si>
  <si>
    <t>ddd5517e-f20e-463f-b0ae-75be60986886</t>
  </si>
  <si>
    <t>Boydberg</t>
  </si>
  <si>
    <t>4adc5f9c-9fe9-45e6-a13d-9c0a27f412a2</t>
  </si>
  <si>
    <t>1c8e8f7f-ec85-4655-88a8-135a816db439</t>
  </si>
  <si>
    <t>b2b9d988-6219-457f-82fa-d04194a5e027</t>
  </si>
  <si>
    <t>East Derekbury</t>
  </si>
  <si>
    <t>015f0dbf-1385-4eac-9b2d-611538e8e053</t>
  </si>
  <si>
    <t>8f40f920-952d-4a73-94f6-ca78519662cc</t>
  </si>
  <si>
    <t>a327bbde-83db-4c95-a7c7-ec6cd6747da9</t>
  </si>
  <si>
    <t>e5f1e075-52c7-4888-897c-ed8520d332a9</t>
  </si>
  <si>
    <t>9dd0630e-1897-4812-9ee3-efdba012368c</t>
  </si>
  <si>
    <t>29cc50b9-8ce8-4e89-8e0c-6acabf284e4f</t>
  </si>
  <si>
    <t>Port Scottville</t>
  </si>
  <si>
    <t>a1698567-28f4-4ac4-a260-764fd928fdd5</t>
  </si>
  <si>
    <t>77cc7a7b-4162-4a27-9b90-c27f2a5debfa</t>
  </si>
  <si>
    <t>4bad5842-b0c7-410e-bc4f-d2fa3dab6e30</t>
  </si>
  <si>
    <t>Walterfort</t>
  </si>
  <si>
    <t>6645b826-97b5-4a34-a31c-a4fd7c537890</t>
  </si>
  <si>
    <t>651bf718-2f57-4c54-b257-d90043240b2d</t>
  </si>
  <si>
    <t>fd8890c4-1e59-42d9-b540-bbdd3421a505</t>
  </si>
  <si>
    <t>New Brandonberg</t>
  </si>
  <si>
    <t>d55cabce-5735-4b8e-9320-65cf5e8a0cfe</t>
  </si>
  <si>
    <t>513527a3-18ef-418f-9c42-50886b28d7d6</t>
  </si>
  <si>
    <t>791f0d9d-02e0-4995-8a3f-4bd99cedd191</t>
  </si>
  <si>
    <t>West Adriana</t>
  </si>
  <si>
    <t>7097fe16-1229-4d26-bc5c-05e7861a1c50</t>
  </si>
  <si>
    <t>ca82007f-db0b-421f-826a-fb9c2653b39e</t>
  </si>
  <si>
    <t>f691025e-43b0-42d3-8bfb-c57276d99832</t>
  </si>
  <si>
    <t>Crystalbury</t>
  </si>
  <si>
    <t>778179e5-393a-4fd7-a9ee-0101b2b26b2a</t>
  </si>
  <si>
    <t>c5483917-7297-40a1-960e-409d2de85756</t>
  </si>
  <si>
    <t>6fcbdfef-68e5-417a-8345-2a22656f30e6</t>
  </si>
  <si>
    <t>Sarahton</t>
  </si>
  <si>
    <t>c4e40393-46a8-4f1c-96c5-9d6526a26bd0</t>
  </si>
  <si>
    <t>5fb2e686-cbee-4f1d-9fc9-707214b64d4f</t>
  </si>
  <si>
    <t>de1e7149-17a8-4d25-99ec-7ed56d6f8f7b</t>
  </si>
  <si>
    <t>Port Lesliehaven</t>
  </si>
  <si>
    <t>1b9750c9-f8c4-481f-8b43-47cacb1bf208</t>
  </si>
  <si>
    <t>5a11091c-a997-4463-9e8d-4a6944a07ecb</t>
  </si>
  <si>
    <t>4399d202-43b8-41d0-8bd0-ce6d87b0ff89</t>
  </si>
  <si>
    <t>Burtonchester</t>
  </si>
  <si>
    <t>ff7b5585-b14c-4f25-85f3-713556132bee</t>
  </si>
  <si>
    <t>f780e7d0-69fd-4b99-a600-98e5d1bfe226</t>
  </si>
  <si>
    <t>9c186c30-17dd-4ab3-8ea8-c1dae9ab3ba4</t>
  </si>
  <si>
    <t>West Kristintown</t>
  </si>
  <si>
    <t>3c6964a9-cad8-4a41-95d3-223d5d92e39a</t>
  </si>
  <si>
    <t>95099cd0-285f-4f8a-b321-3ea434f956f1</t>
  </si>
  <si>
    <t>74ea597f-9e4f-4dc8-ac4c-d909d97a37da</t>
  </si>
  <si>
    <t>fd8e0a4e-bef9-42ab-8629-a90b9a85a45f</t>
  </si>
  <si>
    <t>6d49fc3c-9837-43c9-be1c-054a75b10f2f</t>
  </si>
  <si>
    <t>8b9f8d79-8982-4bd1-ba7f-4161596a9ac5</t>
  </si>
  <si>
    <t>East Alexandra</t>
  </si>
  <si>
    <t>c705e034-5d1d-4078-88e8-b26520116ef9</t>
  </si>
  <si>
    <t>b4095a99-962c-4344-8bbc-e468a8acc1eb</t>
  </si>
  <si>
    <t>ef6735f0-8f7c-4c7f-8b1e-0d788ae8cf4f</t>
  </si>
  <si>
    <t>South Melindaborough</t>
  </si>
  <si>
    <t>8ee5237d-dd79-49b9-91aa-f38754fec6e8</t>
  </si>
  <si>
    <t>5d96425e-0067-40b2-83ee-79d13e85bc2a</t>
  </si>
  <si>
    <t>3fb3c889-901a-4939-ae78-47fce2437177</t>
  </si>
  <si>
    <t>Hansonport</t>
  </si>
  <si>
    <t>86028dde-1acc-4ff1-a5a2-96d0a29094c1</t>
  </si>
  <si>
    <t>68bf0da3-70eb-4aee-87e5-3dfc22f06297</t>
  </si>
  <si>
    <t>e7dbb858-bc2e-47ff-b88a-db38112ecc8d</t>
  </si>
  <si>
    <t>Lake Jamesshire</t>
  </si>
  <si>
    <t>c7d20f51-46ad-40a4-9ebb-35d4071d563e</t>
  </si>
  <si>
    <t>cf05359c-914e-4592-ab0e-9678f80a887d</t>
  </si>
  <si>
    <t>4fc8bc09-c849-4c44-ad0a-361415754246</t>
  </si>
  <si>
    <t>e274c25b-4181-4264-a995-7c344f35c394</t>
  </si>
  <si>
    <t>0d5e0895-d751-4fe6-983f-c86afad2873a</t>
  </si>
  <si>
    <t>f3be2b73-2abb-470b-aa4f-ab587f104df7</t>
  </si>
  <si>
    <t>Longshire</t>
  </si>
  <si>
    <t>c4b65e46-4f6b-49d0-b0cf-be5b921bfd7a</t>
  </si>
  <si>
    <t>9ff67b31-4a15-4941-a369-bae7fef89ac9</t>
  </si>
  <si>
    <t>55f1c7f3-acb3-464b-8b2b-083950b3940c</t>
  </si>
  <si>
    <t>Janiceport</t>
  </si>
  <si>
    <t>741c6cd1-378c-470e-b7f2-fd22c8f9f230</t>
  </si>
  <si>
    <t>00c99f27-6e4d-442f-b306-f416b09b8163</t>
  </si>
  <si>
    <t>4fd68274-9f9e-4255-a6f8-7c17d62ccc21</t>
  </si>
  <si>
    <t>Villarrealfurt</t>
  </si>
  <si>
    <t>6450beee-e219-4b99-a24e-629d54648e58</t>
  </si>
  <si>
    <t>3ab2107c-9d02-444c-b5e5-f25ddefa3514</t>
  </si>
  <si>
    <t>3a37beb3-30d0-4ed6-9b28-fcc2c5550816</t>
  </si>
  <si>
    <t>0173bd43-8257-420b-87f2-9d13482f005f</t>
  </si>
  <si>
    <t>7c2951b4-f177-4181-9d4f-be486769d877</t>
  </si>
  <si>
    <t>3bfe27c3-26da-44e3-a684-0eb997a15908</t>
  </si>
  <si>
    <t>East Kellistad</t>
  </si>
  <si>
    <t>1515ad9a-1009-4d53-9792-2321d603690d</t>
  </si>
  <si>
    <t>9993bdd7-7e63-404b-b190-3287d756df58</t>
  </si>
  <si>
    <t>b872b60c-fa4e-40e4-9c1c-516aea8598eb</t>
  </si>
  <si>
    <t>Anthonyburgh</t>
  </si>
  <si>
    <t>ac12f01b-e1ca-48a2-89a7-2479ef3000b5</t>
  </si>
  <si>
    <t>edeeefbd-673c-41e6-bb95-40e06cd88823</t>
  </si>
  <si>
    <t>9f34d0a0-afba-4179-91e1-80aa01422f75</t>
  </si>
  <si>
    <t>9faf6760-47c0-4812-b8ec-be05d51dd183</t>
  </si>
  <si>
    <t>2d11b499-4f5a-41c7-8fa0-ab3567b113de</t>
  </si>
  <si>
    <t>7e08a22e-2ddc-4d77-9479-543214d71c50</t>
  </si>
  <si>
    <t>South Ericville</t>
  </si>
  <si>
    <t>6c24edb3-6d44-4216-8f1d-f61a1ab1b0ad</t>
  </si>
  <si>
    <t>52068f99-d493-427e-9cd3-c1302ad735da</t>
  </si>
  <si>
    <t>b2a2882c-4303-4bc5-8040-8a56b38d72cd</t>
  </si>
  <si>
    <t>Melvinchester</t>
  </si>
  <si>
    <t>8cd8d31c-abb4-44d2-b5cf-a966deffffff</t>
  </si>
  <si>
    <t>7303ca03-9f76-4290-8104-908f1f32140f</t>
  </si>
  <si>
    <t>9a0ede79-d3f0-4d51-bccf-05c40bcc06ca</t>
  </si>
  <si>
    <t>Steventon</t>
  </si>
  <si>
    <t>04fa6248-b667-45e2-8bff-fcd51739cb8b</t>
  </si>
  <si>
    <t>63d45aa3-de2b-4082-9342-365328beae8e</t>
  </si>
  <si>
    <t>155f8547-212d-41b3-aa02-ec752028332f</t>
  </si>
  <si>
    <t>Guerrerofurt</t>
  </si>
  <si>
    <t>74089f6a-dd70-42a0-ac14-537c324d7974</t>
  </si>
  <si>
    <t>4167fa2f-2030-4b59-b7d3-589c3a51b13b</t>
  </si>
  <si>
    <t>9ffbf8a0-f8c6-434c-91ea-3330e274bf60</t>
  </si>
  <si>
    <t>Sellersmouth</t>
  </si>
  <si>
    <t>af3e951c-eab6-4ae4-86fb-8b3f1163b506</t>
  </si>
  <si>
    <t>75273ef4-e79c-42f8-b42f-c92c048d1c2b</t>
  </si>
  <si>
    <t>422a2841-4de3-4282-b25a-b80eb9918797</t>
  </si>
  <si>
    <t>North Stevenland</t>
  </si>
  <si>
    <t>43237576-abff-4f85-b514-79feb846727c</t>
  </si>
  <si>
    <t>7ad8ae0b-5048-485a-8544-b042c9e63583</t>
  </si>
  <si>
    <t>7bb50502-9698-4dcf-bb37-62f79e74bde9</t>
  </si>
  <si>
    <t>Aaronmouth</t>
  </si>
  <si>
    <t>5802b7df-ee01-4e71-b287-d89a6009c1f4</t>
  </si>
  <si>
    <t>c17fe224-820d-453f-991e-b142dd4f1ac3</t>
  </si>
  <si>
    <t>a74192a6-a15d-40f2-abff-0c7bd03cbbbc</t>
  </si>
  <si>
    <t>Christopherview</t>
  </si>
  <si>
    <t>02ee7386-e3b1-46e3-875f-08d3745e8f2e</t>
  </si>
  <si>
    <t>d561d047-914d-477e-8ff0-f84c38137f83</t>
  </si>
  <si>
    <t>da87a623-15a3-499d-b397-6f54a627111c</t>
  </si>
  <si>
    <t>East Michelle</t>
  </si>
  <si>
    <t>d8a9fb97-0a17-459f-8f82-5318ad2188ac</t>
  </si>
  <si>
    <t>232d7ed8-b219-4894-bdbd-d047075029fb</t>
  </si>
  <si>
    <t>60dfb68b-b88b-4b71-9d45-8d569038da1a</t>
  </si>
  <si>
    <t>Vanessamouth</t>
  </si>
  <si>
    <t>14c41f31-949e-4ad7-8c5c-7826f6b69396</t>
  </si>
  <si>
    <t>03f9c3a3-5fb1-40dd-b4fe-f75045709961</t>
  </si>
  <si>
    <t>8bb366b2-25a3-4cce-848f-6e9f18e5c21f</t>
  </si>
  <si>
    <t>Swansonchester</t>
  </si>
  <si>
    <t>65901ca5-095c-4753-a8e3-63b866f2fd3d</t>
  </si>
  <si>
    <t>6e7f2762-9f95-4cca-8972-e2d0dcdef043</t>
  </si>
  <si>
    <t>359b05fa-3ed3-4fbf-a8cc-e369339bace8</t>
  </si>
  <si>
    <t>Rushchester</t>
  </si>
  <si>
    <t>c2b5eab3-cc61-4e78-aaf9-fd86fce62eeb</t>
  </si>
  <si>
    <t>e90a2364-3a03-473e-bb9b-df46f5930c38</t>
  </si>
  <si>
    <t>a2627f4d-1b32-4b5c-91bd-3fdfc4cd7d57</t>
  </si>
  <si>
    <t>Kirkchester</t>
  </si>
  <si>
    <t>495bdfea-189d-4db9-8401-2f07391ace29</t>
  </si>
  <si>
    <t>cbce125b-da1c-4162-b87e-3cae01b62820</t>
  </si>
  <si>
    <t>9c186760-34c9-43f5-9565-2825761fa15a</t>
  </si>
  <si>
    <t>Owenville</t>
  </si>
  <si>
    <t>a849a8c9-e4ed-4c5c-8618-9a3a0766a0e4</t>
  </si>
  <si>
    <t>dc371dfb-2210-428b-a30f-00b19bef38fa</t>
  </si>
  <si>
    <t>a22e53c0-8f70-4e40-b5c8-e6889c976417</t>
  </si>
  <si>
    <t>North Donaldberg</t>
  </si>
  <si>
    <t>ca322553-10a6-45ea-be68-791d556f8ed2</t>
  </si>
  <si>
    <t>a2b24fd9-f275-412c-b8f6-90fa40e54cdb</t>
  </si>
  <si>
    <t>9a3d7e96-ff42-4e60-9220-1b28a5a71d49</t>
  </si>
  <si>
    <t>Saundersville</t>
  </si>
  <si>
    <t>209e14b5-8ea3-407e-a71a-30c0a29f66bc</t>
  </si>
  <si>
    <t>3315200d-8dc1-48ed-8d49-2f0c93c6023f</t>
  </si>
  <si>
    <t>d422f5e4-6b37-4ff0-94e5-ac7f655a3517</t>
  </si>
  <si>
    <t>South Josephport</t>
  </si>
  <si>
    <t>44130ea3-72cb-4723-9475-71c060c119ce</t>
  </si>
  <si>
    <t>fce10181-e6ba-4205-a016-8140c55752ec</t>
  </si>
  <si>
    <t>b35eab18-8709-4316-9d9f-2ccc16d1d003</t>
  </si>
  <si>
    <t>Danielfort</t>
  </si>
  <si>
    <t>a9f4cac1-501d-4571-a866-e2f963266054</t>
  </si>
  <si>
    <t>a96e0d2f-d312-4857-9089-4dfc63e39d59</t>
  </si>
  <si>
    <t>0615377a-6407-4a40-8f2f-1dd410e15c52</t>
  </si>
  <si>
    <t>Port Kimberly</t>
  </si>
  <si>
    <t>46c4e608-5dc0-4fc3-b262-39e51fb85eda</t>
  </si>
  <si>
    <t>bd153a7f-f47f-4512-b3e0-3ccade7c2fb0</t>
  </si>
  <si>
    <t>20c34a55-f4ad-4208-a9a6-4a4ddeb4e630</t>
  </si>
  <si>
    <t>North Chad</t>
  </si>
  <si>
    <t>21e4736b-3a68-47dc-97b4-568174906906</t>
  </si>
  <si>
    <t>dfc8ed58-e483-4394-9c76-43497afbb7c0</t>
  </si>
  <si>
    <t>148a23d2-ad09-4b96-980b-9ba8a0013df0</t>
  </si>
  <si>
    <t>North Benjamin</t>
  </si>
  <si>
    <t>080298ff-47fa-454f-a5e8-ca659132168d</t>
  </si>
  <si>
    <t>9cdd3eaa-7838-4d16-ac70-9e3dd2c49b21</t>
  </si>
  <si>
    <t>60c4927d-05e5-4a2f-b673-d4bebfcc6553</t>
  </si>
  <si>
    <t>Lauraland</t>
  </si>
  <si>
    <t>9b4230d6-8d46-48ed-95ac-7b8e2e047110</t>
  </si>
  <si>
    <t>07e124e3-2292-44c0-8cbc-b225b7c8dc61</t>
  </si>
  <si>
    <t>6ad71e4f-b9b4-482e-bf23-2de8e289b52d</t>
  </si>
  <si>
    <t>9a1a1ee6-74b7-4d44-abcb-9d2c5a65f0ca</t>
  </si>
  <si>
    <t>a84cd94a-656f-475e-9969-1df6be961834</t>
  </si>
  <si>
    <t>518f5a8c-8dab-44d2-8143-ddd7e251da17</t>
  </si>
  <si>
    <t>Sextonville</t>
  </si>
  <si>
    <t>9ff34122-ef67-44b5-8f19-20ac74a9d577</t>
  </si>
  <si>
    <t>4f460897-5850-4c02-ac6a-88bad3f1e7df</t>
  </si>
  <si>
    <t>334b65c6-c4e5-4aea-a65b-da70955947b1</t>
  </si>
  <si>
    <t>Andreahaven</t>
  </si>
  <si>
    <t>f0cdf790-6770-46b2-9e0f-98c4df4bab4e</t>
  </si>
  <si>
    <t>f5052458-4a45-4825-a47b-34f7cc2c158b</t>
  </si>
  <si>
    <t>63c8393e-aca3-4ecf-9c0d-f09d17e5c88d</t>
  </si>
  <si>
    <t>Lake Shawnport</t>
  </si>
  <si>
    <t>d46bc00d-907e-4641-85ea-a9b8aaf71a64</t>
  </si>
  <si>
    <t>b5a19983-65ad-4edc-82a1-19ef7facf1e1</t>
  </si>
  <si>
    <t>c2743edb-9489-4d28-b8aa-08cd9063245b</t>
  </si>
  <si>
    <t>Charlesside</t>
  </si>
  <si>
    <t>60317588-3e5c-4b47-88d3-af32bc99c49e</t>
  </si>
  <si>
    <t>cb830bae-3db9-437c-9939-269dff12d62a</t>
  </si>
  <si>
    <t>1ee29ac7-6031-4c76-9276-46905453e720</t>
  </si>
  <si>
    <t>Port Julia</t>
  </si>
  <si>
    <t>7d18cfa0-4bf7-4667-bfa3-392179c61ca9</t>
  </si>
  <si>
    <t>ee526cf5-ced1-4cd3-b641-cd98d78f94a7</t>
  </si>
  <si>
    <t>9d486bf1-914c-475a-b3cd-5e52eaf68027</t>
  </si>
  <si>
    <t>South Douglashaven</t>
  </si>
  <si>
    <t>e13cadc2-f808-4f55-a9ed-3cbc596589b0</t>
  </si>
  <si>
    <t>2eccb98e-b157-4ce1-b3b9-426df25dcd20</t>
  </si>
  <si>
    <t>280cddb8-049a-4f9d-9cc9-a8224d373593</t>
  </si>
  <si>
    <t>Esparzabury</t>
  </si>
  <si>
    <t>5a3a3e7f-3a02-4646-8d09-5d423395c801</t>
  </si>
  <si>
    <t>74bc0560-f114-4c77-8330-c7ed7f2062d4</t>
  </si>
  <si>
    <t>cf5477ed-048f-41ff-8758-33ca1fc1f605</t>
  </si>
  <si>
    <t>Jenniferberg</t>
  </si>
  <si>
    <t>7e4a8b15-da24-4b37-9322-26bd1c89a589</t>
  </si>
  <si>
    <t>d4e3fd71-e861-43fd-bca1-248409aaae6d</t>
  </si>
  <si>
    <t>ed879e84-8d88-4356-91eb-585b43fd43e1</t>
  </si>
  <si>
    <t>West Russell</t>
  </si>
  <si>
    <t>7e36f707-e32a-4462-8927-605ca787626c</t>
  </si>
  <si>
    <t>86d26605-33d6-4c61-a8f8-a67abdf76a13</t>
  </si>
  <si>
    <t>c2eadc4d-90b4-483f-9fb9-75e25219d5c3</t>
  </si>
  <si>
    <t>Port Christinachester</t>
  </si>
  <si>
    <t>a5461196-6668-4f38-8552-b72eead4feed</t>
  </si>
  <si>
    <t>6ce2ecf9-dd29-4d4d-b0b0-33504adf1f86</t>
  </si>
  <si>
    <t>19a12bd7-3d75-47e8-b435-62cc89f20d3c</t>
  </si>
  <si>
    <t>Andrewborough</t>
  </si>
  <si>
    <t>e9b20578-94a9-48ce-8c04-fca022d15dfa</t>
  </si>
  <si>
    <t>29bfce74-4531-4f00-8f21-9ce31a8f1af0</t>
  </si>
  <si>
    <t>a2672c74-7789-4b37-a7a5-c9c1b5afbee9</t>
  </si>
  <si>
    <t>Timothyton</t>
  </si>
  <si>
    <t>a3e225f4-878f-427e-8f32-03dd7be11875</t>
  </si>
  <si>
    <t>4ead1428-3595-4257-810b-89c02692a859</t>
  </si>
  <si>
    <t>3bf9264b-7df2-4e27-9970-3f517866d51c</t>
  </si>
  <si>
    <t>Lake Melody</t>
  </si>
  <si>
    <t>0fc3651f-143e-48da-bb85-7cd8efec5293</t>
  </si>
  <si>
    <t>358a4939-58db-460f-a9f1-23022160af29</t>
  </si>
  <si>
    <t>8bcc380f-d28b-4966-810e-6b8efcee0933</t>
  </si>
  <si>
    <t>Rossstad</t>
  </si>
  <si>
    <t>30a86a8e-d5b2-4fcb-b03e-3daa6fc94d68</t>
  </si>
  <si>
    <t>cc9546b3-97cd-40ac-93b2-1689df84f6fb</t>
  </si>
  <si>
    <t>cd2928a3-5786-4969-8915-bd8e3ec93645</t>
  </si>
  <si>
    <t>North Jane</t>
  </si>
  <si>
    <t>33482528-8c68-413c-a241-6c000fa56834</t>
  </si>
  <si>
    <t>2061f228-1ad0-4fee-8f5b-7dd928c04ddb</t>
  </si>
  <si>
    <t>fb8e42b0-5519-46d7-a9d0-8d3b398e97a5</t>
  </si>
  <si>
    <t>North Alexaview</t>
  </si>
  <si>
    <t>63c42e78-990b-446a-9ebd-d4c013f34f6f</t>
  </si>
  <si>
    <t>93247ace-409c-4af1-af42-7576ff7be255</t>
  </si>
  <si>
    <t>2b4f425e-335a-4391-9fa7-d303663257fc</t>
  </si>
  <si>
    <t>Fordshire</t>
  </si>
  <si>
    <t>206c1f4e-d658-44ae-8796-36babdd09fdb</t>
  </si>
  <si>
    <t>0fa300b3-2f8b-477b-8897-82b2495f3505</t>
  </si>
  <si>
    <t>ccd3b640-d87f-4fab-8eee-c71685d9ac1b</t>
  </si>
  <si>
    <t>South Amber</t>
  </si>
  <si>
    <t>8a3f25a4-0729-47bf-abc9-2b61a8a7ce4d</t>
  </si>
  <si>
    <t>d5f43cd7-f1d2-4dfc-92a9-4618476e7b43</t>
  </si>
  <si>
    <t>108e0777-95b7-4925-a86c-deaf9dc701aa</t>
  </si>
  <si>
    <t>Michellemouth</t>
  </si>
  <si>
    <t>4f41c573-b8ad-4f03-922b-67892eea91f6</t>
  </si>
  <si>
    <t>42b42bf8-69e5-4b7b-9b9c-26485f000fa2</t>
  </si>
  <si>
    <t>23dd1c7f-0727-4eca-b442-4556689f74ea</t>
  </si>
  <si>
    <t>North Kristy</t>
  </si>
  <si>
    <t>cea34412-601f-4f73-b857-64a604643c52</t>
  </si>
  <si>
    <t>8fa370da-9884-4640-b6a4-9911559708f5</t>
  </si>
  <si>
    <t>1dfe8d40-8829-4b65-af12-c31c01987d27</t>
  </si>
  <si>
    <t>Robertsmouth</t>
  </si>
  <si>
    <t>0ea5a12e-b1ad-4299-be9d-5ab58706db3e</t>
  </si>
  <si>
    <t>d9c18645-42ba-4db9-a027-9980864d89e7</t>
  </si>
  <si>
    <t>748c3af0-a7be-4443-8010-72b8ab2fead9</t>
  </si>
  <si>
    <t>East Christopher</t>
  </si>
  <si>
    <t>be180d31-16ae-4e62-91ef-968dc490dc5c</t>
  </si>
  <si>
    <t>f003abfe-8e01-49bf-b5f9-faf41b905635</t>
  </si>
  <si>
    <t>41c05eab-71d1-4f7f-9151-7caf91c81918</t>
  </si>
  <si>
    <t>6d029e00-68f5-426e-be40-2fdecf58998d</t>
  </si>
  <si>
    <t>07991818-0e7b-4cac-8f1d-04cc8eb0f052</t>
  </si>
  <si>
    <t>fd04da3d-dbcf-416b-8adc-401ed21f67ba</t>
  </si>
  <si>
    <t>South Matthewville</t>
  </si>
  <si>
    <t>992444ce-428c-41c5-b0af-fca9e8d116b7</t>
  </si>
  <si>
    <t>9b7f3e1b-6c95-4ddd-ba85-eeec576b3230</t>
  </si>
  <si>
    <t>39a87c03-058f-4ff4-8818-5e5ac72e9c73</t>
  </si>
  <si>
    <t>East Terryfurt</t>
  </si>
  <si>
    <t>4817aa76-297e-43ac-a78e-c370e2a2ec6b</t>
  </si>
  <si>
    <t>e3d86d14-514f-452f-8b71-9e2f7be14cbd</t>
  </si>
  <si>
    <t>5511b256-c0d6-46e5-a9a2-7add9346263c</t>
  </si>
  <si>
    <t>New Kellyborough</t>
  </si>
  <si>
    <t>0bc2c98c-11bf-4cb8-8ca7-d6afa8b29c86</t>
  </si>
  <si>
    <t>3a98eb14-cd1f-422d-965d-6317ab5e68c2</t>
  </si>
  <si>
    <t>d4262bbe-4000-42b3-92d2-037a4a5976bd</t>
  </si>
  <si>
    <t>Port Stephen</t>
  </si>
  <si>
    <t>28938ff9-08ec-4076-9638-fac1f9558d72</t>
  </si>
  <si>
    <t>f3187705-6bfe-4f9d-acdd-497d1e8be9c3</t>
  </si>
  <si>
    <t>e237f217-cd91-4316-b7c7-af5d8dd9c7d4</t>
  </si>
  <si>
    <t>44933288-5a77-4401-9590-e9afc9ca1f6a</t>
  </si>
  <si>
    <t>fc76b409-97b4-4392-9568-0254aae9052f</t>
  </si>
  <si>
    <t>6f7c9e47-6fa3-4b08-be0a-f3ee84ef3608</t>
  </si>
  <si>
    <t>1d53819d-4337-4442-99b7-53524bfe2505</t>
  </si>
  <si>
    <t>c4b02563-ded7-4da4-8006-5fd2df56a02c</t>
  </si>
  <si>
    <t>4377eb7f-d4e3-4136-ab80-4901e24d0a03</t>
  </si>
  <si>
    <t>Lawrenceport</t>
  </si>
  <si>
    <t>5b87e2ac-d851-4f47-9482-9f0c1e340af6</t>
  </si>
  <si>
    <t>b973d795-e34d-47ba-9805-ab338ba5971d</t>
  </si>
  <si>
    <t>61e15d8a-b2da-4dc4-8bf4-7a47bafb3c41</t>
  </si>
  <si>
    <t>Woodsside</t>
  </si>
  <si>
    <t>bd881eca-7ddd-423d-b3e3-66a3f3d1c5e5</t>
  </si>
  <si>
    <t>0a53381b-2677-49f7-be90-db0bce796b42</t>
  </si>
  <si>
    <t>54f71c87-9dca-4181-8deb-699fa6fed2af</t>
  </si>
  <si>
    <t>Danielburgh</t>
  </si>
  <si>
    <t>dc33c432-b5cb-4fd8-b890-28392ca10330</t>
  </si>
  <si>
    <t>d2eaa2c7-62ef-4b3f-a044-eeef025e816b</t>
  </si>
  <si>
    <t>b8ea558f-1a1e-445a-bf58-abbd31453f8d</t>
  </si>
  <si>
    <t>Thompsonport</t>
  </si>
  <si>
    <t>34c4dab7-ee8e-47a1-bddc-85dad4ea5092</t>
  </si>
  <si>
    <t>5f612d94-0737-4a76-8f8a-f92d5d73b293</t>
  </si>
  <si>
    <t>775e9378-f674-43f9-b125-4b023b547015</t>
  </si>
  <si>
    <t>Port Gina</t>
  </si>
  <si>
    <t>e2830262-70f1-4ba4-a83b-41912f347fae</t>
  </si>
  <si>
    <t>97ac762e-842f-4dad-95bb-62a1cf77fa97</t>
  </si>
  <si>
    <t>39c185a6-c577-45be-8ad9-620c26a0bb36</t>
  </si>
  <si>
    <t>0abf5c02-4e66-4940-a10d-71182eb8910b</t>
  </si>
  <si>
    <t>d7fa528c-d55f-434c-ab5e-a9c3f9d9c6eb</t>
  </si>
  <si>
    <t>ebc1f2ec-6bc7-4e68-8524-eafd3d9daef3</t>
  </si>
  <si>
    <t>Rosariomouth</t>
  </si>
  <si>
    <t>3c3f8dc8-89b9-4e3f-ae5e-f1c7da95782c</t>
  </si>
  <si>
    <t>8a00a690-6626-46ae-97a6-f416cecdd0cf</t>
  </si>
  <si>
    <t>108956c0-6a54-4593-b68f-80528f38b308</t>
  </si>
  <si>
    <t>Port Julian</t>
  </si>
  <si>
    <t>5df0d94c-e8d2-43f1-8e2a-2ac630d33358</t>
  </si>
  <si>
    <t>1c723c20-b699-4df2-a9b4-cbf6f1843d7e</t>
  </si>
  <si>
    <t>e6e81df4-f45d-42db-82d4-1c01e6cb9e52</t>
  </si>
  <si>
    <t>Fischerburgh</t>
  </si>
  <si>
    <t>dfc03db4-70c8-4803-aad0-3f753a98db68</t>
  </si>
  <si>
    <t>316bef00-8dc7-4e48-9e29-3bd91ae3b638</t>
  </si>
  <si>
    <t>2a519d7e-79c4-417b-a787-d94c6a2f845d</t>
  </si>
  <si>
    <t>a2bf8a91-4512-4ab8-879b-e411832401a0</t>
  </si>
  <si>
    <t>8e106701-a478-456a-92a0-68f73613b453</t>
  </si>
  <si>
    <t>feb8c839-6e16-408a-920a-9b4396b99d63</t>
  </si>
  <si>
    <t>New Derek</t>
  </si>
  <si>
    <t>ec6177fc-2e52-4438-a61c-f31cf33eaefe</t>
  </si>
  <si>
    <t>e0985dd3-0a81-4be6-a4f1-b0a6670645a8</t>
  </si>
  <si>
    <t>24deede9-a173-49de-a1a8-fc40fa2b6c87</t>
  </si>
  <si>
    <t>Rodriguezport</t>
  </si>
  <si>
    <t>38838c3d-3448-44a3-bdec-b23f6d731b53</t>
  </si>
  <si>
    <t>085d7943-eb63-47ef-9540-654de644d4f4</t>
  </si>
  <si>
    <t>baf0c1ee-2d2f-4617-afdc-0e729c741612</t>
  </si>
  <si>
    <t>Port Julietown</t>
  </si>
  <si>
    <t>7ce96af8-711e-42d7-b9e9-6f695b419f2c</t>
  </si>
  <si>
    <t>e15b02b9-3533-4bc5-9abd-752ea30047d0</t>
  </si>
  <si>
    <t>8180017d-0cb0-4a3d-9ba6-167215172ac2</t>
  </si>
  <si>
    <t>Tanyafort</t>
  </si>
  <si>
    <t>b8a9ad9f-c9cb-4883-a03b-0f9c18e2b06f</t>
  </si>
  <si>
    <t>a54b260f-b1d4-4b03-91f2-ad426965ff94</t>
  </si>
  <si>
    <t>0ef2f527-30c4-4834-8dcf-681d449d215d</t>
  </si>
  <si>
    <t>East Ryanmouth</t>
  </si>
  <si>
    <t>ec8f5171-c286-4342-8eca-6a07ec38a19b</t>
  </si>
  <si>
    <t>56a0da9e-350a-4abc-a95d-5d5a1da8f429</t>
  </si>
  <si>
    <t>c9a5b1d0-97df-4b95-8bc1-fe7d4ae02cd8</t>
  </si>
  <si>
    <t>East Dawn</t>
  </si>
  <si>
    <t>2a373af7-5347-421a-b8f1-fce1b1c26074</t>
  </si>
  <si>
    <t>b9c115c3-ef1b-4beb-9a63-ed52172c8302</t>
  </si>
  <si>
    <t>be80def9-ec64-4016-85e1-218bb3274faf</t>
  </si>
  <si>
    <t>North Melissaberg</t>
  </si>
  <si>
    <t>1520f835-39bc-4ca2-9d7c-8179f3d0872e</t>
  </si>
  <si>
    <t>45f8ba73-232e-4fab-8892-030ec1425631</t>
  </si>
  <si>
    <t>04f980a2-a168-47b0-ae2d-33bdb46c7a54</t>
  </si>
  <si>
    <t>Kristenstad</t>
  </si>
  <si>
    <t>07f8074a-323f-433b-ad50-674585b0c44c</t>
  </si>
  <si>
    <t>bc3dc746-a842-478e-ac95-d90f3c535a60</t>
  </si>
  <si>
    <t>e19cff3f-dae4-4050-ac65-86314ac61a04</t>
  </si>
  <si>
    <t>Theresaside</t>
  </si>
  <si>
    <t>b2d0db69-0d82-4ce9-a979-0b08724b6d0c</t>
  </si>
  <si>
    <t>e9b66e4b-3723-442f-abd0-91e2f944b930</t>
  </si>
  <si>
    <t>b4490f50-c45f-4d56-aea0-0ee8d24e2e20</t>
  </si>
  <si>
    <t>Anitafurt</t>
  </si>
  <si>
    <t>82988ff1-4553-44f1-9007-7aa39a392aa9</t>
  </si>
  <si>
    <t>32f0491f-6f6b-4219-a27a-e7a6d92685d2</t>
  </si>
  <si>
    <t>a056cbe4-bb92-4b5c-8fa7-306bbb9290a8</t>
  </si>
  <si>
    <t>Port Natasha</t>
  </si>
  <si>
    <t>cbbd8ae6-5e79-46d8-8e03-aa8f9eca2079</t>
  </si>
  <si>
    <t>f5d6f879-02eb-4a14-b40a-ce11db830a1f</t>
  </si>
  <si>
    <t>e1f0c5f4-9042-4063-af4c-f935cbac8973</t>
  </si>
  <si>
    <t>Lake Jeffshire</t>
  </si>
  <si>
    <t>5d3f3a79-42aa-43ab-94c5-76b888978f9d</t>
  </si>
  <si>
    <t>b6f891e7-6b2d-4e71-87d0-964d85b535ed</t>
  </si>
  <si>
    <t>3b27bd77-49d8-4dc4-8180-27d04333c0c3</t>
  </si>
  <si>
    <t>Karenland</t>
  </si>
  <si>
    <t>3f6d54e2-2872-46d9-b1b9-5ac631596225</t>
  </si>
  <si>
    <t>827589ea-f60e-4033-b716-a073c98b16e9</t>
  </si>
  <si>
    <t>a428231e-2a07-4254-b61a-d23ef36dae9c</t>
  </si>
  <si>
    <t>West Susan</t>
  </si>
  <si>
    <t>9188c2a0-12d7-435d-a587-d3bd1780ee5f</t>
  </si>
  <si>
    <t>9db0a770-c0d4-4663-8fe1-17131a0bcd0f</t>
  </si>
  <si>
    <t>61d2191a-09f5-47ab-a79f-10a2760284d2</t>
  </si>
  <si>
    <t>Olivermouth</t>
  </si>
  <si>
    <t>ecf88b14-a1d4-46ca-b97e-080e575fdfdf</t>
  </si>
  <si>
    <t>a2786875-e1ae-4007-99ce-72ab5ceacdc0</t>
  </si>
  <si>
    <t>1c5f5b7a-7ce7-494b-a9f2-a42b8cee48d6</t>
  </si>
  <si>
    <t>Michaelberg</t>
  </si>
  <si>
    <t>66385322-d3d2-4cd9-8186-b4235954f2e0</t>
  </si>
  <si>
    <t>405087bd-ff55-4ae5-953d-a58add28c2a1</t>
  </si>
  <si>
    <t>78370ac9-08c6-4717-94e8-56df478bfe1c</t>
  </si>
  <si>
    <t>South Josephfurt</t>
  </si>
  <si>
    <t>b591dbd5-89ac-4c3e-a5da-cf0723ee73bd</t>
  </si>
  <si>
    <t>944846ec-7fb0-42ec-bbc4-b9f88263da78</t>
  </si>
  <si>
    <t>9aaf3dde-8ef8-4189-b812-55fb4d0e5725</t>
  </si>
  <si>
    <t>New Mark</t>
  </si>
  <si>
    <t>a6b45867-46ac-4817-aa81-7557c7ee7f22</t>
  </si>
  <si>
    <t>90f089f3-0d18-46c2-90ee-e95136487b1e</t>
  </si>
  <si>
    <t>2f32cdf6-0740-41e8-a4dc-54cfc534792c</t>
  </si>
  <si>
    <t>Frankbury</t>
  </si>
  <si>
    <t>7bbab00a-24fa-4262-b460-b8f8c12f6f36</t>
  </si>
  <si>
    <t>43f26ed2-1bb1-4aa0-a939-2defe7cc0816</t>
  </si>
  <si>
    <t>cdfced83-75a9-4150-b49a-fde31c456e92</t>
  </si>
  <si>
    <t>Danielfurt</t>
  </si>
  <si>
    <t>c03fe524-c29e-447e-a550-6cdb102a22ca</t>
  </si>
  <si>
    <t>c82dd858-19f8-4828-a40a-aab86ea4e398</t>
  </si>
  <si>
    <t>b4c85b46-cc6c-4c66-b138-9d17cd941163</t>
  </si>
  <si>
    <t>New Dana</t>
  </si>
  <si>
    <t>30370164-37c4-46cb-8711-db4586e74803</t>
  </si>
  <si>
    <t>54a428c3-53ec-4d88-9994-59c40995e98c</t>
  </si>
  <si>
    <t>832ab1b4-4f43-4091-a0cf-66adb67418c1</t>
  </si>
  <si>
    <t>309eb508-ac25-445b-b10c-14e6499ec33f</t>
  </si>
  <si>
    <t>f7b2b3d7-4873-480b-9f1b-e6351d507232</t>
  </si>
  <si>
    <t>68506ee8-9c3b-49c1-a95a-e987f1cbd66e</t>
  </si>
  <si>
    <t>South Geraldhaven</t>
  </si>
  <si>
    <t>96dcde20-cb0e-46f4-91da-76ba0dac9e42</t>
  </si>
  <si>
    <t>dfec4091-3d93-4a51-990b-e786fe27a780</t>
  </si>
  <si>
    <t>eeeab981-4647-4382-ac8a-e4fa0da07643</t>
  </si>
  <si>
    <t>West Gabriellaton</t>
  </si>
  <si>
    <t>1f294f20-ca07-4281-a8a4-236a1cddcb21</t>
  </si>
  <si>
    <t>920fdf72-c9f7-45c8-8d92-4c83c9b29ee7</t>
  </si>
  <si>
    <t>d85c3dab-0b06-41d0-94be-64077ee5cd0a</t>
  </si>
  <si>
    <t>Morganburgh</t>
  </si>
  <si>
    <t>ca7b0ebd-01b0-4d15-a790-c1d297dd18ec</t>
  </si>
  <si>
    <t>7aed04c4-643d-47ba-98c2-a569109d5b97</t>
  </si>
  <si>
    <t>f6da8765-6c12-42b5-bd11-9172e555a8cd</t>
  </si>
  <si>
    <t>New Shelbyton</t>
  </si>
  <si>
    <t>9c4c4409-28b4-4507-a485-aac3b014121d</t>
  </si>
  <si>
    <t>39989ec0-531d-42b6-a80c-5c542630b965</t>
  </si>
  <si>
    <t>9609e274-06fa-4f94-8cab-5ab887b97ca2</t>
  </si>
  <si>
    <t>b375cdd4-9a29-4480-a407-8245b1a697b8</t>
  </si>
  <si>
    <t>0a22b2ce-234e-45fe-bcee-7eb021653fa6</t>
  </si>
  <si>
    <t>e2feb8f2-5d6f-481f-bf74-c6e041b40a6d</t>
  </si>
  <si>
    <t>Martinland</t>
  </si>
  <si>
    <t>e41b07b1-97d4-41fd-a4fb-1b38765c5b5f</t>
  </si>
  <si>
    <t>77b9611e-0ddf-4846-91fd-bb38b6e2d1e4</t>
  </si>
  <si>
    <t>8e391133-8339-4035-8252-5a3694211554</t>
  </si>
  <si>
    <t>Danielsburgh</t>
  </si>
  <si>
    <t>e2349a21-494c-484c-91d1-a4ba55a42b7a</t>
  </si>
  <si>
    <t>3c3163e1-8d40-4542-8c0f-53727a03ee5c</t>
  </si>
  <si>
    <t>d96502b2-2d8b-48bc-b645-51cdae0f6ab0</t>
  </si>
  <si>
    <t>West Amanda</t>
  </si>
  <si>
    <t>f4f5cd2e-fd7c-48e5-a5a4-eab25dfff35b</t>
  </si>
  <si>
    <t>37ac7d7d-3f5c-4c2d-9e74-ae046c9ff1ec</t>
  </si>
  <si>
    <t>2ce1f5ef-637a-44d9-bf3b-5db1859d4173</t>
  </si>
  <si>
    <t>Yolandastad</t>
  </si>
  <si>
    <t>79e67761-027e-4e88-bff0-8f0b2b78595f</t>
  </si>
  <si>
    <t>551a6cad-18e8-4d41-90cf-422e9f890d09</t>
  </si>
  <si>
    <t>e010277e-ba6e-40bf-b0fd-d4119ac602ea</t>
  </si>
  <si>
    <t>South Cassie</t>
  </si>
  <si>
    <t>83c80e93-bff0-403f-97e0-2028ca5cf86b</t>
  </si>
  <si>
    <t>1a1d81de-4b9c-4dfa-b751-07eb2cb7a2d2</t>
  </si>
  <si>
    <t>9fe981a9-5d52-437e-ba39-c558577b78d4</t>
  </si>
  <si>
    <t>Huffberg</t>
  </si>
  <si>
    <t>3595d2ec-5c14-4995-ace3-0ecf06c4c8f0</t>
  </si>
  <si>
    <t>f116ffa5-33ad-46e2-b362-43ad72fd518f</t>
  </si>
  <si>
    <t>dada292c-d3aa-41ae-8bdd-2c848faa953f</t>
  </si>
  <si>
    <t>Mcphersonshire</t>
  </si>
  <si>
    <t>6918fedf-4b2c-47f4-8c54-a149ff577b93</t>
  </si>
  <si>
    <t>c92c663c-4309-48ae-b9da-c846a63a98d1</t>
  </si>
  <si>
    <t>e1788eb8-be55-493a-9c9a-7da9a01c8a3d</t>
  </si>
  <si>
    <t>Port Theodoreberg</t>
  </si>
  <si>
    <t>39153e17-3487-4476-81a1-94162cd38af5</t>
  </si>
  <si>
    <t>73e46350-ce0d-4340-b0cc-068d7a9f3f59</t>
  </si>
  <si>
    <t>5d491cef-9536-4c08-9c25-3befb8268d12</t>
  </si>
  <si>
    <t>North Sherrymouth</t>
  </si>
  <si>
    <t>7d700100-8f3b-42b2-8f37-559464c48952</t>
  </si>
  <si>
    <t>36c83bb2-9a4a-43d9-a8e4-f627ab48e297</t>
  </si>
  <si>
    <t>e54c7181-26c5-4436-92a8-68bda1109cd1</t>
  </si>
  <si>
    <t>Bowersmouth</t>
  </si>
  <si>
    <t>fef08411-0462-4cd6-84b3-08b1343e72a0</t>
  </si>
  <si>
    <t>59cbdf86-676b-4e5d-91ea-90bdd5134665</t>
  </si>
  <si>
    <t>905edb7d-ba72-4d7a-82c7-f1a69fe9ae14</t>
  </si>
  <si>
    <t>Jacksontown</t>
  </si>
  <si>
    <t>595a9523-3691-4f23-ab38-93cd5edf7562</t>
  </si>
  <si>
    <t>2aca8ff8-63fd-4db4-831c-327f6e15039a</t>
  </si>
  <si>
    <t>c0974b3b-0017-4622-9a5b-623b103dc72e</t>
  </si>
  <si>
    <t>Aliciaborough</t>
  </si>
  <si>
    <t>bb4a3760-917b-42fb-b769-32f27ef6d9cd</t>
  </si>
  <si>
    <t>8aaafcb8-98b8-4c2d-b999-c75c21819e78</t>
  </si>
  <si>
    <t>f4707de5-d8a4-4e6b-a4a2-264eb6aa9141</t>
  </si>
  <si>
    <t>New Michaelton</t>
  </si>
  <si>
    <t>b2a7203b-bc53-4f20-8466-43f6aa3c44a6</t>
  </si>
  <si>
    <t>3c0294d5-cc49-410f-9c23-b2207d7cb4ba</t>
  </si>
  <si>
    <t>3bd3c68f-905a-4a42-b0a0-90e1063a815d</t>
  </si>
  <si>
    <t>Lindaville</t>
  </si>
  <si>
    <t>814ea5d4-8f76-4e25-aafb-feb9c00ed2e6</t>
  </si>
  <si>
    <t>aea626c9-5863-476c-a76b-a1659bcb160a</t>
  </si>
  <si>
    <t>6fb688bb-e3a5-4430-804c-dee2b52d196f</t>
  </si>
  <si>
    <t>Freemanshire</t>
  </si>
  <si>
    <t>e53c3dc2-317f-4c71-b322-28eda82748ff</t>
  </si>
  <si>
    <t>01e50dde-46ca-4ca5-90da-4776dbf9c505</t>
  </si>
  <si>
    <t>3e2b0f3a-655f-499f-8a8b-2fae620931c3</t>
  </si>
  <si>
    <t>New Bryan</t>
  </si>
  <si>
    <t>5bbe1f94-f4bb-4459-8c96-f41aff02fbc0</t>
  </si>
  <si>
    <t>f81721d5-de90-479d-b231-468b4e3a4082</t>
  </si>
  <si>
    <t>77e07c66-a91f-4b48-92c7-1bbd94b26c54</t>
  </si>
  <si>
    <t>Boydmouth</t>
  </si>
  <si>
    <t>8dbec397-a115-491a-ac60-92666df94b0e</t>
  </si>
  <si>
    <t>653d8c90-3633-4b67-a336-66a1fadc0b74</t>
  </si>
  <si>
    <t>e7bb345f-7688-4842-9023-42f6055e22db</t>
  </si>
  <si>
    <t>Mooretown</t>
  </si>
  <si>
    <t>ebef56f8-d854-4c8f-ac64-20cc0162c013</t>
  </si>
  <si>
    <t>509dbfdf-944e-43df-8a12-d0df3988ba0f</t>
  </si>
  <si>
    <t>70bf5a52-0322-4289-9896-28c54d8c5f7a</t>
  </si>
  <si>
    <t>South Kimberlyberg</t>
  </si>
  <si>
    <t>7fb8f63a-b310-45e5-b663-6ce3a52f387d</t>
  </si>
  <si>
    <t>08f2bc96-d0a7-46b0-9c3e-5d9b0640151e</t>
  </si>
  <si>
    <t>b56a07c3-64c8-442b-8909-0502c71b3550</t>
  </si>
  <si>
    <t>Lake Donaldview</t>
  </si>
  <si>
    <t>2b2f50bc-abee-4bd6-9a47-de2262628bcd</t>
  </si>
  <si>
    <t>c078dac2-bb2b-46f3-ad6d-3a646d2b0123</t>
  </si>
  <si>
    <t>446d159e-b5c2-45dc-91cc-faaa931f3649</t>
  </si>
  <si>
    <t>Mitchellview</t>
  </si>
  <si>
    <t>d95bad4c-7d41-4353-80e1-df90a04d201c</t>
  </si>
  <si>
    <t>a00305a5-cb69-4e67-927b-9b5a067988f6</t>
  </si>
  <si>
    <t>a79b2d1e-1ebf-4378-a67e-e8a00529817d</t>
  </si>
  <si>
    <t>East Erin</t>
  </si>
  <si>
    <t>70c5429a-b7d1-483c-b743-ab816c2c17d6</t>
  </si>
  <si>
    <t>bfc86ca4-059d-4e99-8a7b-0dc68c63ea50</t>
  </si>
  <si>
    <t>5b1c7ac0-641d-428f-85e6-d786e059cb33</t>
  </si>
  <si>
    <t>Chavezborough</t>
  </si>
  <si>
    <t>791e23ff-0fa0-448f-87e1-d3f7b7ee0de9</t>
  </si>
  <si>
    <t>f4931c8c-6831-4ac8-8daa-03440c5a0777</t>
  </si>
  <si>
    <t>9b909128-fd16-4e4b-af55-e84400e47cd6</t>
  </si>
  <si>
    <t>North Graceton</t>
  </si>
  <si>
    <t>14bbd0bf-e091-4a4a-a646-1094f8050d24</t>
  </si>
  <si>
    <t>54e4960c-73fa-4ecd-8cfe-c3f69f8ae5f5</t>
  </si>
  <si>
    <t>d49d81b9-54d5-4ee1-b160-77f5d07aae7f</t>
  </si>
  <si>
    <t>South Ronaldland</t>
  </si>
  <si>
    <t>1c099a0a-e122-479e-8dc3-ec93daf8afd3</t>
  </si>
  <si>
    <t>8e4924b8-e680-4d85-86b9-1213a4cbda99</t>
  </si>
  <si>
    <t>01fcbf68-8e89-454b-81f8-c72f148106b5</t>
  </si>
  <si>
    <t>Robertbury</t>
  </si>
  <si>
    <t>8c09c974-bf84-461a-ad53-2288f8747607</t>
  </si>
  <si>
    <t>46009b52-6bb6-49cd-9b2d-8cd061c96b44</t>
  </si>
  <si>
    <t>b771877e-141e-49e7-911f-493c450a0e69</t>
  </si>
  <si>
    <t>North Josephburgh</t>
  </si>
  <si>
    <t>bbe7ee05-0715-4c5c-981c-dd9a27e23108</t>
  </si>
  <si>
    <t>ccd6126b-0b2d-47b2-bc88-1f9fcb8e6793</t>
  </si>
  <si>
    <t>cfd264ff-06fb-4410-bc52-46f18fe5475b</t>
  </si>
  <si>
    <t>Lake Coreyport</t>
  </si>
  <si>
    <t>c9b9b8a4-e3fe-46e8-8ce7-888e251f1f03</t>
  </si>
  <si>
    <t>595aef24-0ffe-4ecd-8b61-29ff56ca50c9</t>
  </si>
  <si>
    <t>3803fff3-8f9b-4bda-8a62-4be8c7e2d825</t>
  </si>
  <si>
    <t>Griffintown</t>
  </si>
  <si>
    <t>2e1a3068-8b3f-4bcd-aacd-8c25b1982f3a</t>
  </si>
  <si>
    <t>c3d0db4b-ac9c-44e2-8deb-0960a7548bad</t>
  </si>
  <si>
    <t>88c55591-70d7-4013-9c80-560b3bb97a4b</t>
  </si>
  <si>
    <t>West Alisonhaven</t>
  </si>
  <si>
    <t>aec84e63-5e9b-4303-b848-af2b894757dc</t>
  </si>
  <si>
    <t>b0a09584-9ed8-4fa8-9e55-f521a9fc795d</t>
  </si>
  <si>
    <t>d19cf008-0c81-4049-837a-b33e0d9bde11</t>
  </si>
  <si>
    <t>9914c112-3765-41a9-b2ec-6762b862394d</t>
  </si>
  <si>
    <t>e07d5b15-0390-406a-9f11-6459befa60af</t>
  </si>
  <si>
    <t>69b3cbfd-60ff-4e50-8e44-18824338195e</t>
  </si>
  <si>
    <t>Carlsonton</t>
  </si>
  <si>
    <t>9208f53f-889c-4400-8ca6-c7659b0f8c05</t>
  </si>
  <si>
    <t>1926da1b-a161-4600-8698-3739a1550300</t>
  </si>
  <si>
    <t>bcf9cb1a-a31f-4461-85e8-0c9f67b05c96</t>
  </si>
  <si>
    <t>Freyberg</t>
  </si>
  <si>
    <t>f48ceb10-0504-418d-aba0-7c96f339fedc</t>
  </si>
  <si>
    <t>8a68c17b-c11e-45c3-92a5-5f24d592d2ca</t>
  </si>
  <si>
    <t>04f65b19-4e68-4ad2-b5d7-4923c983453c</t>
  </si>
  <si>
    <t>East Aaron</t>
  </si>
  <si>
    <t>225f2e1c-3517-482c-b795-9a8c8d4da65f</t>
  </si>
  <si>
    <t>94b9c440-9791-4d6b-b656-389d08cf9fa6</t>
  </si>
  <si>
    <t>5af28d3d-76a9-458a-a805-56353869f1d5</t>
  </si>
  <si>
    <t>Priceland</t>
  </si>
  <si>
    <t>48b7cc3b-9ce8-4023-be58-dd1b8b88e911</t>
  </si>
  <si>
    <t>19c87c07-4795-4f79-93f5-481769707573</t>
  </si>
  <si>
    <t>34eba27e-aac4-4839-a9d6-cff87b67e167</t>
  </si>
  <si>
    <t>Millermouth</t>
  </si>
  <si>
    <t>cf0ae3d3-1194-407c-b435-c2c0470c90c3</t>
  </si>
  <si>
    <t>dce4708a-1f20-4b2e-ae40-d5cc1bb9967b</t>
  </si>
  <si>
    <t>35737a48-1804-4b11-964a-e10a665d7517</t>
  </si>
  <si>
    <t>Hinesville</t>
  </si>
  <si>
    <t>7eaca43a-c2eb-4ea0-87a5-5cdad23742f1</t>
  </si>
  <si>
    <t>3b3a0aed-3d36-4779-8dfd-001027ce5dba</t>
  </si>
  <si>
    <t>eda0a0af-0ffd-40c7-b55b-6affbf3298e1</t>
  </si>
  <si>
    <t>Oliverborough</t>
  </si>
  <si>
    <t>08e32a36-bcdd-4c1f-b867-25c606807452</t>
  </si>
  <si>
    <t>e9f1c34d-9ad0-4d70-ab0b-5d4a7baaa17c</t>
  </si>
  <si>
    <t>ba2831ca-0e8c-4f18-9e9d-3b77ba34b580</t>
  </si>
  <si>
    <t>Melindaville</t>
  </si>
  <si>
    <t>6051e0e2-687e-45c8-9e59-35b5565e6ac8</t>
  </si>
  <si>
    <t>0d148001-3440-4f39-a66f-6fa04289e5b6</t>
  </si>
  <si>
    <t>cb4b9982-3ab8-4289-b324-cb18d6b1a336</t>
  </si>
  <si>
    <t>New Sarahborough</t>
  </si>
  <si>
    <t>bdc98a4b-60ff-4135-a11c-b7a45a4835ee</t>
  </si>
  <si>
    <t>d9d7b48a-7cef-436f-87ab-36ae85a53a49</t>
  </si>
  <si>
    <t>2ac33886-c89c-49fa-95d9-25ca19d27870</t>
  </si>
  <si>
    <t>Christinamouth</t>
  </si>
  <si>
    <t>cf281ed9-8e1e-4408-8123-0312de84acab</t>
  </si>
  <si>
    <t>214c4d29-3a7f-4889-9f29-a50e133d9e6f</t>
  </si>
  <si>
    <t>c7c824e4-408c-48f9-bd03-dd282400bdbe</t>
  </si>
  <si>
    <t>Kimfurt</t>
  </si>
  <si>
    <t>a563ea0d-e8b7-4e2d-8174-23560c2243d4</t>
  </si>
  <si>
    <t>a8ca0941-ef28-4051-b0ea-0c7c64d13773</t>
  </si>
  <si>
    <t>8d461211-dd85-471a-b350-4b38e3ffab8c</t>
  </si>
  <si>
    <t>75416cd2-85de-4152-9824-fb8bb4814da3</t>
  </si>
  <si>
    <t>3a70f605-3f0a-42d2-90fc-df7c754efc5d</t>
  </si>
  <si>
    <t>1d27b701-030d-49c4-8382-97c05c2d6845</t>
  </si>
  <si>
    <t>Judyburgh</t>
  </si>
  <si>
    <t>4b9140e2-060a-4cfd-883e-a981d0e3d5c2</t>
  </si>
  <si>
    <t>1e51f22a-ff89-4bcf-83e3-187bdfaec0ab</t>
  </si>
  <si>
    <t>bd4b353d-6f23-43a4-b76d-f3b53c76449f</t>
  </si>
  <si>
    <t>East Amanda</t>
  </si>
  <si>
    <t>6f080a31-46bd-4808-adb6-b2c73e19dff3</t>
  </si>
  <si>
    <t>ac2f5716-df53-4ccb-af1a-d17127ca4492</t>
  </si>
  <si>
    <t>ac8a20f1-ab44-4e10-9fd5-239e77f6cf4e</t>
  </si>
  <si>
    <t>New David</t>
  </si>
  <si>
    <t>e56e90df-f624-49b2-b71b-249e01c9be9b</t>
  </si>
  <si>
    <t>9bcaa8e0-419e-440a-ab9c-fa617da9c122</t>
  </si>
  <si>
    <t>db2d87eb-624c-440a-8bd5-49c57155e904</t>
  </si>
  <si>
    <t>East Jasonbury</t>
  </si>
  <si>
    <t>b8b3ed12-1569-4bb9-85c7-41c1efa56a4c</t>
  </si>
  <si>
    <t>09748216-8ca5-4731-b124-3f80cfedf631</t>
  </si>
  <si>
    <t>11029ff4-9930-436a-b2ad-9dfb1f24f379</t>
  </si>
  <si>
    <t>Port Mitchellberg</t>
  </si>
  <si>
    <t>b1dd1861-4f1c-4901-a14c-260ee1c7d38c</t>
  </si>
  <si>
    <t>aa07c6e1-b284-4450-bec2-64ee8d6ba9fc</t>
  </si>
  <si>
    <t>c538fb0f-53d6-4aeb-9aac-ae0cc98373fa</t>
  </si>
  <si>
    <t>Jackieville</t>
  </si>
  <si>
    <t>930d9509-6482-4f54-95dd-13fd38ef7fea</t>
  </si>
  <si>
    <t>7e43c0b7-b356-4e54-a7b9-528c63f72b5f</t>
  </si>
  <si>
    <t>d484ceb9-c0ca-4db3-b383-994c68ee7038</t>
  </si>
  <si>
    <t>West Vickieton</t>
  </si>
  <si>
    <t>c422758e-d969-457a-afa7-7bbc24690da8</t>
  </si>
  <si>
    <t>238b0af3-cf0d-49bb-92a7-d8b4bdd8c3c3</t>
  </si>
  <si>
    <t>2dfc297a-c288-4198-a2eb-c7efd2fc245f</t>
  </si>
  <si>
    <t>Aguirreburgh</t>
  </si>
  <si>
    <t>5d4dc2a5-1e3d-4b33-8de7-ba9814f3cb9e</t>
  </si>
  <si>
    <t>62e5d7a7-4e85-4e7e-a077-fb540c588f77</t>
  </si>
  <si>
    <t>6f30a7a2-5853-40c4-b053-7fbb2bcdacf3</t>
  </si>
  <si>
    <t>Lake Mollyport</t>
  </si>
  <si>
    <t>5cf8d8eb-29c4-4148-a681-d12c47ee221a</t>
  </si>
  <si>
    <t>74c78b15-aa8c-4f54-bad4-f768953f2ad9</t>
  </si>
  <si>
    <t>b81b7f03-fb0a-4705-8e9a-a076faac8f76</t>
  </si>
  <si>
    <t>New Bernardshire</t>
  </si>
  <si>
    <t>0b4e5c73-1330-4bff-9452-5051d0abde82</t>
  </si>
  <si>
    <t>6bbd4a43-cd8d-4058-be04-6bc798ad2354</t>
  </si>
  <si>
    <t>34e1be49-ad2e-4422-a7ba-2d5fdbeabc1a</t>
  </si>
  <si>
    <t>385d1aba-7e63-4e6b-bc3c-a6b479dddcd0</t>
  </si>
  <si>
    <t>de8204b8-a3d5-4b4d-85c2-2c025503ca91</t>
  </si>
  <si>
    <t>4d2fc15c-68a8-42f4-b778-9a6b1873e7f0</t>
  </si>
  <si>
    <t>Rhondaview</t>
  </si>
  <si>
    <t>e129a86c-e0ba-4292-916c-7fa14511c83b</t>
  </si>
  <si>
    <t>106cb112-d7a7-40e8-bb38-d6d08870582a</t>
  </si>
  <si>
    <t>35d27b82-cec2-4b2c-abca-8e92a956bb55</t>
  </si>
  <si>
    <t>New Bradley</t>
  </si>
  <si>
    <t>5a934417-d0db-4296-9af0-8280118cf26e</t>
  </si>
  <si>
    <t>80678ee3-88e0-4d93-9c5a-7bc04c831ff4</t>
  </si>
  <si>
    <t>cb6ed5e8-c8bf-4fc4-9dc9-4bc1a254f651</t>
  </si>
  <si>
    <t>West Jennifer</t>
  </si>
  <si>
    <t>a6270833-bd36-4f26-b7d6-194ccf439a22</t>
  </si>
  <si>
    <t>d34f0013-ecba-487c-970a-d5333cc312ae</t>
  </si>
  <si>
    <t>d6755022-3d11-40b2-ad85-977a071afe4a</t>
  </si>
  <si>
    <t>East Shannon</t>
  </si>
  <si>
    <t>7a1ed728-1f6a-4f8b-b8e8-8e13eab42377</t>
  </si>
  <si>
    <t>3d6c4c31-4dc0-400f-b917-a31ef683c8ec</t>
  </si>
  <si>
    <t>06f187c2-1805-4deb-83b9-996fcfe36f57</t>
  </si>
  <si>
    <t>North James</t>
  </si>
  <si>
    <t>18deeb36-c87e-46a1-bef4-b1ac574030a3</t>
  </si>
  <si>
    <t>45ba13ab-6f31-4406-82e0-3b43dcd9c893</t>
  </si>
  <si>
    <t>d2c68435-d8cf-49e5-9ac0-7fc59398ded8</t>
  </si>
  <si>
    <t>East Audrey</t>
  </si>
  <si>
    <t>8afae0c1-2d1b-42ff-87a5-3e5156fdac45</t>
  </si>
  <si>
    <t>52801130-616e-48e5-89ba-d80d4ac0555b</t>
  </si>
  <si>
    <t>3037e046-991c-4317-ab2b-e41676432a83</t>
  </si>
  <si>
    <t>Peterchester</t>
  </si>
  <si>
    <t>93c6dac3-687f-4c72-bd21-2cda25a085e2</t>
  </si>
  <si>
    <t>d7413bcd-fbdd-4d33-91e9-5be3be46a5d2</t>
  </si>
  <si>
    <t>d72f4c94-e72e-4b7f-93d4-95a2f619b158</t>
  </si>
  <si>
    <t>Huntbury</t>
  </si>
  <si>
    <t>a8530bfc-a43c-4f4c-9dba-d9d2ffd45fca</t>
  </si>
  <si>
    <t>187062f9-d7d9-4d2c-b52a-bdc0d492a3f9</t>
  </si>
  <si>
    <t>25c5868c-211d-43dd-83e6-5fc302e254b3</t>
  </si>
  <si>
    <t>North Lynn</t>
  </si>
  <si>
    <t>d4cded5f-a6e9-494e-bad2-71227a1f1ff7</t>
  </si>
  <si>
    <t>1a00cb00-31f1-44f4-8c9d-c9a84da3ea8f</t>
  </si>
  <si>
    <t>aee60ff3-492c-484e-95a2-19dda8ec9c05</t>
  </si>
  <si>
    <t>Hornmouth</t>
  </si>
  <si>
    <t>bbf6d573-2bc1-406f-9ac2-1f404766f432</t>
  </si>
  <si>
    <t>88af77d3-f15f-42ff-a89a-0ced3e14a4b1</t>
  </si>
  <si>
    <t>0d0c61fd-4700-4eb8-b408-850e0fdc26f4</t>
  </si>
  <si>
    <t>Lake Markburgh</t>
  </si>
  <si>
    <t>b542dccf-5e47-4325-838d-b15cf8c1906c</t>
  </si>
  <si>
    <t>6b19fe49-367c-4666-90d2-5fde29f1ca3a</t>
  </si>
  <si>
    <t>e0bd2721-d0d6-4780-8851-84e3f6b5d674</t>
  </si>
  <si>
    <t>North Briannafurt</t>
  </si>
  <si>
    <t>a32e414f-1f96-41f6-a95a-3742e660c0c9</t>
  </si>
  <si>
    <t>d91219b5-ddf6-4a9e-b6fe-aca0cb2d5097</t>
  </si>
  <si>
    <t>138eadb6-e460-4675-8278-b8db900caefd</t>
  </si>
  <si>
    <t>Rojasview</t>
  </si>
  <si>
    <t>e7287516-f7df-46df-a477-85ebbe3796c6</t>
  </si>
  <si>
    <t>f032172d-85d3-4767-864a-9b5d3eaa2f0a</t>
  </si>
  <si>
    <t>603fa8f0-1549-4dee-830b-4d6d9575d095</t>
  </si>
  <si>
    <t>East Dustinfort</t>
  </si>
  <si>
    <t>5b3b249e-1b9b-4707-94c7-0f9ce4a31785</t>
  </si>
  <si>
    <t>10f0cb05-dcf8-4eb1-a478-33785d531aa7</t>
  </si>
  <si>
    <t>e558abe1-7fc8-42e7-8a2d-e86e6910124a</t>
  </si>
  <si>
    <t>3e8bb7e9-48c1-4e5e-8dd6-bf0fde3bf7ec</t>
  </si>
  <si>
    <t>70a3eddd-79fb-4bcd-b382-650595d570e1</t>
  </si>
  <si>
    <t>b935da4c-b8b1-4e28-977f-500b5e2aa857</t>
  </si>
  <si>
    <t>Michealland</t>
  </si>
  <si>
    <t>94cef1ac-2890-4fc4-8c29-2e8aa0639562</t>
  </si>
  <si>
    <t>2aa8ac45-fc22-453f-98c4-07a8adfd429f</t>
  </si>
  <si>
    <t>9685da72-1a47-4fab-b3da-ba5e4734fb3e</t>
  </si>
  <si>
    <t>Port Shelby</t>
  </si>
  <si>
    <t>6be42069-f66a-4129-96c3-bfb64df7ff06</t>
  </si>
  <si>
    <t>862ac9bc-cee2-4663-9ed9-0f61a38587a3</t>
  </si>
  <si>
    <t>f1104875-4eb4-4ad4-92c6-cedf29e672e4</t>
  </si>
  <si>
    <t>Alexisfort</t>
  </si>
  <si>
    <t>943d2330-9efa-4dd3-a83b-f70d7bd5efd0</t>
  </si>
  <si>
    <t>02352cfc-43d3-41cd-8443-6c48cfbb5634</t>
  </si>
  <si>
    <t>c5af2829-b143-450c-a25a-2423943a764e</t>
  </si>
  <si>
    <t>East Josephhaven</t>
  </si>
  <si>
    <t>b0baed25-e955-4938-bf07-c5c27a60f73a</t>
  </si>
  <si>
    <t>065a13d4-32e9-433d-a49e-0f3a63e766b7</t>
  </si>
  <si>
    <t>6591e4b8-8dc6-4391-a869-ef610215785d</t>
  </si>
  <si>
    <t>Marissastad</t>
  </si>
  <si>
    <t>aff98ee9-9272-414b-b621-c26f51509ebe</t>
  </si>
  <si>
    <t>0f784eb0-c966-427b-a9af-9e179a979f42</t>
  </si>
  <si>
    <t>3caf0f71-877c-4c55-aa0d-9271ce65e725</t>
  </si>
  <si>
    <t>fb315241-0615-4958-a7df-3daabf48d985</t>
  </si>
  <si>
    <t>e524c559-5548-49e5-acf1-c5266a7b1454</t>
  </si>
  <si>
    <t>6aafb17e-f4b3-46d9-aae3-d68a6ce1c840</t>
  </si>
  <si>
    <t>94c7cdb9-8b6c-45d8-90f7-ca11a69981e8</t>
  </si>
  <si>
    <t>613bbe30-b8b7-4a07-8de7-f7696d4d2b1a</t>
  </si>
  <si>
    <t>268b25f6-f005-498f-a0ce-ce0aed472d9b</t>
  </si>
  <si>
    <t>North Jesseborough</t>
  </si>
  <si>
    <t>b53b8208-734f-4ba4-9317-3e1082f06c9e</t>
  </si>
  <si>
    <t>79347cd6-eca9-4518-8458-7bbe0a669218</t>
  </si>
  <si>
    <t>93057571-1e69-44b0-b54d-83e59e241b8e</t>
  </si>
  <si>
    <t>East Jamesmouth</t>
  </si>
  <si>
    <t>bfa35f5c-57bb-4c54-b051-56dc1ba5d8c8</t>
  </si>
  <si>
    <t>9727212f-9293-4a3f-b3c0-9c1aa943ccd2</t>
  </si>
  <si>
    <t>8a246e9e-ede1-4ece-9a2e-6a997166c54b</t>
  </si>
  <si>
    <t>Port Gabrielshire</t>
  </si>
  <si>
    <t>4c1dbfab-fe7f-4cf2-a8cb-594a9f94fb61</t>
  </si>
  <si>
    <t>09122343-1611-4688-a843-acb103a17a29</t>
  </si>
  <si>
    <t>92fb4636-8c0f-44e7-903a-354ebd063866</t>
  </si>
  <si>
    <t>Archerstad</t>
  </si>
  <si>
    <t>43031e3b-11ab-4745-b099-430e8cba67e2</t>
  </si>
  <si>
    <t>fc788700-9dcc-4e8f-b61e-bff126a6c9d6</t>
  </si>
  <si>
    <t>2be57d81-4dc5-4d0e-a231-a721dce83f15</t>
  </si>
  <si>
    <t>55c50198-f74c-48a6-b58e-cc7ed9553f8e</t>
  </si>
  <si>
    <t>e64c8980-2a08-414c-bc91-11d08f28b6f3</t>
  </si>
  <si>
    <t>0fd29271-b440-44eb-83ed-8da8a35d9f4e</t>
  </si>
  <si>
    <t>South Destiny</t>
  </si>
  <si>
    <t>38fdc5e8-44fd-4218-9cb1-68dbf4191d2f</t>
  </si>
  <si>
    <t>6cdb4ae7-550a-49db-b99c-f8dadc016a1e</t>
  </si>
  <si>
    <t>9aaacaa8-9bec-41a0-95bc-cf5eb9d2aef5</t>
  </si>
  <si>
    <t>Johnville</t>
  </si>
  <si>
    <t>beffea30-ceb0-4313-a2a7-c870a18aa9f4</t>
  </si>
  <si>
    <t>ef064664-4ab8-4e18-8171-dbf223c61945</t>
  </si>
  <si>
    <t>c84724e1-687e-4c82-af9f-1d906706e199</t>
  </si>
  <si>
    <t>Whiteport</t>
  </si>
  <si>
    <t>67ace3e8-d692-4602-95de-0166b08c9dd9</t>
  </si>
  <si>
    <t>3f2c1569-7c88-4d60-ac35-be28c0383551</t>
  </si>
  <si>
    <t>c3c06d98-422b-40ef-bded-53f653e04d41</t>
  </si>
  <si>
    <t>31ccbbfc-4546-46c5-acbd-88037cc90dbc</t>
  </si>
  <si>
    <t>25a65b8f-44f7-43bc-931e-1e35a34ac29a</t>
  </si>
  <si>
    <t>70fe4514-ad64-4c15-acb7-6fb8a022f3b7</t>
  </si>
  <si>
    <t>6b5f5dcb-8df3-4a47-b089-0db92a61f3f0</t>
  </si>
  <si>
    <t>226ed286-3f16-4267-b18f-7ba99ec8c478</t>
  </si>
  <si>
    <t>1d38f988-922d-4b59-bce3-c44f5bca7ecb</t>
  </si>
  <si>
    <t>Fitzgeraldborough</t>
  </si>
  <si>
    <t>225316e1-d26c-4843-a4dc-38b1258bc0ed</t>
  </si>
  <si>
    <t>0719a856-b791-44d4-a51e-79030364180e</t>
  </si>
  <si>
    <t>3263dd11-33f2-42a2-a2b7-e3e757ad185e</t>
  </si>
  <si>
    <t>Port Leslie</t>
  </si>
  <si>
    <t>baa4682e-794d-4cf2-a4a3-5e0949755dcb</t>
  </si>
  <si>
    <t>ba72ec89-4d34-49c9-86b0-04ae71197d0b</t>
  </si>
  <si>
    <t>5e2800be-c0f2-458b-8c72-8558f887a123</t>
  </si>
  <si>
    <t>Lake Benjamin</t>
  </si>
  <si>
    <t>d96f33a0-33ff-4288-852f-eafbdcdc1800</t>
  </si>
  <si>
    <t>777da5f9-618a-427d-8534-756e86ae3731</t>
  </si>
  <si>
    <t>da6c650f-016e-4a82-8402-bb0eb2f9904b</t>
  </si>
  <si>
    <t>Jeffreytown</t>
  </si>
  <si>
    <t>6f3e4fad-009c-476d-9760-a829ff98cff7</t>
  </si>
  <si>
    <t>c5572d91-f86a-4017-9dad-f9e4cebd69bd</t>
  </si>
  <si>
    <t>582b943f-5f55-460f-938e-0f3eacadd87e</t>
  </si>
  <si>
    <t>Simsstad</t>
  </si>
  <si>
    <t>1c25f2fd-7e4b-4ff6-a337-5b12d1596a0a</t>
  </si>
  <si>
    <t>2ac98394-09d9-4f3b-aafe-babba6f33d64</t>
  </si>
  <si>
    <t>98aa622e-eec0-41bb-b29d-35ae81e1ec3f</t>
  </si>
  <si>
    <t>Lake Taylor</t>
  </si>
  <si>
    <t>ac4cf376-4483-4227-991b-cf6891a47887</t>
  </si>
  <si>
    <t>858a133b-025c-422e-9c3f-0480a7629386</t>
  </si>
  <si>
    <t>b2b4f0cc-2636-472f-984c-a7a83f0aa149</t>
  </si>
  <si>
    <t>Patriciaton</t>
  </si>
  <si>
    <t>a67dc63f-0fd2-4cae-a9e1-178703856e84</t>
  </si>
  <si>
    <t>fa84679f-1774-40db-9ab3-f451664332af</t>
  </si>
  <si>
    <t>61398e30-8802-43b7-b2a5-b075b4fecb14</t>
  </si>
  <si>
    <t>b4df6da9-279f-45b4-92d9-d4c41827e439</t>
  </si>
  <si>
    <t>f3c402c5-06af-4de6-903b-4bfadd0d8085</t>
  </si>
  <si>
    <t>7c0e288a-66b9-445f-acb1-8ea916e95a55</t>
  </si>
  <si>
    <t>Allisonland</t>
  </si>
  <si>
    <t>93e6cc12-02b1-4c18-8dca-4e97d2168c7e</t>
  </si>
  <si>
    <t>b86dbb5d-7650-4755-a06c-28e5ad8c71a6</t>
  </si>
  <si>
    <t>d848d32e-65f6-48ac-b012-d17be2dc403e</t>
  </si>
  <si>
    <t>North Juliaborough</t>
  </si>
  <si>
    <t>321421c2-64c6-4a41-84b0-76d99f59421f</t>
  </si>
  <si>
    <t>fcbd8ac8-4247-478b-bb6e-f9a882562466</t>
  </si>
  <si>
    <t>deb83959-7f11-4389-9aac-3c58e26674c0</t>
  </si>
  <si>
    <t>North Codyview</t>
  </si>
  <si>
    <t>c98070ff-7de5-4731-a40d-05eac41dc4ad</t>
  </si>
  <si>
    <t>dc13da67-6ed2-44ac-8f21-ab056084c9fc</t>
  </si>
  <si>
    <t>993cabb7-b3e2-459b-a8f1-11c6ddefd680</t>
  </si>
  <si>
    <t>New Johnnyberg</t>
  </si>
  <si>
    <t>00c57122-0e5b-404f-9c53-e3c4d0b8e647</t>
  </si>
  <si>
    <t>2a6c0aa2-7d08-4b15-b574-76f9734262c2</t>
  </si>
  <si>
    <t>0a4dd54b-4682-4f04-9e7d-0a5fc4ebb04b</t>
  </si>
  <si>
    <t>New Kyle</t>
  </si>
  <si>
    <t>3548ceb4-d3b2-437c-8390-b2b00af558b5</t>
  </si>
  <si>
    <t>1c28d995-a180-41c2-b756-9b04d5bd5a0b</t>
  </si>
  <si>
    <t>2d5633bb-fbec-4400-b71e-e27ce595e68f</t>
  </si>
  <si>
    <t>Port Jillhaven</t>
  </si>
  <si>
    <t>d44dfa87-2101-4461-a4a2-aadc7ff6508b</t>
  </si>
  <si>
    <t>183f4ba6-8406-4771-8ad5-9b66dc3c6bbb</t>
  </si>
  <si>
    <t>69e62df3-d30f-4add-9198-047be935b784</t>
  </si>
  <si>
    <t>Brandonview</t>
  </si>
  <si>
    <t>7857992f-6850-47d1-b545-6fdc36b94cf9</t>
  </si>
  <si>
    <t>c506719f-a0f5-4e07-b7b5-3aaf8609a654</t>
  </si>
  <si>
    <t>91f92746-1c4e-4303-82e2-86fed887285b</t>
  </si>
  <si>
    <t>9325f694-4e7a-45eb-b1f7-51541a2c6e20</t>
  </si>
  <si>
    <t>d925c7f9-bc11-4018-9960-cb17b6455b67</t>
  </si>
  <si>
    <t>e93d0153-fa51-4c5d-aa61-fa34bde99b9e</t>
  </si>
  <si>
    <t>Timothyville</t>
  </si>
  <si>
    <t>cb25eca1-4fe9-4580-ac33-f1d42c4a6a5f</t>
  </si>
  <si>
    <t>525bf551-665c-4421-ac5f-3b268f230a71</t>
  </si>
  <si>
    <t>652f2cc0-2d6b-4f4d-b8b2-85579276de42</t>
  </si>
  <si>
    <t>North Nathaniel</t>
  </si>
  <si>
    <t>7bbdc0f5-1651-49b1-90ec-1b02667908bc</t>
  </si>
  <si>
    <t>98ec02e1-bccc-457a-bb1e-adb046fbd74c</t>
  </si>
  <si>
    <t>e99f469e-b723-4681-bf51-2cb65df2c440</t>
  </si>
  <si>
    <t>Morrowfort</t>
  </si>
  <si>
    <t>06e89162-b090-4506-b9c6-816d6e48a387</t>
  </si>
  <si>
    <t>ac98b681-f509-403a-9192-bcb80f33131c</t>
  </si>
  <si>
    <t>7cfe9b4d-2a31-4a24-877e-32499935948d</t>
  </si>
  <si>
    <t>South Christopherfurt</t>
  </si>
  <si>
    <t>4d579339-1258-4b11-b3b7-7b8db07d67ab</t>
  </si>
  <si>
    <t>162cfb5e-e592-4880-876f-43b1fd64bfa1</t>
  </si>
  <si>
    <t>52b46ef2-1290-4a3a-9a2b-80218a0f9093</t>
  </si>
  <si>
    <t>North Kimberlymouth</t>
  </si>
  <si>
    <t>d7191056-ab09-40ae-adee-498ef62ee6f8</t>
  </si>
  <si>
    <t>ccde7b53-f511-4f71-b4d9-380be321095e</t>
  </si>
  <si>
    <t>9d5dd3b3-09a7-4a9f-b8b7-db84c39a51ec</t>
  </si>
  <si>
    <t>Farleyport</t>
  </si>
  <si>
    <t>cc305ccb-4215-4b6f-a903-0dcfe0f8a89f</t>
  </si>
  <si>
    <t>cd62fd36-d5f2-437e-95dc-506c99d8adaf</t>
  </si>
  <si>
    <t>b7c7ef43-4afa-4a7a-ab9d-275ad360282d</t>
  </si>
  <si>
    <t>Stricklandburgh</t>
  </si>
  <si>
    <t>db5c6753-d597-4c68-9db2-84c189cbe6f6</t>
  </si>
  <si>
    <t>c6d8de01-7582-43ae-9b81-2e5f2f7bfb94</t>
  </si>
  <si>
    <t>6e24df89-e9c5-4130-8a5b-b410ff6891a9</t>
  </si>
  <si>
    <t>North Meganmouth</t>
  </si>
  <si>
    <t>071e7696-3d64-43ed-8a92-1b2d328fd87f</t>
  </si>
  <si>
    <t>400a06e9-5ab8-431b-ba60-689a05dde624</t>
  </si>
  <si>
    <t>5c101261-9776-4b3a-8341-9acefebd6b72</t>
  </si>
  <si>
    <t>Victoriaport</t>
  </si>
  <si>
    <t>6df03df6-624e-4cbd-aefb-59b4b226433b</t>
  </si>
  <si>
    <t>0984447f-2c5f-4d55-a777-592e6f599e20</t>
  </si>
  <si>
    <t>53f0c3c9-c20d-45bd-90d4-4b3d8aca5410</t>
  </si>
  <si>
    <t>Brownland</t>
  </si>
  <si>
    <t>18c9449b-e440-45ad-aed8-11e77a4e9992</t>
  </si>
  <si>
    <t>da09fb60-2d27-4d76-86e0-c466b68c76f8</t>
  </si>
  <si>
    <t>8541ee03-cb4c-4788-897a-d387171c391a</t>
  </si>
  <si>
    <t>Figueroashire</t>
  </si>
  <si>
    <t>324133e3-00ba-403d-8468-a21a660e6951</t>
  </si>
  <si>
    <t>b686db4a-bfdc-4072-ae23-d73a2913689e</t>
  </si>
  <si>
    <t>db13f394-81d1-48f9-89ec-485cdc00afee</t>
  </si>
  <si>
    <t>Lake Tommy</t>
  </si>
  <si>
    <t>51357736-67c4-48c8-af21-1a90fade1f86</t>
  </si>
  <si>
    <t>c57a5c70-ecdc-47dc-b453-7473e8f6fee3</t>
  </si>
  <si>
    <t>b27ebd4f-6736-484f-978e-d5d7630942be</t>
  </si>
  <si>
    <t>Spencerland</t>
  </si>
  <si>
    <t>a45eaaf8-98eb-4f6c-bb03-b6a8f3660030</t>
  </si>
  <si>
    <t>4cfbe8d1-32e0-4da3-bb65-5d51dde97098</t>
  </si>
  <si>
    <t>bbfc4e14-8615-40f2-b3da-b074bbd5ba6e</t>
  </si>
  <si>
    <t>Brendafort</t>
  </si>
  <si>
    <t>93262d60-b188-49dd-a4f1-a160a9f1ea67</t>
  </si>
  <si>
    <t>9427ad92-882d-4bde-b346-832e9aeebe00</t>
  </si>
  <si>
    <t>a8efc7f9-d4ad-427d-b29b-76e936580684</t>
  </si>
  <si>
    <t>Melanieville</t>
  </si>
  <si>
    <t>79cbc074-613e-4d9e-a14c-198cf8da0fe9</t>
  </si>
  <si>
    <t>0615594c-3ae1-4b40-8dfe-24b90d1b85c9</t>
  </si>
  <si>
    <t>81ba4be9-06e2-4c3e-aba8-83035c51399e</t>
  </si>
  <si>
    <t>North Geoffrey</t>
  </si>
  <si>
    <t>7adf19f5-30a1-4f85-9fc9-d5d1672481b7</t>
  </si>
  <si>
    <t>ab2a7ee2-dbdd-4860-84cd-61419283fc77</t>
  </si>
  <si>
    <t>b8f8c77d-8085-4fb2-a4e0-36b5a4fd1a17</t>
  </si>
  <si>
    <t>58536d19-11ed-43fe-9d6e-529f7f3bdb64</t>
  </si>
  <si>
    <t>41fb9b2a-cfee-49b0-9e9b-c37dc14826b8</t>
  </si>
  <si>
    <t>82ebd772-8623-4e6d-b222-19dcb01e0a8d</t>
  </si>
  <si>
    <t>6d3fb325-5530-430f-8508-cc9620afcee2</t>
  </si>
  <si>
    <t>b990c977-f423-4c2c-8fd2-f1c1746e80c4</t>
  </si>
  <si>
    <t>3215100e-6272-42af-9212-6ff19fa1c6c9</t>
  </si>
  <si>
    <t>North Tiffanyville</t>
  </si>
  <si>
    <t>5608ee9b-649d-4734-b655-112f3b62738c</t>
  </si>
  <si>
    <t>864bdc2a-476d-48a4-883b-995a9c834a7c</t>
  </si>
  <si>
    <t>0e2a04bd-3c16-40af-b3be-516709463e6f</t>
  </si>
  <si>
    <t>b5b58ee8-a4a6-4ca9-9b4a-83b3c0476aa9</t>
  </si>
  <si>
    <t>faca0a80-5fd9-4507-be82-8c9b54bd103a</t>
  </si>
  <si>
    <t>611b4891-857f-4ecb-895c-15cc4a8dfea1</t>
  </si>
  <si>
    <t>Millsmouth</t>
  </si>
  <si>
    <t>467a7f6d-8a0d-4144-928c-c97894bf5c2d</t>
  </si>
  <si>
    <t>70e388bd-a4a9-4afd-9114-75f2217718ac</t>
  </si>
  <si>
    <t>61ef4435-69ea-4db8-9541-b40f7635abe4</t>
  </si>
  <si>
    <t>Frazierfort</t>
  </si>
  <si>
    <t>1a6bb96c-8593-4059-a8bb-a6cae6029030</t>
  </si>
  <si>
    <t>bba0da15-d2d5-4736-9d17-6685896642b1</t>
  </si>
  <si>
    <t>745c759a-691f-4f9a-9895-89611d03e632</t>
  </si>
  <si>
    <t>New Destiny</t>
  </si>
  <si>
    <t>48dca018-e740-48df-bb2e-5e06190fcc83</t>
  </si>
  <si>
    <t>2a1926e5-274e-4c9a-bcbb-b96c18edf59e</t>
  </si>
  <si>
    <t>bb783da9-d687-4618-b838-c85e4ab0d893</t>
  </si>
  <si>
    <t>Colleenburgh</t>
  </si>
  <si>
    <t>4c8168ec-3f5d-473f-8303-26c61c4fc241</t>
  </si>
  <si>
    <t>89fdfb99-3787-4a1c-aa33-596c5684797b</t>
  </si>
  <si>
    <t>90c96531-0186-40d8-b5f0-1b7bc821082d</t>
  </si>
  <si>
    <t>South Davidport</t>
  </si>
  <si>
    <t>0365228c-7b08-4145-a54a-d9103920bb27</t>
  </si>
  <si>
    <t>a0647f1b-5a1e-40f6-b973-e941404a2d86</t>
  </si>
  <si>
    <t>462693ff-c82f-4b36-bbcd-dc66ce18533d</t>
  </si>
  <si>
    <t>Lake Ashley</t>
  </si>
  <si>
    <t>22c8442a-5d07-49f3-862a-8b61571c1028</t>
  </si>
  <si>
    <t>dfe20e40-81f4-482f-8100-c20e5a9ba498</t>
  </si>
  <si>
    <t>35f24653-8968-451e-992c-203767941a9d</t>
  </si>
  <si>
    <t>Morrisonborough</t>
  </si>
  <si>
    <t>fcd46686-4f87-4941-86cc-db20812b5272</t>
  </si>
  <si>
    <t>cde65b43-850c-4e30-82c8-9ab1bd5c59e0</t>
  </si>
  <si>
    <t>501631d2-10ae-4362-ad93-be7fa442ff4c</t>
  </si>
  <si>
    <t>Maryville</t>
  </si>
  <si>
    <t>723037a1-673e-42ff-aa78-e26cf3c86235</t>
  </si>
  <si>
    <t>f1095f1e-102b-49f2-ae7d-bc72e4274210</t>
  </si>
  <si>
    <t>7a06b37a-e733-43ff-a7b7-e14cc9c5bd9f</t>
  </si>
  <si>
    <t>04609bf8-0e9a-47b6-a558-dc19bafcc6fa</t>
  </si>
  <si>
    <t>fe729797-a949-4f96-aba7-14d9a802ab32</t>
  </si>
  <si>
    <t>641ec935-02a9-43d9-8ed3-f8d9e055162c</t>
  </si>
  <si>
    <t>Wilsonland</t>
  </si>
  <si>
    <t>7a15d820-752d-4ba7-b414-7e901b6ff6cf</t>
  </si>
  <si>
    <t>d3797278-9362-4c7f-9c71-b0afee9f143d</t>
  </si>
  <si>
    <t>cb45a0a6-3bed-45a9-89e5-194473dccc48</t>
  </si>
  <si>
    <t>North Diane</t>
  </si>
  <si>
    <t>dd74e63c-3a9e-4ab5-b437-3336a089dc0e</t>
  </si>
  <si>
    <t>ca4d7e3a-759e-4cbe-aba7-35b1b5f1e073</t>
  </si>
  <si>
    <t>aa5611a2-02b1-463c-b756-4319cff239f2</t>
  </si>
  <si>
    <t>South Robin</t>
  </si>
  <si>
    <t>82d7d996-e93d-41e9-adcc-453563c56bbe</t>
  </si>
  <si>
    <t>b8d59b93-1984-4ba8-bf46-ead512f7acd3</t>
  </si>
  <si>
    <t>9f2c16ea-87db-4dda-8944-0eca2ab65b1d</t>
  </si>
  <si>
    <t>West Josephview</t>
  </si>
  <si>
    <t>fcbd1f8f-ec74-4f14-8e67-84cfc7ab6245</t>
  </si>
  <si>
    <t>258878d3-a0a1-4dd7-9610-f70074a4edef</t>
  </si>
  <si>
    <t>cf717e9c-9adf-4305-8a07-0e39c0251deb</t>
  </si>
  <si>
    <t>Lake Bradleyfort</t>
  </si>
  <si>
    <t>305a724a-34aa-4278-a690-52efa383fc42</t>
  </si>
  <si>
    <t>688df8af-2f42-4b58-bc1e-8fbb61c2dec4</t>
  </si>
  <si>
    <t>7d2c1e7e-359a-4a20-8656-5c4d3dfc5aed</t>
  </si>
  <si>
    <t>Smithside</t>
  </si>
  <si>
    <t>5b9dc273-c2c2-4011-a63b-e07bdba08ec1</t>
  </si>
  <si>
    <t>08b2ace5-f544-412b-8fb5-f417de2c4c68</t>
  </si>
  <si>
    <t>ce9c85a7-a717-4911-8230-088e4b2903f3</t>
  </si>
  <si>
    <t>Moranbury</t>
  </si>
  <si>
    <t>7c5690ef-4327-4fc7-a188-37daabe0cb87</t>
  </si>
  <si>
    <t>485e5204-4746-4251-acfd-088b581e00f8</t>
  </si>
  <si>
    <t>18271de7-f929-4b27-be4a-c54078b5c1de</t>
  </si>
  <si>
    <t>Danieltown</t>
  </si>
  <si>
    <t>bb98291c-9cc6-4e8d-a272-e5607a58feb0</t>
  </si>
  <si>
    <t>a2776fdf-f94c-40da-956d-3de3241fec26</t>
  </si>
  <si>
    <t>b9ceefe7-818a-4491-8106-ac8f3108d27b</t>
  </si>
  <si>
    <t>89592970-5613-4c4f-bb6a-b20f2f5d5649</t>
  </si>
  <si>
    <t>eb4d4085-8bcb-4998-b189-094a910f0fed</t>
  </si>
  <si>
    <t>5f0f52f4-bc22-4275-ba83-1ec48d704dd8</t>
  </si>
  <si>
    <t>West Regina</t>
  </si>
  <si>
    <t>59b45a53-596b-420b-b7d0-4adbf11b0c9a</t>
  </si>
  <si>
    <t>986f5ed6-ccf1-46bb-a9f5-e3ab50464be1</t>
  </si>
  <si>
    <t>80e50365-da11-4afa-b72e-33beff86e9fd</t>
  </si>
  <si>
    <t>Longport</t>
  </si>
  <si>
    <t>b36938e4-31e3-4f62-86ec-990d6fd6c6c4</t>
  </si>
  <si>
    <t>cbc1a0f5-aa7c-444b-8f6e-638230422db9</t>
  </si>
  <si>
    <t>f7ba98b7-5d7a-4b36-8a6f-79b475345204</t>
  </si>
  <si>
    <t>East Patty</t>
  </si>
  <si>
    <t>099e2eec-5f44-4665-b438-07c1e7cdc006</t>
  </si>
  <si>
    <t>0b489eb1-ef93-44f7-a8be-ec6fab8802d4</t>
  </si>
  <si>
    <t>20696919-ac87-4999-a79a-495f4fb70578</t>
  </si>
  <si>
    <t>Sheenaville</t>
  </si>
  <si>
    <t>c25dd552-f1d8-47df-9bd1-40b347ff0f11</t>
  </si>
  <si>
    <t>bcdd6c4f-71ca-481e-b852-ff5bd555637d</t>
  </si>
  <si>
    <t>fd8d2a1e-4d58-40e0-aed2-4f1a17265921</t>
  </si>
  <si>
    <t>West Amandahaven</t>
  </si>
  <si>
    <t>6df05868-8d9b-49b7-a490-f39a6b880762</t>
  </si>
  <si>
    <t>688a1c81-81cd-44bb-a115-a910b92ff26b</t>
  </si>
  <si>
    <t>49af952d-431d-49d8-8fc7-301ce0a82395</t>
  </si>
  <si>
    <t>Katherineton</t>
  </si>
  <si>
    <t>45d9d24b-0dbb-418d-ab26-06d41d6eb393</t>
  </si>
  <si>
    <t>08b8427a-8a34-46d4-8dc7-8aa722ee475c</t>
  </si>
  <si>
    <t>d43dda2a-7bac-4d85-9c47-6113666b2ee2</t>
  </si>
  <si>
    <t>North Christopherchester</t>
  </si>
  <si>
    <t>48419eb2-609b-4168-86cd-17273dc09df3</t>
  </si>
  <si>
    <t>48a3920b-ed64-40ba-b260-141eb828ceb0</t>
  </si>
  <si>
    <t>b7b915a8-9a46-4b39-b766-f556ce518ffc</t>
  </si>
  <si>
    <t>Lake Kari</t>
  </si>
  <si>
    <t>759eb7a0-706b-479c-8c89-83e8911f4568</t>
  </si>
  <si>
    <t>0e1ee981-43e3-4f49-b4bd-ba0d8e4a5806</t>
  </si>
  <si>
    <t>90899a2a-5dc4-4442-a6cd-146c6c414b3b</t>
  </si>
  <si>
    <t>Mooneyton</t>
  </si>
  <si>
    <t>c38f5392-002c-4f72-b168-5971805d4f77</t>
  </si>
  <si>
    <t>bb047d03-b1f2-4fcc-9dcf-cf618371eb47</t>
  </si>
  <si>
    <t>a5565599-125a-4b84-83a0-09fd917b7c40</t>
  </si>
  <si>
    <t>Doughertyhaven</t>
  </si>
  <si>
    <t>865cff0b-d1f4-4529-ab5e-7490dbec234d</t>
  </si>
  <si>
    <t>096b03e6-21a4-4722-a253-00a248d44211</t>
  </si>
  <si>
    <t>66b3b64d-cd49-4013-8d0b-db15c5bafa34</t>
  </si>
  <si>
    <t>Lake Teresafurt</t>
  </si>
  <si>
    <t>77fa83d1-c763-4411-a95c-7064e2eb1893</t>
  </si>
  <si>
    <t>d52583c8-4ceb-46d3-9fe6-2e363162ef95</t>
  </si>
  <si>
    <t>e7d3c661-1f0b-4735-82f0-76a39c1f7a63</t>
  </si>
  <si>
    <t>Jenniferside</t>
  </si>
  <si>
    <t>9548a310-a6df-4957-965c-33b132865122</t>
  </si>
  <si>
    <t>00d2870b-4b5c-41ed-b2bb-ccfc34ff496a</t>
  </si>
  <si>
    <t>b0df50be-b8c9-46d3-8b31-eed442d1ce27</t>
  </si>
  <si>
    <t>Jamieberg</t>
  </si>
  <si>
    <t>4e32c922-b5ea-4cc8-9c75-046d52b81f3a</t>
  </si>
  <si>
    <t>8cec313e-6fb3-4afa-ad9e-d7ae0acb56bb</t>
  </si>
  <si>
    <t>cf517ee3-eb36-49ad-bba1-622446637bff</t>
  </si>
  <si>
    <t>Russohaven</t>
  </si>
  <si>
    <t>fb2322e4-8df0-427b-9723-3f7c7a2d96b0</t>
  </si>
  <si>
    <t>b15a1270-02a5-487c-b254-94deb0fca11e</t>
  </si>
  <si>
    <t>85bb8af0-e19f-4c36-98c2-4a82a9813e48</t>
  </si>
  <si>
    <t>Rickytown</t>
  </si>
  <si>
    <t>5c3f91e6-9c20-465f-83f4-6978a9deaa9f</t>
  </si>
  <si>
    <t>5df56b6f-1a6e-4238-ad0d-15252aa092ae</t>
  </si>
  <si>
    <t>39da09d5-119b-488c-911d-e57619cefbfa</t>
  </si>
  <si>
    <t>Padillachester</t>
  </si>
  <si>
    <t>1ef85bac-84da-4214-81d6-6660c7a7d256</t>
  </si>
  <si>
    <t>c3fa0764-dfd8-40ca-bb03-6dfd6b46214c</t>
  </si>
  <si>
    <t>6228186d-c698-482e-a1f8-dc2773140fe9</t>
  </si>
  <si>
    <t>West Johnberg</t>
  </si>
  <si>
    <t>d03d4e91-c130-480a-984c-fd7f7281da9e</t>
  </si>
  <si>
    <t>801abff7-66cd-4662-84e8-13db44cfc3ca</t>
  </si>
  <si>
    <t>42db17dc-77df-4e63-9fc7-5d5233ccec76</t>
  </si>
  <si>
    <t>43f5560d-e9c3-4055-bb0e-46809afcbdd5</t>
  </si>
  <si>
    <t>b94f6849-27ba-434f-90be-68d55aa970d9</t>
  </si>
  <si>
    <t>22320962-c7b4-4529-85c1-144658df0b5f</t>
  </si>
  <si>
    <t>Kristymouth</t>
  </si>
  <si>
    <t>7751c050-a43b-479a-9298-4d8ee37978da</t>
  </si>
  <si>
    <t>aa1a5bc3-3709-44f0-93db-ee97175cf014</t>
  </si>
  <si>
    <t>49c1ce42-ee12-4a33-aa88-3ae17ca6a633</t>
  </si>
  <si>
    <t>Perezhaven</t>
  </si>
  <si>
    <t>a6cfb5a6-1840-48f4-bca6-7ed10119426c</t>
  </si>
  <si>
    <t>dff0ad78-64b3-4997-b8d9-b7b40abd9cd0</t>
  </si>
  <si>
    <t>989d031e-05f6-4282-a6df-5bb2c5bf5783</t>
  </si>
  <si>
    <t>Meyerbury</t>
  </si>
  <si>
    <t>7f976659-d1d4-4056-b8d3-7530b9206799</t>
  </si>
  <si>
    <t>5453ef5c-4749-47ad-a02d-808cc27efe7e</t>
  </si>
  <si>
    <t>8865def3-b617-4695-a0ed-3cae470aa2cb</t>
  </si>
  <si>
    <t>Whiteside</t>
  </si>
  <si>
    <t>7890337a-41a7-4a7c-90bc-9e4575cd981d</t>
  </si>
  <si>
    <t>b71b5518-810c-415d-b1fd-cc43fd3b1021</t>
  </si>
  <si>
    <t>d065db94-09fa-4808-a16d-8b51e65964b0</t>
  </si>
  <si>
    <t>Benjaminbury</t>
  </si>
  <si>
    <t>b258b20c-f4cf-4b53-b734-a85cbf2fe1cc</t>
  </si>
  <si>
    <t>96042c21-9168-483d-bc8a-8eb9c1a1d053</t>
  </si>
  <si>
    <t>8feaa2f4-6451-41b8-a354-319584025665</t>
  </si>
  <si>
    <t>East Erica</t>
  </si>
  <si>
    <t>cfead3aa-ced7-4a8c-858d-c264c8539f5e</t>
  </si>
  <si>
    <t>7dc01482-c816-4df5-8957-f0c19157ccfe</t>
  </si>
  <si>
    <t>dfed7404-55de-490d-b1b7-297904d67b6f</t>
  </si>
  <si>
    <t>Port Michaelville</t>
  </si>
  <si>
    <t>82b84774-aa8f-4f4a-b015-3251668b5c08</t>
  </si>
  <si>
    <t>47ede528-3491-4d03-bf37-7baac8d13ca0</t>
  </si>
  <si>
    <t>6258dedb-6390-4ff6-ade3-34bf59860017</t>
  </si>
  <si>
    <t>76c2b80f-cc27-461b-81c2-7b53fddbb01c</t>
  </si>
  <si>
    <t>7380527c-2f25-48cd-9e69-9e1e2922bc1d</t>
  </si>
  <si>
    <t>391c0603-45f9-424b-9225-c7bbc8dd01fa</t>
  </si>
  <si>
    <t>Hernandezburgh</t>
  </si>
  <si>
    <t>fe7efa5c-510e-4fe8-a47d-bd283a741b55</t>
  </si>
  <si>
    <t>febd7555-1410-4483-8b2e-3d1b3b4590c6</t>
  </si>
  <si>
    <t>bdcaca2c-ff1b-47e5-b423-6475e54acd13</t>
  </si>
  <si>
    <t>365295c1-af3c-4855-86fd-f2caad4d96cd</t>
  </si>
  <si>
    <t>6c394ce7-65b8-41b0-a559-f2d53b520373</t>
  </si>
  <si>
    <t>4cc57b45-ca6b-4cda-9282-58767dd1c306</t>
  </si>
  <si>
    <t>Nelsonport</t>
  </si>
  <si>
    <t>07981906-d764-45b9-8463-f5f6ea85c50e</t>
  </si>
  <si>
    <t>2542cff6-0710-41c5-802e-3a7aa1515f1e</t>
  </si>
  <si>
    <t>cd973899-2ed1-4953-90ee-5b4a93b75659</t>
  </si>
  <si>
    <t>New Kevin</t>
  </si>
  <si>
    <t>51bf6cec-2bb8-43d7-9400-aaa63ff46f3e</t>
  </si>
  <si>
    <t>cec1871a-b5c8-4060-89c7-35079d592a7b</t>
  </si>
  <si>
    <t>b51f93db-0125-4932-83aa-a7029dd40e6a</t>
  </si>
  <si>
    <t>Stevenmouth</t>
  </si>
  <si>
    <t>1c5759fc-7582-4d1d-9325-612e06bedeec</t>
  </si>
  <si>
    <t>0b652dbd-a7e3-4bc5-8ef9-e157e439d480</t>
  </si>
  <si>
    <t>f38d058d-4140-4891-8711-4022e4d7e3ce</t>
  </si>
  <si>
    <t>Marshallshire</t>
  </si>
  <si>
    <t>2d8eaa09-a657-4207-9f51-8ff9f1326732</t>
  </si>
  <si>
    <t>7c7718ce-4c4e-4314-b43b-cd00913edb04</t>
  </si>
  <si>
    <t>1e4e7c47-ff69-4a7e-88f4-6f442b3a60ca</t>
  </si>
  <si>
    <t>Kingmouth</t>
  </si>
  <si>
    <t>35836c5a-e9ea-4ae6-b1c8-c9ebeaae9bc8</t>
  </si>
  <si>
    <t>ac791bae-9cfc-408b-9ce4-355961d944f6</t>
  </si>
  <si>
    <t>ef991720-9203-4693-a14e-c0bcc5f82087</t>
  </si>
  <si>
    <t>East Marioshire</t>
  </si>
  <si>
    <t>147e587a-7861-4396-b0d5-cd60375174a1</t>
  </si>
  <si>
    <t>16daf6a6-5945-4764-b07f-a381cd849403</t>
  </si>
  <si>
    <t>2d1a4aec-ddff-47cf-a74c-987cf551bbcd</t>
  </si>
  <si>
    <t>Nealfurt</t>
  </si>
  <si>
    <t>f2b7c4ed-640c-4fab-9c2b-b077a53c1711</t>
  </si>
  <si>
    <t>394fadcd-5d1e-41f3-b532-b6d7aa757aa5</t>
  </si>
  <si>
    <t>97f77ef9-2ae3-42f7-ac50-b302c664ddb4</t>
  </si>
  <si>
    <t>5d4da114-950b-4eb4-aa93-5cf7c293b5f9</t>
  </si>
  <si>
    <t>cb7033b7-0b57-4ca6-94ed-072c9e781e1a</t>
  </si>
  <si>
    <t>a1dff1c4-1d6b-46d9-bcde-58cdcbda548e</t>
  </si>
  <si>
    <t>South Melindaland</t>
  </si>
  <si>
    <t>aac49182-b77c-4cb8-8e7d-fe5469e58d30</t>
  </si>
  <si>
    <t>7608c47a-a8ad-47e3-9bb0-ecd619e3bfe6</t>
  </si>
  <si>
    <t>d743993c-44f3-4682-b0e0-21a049c84c58</t>
  </si>
  <si>
    <t>38e39540-ff10-4348-827d-cc687b40d502</t>
  </si>
  <si>
    <t>4a082de7-4f6d-4f01-b0dc-2737db807618</t>
  </si>
  <si>
    <t>5b8cdd56-b9ef-4e8f-a33a-8aa0dd0ff93d</t>
  </si>
  <si>
    <t>Ellisstad</t>
  </si>
  <si>
    <t>bb337255-f08c-4d7a-b390-865ed3d35952</t>
  </si>
  <si>
    <t>00c08143-c5a4-48c6-995f-908dbd9695c9</t>
  </si>
  <si>
    <t>3b251899-215d-472f-8b25-2c5a357d7205</t>
  </si>
  <si>
    <t>North Heidibury</t>
  </si>
  <si>
    <t>0bda4bf9-2eb3-4bd7-ab14-c9b541ab753a</t>
  </si>
  <si>
    <t>9a4c2227-abac-42b4-9b90-98ea116cd881</t>
  </si>
  <si>
    <t>a5660ca1-af6b-4d12-8f38-f1af93caf93b</t>
  </si>
  <si>
    <t>Walkermouth</t>
  </si>
  <si>
    <t>6663f3d5-4ada-468d-94ed-be6d158006b5</t>
  </si>
  <si>
    <t>7ecbcd45-335b-4677-9f1b-925e6f66be87</t>
  </si>
  <si>
    <t>0ee7aed3-f04a-4b9d-a14b-3ebb3845b6bd</t>
  </si>
  <si>
    <t>Sheilaberg</t>
  </si>
  <si>
    <t>f6970dc6-6730-4611-a543-8d2b9ba74a83</t>
  </si>
  <si>
    <t>8ed739d7-d24f-4919-bd1d-339e34536a9b</t>
  </si>
  <si>
    <t>94b385d8-d505-4eae-8e3a-664743710cf1</t>
  </si>
  <si>
    <t>a22e07c6-89ff-44cd-a356-3ff8d28dcf62</t>
  </si>
  <si>
    <t>84eb42d3-67c4-4071-ba8a-82eaad527daa</t>
  </si>
  <si>
    <t>5f7656c8-50e8-4e7c-bb1a-752872627f2d</t>
  </si>
  <si>
    <t>Elizabethchester</t>
  </si>
  <si>
    <t>e6d568f4-39e3-49c8-b0af-442e61f65824</t>
  </si>
  <si>
    <t>278223ab-2937-4d76-b11f-f82f7907f046</t>
  </si>
  <si>
    <t>b0799c74-f8f3-4873-bbf2-5b96db62bcf5</t>
  </si>
  <si>
    <t>Susanfurt</t>
  </si>
  <si>
    <t>c1a66c9e-8736-4922-92d5-334fd61159a4</t>
  </si>
  <si>
    <t>746ddff4-865d-4030-811e-33fefd3b748d</t>
  </si>
  <si>
    <t>1b6043ff-8cb8-4bd1-b9d0-6ea37ab395cc</t>
  </si>
  <si>
    <t>Port Erinmouth</t>
  </si>
  <si>
    <t>136424f4-651b-4314-b063-5daaa1dcfe38</t>
  </si>
  <si>
    <t>a043c588-69ad-4787-9c0f-71ff12ef4ae2</t>
  </si>
  <si>
    <t>196fe97d-9e26-4ce0-8b49-69264ebe9744</t>
  </si>
  <si>
    <t>Port Renee</t>
  </si>
  <si>
    <t>65a015ce-b340-44df-a0aa-5922a838bb50</t>
  </si>
  <si>
    <t>f4208999-51f0-436c-b205-b5f7e0c05353</t>
  </si>
  <si>
    <t>aed97bb2-aa43-4be3-8b9d-022340544cb4</t>
  </si>
  <si>
    <t>Darrenport</t>
  </si>
  <si>
    <t>f287293c-6c79-4460-bf12-4c4e19ba8807</t>
  </si>
  <si>
    <t>9100c4c4-1480-42cb-addf-659fbb8e2e5c</t>
  </si>
  <si>
    <t>e28806b3-88cc-4c5a-9dcd-b3d3e90cae9c</t>
  </si>
  <si>
    <t>New Markberg</t>
  </si>
  <si>
    <t>2a99a845-2ba0-4edd-9b21-1c0bfe916a8e</t>
  </si>
  <si>
    <t>57195343-9cc2-4d6f-b6e3-a394c487af5d</t>
  </si>
  <si>
    <t>e39d9cce-c9a5-440c-acd3-6cc2e64c704c</t>
  </si>
  <si>
    <t>Leslieberg</t>
  </si>
  <si>
    <t>77c082cf-b824-49a4-ba3a-2d21f95276d2</t>
  </si>
  <si>
    <t>b6930ed4-3160-49c6-9e82-aeb77493bdb1</t>
  </si>
  <si>
    <t>92553233-e0a5-4e9e-8c50-84dd0fdc0b68</t>
  </si>
  <si>
    <t>North Debbiebury</t>
  </si>
  <si>
    <t>430543ee-88ec-44da-9075-f077956ec652</t>
  </si>
  <si>
    <t>6b7d2713-cba1-427d-ad71-14db7d4189e8</t>
  </si>
  <si>
    <t>53be7a04-76f2-4a3f-9089-f14abda9ed3e</t>
  </si>
  <si>
    <t>Harpermouth</t>
  </si>
  <si>
    <t>9c05559d-770b-4463-8a0d-5d8fc3f9d447</t>
  </si>
  <si>
    <t>faa5e279-4019-4be7-a85a-d01a0d0fbbe9</t>
  </si>
  <si>
    <t>b14b9e5f-c7ca-4771-866c-73e87aae6c5f</t>
  </si>
  <si>
    <t>Port Jacquelinechester</t>
  </si>
  <si>
    <t>44133a1d-4f9d-417a-8131-4c935b0c8fd1</t>
  </si>
  <si>
    <t>d82677a1-4b5f-4fc3-89c9-36a94ab15a67</t>
  </si>
  <si>
    <t>710821bd-4a20-4ad7-b8f7-c9ae57dc56f2</t>
  </si>
  <si>
    <t>1d97793c-4727-40da-8003-447c3be73f23</t>
  </si>
  <si>
    <t>c76f98ae-edf3-4024-af88-c633ab07fbb6</t>
  </si>
  <si>
    <t>f826db7e-041d-4dee-9398-f3e69340b6ba</t>
  </si>
  <si>
    <t>New Justin</t>
  </si>
  <si>
    <t>9ee65e68-21ae-4323-8bc7-efd496f4a3d4</t>
  </si>
  <si>
    <t>f850cbec-a7f5-494c-807e-a2cb970ea1aa</t>
  </si>
  <si>
    <t>f272dca7-0c2c-494d-a50e-b3fd6ac4efcb</t>
  </si>
  <si>
    <t>West Sergio</t>
  </si>
  <si>
    <t>19e283aa-5e48-4eb4-9b73-2b657621320c</t>
  </si>
  <si>
    <t>4a8bdc5c-78c6-4085-919c-21c47e39fd94</t>
  </si>
  <si>
    <t>7ab2d2be-c8fd-4279-ba6c-8f8f22df2127</t>
  </si>
  <si>
    <t>South Carolhaven</t>
  </si>
  <si>
    <t>0238f075-8793-488b-b5c5-1ebddc3f4ef7</t>
  </si>
  <si>
    <t>8de20f22-af20-4aea-b786-9d49b89b1625</t>
  </si>
  <si>
    <t>f38d5f86-3431-4279-9502-e8d09fbacebe</t>
  </si>
  <si>
    <t>Changchester</t>
  </si>
  <si>
    <t>3dee62cb-65a8-41be-ae90-25f5433226a6</t>
  </si>
  <si>
    <t>9e8be245-7ad6-4b01-afac-72285dde1a4b</t>
  </si>
  <si>
    <t>94ee511c-8b59-4c63-8a10-574edda743ea</t>
  </si>
  <si>
    <t>Washingtonmouth</t>
  </si>
  <si>
    <t>3e787a16-f3a1-4097-b2a5-f6e10eb4bd5a</t>
  </si>
  <si>
    <t>35e70eef-4ee7-49b0-a6e8-80af11e58c08</t>
  </si>
  <si>
    <t>5bf19061-7b81-439d-b08f-3d08410e50fc</t>
  </si>
  <si>
    <t>West Christine</t>
  </si>
  <si>
    <t>fa41204d-7e07-4b89-a6ae-c36029fc2cf7</t>
  </si>
  <si>
    <t>6b223250-fb2d-45f7-abd1-dbf8c0a562e8</t>
  </si>
  <si>
    <t>c196dc5d-9e88-471f-b11a-2e815957985b</t>
  </si>
  <si>
    <t>Port Carla</t>
  </si>
  <si>
    <t>ed66e1ed-4db5-4291-8442-f2e31ed04da6</t>
  </si>
  <si>
    <t>a556df18-7145-4467-9a0b-37e8769f513a</t>
  </si>
  <si>
    <t>7d268a1e-a8b1-4b31-a965-2686ff68f181</t>
  </si>
  <si>
    <t>New Jesse</t>
  </si>
  <si>
    <t>4f8d46b9-cf43-404f-8442-a055a104d71a</t>
  </si>
  <si>
    <t>7b50c356-b081-490a-873c-ab38250d0c9c</t>
  </si>
  <si>
    <t>d8628271-8f19-4410-af0d-40d06a33e0f9</t>
  </si>
  <si>
    <t>Arnoldview</t>
  </si>
  <si>
    <t>3cb43510-6c75-443f-8045-1543b869be5f</t>
  </si>
  <si>
    <t>41d1c954-107a-44af-9c72-4d49e375d8af</t>
  </si>
  <si>
    <t>f7e39094-af23-4437-997d-fe228c35d1a7</t>
  </si>
  <si>
    <t>South Melanieburgh</t>
  </si>
  <si>
    <t>804378de-b17d-4a3f-976e-e076bdebdec9</t>
  </si>
  <si>
    <t>9641af55-358d-4639-90bf-babda5d649dc</t>
  </si>
  <si>
    <t>68638abb-8a0f-4fa5-b852-b133b2e454ec</t>
  </si>
  <si>
    <t>141dc4be-32d7-4b5e-8687-f41dc21f1b88</t>
  </si>
  <si>
    <t>868a9123-aa4b-438e-bb6f-6d2322ac9ff1</t>
  </si>
  <si>
    <t>333d64a1-93c5-4335-9003-99b3780a5542</t>
  </si>
  <si>
    <t>New Darren</t>
  </si>
  <si>
    <t>38c0011e-9be0-4303-a42f-f2abefa91ee2</t>
  </si>
  <si>
    <t>2d5df04a-14c2-46f3-a7e5-963c493b1112</t>
  </si>
  <si>
    <t>35e3c06b-68b1-46a2-9a7a-1d9141ed7ecd</t>
  </si>
  <si>
    <t>Milestown</t>
  </si>
  <si>
    <t>5823a2d8-d1b7-4d8a-83d5-a2ff2727cb3e</t>
  </si>
  <si>
    <t>8f022246-df66-446a-8116-3168bac8a760</t>
  </si>
  <si>
    <t>9344741b-6fdf-46e8-b9c4-22581e44da98</t>
  </si>
  <si>
    <t>d659b541-6091-44a1-9a00-c7dc1e17b8f0</t>
  </si>
  <si>
    <t>ac63457b-c470-40c6-bad8-1464959b0d07</t>
  </si>
  <si>
    <t>9c2151a2-75c8-4e6c-b9ea-86e7a5b6a7d3</t>
  </si>
  <si>
    <t>Shawnburgh</t>
  </si>
  <si>
    <t>01983628-fcd2-4b6f-8631-da3558f453f9</t>
  </si>
  <si>
    <t>f3430638-89b2-414c-a569-4274b0e0cfc9</t>
  </si>
  <si>
    <t>39dbede7-dc93-4e55-8dcc-dc668a40c090</t>
  </si>
  <si>
    <t>East Daniel</t>
  </si>
  <si>
    <t>a2ca31f6-eaaa-465b-9688-f560cfb2edc8</t>
  </si>
  <si>
    <t>7b9ba35c-8e29-4c03-8e75-3f5774b183dc</t>
  </si>
  <si>
    <t>b01de5e6-04b4-4598-811d-9ac8948fa23c</t>
  </si>
  <si>
    <t>43ae1f0c-0dd6-4eca-a93a-6b1772648a19</t>
  </si>
  <si>
    <t>d35e1fbb-0154-44b7-ae69-84c647200545</t>
  </si>
  <si>
    <t>68786cbc-4db7-4e08-bed6-1fe3c918c98d</t>
  </si>
  <si>
    <t>Woodsmouth</t>
  </si>
  <si>
    <t>3f47915e-338a-4f92-a2cd-2ab40b3ee91d</t>
  </si>
  <si>
    <t>6f4f1e48-e68f-4b05-a46c-f2ada450d1d0</t>
  </si>
  <si>
    <t>58121bee-f789-4518-bc99-f0b062877b09</t>
  </si>
  <si>
    <t>East Renee</t>
  </si>
  <si>
    <t>bead91f8-cf80-46e6-b816-b89b4c0ebe43</t>
  </si>
  <si>
    <t>0c377a52-6fed-4601-8d41-c1455a1a0983</t>
  </si>
  <si>
    <t>00ce4721-4ff0-494d-b15f-efa4d84c1087</t>
  </si>
  <si>
    <t>Stonebury</t>
  </si>
  <si>
    <t>8108d551-b676-4f5d-a1ac-350cd5008678</t>
  </si>
  <si>
    <t>0bded216-0863-4195-a960-a9f6b395bc69</t>
  </si>
  <si>
    <t>f7f38542-6659-450a-8287-06403b86058b</t>
  </si>
  <si>
    <t>West Erikaport</t>
  </si>
  <si>
    <t>93ce11c3-dba7-4390-8529-4cb0ecddd575</t>
  </si>
  <si>
    <t>f7d3664b-c53b-4776-ac58-d6d23fa8122d</t>
  </si>
  <si>
    <t>ff5b7985-c0c8-489e-b7bb-46083731b449</t>
  </si>
  <si>
    <t>East Jesse</t>
  </si>
  <si>
    <t>8793050b-b9c1-4f0b-a29f-1be6ee74b169</t>
  </si>
  <si>
    <t>f7f3032b-0bf1-4038-9773-7931a6e49e29</t>
  </si>
  <si>
    <t>22ec9db8-0030-4adb-9b88-b1fd1192ee49</t>
  </si>
  <si>
    <t>West Veronica</t>
  </si>
  <si>
    <t>8e8f77ad-21d2-47f8-bcee-2ba944dd68cf</t>
  </si>
  <si>
    <t>35ba9da1-98d0-4bb7-b844-e648601b7208</t>
  </si>
  <si>
    <t>85bb98a2-00c5-4c67-9343-4e3c70487b7c</t>
  </si>
  <si>
    <t>North Joshua</t>
  </si>
  <si>
    <t>634e4105-880e-434b-bc25-b582b68104fa</t>
  </si>
  <si>
    <t>04ae5e3e-f0c5-4802-8474-4ac61df73276</t>
  </si>
  <si>
    <t>14dddbc7-b388-4ab6-8df7-6120a4c866ba</t>
  </si>
  <si>
    <t>New Paul</t>
  </si>
  <si>
    <t>90db154d-ddc5-4f19-82d6-2fdae0a53541</t>
  </si>
  <si>
    <t>0c132eec-9b19-48d8-b961-464b2c7ff2ed</t>
  </si>
  <si>
    <t>bcbc2a0b-ed41-4331-bb47-50e50e8c46fa</t>
  </si>
  <si>
    <t>Jeremiahville</t>
  </si>
  <si>
    <t>e21457e1-eef7-4c29-a368-1e35817c287f</t>
  </si>
  <si>
    <t>f349f093-4060-4a0d-84da-2f4c11279e77</t>
  </si>
  <si>
    <t>6205163e-fd9e-47ff-8970-d40545e4a876</t>
  </si>
  <si>
    <t>Kaylaport</t>
  </si>
  <si>
    <t>0e0a9b89-5609-4d94-ac49-2d719e0e499b</t>
  </si>
  <si>
    <t>fd5a95ec-c315-48b0-b00e-6a4f254373f8</t>
  </si>
  <si>
    <t>cadf5c3e-7067-44a8-b29f-b90ee54d1fb5</t>
  </si>
  <si>
    <t>South Daniel</t>
  </si>
  <si>
    <t>85320243-7d8c-4d7b-9a07-a9e81f375213</t>
  </si>
  <si>
    <t>d0506f58-e455-4337-a898-6430fabd7787</t>
  </si>
  <si>
    <t>706fa532-8b20-456f-9304-d06c6173a7b0</t>
  </si>
  <si>
    <t>Gonzalezshire</t>
  </si>
  <si>
    <t>68194491-8d71-458d-804a-b094e1b94dff</t>
  </si>
  <si>
    <t>380a4a2c-a403-4a4c-bd38-4383378ff0c0</t>
  </si>
  <si>
    <t>eb1e1e48-1dce-4a88-a7cd-f6d1a3ccd99f</t>
  </si>
  <si>
    <t>West Joelshire</t>
  </si>
  <si>
    <t>daa87385-d567-4db2-a46b-9a010fb533cc</t>
  </si>
  <si>
    <t>0495c348-a87c-4e70-8a1f-9e07e8510977</t>
  </si>
  <si>
    <t>9ad42520-f5b4-49e1-9d4f-d1f303b160ea</t>
  </si>
  <si>
    <t>New Kathleen</t>
  </si>
  <si>
    <t>88525f86-69ed-4ecb-9f37-63e071f0a5b4</t>
  </si>
  <si>
    <t>7d1271b7-72f5-4eee-8d36-c0c30fbc4897</t>
  </si>
  <si>
    <t>8eecedff-35e0-4a05-9632-aace6a909998</t>
  </si>
  <si>
    <t>South Andrew</t>
  </si>
  <si>
    <t>e27647ea-65b5-4b4b-8dab-24b39b4d2cfd</t>
  </si>
  <si>
    <t>12665bdc-a55f-4546-a6ce-196954f78e89</t>
  </si>
  <si>
    <t>d0982437-5c14-4299-8404-73fbce931f81</t>
  </si>
  <si>
    <t>North William</t>
  </si>
  <si>
    <t>52755a0c-12e4-403b-8153-bbf4ae824085</t>
  </si>
  <si>
    <t>9897d88f-a8b4-4255-9ff2-b98a0fccb52e</t>
  </si>
  <si>
    <t>5252b7cf-ed0c-46ce-8361-915fc93af911</t>
  </si>
  <si>
    <t>Jacksonmouth</t>
  </si>
  <si>
    <t>8ddfb111-ae8b-4edd-9ed3-d6f694dae690</t>
  </si>
  <si>
    <t>a3167929-0e61-4684-a5a6-1f880c461b54</t>
  </si>
  <si>
    <t>ef16d9ad-8307-40c7-b156-4d3a919b5e9a</t>
  </si>
  <si>
    <t>Annettemouth</t>
  </si>
  <si>
    <t>32c3056f-3cac-4b4d-acec-085f9c304ae0</t>
  </si>
  <si>
    <t>66ce1549-dd05-4c7a-b479-b31a3a763594</t>
  </si>
  <si>
    <t>74cfcb94-0c89-4318-ae22-365cbbaccdef</t>
  </si>
  <si>
    <t>Steelehaven</t>
  </si>
  <si>
    <t>aa981d38-9e0a-41f3-a891-68daf314b226</t>
  </si>
  <si>
    <t>c8d4f7fb-439e-4f60-8500-db2cc496d47b</t>
  </si>
  <si>
    <t>5282f2cc-390a-4629-8c78-1201e41e0111</t>
  </si>
  <si>
    <t>Claytonton</t>
  </si>
  <si>
    <t>0e842d11-1f4a-48f8-94d3-f4ddf1a77252</t>
  </si>
  <si>
    <t>cccbcb6e-42e1-4ce9-be8e-fd0d0279648d</t>
  </si>
  <si>
    <t>be3f7847-525d-40de-ba86-0be235cb4e44</t>
  </si>
  <si>
    <t>Mistyberg</t>
  </si>
  <si>
    <t>84b98ae2-9fc9-4ebf-94c2-38d935eb7c11</t>
  </si>
  <si>
    <t>265cad5a-8e3f-4eae-99b5-024ceee2a362</t>
  </si>
  <si>
    <t>0a9b5b1d-7baa-438d-9c07-f940909bfb6c</t>
  </si>
  <si>
    <t>New Sarah</t>
  </si>
  <si>
    <t>341d5d1e-1ea4-4284-8561-0cd5c1200b78</t>
  </si>
  <si>
    <t>51827e3f-b99e-4a81-9eca-6f11147cef15</t>
  </si>
  <si>
    <t>95855342-b5e6-455b-97a8-f035d2b85cc6</t>
  </si>
  <si>
    <t>Phillipsbury</t>
  </si>
  <si>
    <t>b689a932-c52f-4a6b-ba67-87a398e89bdc</t>
  </si>
  <si>
    <t>a7fd116e-d8f5-417f-85bd-ca63a100ba8f</t>
  </si>
  <si>
    <t>9cc25e54-4016-4f22-9a56-de707db6dd35</t>
  </si>
  <si>
    <t>West Lindaland</t>
  </si>
  <si>
    <t>a4b082a5-07fe-45d1-a4a6-8d53451bfd44</t>
  </si>
  <si>
    <t>88bf1035-d8cf-4d5c-b35c-f88bfae203e1</t>
  </si>
  <si>
    <t>71cd9bb7-4d51-49a5-a8f6-7572e5afeba5</t>
  </si>
  <si>
    <t>East Stevenhaven</t>
  </si>
  <si>
    <t>026fb5e6-fccb-4d5f-bb07-d286e951ba33</t>
  </si>
  <si>
    <t>cd5b1c19-e09b-40da-9cea-9a22adb5e10c</t>
  </si>
  <si>
    <t>52f783b1-b254-4830-a45f-a9d992a971e6</t>
  </si>
  <si>
    <t>9c0349c8-5787-4b93-bc38-f88f91e12f8f</t>
  </si>
  <si>
    <t>8fa6b8f1-361e-45fa-88db-ee0e9ee73bcd</t>
  </si>
  <si>
    <t>1abb2b4b-be99-4695-871d-7732882fb74a</t>
  </si>
  <si>
    <t>Ewingfort</t>
  </si>
  <si>
    <t>01289c22-c24a-4af4-8dc5-5f19e755a5f1</t>
  </si>
  <si>
    <t>860d23d6-4c85-4837-b5cf-489783c8e374</t>
  </si>
  <si>
    <t>9fdb86be-22d7-4617-8fe0-cb1a17bb725f</t>
  </si>
  <si>
    <t>04080bf7-65ae-4f46-8135-e20fb2847cf6</t>
  </si>
  <si>
    <t>5a8ce27b-2f70-4365-a86c-6c4a3f796219</t>
  </si>
  <si>
    <t>e9ac3942-bb2c-4947-9308-dc6a40bf3e54</t>
  </si>
  <si>
    <t>9aebce24-0992-40e8-b8e0-4d90fc250e6c</t>
  </si>
  <si>
    <t>6a1891a5-4907-4479-99e8-065b113ed69c</t>
  </si>
  <si>
    <t>13337bb7-168c-4202-85d3-3f0978dfcadf</t>
  </si>
  <si>
    <t>Shannonshire</t>
  </si>
  <si>
    <t>671bd152-2ce5-4536-aecd-e2c902d0e027</t>
  </si>
  <si>
    <t>41175ae3-822f-4f7a-ac63-086ae06ecd8a</t>
  </si>
  <si>
    <t>e3477ea4-d55b-4420-b2cf-95132e1cc9e7</t>
  </si>
  <si>
    <t>Lake Wayneville</t>
  </si>
  <si>
    <t>6b55bcd4-6e03-44b0-99be-5b9495f5ee8a</t>
  </si>
  <si>
    <t>5f32403e-1c62-48f0-a72c-763d87a60c7c</t>
  </si>
  <si>
    <t>2dd8914e-54b7-4ee9-a5e0-32eedad11351</t>
  </si>
  <si>
    <t>Lake Barbara</t>
  </si>
  <si>
    <t>00728640-e745-4ecf-b98c-3b14ad7c0bae</t>
  </si>
  <si>
    <t>d1da4bba-1ed9-4ae6-a5f4-4940f5114a9a</t>
  </si>
  <si>
    <t>e0623ef1-8d59-41bd-9318-9500377f2e47</t>
  </si>
  <si>
    <t>Anthonytown</t>
  </si>
  <si>
    <t>b71c0cbc-b983-4045-ac49-8f449ee46828</t>
  </si>
  <si>
    <t>d0b2ce17-2fb4-4b36-ab79-098cf715eeb2</t>
  </si>
  <si>
    <t>31775bb8-61c0-4eee-9460-ee39419a8fc9</t>
  </si>
  <si>
    <t>a5e6f552-0a4b-4c7b-91ce-e4bf5703ff92</t>
  </si>
  <si>
    <t>8f18c17a-f0dd-4920-a892-2d000c9aaa56</t>
  </si>
  <si>
    <t>b9a83e16-bc9b-4dfd-97c5-c2b485b00402</t>
  </si>
  <si>
    <t>9fe1d550-c6de-41e5-81ae-377b31971c1e</t>
  </si>
  <si>
    <t>ee5e256e-459e-4dc9-90c3-1d6007f1a41e</t>
  </si>
  <si>
    <t>b8d82403-77aa-40d0-827b-4a96ee24e998</t>
  </si>
  <si>
    <t>Coletown</t>
  </si>
  <si>
    <t>94d7d1cb-a440-449c-ad3f-b0994354ff55</t>
  </si>
  <si>
    <t>fa17e092-929c-4ac4-bf28-b0fba8cb2f6e</t>
  </si>
  <si>
    <t>86716104-0899-4782-a510-cf7ff80c450e</t>
  </si>
  <si>
    <t>14306fc7-2597-4a71-aef3-c057f094b811</t>
  </si>
  <si>
    <t>3c669aa5-50bb-41c7-b01c-ccc7bb87c961</t>
  </si>
  <si>
    <t>2c39222f-52ce-4c28-a32b-c098aa7c1ea3</t>
  </si>
  <si>
    <t>caa356a2-4da6-4b6c-9e3c-fd03b8928217</t>
  </si>
  <si>
    <t>eff10c1d-0e27-4b0f-8455-1cbec09e0615</t>
  </si>
  <si>
    <t>a6d39c86-88ba-469c-af36-30552429a817</t>
  </si>
  <si>
    <t>South Deborahview</t>
  </si>
  <si>
    <t>fbb59ac3-4a91-4c72-8894-1251f6be6080</t>
  </si>
  <si>
    <t>cb650ac5-3bc3-4d42-8593-a316087bc43f</t>
  </si>
  <si>
    <t>3f1ca1a9-33af-4a90-a2d5-d71b74a65138</t>
  </si>
  <si>
    <t>Port Luke</t>
  </si>
  <si>
    <t>54f7a4b9-07b6-4301-9f68-8d93dd5d1499</t>
  </si>
  <si>
    <t>a15e67ce-1caf-4034-93d9-ba8ed3cbdcdc</t>
  </si>
  <si>
    <t>2ee639e6-05a8-4eca-a9dd-bf7fb17ed820</t>
  </si>
  <si>
    <t>Chadmouth</t>
  </si>
  <si>
    <t>00f868a6-23bf-465d-8ae6-790089aa91f5</t>
  </si>
  <si>
    <t>a66ef62f-f147-4a9a-90bd-0edabc2d8aa6</t>
  </si>
  <si>
    <t>406b40fe-fcde-40fe-bf9f-52c728a96c64</t>
  </si>
  <si>
    <t>Port Daleville</t>
  </si>
  <si>
    <t>15d4f8b0-be57-4ec8-a3a0-1dea00c87ef6</t>
  </si>
  <si>
    <t>48e411b3-1760-4557-b309-79faf8900be8</t>
  </si>
  <si>
    <t>47734474-8d32-45a2-8471-48621cf58a1d</t>
  </si>
  <si>
    <t>Anthonyview</t>
  </si>
  <si>
    <t>c152ab3a-2b16-4677-99ad-27e16960cffc</t>
  </si>
  <si>
    <t>f98408a6-0ec0-43b6-b776-0e5d41800953</t>
  </si>
  <si>
    <t>022fe37d-c8a7-4ea0-86eb-b89d6099ee1f</t>
  </si>
  <si>
    <t>North Karenshire</t>
  </si>
  <si>
    <t>5990d2a8-9f03-4203-867a-33cb497d6824</t>
  </si>
  <si>
    <t>3bdc85dc-6c5f-4136-9b4c-3736c314f367</t>
  </si>
  <si>
    <t>32010fd2-3929-4ad3-afd1-84fc08deb9a9</t>
  </si>
  <si>
    <t>Thomasstad</t>
  </si>
  <si>
    <t>b4720bb6-9ace-44b8-be2b-55a5a2f62b46</t>
  </si>
  <si>
    <t>c56300bb-e6d5-41fe-8568-e46b43cc31cf</t>
  </si>
  <si>
    <t>804de8e9-41f2-4da4-a376-4a660fc9d2de</t>
  </si>
  <si>
    <t>Port Lisachester</t>
  </si>
  <si>
    <t>2423aac6-0c19-478f-b534-a6e738a2a9ac</t>
  </si>
  <si>
    <t>bad0e4d2-f9db-4648-99bc-0787974b0fff</t>
  </si>
  <si>
    <t>a78504c8-04f1-45d1-a9a4-e1957c158228</t>
  </si>
  <si>
    <t>Port Carlosfort</t>
  </si>
  <si>
    <t>d0a08a95-0246-4302-a205-bf07ada4d307</t>
  </si>
  <si>
    <t>e4ad3121-1c57-40c9-bdfd-b88eae4fd0d7</t>
  </si>
  <si>
    <t>b6dfbf6d-1c20-4f98-a406-b471835ce55e</t>
  </si>
  <si>
    <t>Lindabury</t>
  </si>
  <si>
    <t>878aa4ff-8db2-444b-9f5c-96bcf8dd4e1e</t>
  </si>
  <si>
    <t>5ecc2838-1e33-4e64-8b5f-f9ef228f3e0c</t>
  </si>
  <si>
    <t>3fe60c84-9615-4be9-9b69-8ec79fa25586</t>
  </si>
  <si>
    <t>Nicoleview</t>
  </si>
  <si>
    <t>2f675669-a883-4ed9-8ed9-068fadb2b0ab</t>
  </si>
  <si>
    <t>446c1893-c9d3-4db9-abb9-aa725c9fb440</t>
  </si>
  <si>
    <t>13f14080-3c0d-451a-9e00-559b2802e605</t>
  </si>
  <si>
    <t>Martinezburgh</t>
  </si>
  <si>
    <t>d2910238-4c2b-47a8-b4c8-020ade22d8ab</t>
  </si>
  <si>
    <t>100aef24-0dd1-4beb-9d98-abc9eae9c546</t>
  </si>
  <si>
    <t>72a98ae2-f76f-4688-a288-58991010e768</t>
  </si>
  <si>
    <t>Hillchester</t>
  </si>
  <si>
    <t>ec500f65-9280-4966-8688-984a66c43fbd</t>
  </si>
  <si>
    <t>fe4114ce-f114-43a7-8a94-6f02689f2d23</t>
  </si>
  <si>
    <t>5ff0094f-0b28-424b-9ee2-bab3eede6591</t>
  </si>
  <si>
    <t>West Timothy</t>
  </si>
  <si>
    <t>afcc7c5d-d5e7-49d6-b6f8-f93a1bf2242f</t>
  </si>
  <si>
    <t>de22aff6-47a1-47c7-9cc0-5de0cc946b3e</t>
  </si>
  <si>
    <t>bcdbe105-6c44-4570-a88d-cf56a6b9b035</t>
  </si>
  <si>
    <t>Thorntonhaven</t>
  </si>
  <si>
    <t>88735e2b-a5df-4ecd-93ff-d06d84b54920</t>
  </si>
  <si>
    <t>7d490adf-2348-47e3-81d0-4d0fe5bc560f</t>
  </si>
  <si>
    <t>33eb3cf4-d96b-4b49-a7be-a4dba1b22a92</t>
  </si>
  <si>
    <t>Hernandezville</t>
  </si>
  <si>
    <t>b5a1628b-8ad6-4ba0-b5f9-3c3d6750d01e</t>
  </si>
  <si>
    <t>13626040-3458-496e-b872-e12155e0637c</t>
  </si>
  <si>
    <t>7b2343e6-ba03-4a2a-9d97-8cd230167e5b</t>
  </si>
  <si>
    <t>Billyside</t>
  </si>
  <si>
    <t>3a4f8bee-4b04-4e2e-8ad0-80fc434d72a7</t>
  </si>
  <si>
    <t>a9400bdb-88ae-4b76-98e3-d2826c968ec3</t>
  </si>
  <si>
    <t>4f02870e-8755-4cff-9dc3-f0b2fa03111a</t>
  </si>
  <si>
    <t>fcf38a7c-1d4a-4dd3-a1eb-3a5590b2a022</t>
  </si>
  <si>
    <t>a328652a-2d0c-4076-a969-633b12ad7191</t>
  </si>
  <si>
    <t>eb261f65-7fc0-40cb-81d7-f3dfa865c712</t>
  </si>
  <si>
    <t>New Elizabeth</t>
  </si>
  <si>
    <t>c14a0220-e46d-4aa1-bff9-895fdfdf9a8f</t>
  </si>
  <si>
    <t>8da28b08-d710-40d9-bbbd-199b9e54afa6</t>
  </si>
  <si>
    <t>d0d4226a-7f29-4f48-845d-fa1ff368f569</t>
  </si>
  <si>
    <t>South Samanthaport</t>
  </si>
  <si>
    <t>4efdc227-eba6-4256-9d84-f5914646cf5f</t>
  </si>
  <si>
    <t>b4a465c3-f4dc-4b19-8952-3e7016bb04c1</t>
  </si>
  <si>
    <t>4b485131-8f2f-4889-a37a-e52286b337a0</t>
  </si>
  <si>
    <t>Michaelmouth</t>
  </si>
  <si>
    <t>2919bf4a-5cec-415c-8a76-13474a824892</t>
  </si>
  <si>
    <t>610153bd-c659-47de-82f9-9bf18034f222</t>
  </si>
  <si>
    <t>9cb73783-3265-4763-bd2c-f8f26b25ac20</t>
  </si>
  <si>
    <t>bf49055d-4171-4831-8bcc-7118e8100e1e</t>
  </si>
  <si>
    <t>3719509c-5b78-4208-a047-77d10efa49d4</t>
  </si>
  <si>
    <t>9953ded8-c4ea-4478-b099-10884a2fa7e2</t>
  </si>
  <si>
    <t>Graceville</t>
  </si>
  <si>
    <t>4f63014a-1368-4837-a23e-9ae9e376ac09</t>
  </si>
  <si>
    <t>33a879fd-9091-4a5f-97ad-1730763cd274</t>
  </si>
  <si>
    <t>4d5f9bf6-6379-4da5-9fcb-a9751435fa0c</t>
  </si>
  <si>
    <t>c2b7cda3-7e8d-45cf-a6e2-c66beec38097</t>
  </si>
  <si>
    <t>1a124068-815c-47ed-b795-71ddf67d2311</t>
  </si>
  <si>
    <t>a2a94b19-f355-489c-942d-8dd604c17fd2</t>
  </si>
  <si>
    <t>West Lisaport</t>
  </si>
  <si>
    <t>f24b0a54-f6b7-4fcb-989b-793c7d62ca1b</t>
  </si>
  <si>
    <t>f2233a76-f7bf-4f34-b151-735ce9e1a3d1</t>
  </si>
  <si>
    <t>18a8af2e-043a-49ea-9a6e-d48d0d100f2e</t>
  </si>
  <si>
    <t>East Virginiahaven</t>
  </si>
  <si>
    <t>be6ad1d6-db7b-4687-9546-93d26533c025</t>
  </si>
  <si>
    <t>f987dcbc-59fc-49c0-b257-a80ae4e59c4f</t>
  </si>
  <si>
    <t>05eb09ba-a028-4d1e-a595-04cada6b236d</t>
  </si>
  <si>
    <t>fd525cde-9931-4ecb-91aa-7aaa6d5d27d2</t>
  </si>
  <si>
    <t>5766b900-5028-4be2-9b99-a16ade2523c0</t>
  </si>
  <si>
    <t>9e888d32-0c4b-4dfa-ad01-b7b14bc1343e</t>
  </si>
  <si>
    <t>d3140ec8-7736-4b65-8eff-dfe26fa34293</t>
  </si>
  <si>
    <t>d4977d0e-b275-4749-b62e-7ba8b7f74664</t>
  </si>
  <si>
    <t>24e60c17-b95a-4bfb-827f-2f523905b6dc</t>
  </si>
  <si>
    <t>5325685f-e9d1-42fd-9f65-a846735c2844</t>
  </si>
  <si>
    <t>df3d3f96-e66c-40f1-9e6a-df9e9a2cb0d3</t>
  </si>
  <si>
    <t>e0c6b1e0-b0a7-4f0b-b4e0-420accca24df</t>
  </si>
  <si>
    <t>South Oliviaburgh</t>
  </si>
  <si>
    <t>ef267680-31f1-44ca-9bf3-d4c70088682f</t>
  </si>
  <si>
    <t>e594cc32-d03f-4108-864c-ef9acb6729d4</t>
  </si>
  <si>
    <t>5db94a3b-cd43-45de-8d1d-d7810ed14276</t>
  </si>
  <si>
    <t>Krausemouth</t>
  </si>
  <si>
    <t>c9b0d72d-ba6c-473e-8c82-ed6627846e15</t>
  </si>
  <si>
    <t>a5a97fd2-e2c7-4ba1-808e-3f276c8c4247</t>
  </si>
  <si>
    <t>76863578-4e03-4209-83d4-42a0d3339005</t>
  </si>
  <si>
    <t>Newmanbury</t>
  </si>
  <si>
    <t>e8b4e085-24b7-4cd5-8786-284d974587ec</t>
  </si>
  <si>
    <t>63985173-50cb-48ae-9b53-d85fbaaa418b</t>
  </si>
  <si>
    <t>839b1788-bb3d-4921-b443-bc003f6f8653</t>
  </si>
  <si>
    <t>Port Devin</t>
  </si>
  <si>
    <t>183bfa1e-4831-4378-9dfe-3af29e77f133</t>
  </si>
  <si>
    <t>21fa3d49-3d30-4185-9fbb-63036c10e433</t>
  </si>
  <si>
    <t>62eb0802-e4c8-4737-afa7-08885a938325</t>
  </si>
  <si>
    <t>South Matthewberg</t>
  </si>
  <si>
    <t>396d3e49-f4d1-4629-9be5-6f958b6990eb</t>
  </si>
  <si>
    <t>ef6c5999-5f93-46e9-a36b-26fad9d2a060</t>
  </si>
  <si>
    <t>12fc925c-7a66-4233-9394-98a79e686423</t>
  </si>
  <si>
    <t>North Blake</t>
  </si>
  <si>
    <t>4ddb65cc-ada0-42fc-a099-377d20130b58</t>
  </si>
  <si>
    <t>b50ad6d5-6347-43ee-b420-7dd9600beed3</t>
  </si>
  <si>
    <t>f498ecbd-90ff-4e7a-bd1e-9521a3f28f45</t>
  </si>
  <si>
    <t>Kylebury</t>
  </si>
  <si>
    <t>78af4d64-81cb-420d-8dca-d35da1e398b3</t>
  </si>
  <si>
    <t>b5e3cfbd-483b-4b7f-a2b1-c6c98f2fbda2</t>
  </si>
  <si>
    <t>0a828a9a-74f0-487f-9357-827ed6fc07d4</t>
  </si>
  <si>
    <t>South Carriebury</t>
  </si>
  <si>
    <t>12d61a7d-61c8-4d7b-930a-9c7550098ad6</t>
  </si>
  <si>
    <t>307be559-ab5f-4283-b1be-25a8d1d1f58f</t>
  </si>
  <si>
    <t>b7bd7bec-4295-4976-b0ee-0dd8eff42770</t>
  </si>
  <si>
    <t>Port Gregorychester</t>
  </si>
  <si>
    <t>8d324534-1b2d-416c-9be3-8e811f5c6e4e</t>
  </si>
  <si>
    <t>ccc8a46c-1180-4022-b523-e12dcac2868d</t>
  </si>
  <si>
    <t>a2efdb5b-f171-4ea9-a49d-997c192546e9</t>
  </si>
  <si>
    <t>Steveside</t>
  </si>
  <si>
    <t>3a968cd8-f097-4887-8f52-23c145e4a41a</t>
  </si>
  <si>
    <t>2ee6c16d-351e-4fc8-96ab-5c68606db8e5</t>
  </si>
  <si>
    <t>67a1c225-84e8-4209-b7ed-f89b59f42ea9</t>
  </si>
  <si>
    <t>South Kimberlyland</t>
  </si>
  <si>
    <t>928bd7f5-c32b-4bf6-9b5a-d91263078ef5</t>
  </si>
  <si>
    <t>cee41404-5648-4f4b-8c74-7a90317f1e9b</t>
  </si>
  <si>
    <t>1ad8ff4f-5ff8-4b57-9279-1bf84a9007ca</t>
  </si>
  <si>
    <t>18c45bc0-e70b-48c3-8c79-4260dddc3c59</t>
  </si>
  <si>
    <t>a68c27c6-60b1-4120-b4c1-c23bda47b8f9</t>
  </si>
  <si>
    <t>abde06de-8f94-405f-b4b0-12189c6cd049</t>
  </si>
  <si>
    <t>6e8de039-6f70-4255-bd35-be293826e451</t>
  </si>
  <si>
    <t>1a8e75a0-d905-4a48-a7f0-398110237a0f</t>
  </si>
  <si>
    <t>08359e8a-9268-4b5e-a8ad-335586e35301</t>
  </si>
  <si>
    <t>Feliciamouth</t>
  </si>
  <si>
    <t>0cb3f71f-3a0a-4f25-86da-93f8eba4fbf6</t>
  </si>
  <si>
    <t>9e465d88-8c6f-440e-9ae6-fd92c9516e1f</t>
  </si>
  <si>
    <t>acbe4ff6-16d9-4ae1-ad6d-5389a0ece8d1</t>
  </si>
  <si>
    <t>East Bradley</t>
  </si>
  <si>
    <t>e17c3ed7-163b-4af0-a99d-c553171aad72</t>
  </si>
  <si>
    <t>2a05004a-271f-44e5-9d67-ed180be3fdd4</t>
  </si>
  <si>
    <t>a4b4da1c-3899-422a-94ed-51bdd69274a2</t>
  </si>
  <si>
    <t>Sheriview</t>
  </si>
  <si>
    <t>2c9f3bd9-3561-4da4-b570-506054cab16f</t>
  </si>
  <si>
    <t>56f099a3-6a4d-4542-b62d-4c365b902e06</t>
  </si>
  <si>
    <t>9b19122b-6b5b-4344-81bb-b7e27f69cd8f</t>
  </si>
  <si>
    <t>Pollardshire</t>
  </si>
  <si>
    <t>e8da7467-9d07-411d-8b39-943f52eca664</t>
  </si>
  <si>
    <t>4a058311-c479-4523-af31-b7de4cd003c5</t>
  </si>
  <si>
    <t>a1bbc51e-f6b1-492e-bafe-16a434b09a29</t>
  </si>
  <si>
    <t>Port Amytown</t>
  </si>
  <si>
    <t>29824322-f1ef-4a9d-86d2-7ef55f0fbeab</t>
  </si>
  <si>
    <t>bd247b2b-6d75-472e-927f-3113f7a8992f</t>
  </si>
  <si>
    <t>53a1ae0e-0b71-4be7-9b9a-129446c0782a</t>
  </si>
  <si>
    <t>Rodriguezview</t>
  </si>
  <si>
    <t>6d0a2c40-19f9-4036-a78b-b5062649386d</t>
  </si>
  <si>
    <t>ad785312-739c-4ae2-bda9-3f182bc246f3</t>
  </si>
  <si>
    <t>ad84bee5-5bd3-4868-8754-60821ed30bb3</t>
  </si>
  <si>
    <t>Edwardsland</t>
  </si>
  <si>
    <t>d20c5ece-557d-4f1d-b16f-d2101f737a34</t>
  </si>
  <si>
    <t>23bae9a9-76c6-4f55-a9b9-32bc23500fca</t>
  </si>
  <si>
    <t>ecaf90c4-83b9-453e-a34c-57912aa48217</t>
  </si>
  <si>
    <t>Wheelerbury</t>
  </si>
  <si>
    <t>3bef4db4-8ae7-4774-b6a4-7743c5568540</t>
  </si>
  <si>
    <t>a13429ce-fb73-4a96-8a5d-d63668c316e6</t>
  </si>
  <si>
    <t>f54608bd-53ac-4e92-b6c7-4660f99119ee</t>
  </si>
  <si>
    <t>Scottside</t>
  </si>
  <si>
    <t>da1217d5-6cd2-4b83-b9ab-6ce0742d9a9f</t>
  </si>
  <si>
    <t>07afe1c5-1f37-40f4-9132-a7635a344fd7</t>
  </si>
  <si>
    <t>3f360534-082e-4655-8fa0-a558fd908d75</t>
  </si>
  <si>
    <t>West Debra</t>
  </si>
  <si>
    <t>1d24877f-9d66-47e1-8c67-695d9646e918</t>
  </si>
  <si>
    <t>2516de06-b41f-4cad-a36a-7265ee516865</t>
  </si>
  <si>
    <t>fd9e08fc-be41-4a56-bf09-c01385bdffb1</t>
  </si>
  <si>
    <t>New Cassandra</t>
  </si>
  <si>
    <t>d3a0b85b-602f-48fe-8e46-dcc9e1c2c3f2</t>
  </si>
  <si>
    <t>aa3e06f9-5351-4342-9b7c-b8edb2396f88</t>
  </si>
  <si>
    <t>9d26336c-ab95-444b-a524-43a5eea99a27</t>
  </si>
  <si>
    <t>North Kyle</t>
  </si>
  <si>
    <t>8985c1ff-c204-49b1-b2f7-fc8127f5a8a7</t>
  </si>
  <si>
    <t>ead6b26a-b660-4ef9-9f4e-7e4c3417ccdf</t>
  </si>
  <si>
    <t>8f64d801-1cd8-45e9-bf9c-4940e41b1689</t>
  </si>
  <si>
    <t>South Nataliechester</t>
  </si>
  <si>
    <t>10a86fae-4244-4585-8739-a5480ebcadd5</t>
  </si>
  <si>
    <t>0c614595-9d7c-4882-9ce3-2ac34a1e1ea7</t>
  </si>
  <si>
    <t>a016b5b6-bc80-45f5-8717-2938771928d2</t>
  </si>
  <si>
    <t>Kingland</t>
  </si>
  <si>
    <t>7011d76c-fcec-4d41-8ebf-cb47dd07aeff</t>
  </si>
  <si>
    <t>df72f5b5-701b-4592-b2c6-fc8018051e48</t>
  </si>
  <si>
    <t>4095555c-53ae-47e5-a625-421b89e4abe1</t>
  </si>
  <si>
    <t>Melissaburgh</t>
  </si>
  <si>
    <t>da53d3ef-e41d-420a-a2ce-a8557dc71e57</t>
  </si>
  <si>
    <t>dfc4043f-8cf1-4903-b9a7-398aa2bbb49e</t>
  </si>
  <si>
    <t>3ea56143-989f-49ec-9026-f15bdc54ed66</t>
  </si>
  <si>
    <t>9c73bf9a-282c-4dbb-a40f-88382aebfe5e</t>
  </si>
  <si>
    <t>04397e4a-3aff-4da3-9c91-536ba383dfb5</t>
  </si>
  <si>
    <t>c1402fa6-756a-49be-a8c7-d9f108e0eb59</t>
  </si>
  <si>
    <t>Kingfort</t>
  </si>
  <si>
    <t>d5c9e627-7aa4-49c5-8b59-c04adf905277</t>
  </si>
  <si>
    <t>3cc020d9-10ca-45f4-b9da-713d74784fcf</t>
  </si>
  <si>
    <t>76cc2247-6b3b-4695-94ce-c6a3c8ecb076</t>
  </si>
  <si>
    <t>South Elizabethshire</t>
  </si>
  <si>
    <t>baa8b8b3-e322-4487-919e-0e8cc74f529b</t>
  </si>
  <si>
    <t>ea4bf4c7-3501-4ab6-b46b-deda13779d45</t>
  </si>
  <si>
    <t>c93d3d7b-7c13-41f2-aced-15422a6cf0dd</t>
  </si>
  <si>
    <t>Georgeberg</t>
  </si>
  <si>
    <t>b11f8197-d251-4b0e-84fe-d121998e9b3b</t>
  </si>
  <si>
    <t>e924bbb0-cb8a-47fb-b6aa-7946a5cecde7</t>
  </si>
  <si>
    <t>55e4ddc4-3d71-4abb-9ace-f37c8d61adb6</t>
  </si>
  <si>
    <t>Jenniferview</t>
  </si>
  <si>
    <t>c27bf6fa-b7c5-4dab-a3f4-fc6d64644d11</t>
  </si>
  <si>
    <t>5f188cea-5b28-4a84-b2a8-8b74992c6631</t>
  </si>
  <si>
    <t>5555ee5d-84b5-4c83-9eb8-3dd2a1dec0c1</t>
  </si>
  <si>
    <t>New Katie</t>
  </si>
  <si>
    <t>4acbffd6-11b2-4a29-8121-f1d3cd1c0758</t>
  </si>
  <si>
    <t>47a010a1-b1dd-4811-8c09-baf401df3805</t>
  </si>
  <si>
    <t>b7a9588d-5f74-4d3c-b847-fe4cf409ec66</t>
  </si>
  <si>
    <t>New Francis</t>
  </si>
  <si>
    <t>8abe901e-130b-4aa7-8da2-8189dd3e59d6</t>
  </si>
  <si>
    <t>56cc652e-0277-478f-ada5-a08ad9ab1f22</t>
  </si>
  <si>
    <t>6bf05165-e277-4e1b-9788-6cf0da67f9b3</t>
  </si>
  <si>
    <t>Millershire</t>
  </si>
  <si>
    <t>64969500-5cf5-4b8b-99f4-0bef5071b357</t>
  </si>
  <si>
    <t>2a2e0ea7-5834-4eaf-8f33-2bab9e051c94</t>
  </si>
  <si>
    <t>ee7e3352-b3f2-4deb-9695-2f63c99ec3c9</t>
  </si>
  <si>
    <t>New Melissa</t>
  </si>
  <si>
    <t>ed01e2fc-a69c-4d91-81ec-51a20fcc05a8</t>
  </si>
  <si>
    <t>aaa6eef9-bbb6-4a4c-940a-b78e69259d81</t>
  </si>
  <si>
    <t>87430c81-1141-4413-89f4-9ff68b854239</t>
  </si>
  <si>
    <t>Port Sara</t>
  </si>
  <si>
    <t>64832706-38cd-452d-b81e-d21b55341593</t>
  </si>
  <si>
    <t>e53ae519-8cb0-45ac-ab9e-37926efeb18f</t>
  </si>
  <si>
    <t>d8a036a0-2323-4020-8cb4-ac378987323e</t>
  </si>
  <si>
    <t>Clarkebury</t>
  </si>
  <si>
    <t>623ab9d3-ff03-43ae-9f31-39e41b2be771</t>
  </si>
  <si>
    <t>74a70ca2-a8f7-4e91-a532-687eb173a40a</t>
  </si>
  <si>
    <t>c0673466-3c1e-48c7-b937-a8955dc42729</t>
  </si>
  <si>
    <t>Victorview</t>
  </si>
  <si>
    <t>6fb8fb21-7201-4c7a-b657-e97dcd63ac9c</t>
  </si>
  <si>
    <t>abb4147d-8968-4093-bf02-0a5079cc9a8b</t>
  </si>
  <si>
    <t>a6c1e02d-2380-482e-a255-337d7ec93bc5</t>
  </si>
  <si>
    <t>South Wandamouth</t>
  </si>
  <si>
    <t>4b39b638-09bd-489a-95c0-eecfc0168765</t>
  </si>
  <si>
    <t>5fedb375-0371-4752-906c-e943a51550ef</t>
  </si>
  <si>
    <t>250cb975-1573-4fa1-87ac-0175db4adf79</t>
  </si>
  <si>
    <t>Alexanderfort</t>
  </si>
  <si>
    <t>e88f4d32-3612-4b4b-b1a5-4d5313c0ad7e</t>
  </si>
  <si>
    <t>7c74077e-772b-4984-9514-a09205ee97e1</t>
  </si>
  <si>
    <t>46bc05ea-17c7-42b4-9365-1805dbdb2409</t>
  </si>
  <si>
    <t>Billyburgh</t>
  </si>
  <si>
    <t>21575eaa-12dc-4aa4-9228-f184df65b428</t>
  </si>
  <si>
    <t>3f5bc2f1-f374-42b0-81c6-03dab5153684</t>
  </si>
  <si>
    <t>0ac66d00-89e6-4011-8ae7-e8a3f8ac453c</t>
  </si>
  <si>
    <t>Ballshire</t>
  </si>
  <si>
    <t>74470581-1992-43d1-9b19-19da2a45abca</t>
  </si>
  <si>
    <t>1bdcac93-ac8d-4df5-8eeb-c74086c2ae06</t>
  </si>
  <si>
    <t>cc0656fb-1339-498b-b6d2-95c403f11e52</t>
  </si>
  <si>
    <t>West Cynthia</t>
  </si>
  <si>
    <t>13dceeff-043f-431a-bcee-1b88459364f7</t>
  </si>
  <si>
    <t>68e72010-1978-4e28-a0f7-1863ebc295a2</t>
  </si>
  <si>
    <t>59fb09cc-0e8d-450b-b502-ccbbff5d21eb</t>
  </si>
  <si>
    <t>East Michele</t>
  </si>
  <si>
    <t>f951f072-c4f2-485f-8617-d30043b0a639</t>
  </si>
  <si>
    <t>93339293-7a04-40d5-9997-e4bf209fd447</t>
  </si>
  <si>
    <t>cb89ba42-095b-4ec0-8b7f-62c4a371e89d</t>
  </si>
  <si>
    <t>North Karenland</t>
  </si>
  <si>
    <t>765336b2-59bc-406d-b278-f25dac097e54</t>
  </si>
  <si>
    <t>92931f54-4dca-41c1-aa1f-7a9391340a41</t>
  </si>
  <si>
    <t>c999806c-cfa0-4d49-8c8f-2e5bfc3b4ab7</t>
  </si>
  <si>
    <t>Lake Mario</t>
  </si>
  <si>
    <t>b537681e-104f-4c43-845c-a1746cd7d796</t>
  </si>
  <si>
    <t>dc6b7272-de9c-4d98-816e-1c7c62e32fee</t>
  </si>
  <si>
    <t>869866f2-8a58-4b3b-b4d3-060b69a01929</t>
  </si>
  <si>
    <t>Harringtonborough</t>
  </si>
  <si>
    <t>50c9855e-3a80-4c98-893f-5c1fec95d1cc</t>
  </si>
  <si>
    <t>378f48ec-92b8-41e1-8815-f8138802bd32</t>
  </si>
  <si>
    <t>3abe5a8d-78a5-4ef9-87d7-1e2f445ac295</t>
  </si>
  <si>
    <t>Cervantesberg</t>
  </si>
  <si>
    <t>0d4e6abf-0d66-41e3-9403-416d02c06344</t>
  </si>
  <si>
    <t>2d6d9fa9-9859-492c-aa86-5fb4eda3852f</t>
  </si>
  <si>
    <t>a17256a8-de44-42be-9567-b3c9af7a98c5</t>
  </si>
  <si>
    <t>Youngstad</t>
  </si>
  <si>
    <t>2cf3a4a8-ac76-4592-a408-c8a19f516e77</t>
  </si>
  <si>
    <t>73df0948-2da0-4a27-bbda-16577648fb30</t>
  </si>
  <si>
    <t>03fa6c59-a9e8-4538-880b-3ff9f4b7d61d</t>
  </si>
  <si>
    <t>Lake Saramouth</t>
  </si>
  <si>
    <t>92242e2c-989c-4992-9a71-96fe5da56d50</t>
  </si>
  <si>
    <t>c458d9ea-815c-4e7a-82d3-c2d430ea1704</t>
  </si>
  <si>
    <t>5f9e9192-ef53-457b-961e-9d96315d78d4</t>
  </si>
  <si>
    <t>Port Kiara</t>
  </si>
  <si>
    <t>95509e9a-273d-4660-ae16-97fec1a41cc4</t>
  </si>
  <si>
    <t>787d13e2-8251-4225-ae22-0a400b99a9aa</t>
  </si>
  <si>
    <t>868dce21-b5c8-48f4-a93f-7a05bf21bc55</t>
  </si>
  <si>
    <t>East Amyview</t>
  </si>
  <si>
    <t>a797ae84-c1b5-44c2-b631-f5ae2e54c7b6</t>
  </si>
  <si>
    <t>449c6968-636f-4273-bc16-b60ae17c280b</t>
  </si>
  <si>
    <t>e9773b06-a5da-41af-beca-3fee251e5b95</t>
  </si>
  <si>
    <t>East Gerald</t>
  </si>
  <si>
    <t>17d298af-ecd1-4cae-b7d6-7c0185ced996</t>
  </si>
  <si>
    <t>e98498cd-c064-4c3c-a774-40d1d6a816f2</t>
  </si>
  <si>
    <t>72ea8bd1-092d-42e4-91df-bcc061d80302</t>
  </si>
  <si>
    <t>Davidville</t>
  </si>
  <si>
    <t>9bc9187b-71c3-47c1-8e95-4a4bd1961383</t>
  </si>
  <si>
    <t>9d74c553-5688-4b7b-b43a-d97ed04227b3</t>
  </si>
  <si>
    <t>752ae18a-91a0-4c95-ac10-3bd31e0350fa</t>
  </si>
  <si>
    <t>Port Whitneyport</t>
  </si>
  <si>
    <t>54c99b97-3495-4ef6-9524-d4651af3e0fe</t>
  </si>
  <si>
    <t>a208bc2b-a721-4de8-8b42-dbe49c1920ef</t>
  </si>
  <si>
    <t>ffa6408f-f450-4bed-932f-4c55998b2f90</t>
  </si>
  <si>
    <t>Martinton</t>
  </si>
  <si>
    <t>d7610686-b297-41e2-85db-2074f745d252</t>
  </si>
  <si>
    <t>934dafd1-2b8f-40ee-829e-1c4f19706b9b</t>
  </si>
  <si>
    <t>b895aaf3-2bb6-4944-8f56-8e3fe6364972</t>
  </si>
  <si>
    <t>Kristinchester</t>
  </si>
  <si>
    <t>b3dbf537-80b5-4443-90ed-6343d69b4bcb</t>
  </si>
  <si>
    <t>a7ed6194-b88e-4969-a6f0-f7bcac004781</t>
  </si>
  <si>
    <t>305bf781-861f-476b-ab70-cc1b484e3e3b</t>
  </si>
  <si>
    <t>West Wanda</t>
  </si>
  <si>
    <t>e9bc9428-28b0-453c-97b7-e7f2e2dbd7e7</t>
  </si>
  <si>
    <t>e154d19d-7c39-432a-b291-6b340a648b77</t>
  </si>
  <si>
    <t>25803532-67c0-46ad-9e4b-41023ee6f40d</t>
  </si>
  <si>
    <t>Lake Douglasberg</t>
  </si>
  <si>
    <t>3116aa18-6ebf-4159-8312-5e6938c4416a</t>
  </si>
  <si>
    <t>39b24ebb-6ca8-42e0-846f-ae5b7acbf932</t>
  </si>
  <si>
    <t>9bfddc59-eadd-4fc5-97ff-0f5932c973a4</t>
  </si>
  <si>
    <t>Anaview</t>
  </si>
  <si>
    <t>aa9642a0-e107-40b3-9ea4-7b6c5939ea60</t>
  </si>
  <si>
    <t>0bf3d445-f87f-49b8-8b53-d1cdc35cd4c3</t>
  </si>
  <si>
    <t>0b96eda5-e737-4ad2-97c6-dbbc77222ef6</t>
  </si>
  <si>
    <t>Shawnbury</t>
  </si>
  <si>
    <t>b96cc477-1d68-4712-834f-61b9038fd8c5</t>
  </si>
  <si>
    <t>f149e41e-edfa-4d17-bb9f-69820803174d</t>
  </si>
  <si>
    <t>696b7284-5f69-4d12-b473-83af2b146841</t>
  </si>
  <si>
    <t>South Kellyshire</t>
  </si>
  <si>
    <t>ef70b827-6f04-41d8-9c2f-e194231f2cb1</t>
  </si>
  <si>
    <t>7c6446da-61db-4d36-93ce-aa74bc849a73</t>
  </si>
  <si>
    <t>1fe43d64-aace-4c9a-9c59-8fa1f543be48</t>
  </si>
  <si>
    <t>West Alec</t>
  </si>
  <si>
    <t>1b3b1023-737d-4dc4-8c94-cea276c7dd82</t>
  </si>
  <si>
    <t>05e8b8d8-966f-42d4-9b2c-7c5e3c4442a4</t>
  </si>
  <si>
    <t>77e602f6-5e57-4ddd-ab60-ef72948e40eb</t>
  </si>
  <si>
    <t>Lake Donaldborough</t>
  </si>
  <si>
    <t>0ffc5489-80dc-49c1-9d76-02c5f51d2932</t>
  </si>
  <si>
    <t>331eab4e-f2d6-4fe0-a0a8-175d88f19464</t>
  </si>
  <si>
    <t>53a55d12-98b5-4e85-8caa-33e2e16b4a51</t>
  </si>
  <si>
    <t>East Jimton</t>
  </si>
  <si>
    <t>b0da6a88-fb92-4528-89dd-24c6a33f6032</t>
  </si>
  <si>
    <t>55b3d2a2-c75b-4900-911f-eb6ef979918a</t>
  </si>
  <si>
    <t>081116e5-a4c0-4de0-9b94-82ed19691d41</t>
  </si>
  <si>
    <t>East Frederick</t>
  </si>
  <si>
    <t>39cb1498-a18b-4c23-af30-8266d1a6bbba</t>
  </si>
  <si>
    <t>27fb60ca-b121-464d-b1bd-11f9e0c260f6</t>
  </si>
  <si>
    <t>5e8514d9-d683-4e8a-b4cf-7701c7cec878</t>
  </si>
  <si>
    <t>Simmonschester</t>
  </si>
  <si>
    <t>bc59ee1b-b390-440b-84f2-8e44baa4782b</t>
  </si>
  <si>
    <t>897ea88d-8896-46ef-8b54-7ed3c912134c</t>
  </si>
  <si>
    <t>808e83a9-fd64-498c-a4ba-34dc4bcc9f73</t>
  </si>
  <si>
    <t>Rileymouth</t>
  </si>
  <si>
    <t>9edb3be9-123d-4612-91e0-9c2819b784c6</t>
  </si>
  <si>
    <t>dee40a1e-6fda-429d-ae84-2f51b36e40a0</t>
  </si>
  <si>
    <t>ac0bab2a-4929-468b-95e2-5c7422d71432</t>
  </si>
  <si>
    <t>Jorgeside</t>
  </si>
  <si>
    <t>2a154e5c-c02c-45f4-87c9-4c5b7ea2db00</t>
  </si>
  <si>
    <t>1b1ab9d8-ea62-4d1c-9f4f-db4cebf1aa33</t>
  </si>
  <si>
    <t>b8cdebc9-1aca-441d-a9ae-74d31e551507</t>
  </si>
  <si>
    <t>Whitefort</t>
  </si>
  <si>
    <t>4180cf49-fa31-4368-b8fb-8040d6095d88</t>
  </si>
  <si>
    <t>62308f53-419a-461e-b358-3058ff222a68</t>
  </si>
  <si>
    <t>d6e8149b-93dd-4df4-9722-9ab9831177c2</t>
  </si>
  <si>
    <t>Meghanland</t>
  </si>
  <si>
    <t>94cf612e-575a-4d80-b283-44b14eaf2c0c</t>
  </si>
  <si>
    <t>eeb8ded2-9dd4-4d96-9014-ea85378f3834</t>
  </si>
  <si>
    <t>b3f69e79-afcc-43c3-9bb9-56962ce3c46b</t>
  </si>
  <si>
    <t>East Brandichester</t>
  </si>
  <si>
    <t>90b64db9-8af7-4a85-8d48-101daa2e66e6</t>
  </si>
  <si>
    <t>26371189-658f-420c-922a-cfa45e9fc1a4</t>
  </si>
  <si>
    <t>c634adf6-b183-46d0-b331-9ca4e072e0c4</t>
  </si>
  <si>
    <t>Jayburgh</t>
  </si>
  <si>
    <t>861013ce-e9ca-478d-82e5-03283209ab25</t>
  </si>
  <si>
    <t>f2aa3b37-ad13-4d8b-8e95-4fc7c5b3a9fd</t>
  </si>
  <si>
    <t>3ff0b97a-a1f9-4f23-ae4e-8052329d0a1d</t>
  </si>
  <si>
    <t>West Marisa</t>
  </si>
  <si>
    <t>70f1f626-b3c4-4462-a422-762a51dd83fb</t>
  </si>
  <si>
    <t>8903086f-ceec-40c4-a942-5b8fda9297be</t>
  </si>
  <si>
    <t>4cd6b614-683a-4c59-9778-9958f5abdb11</t>
  </si>
  <si>
    <t>Perezshire</t>
  </si>
  <si>
    <t>5b9091b5-f418-4d8f-b0ca-6d8f2790e7c2</t>
  </si>
  <si>
    <t>43a1a51e-1abc-43a3-a280-9a497d65e308</t>
  </si>
  <si>
    <t>00d1e139-b8cd-469b-8e7e-6db1ef4c618d</t>
  </si>
  <si>
    <t>fc1b991b-cee8-4adb-b544-ba9890b6ee2b</t>
  </si>
  <si>
    <t>da531989-ca13-434b-9b7d-ff426c138b6a</t>
  </si>
  <si>
    <t>74d52980-32ac-4612-8fc5-449674ab4658</t>
  </si>
  <si>
    <t>North Lisa</t>
  </si>
  <si>
    <t>77aada0e-44b1-456e-868a-91a2b7c99f08</t>
  </si>
  <si>
    <t>c4b2b5f2-d7ad-4fa3-a5ea-8fd85df76c67</t>
  </si>
  <si>
    <t>23031664-16c7-456a-87dc-5d2e767d3080</t>
  </si>
  <si>
    <t>New Benjamin</t>
  </si>
  <si>
    <t>21cf0a93-40b6-4e36-af9d-fa19faf7551b</t>
  </si>
  <si>
    <t>f86844ec-d163-4813-9b0f-0d7c662cd6c6</t>
  </si>
  <si>
    <t>5e64b288-801f-45e8-bd2f-d1afdcc139a8</t>
  </si>
  <si>
    <t>Lake Ianchester</t>
  </si>
  <si>
    <t>3b4bced8-42e5-4c54-b84f-81f7c5b7d555</t>
  </si>
  <si>
    <t>42db3c31-abec-421d-a957-0c92c2555384</t>
  </si>
  <si>
    <t>47f9e252-d474-4e8e-aa4c-fb4b92224a53</t>
  </si>
  <si>
    <t>Port Davidshire</t>
  </si>
  <si>
    <t>c0606a25-2dd0-4044-ad15-cc0cff462132</t>
  </si>
  <si>
    <t>75240e44-ecfd-47c2-b557-725001cf9225</t>
  </si>
  <si>
    <t>0e19967b-8102-4e40-9b93-5e6128d1af89</t>
  </si>
  <si>
    <t>c1db7b4c-3cb2-4834-9d60-14309860c009</t>
  </si>
  <si>
    <t>5115d8a2-17ac-4b66-b6fe-ebec5df0ff7b</t>
  </si>
  <si>
    <t>4de2d572-5244-41dc-9073-fc2bc6475e3c</t>
  </si>
  <si>
    <t>New Adam</t>
  </si>
  <si>
    <t>a789d47f-5a32-43f3-a8c7-ab3f3e2262b0</t>
  </si>
  <si>
    <t>ec164215-dc64-48f7-a00d-95ff033f5e5c</t>
  </si>
  <si>
    <t>4acb134c-c31d-42be-a795-7d2ced54f9c9</t>
  </si>
  <si>
    <t>Greenhaven</t>
  </si>
  <si>
    <t>435f46c9-1c41-494a-9ca2-d45f05dbb55c</t>
  </si>
  <si>
    <t>6cd44010-9623-424c-b411-1f6b6b22b9b4</t>
  </si>
  <si>
    <t>8be4a147-ad67-4d56-aa38-cb43c741179f</t>
  </si>
  <si>
    <t>8acb14c3-0585-4905-bbf0-2b075632b119</t>
  </si>
  <si>
    <t>a6838380-ef5d-4e2b-bf93-c895fc14b7ea</t>
  </si>
  <si>
    <t>ff6b19de-bcaf-4641-9864-e3bbb4b58fe3</t>
  </si>
  <si>
    <t>East Carolfurt</t>
  </si>
  <si>
    <t>4bb2c2ff-d044-4de3-8901-2bc17ac8b0fb</t>
  </si>
  <si>
    <t>b231466c-bb44-4105-a4ab-797ca13db313</t>
  </si>
  <si>
    <t>3a4187d0-2822-453d-bedc-3314a4903d37</t>
  </si>
  <si>
    <t>Amberhaven</t>
  </si>
  <si>
    <t>e3aceef3-1646-4e2a-b766-8ee7820d9fc0</t>
  </si>
  <si>
    <t>5177fbcf-6b58-46de-aab8-ef95a4b49941</t>
  </si>
  <si>
    <t>73286a48-07be-4722-bd74-76b1a5bf16d8</t>
  </si>
  <si>
    <t>North Jill</t>
  </si>
  <si>
    <t>453d442e-16b4-4307-a36d-845e17705467</t>
  </si>
  <si>
    <t>a290f0f5-3500-400f-8450-2efc1db1d12e</t>
  </si>
  <si>
    <t>40a2f403-fbb8-4582-b919-64532aff2792</t>
  </si>
  <si>
    <t>Mercadoberg</t>
  </si>
  <si>
    <t>7726fa3f-de1b-4f65-8c84-2ec347cb5da1</t>
  </si>
  <si>
    <t>4d4145e0-36cc-45db-9319-d5124c4649dd</t>
  </si>
  <si>
    <t>9112c36a-07ae-4496-a70f-d490c5bbb959</t>
  </si>
  <si>
    <t>Lindaland</t>
  </si>
  <si>
    <t>98925d21-57e3-4375-8823-b74ef76047c5</t>
  </si>
  <si>
    <t>28ef1f7c-347c-4539-95ea-9628ee845e1d</t>
  </si>
  <si>
    <t>12f943e8-688d-4d04-b1aa-2f9383ab80c7</t>
  </si>
  <si>
    <t>a06d68f1-8ac9-4b03-85a8-ce6fff27fa5b</t>
  </si>
  <si>
    <t>c62580f6-b224-496d-9378-de033c44a4a5</t>
  </si>
  <si>
    <t>179abc83-6449-461d-abf3-9a7d2b6bd0f8</t>
  </si>
  <si>
    <t>8a7689f5-2a62-456c-a305-4fc2130efb2c</t>
  </si>
  <si>
    <t>534bacd2-a338-4cfd-af3d-0471f883d4ec</t>
  </si>
  <si>
    <t>d9ef0af5-1d1f-4863-b32a-7dc2ecabcd9f</t>
  </si>
  <si>
    <t>New Andrea</t>
  </si>
  <si>
    <t>bce33a53-f921-4c43-8300-688b69a45f19</t>
  </si>
  <si>
    <t>fabff551-d0b0-4ad7-a64f-7d504b080778</t>
  </si>
  <si>
    <t>6a6db5ba-a745-4ec1-b2a1-b109f7d26379</t>
  </si>
  <si>
    <t>Charleshaven</t>
  </si>
  <si>
    <t>1cb2f3f3-3315-4964-ae38-631f2395e230</t>
  </si>
  <si>
    <t>85505347-a626-4c79-bd8a-bfe328059a51</t>
  </si>
  <si>
    <t>471db312-aeee-46d5-a536-c20e4329eeef</t>
  </si>
  <si>
    <t>Chasetown</t>
  </si>
  <si>
    <t>a8acbe12-13e5-4986-97ac-9121a8fe0cdb</t>
  </si>
  <si>
    <t>21a2d9a0-c07f-4b5e-81c9-4a077e7e0780</t>
  </si>
  <si>
    <t>bf1c8815-e898-4868-b5c7-5c9bf5492fe4</t>
  </si>
  <si>
    <t>East Molly</t>
  </si>
  <si>
    <t>90a29f58-d209-4030-91d1-40baba786148</t>
  </si>
  <si>
    <t>10fe6843-9f0f-47a7-a424-24067c637708</t>
  </si>
  <si>
    <t>bc542eb0-d996-446a-baa5-7f5ef16995a8</t>
  </si>
  <si>
    <t>North Paulafort</t>
  </si>
  <si>
    <t>3bce4138-72bf-43a2-8b6b-56e53d8a2323</t>
  </si>
  <si>
    <t>717acad9-d7f4-425a-8ec1-a13d00c7f6d4</t>
  </si>
  <si>
    <t>ec04830d-7ffe-401f-aa1a-f037e4306efe</t>
  </si>
  <si>
    <t>Melindabury</t>
  </si>
  <si>
    <t>02848976-eb70-4108-a6ce-8bbe99d1d4bf</t>
  </si>
  <si>
    <t>83ce02ef-3290-4853-8486-e415b982a191</t>
  </si>
  <si>
    <t>d6113d2c-b869-4d5b-bd4a-680fdeaab1e2</t>
  </si>
  <si>
    <t>Jessicaburgh</t>
  </si>
  <si>
    <t>b0a573fa-f088-4fd3-a616-fa9ab09976dc</t>
  </si>
  <si>
    <t>23ef111c-fd60-4ed9-8b0c-b13ff242d8f9</t>
  </si>
  <si>
    <t>ceb1d9fd-33dc-42db-a627-41f22d7caa53</t>
  </si>
  <si>
    <t>South Shannonview</t>
  </si>
  <si>
    <t>35ce1df9-f9a3-493a-a5b9-86bab9ed60a4</t>
  </si>
  <si>
    <t>afba65cd-d600-4473-990d-9833a0db0ea3</t>
  </si>
  <si>
    <t>a2d4870a-e360-4ea5-a600-bef84b4e2db2</t>
  </si>
  <si>
    <t>South Alfredfort</t>
  </si>
  <si>
    <t>a3cd678b-755e-4941-b576-f3fdd9278fb7</t>
  </si>
  <si>
    <t>22c87827-4e13-4492-973f-de4efd62c146</t>
  </si>
  <si>
    <t>f714f11a-c923-4c39-80e9-889de42d1ba0</t>
  </si>
  <si>
    <t>Ayersshire</t>
  </si>
  <si>
    <t>f0e4e5f8-3a01-4fa6-a920-9573c39ab47c</t>
  </si>
  <si>
    <t>6747424e-52db-4c19-861a-423b2f5a1402</t>
  </si>
  <si>
    <t>d0e1fed3-06cc-4f31-b2ae-cec3fd1ba535</t>
  </si>
  <si>
    <t>Jacobchester</t>
  </si>
  <si>
    <t>c41da176-9f30-4bd8-a007-e690ef092aad</t>
  </si>
  <si>
    <t>599fba56-4bbc-42b4-b54c-f8e1f7844118</t>
  </si>
  <si>
    <t>35da1e58-5d56-4c5e-b710-79e2107ec1d3</t>
  </si>
  <si>
    <t>d239d634-ce3b-45d5-9e65-c50879f8d684</t>
  </si>
  <si>
    <t>6a256d90-d9e2-44c5-bb57-619f73705a40</t>
  </si>
  <si>
    <t>083851f3-d845-4428-af7a-08bc65b57e18</t>
  </si>
  <si>
    <t>2af326be-f750-4942-b48f-152d30311734</t>
  </si>
  <si>
    <t>35951baf-7432-4cbc-983a-f1862d6efa7d</t>
  </si>
  <si>
    <t>8995a1fc-5f85-4af7-b2ef-a5e817b54b40</t>
  </si>
  <si>
    <t>North Nichole</t>
  </si>
  <si>
    <t>060ec2d8-bec8-4771-8061-011181e3d9ee</t>
  </si>
  <si>
    <t>a6fee832-6b63-419e-83bd-e688439983f1</t>
  </si>
  <si>
    <t>36e82a48-f65b-44b8-8174-b1ef33c9d188</t>
  </si>
  <si>
    <t>Angelachester</t>
  </si>
  <si>
    <t>70b0edc8-3c55-4b87-8140-4cee4bba8afb</t>
  </si>
  <si>
    <t>7d929293-6ff4-4d25-900b-4607f5feaca1</t>
  </si>
  <si>
    <t>f3fa712f-390a-48d3-b79f-56505f626f6c</t>
  </si>
  <si>
    <t>Port Codyfort</t>
  </si>
  <si>
    <t>7c99f3fe-c958-43ab-a9f3-32dcf11fe1d8</t>
  </si>
  <si>
    <t>caa93442-e48a-48f0-97bd-f4e30fca4c0c</t>
  </si>
  <si>
    <t>3109f5b3-12be-4c77-9e6d-73507e1a38bf</t>
  </si>
  <si>
    <t>North Charles</t>
  </si>
  <si>
    <t>db557e27-6517-466d-b26d-6b9ba2ddca78</t>
  </si>
  <si>
    <t>a0384ddf-57cd-4e61-bdcc-7312db7f780e</t>
  </si>
  <si>
    <t>62c7b31e-5da9-4dbc-a1c6-12845f9eb0cd</t>
  </si>
  <si>
    <t>Adamsfurt</t>
  </si>
  <si>
    <t>147e0fc0-510a-4a26-8a51-f8a4baa2290c</t>
  </si>
  <si>
    <t>5d696ca5-7e92-4704-92c6-78a30c899ebc</t>
  </si>
  <si>
    <t>c1bf5e37-8462-46db-bdd3-cb3c704b2b61</t>
  </si>
  <si>
    <t>West Samuel</t>
  </si>
  <si>
    <t>527e10b1-e61d-47dd-8e6b-c4d99303fd29</t>
  </si>
  <si>
    <t>e73295ca-7054-46b1-a1e1-ca35a40e21c0</t>
  </si>
  <si>
    <t>de8a6d76-1910-449d-83d5-8e09266ffc1e</t>
  </si>
  <si>
    <t>Lake Frankton</t>
  </si>
  <si>
    <t>f02a23bb-0b04-4c85-8072-7573b22203db</t>
  </si>
  <si>
    <t>d4e1efa1-17ef-4a78-bf83-7007113e7a58</t>
  </si>
  <si>
    <t>6dc6e925-62d5-4697-ac36-72c8ad3fa0b6</t>
  </si>
  <si>
    <t>52d2230c-6143-410b-9169-a7ff12441a5e</t>
  </si>
  <si>
    <t>4884ecdc-88e9-45bd-9beb-d3a4bf99cc5e</t>
  </si>
  <si>
    <t>710e0315-5aeb-4613-9cc4-ff934fd9ba8f</t>
  </si>
  <si>
    <t>Lynnmouth</t>
  </si>
  <si>
    <t>3112b53b-99ca-4248-ab05-b9767fdf3575</t>
  </si>
  <si>
    <t>9fa54b2b-4baf-452c-a107-e332a64de767</t>
  </si>
  <si>
    <t>eb27e179-3afc-4092-8d9c-809781ed1bab</t>
  </si>
  <si>
    <t>Mariaton</t>
  </si>
  <si>
    <t>584331e3-c7f2-4b40-aa4b-da4fb51df40b</t>
  </si>
  <si>
    <t>e2ab5667-5761-4c94-9824-2c016fb6061f</t>
  </si>
  <si>
    <t>5d6f4712-f681-43da-ab19-f6b2455d4e28</t>
  </si>
  <si>
    <t>New Haileyland</t>
  </si>
  <si>
    <t>19507db4-8a08-41b6-b479-7d11025d1329</t>
  </si>
  <si>
    <t>fd88a54b-7481-4fcd-a58f-a55ba7ab5912</t>
  </si>
  <si>
    <t>142ea869-cfd9-4339-b4f0-bdee5dcd25b7</t>
  </si>
  <si>
    <t>North Douglas</t>
  </si>
  <si>
    <t>3c9a52c8-1a3b-4455-9f48-702b06421ee9</t>
  </si>
  <si>
    <t>7268134f-adc4-46f7-98b7-b0fb1c8b9032</t>
  </si>
  <si>
    <t>f914744b-20a2-41f3-9eb3-214e5b167354</t>
  </si>
  <si>
    <t>Gallegosfurt</t>
  </si>
  <si>
    <t>f12a5c57-1c94-4e6a-9e99-c4da44b4fdd5</t>
  </si>
  <si>
    <t>8be0b176-6993-400e-a569-100cf939dd27</t>
  </si>
  <si>
    <t>1aca7acd-33b8-4dd4-81c8-8b1f12ac9b7f</t>
  </si>
  <si>
    <t>Port Brentmouth</t>
  </si>
  <si>
    <t>8812df03-95fe-4c13-a960-a4c114f9f320</t>
  </si>
  <si>
    <t>59f6b809-8aab-48d6-a5f6-4da9086e0705</t>
  </si>
  <si>
    <t>86405744-6ba1-432a-8d81-6d4afd6b3ceb</t>
  </si>
  <si>
    <t>West Heatherton</t>
  </si>
  <si>
    <t>0f8ba059-ca7b-4202-8064-5946752371e5</t>
  </si>
  <si>
    <t>c63c3d08-5ab5-44c1-81a9-5f82a3399317</t>
  </si>
  <si>
    <t>b81f9891-daea-425a-99bd-24bafd1343d9</t>
  </si>
  <si>
    <t>73f53c68-587e-49c6-a027-a7405e42e0f5</t>
  </si>
  <si>
    <t>97854e48-f35f-44a8-85e1-da9ae6437b65</t>
  </si>
  <si>
    <t>84fa1802-2c7b-43ea-abca-1e759ae5038a</t>
  </si>
  <si>
    <t>Farrellburgh</t>
  </si>
  <si>
    <t>cbb71ba4-a67a-4d74-8f53-2d166d1057ba</t>
  </si>
  <si>
    <t>9cd92293-8100-4ede-b1e5-d067786873ff</t>
  </si>
  <si>
    <t>05c0826a-c67c-4d5a-8504-74442a6188b2</t>
  </si>
  <si>
    <t>369140fe-6222-4f62-bd8e-cd4f8c867218</t>
  </si>
  <si>
    <t>b7bd77ce-af3a-4f3c-b86f-591a6cf81cbf</t>
  </si>
  <si>
    <t>02c3a5fd-79f5-478f-816c-03df3e333680</t>
  </si>
  <si>
    <t>Atkinsonville</t>
  </si>
  <si>
    <t>87cb386a-e56d-444e-bd3f-c981a178219f</t>
  </si>
  <si>
    <t>83ce4772-4e1f-4078-b81d-bbf30f173d8b</t>
  </si>
  <si>
    <t>3c6840cd-8e99-4492-9669-782b67bcf149</t>
  </si>
  <si>
    <t>Avilafort</t>
  </si>
  <si>
    <t>4c08eb70-08ac-43ca-90ee-c05ea9512819</t>
  </si>
  <si>
    <t>9ae55d5b-31d8-417a-8953-ac2accc5c21e</t>
  </si>
  <si>
    <t>636164d8-bb88-41b8-9be5-f8a138462e03</t>
  </si>
  <si>
    <t>Priceberg</t>
  </si>
  <si>
    <t>323e8f70-2252-464e-be75-9042f9f5d26b</t>
  </si>
  <si>
    <t>af647046-37ab-46b4-a022-04a089ccc096</t>
  </si>
  <si>
    <t>76800d7a-bb11-4dbc-bd0f-8012f3cf3c33</t>
  </si>
  <si>
    <t>Coltonburgh</t>
  </si>
  <si>
    <t>1ed68fd8-9dae-4825-b233-eb98808678b2</t>
  </si>
  <si>
    <t>1e34efba-67a7-4ff9-8167-02841d62367e</t>
  </si>
  <si>
    <t>5b4b062b-d8b7-4829-ab46-a2ca3f102262</t>
  </si>
  <si>
    <t>Coltonland</t>
  </si>
  <si>
    <t>31b72fc5-046a-47f1-9fc4-5f2af9e2382b</t>
  </si>
  <si>
    <t>5198ba27-4329-4499-8dbf-36118c9af494</t>
  </si>
  <si>
    <t>2bee670f-554e-489d-a43b-4fdd2773d160</t>
  </si>
  <si>
    <t>North Jenniferland</t>
  </si>
  <si>
    <t>45f6863b-720a-4d9a-9273-df136e462a1c</t>
  </si>
  <si>
    <t>af794372-7397-4e0a-8d10-f74b56faae4d</t>
  </si>
  <si>
    <t>582a4042-8d62-40ae-b601-02146273633d</t>
  </si>
  <si>
    <t>Scottport</t>
  </si>
  <si>
    <t>32b8a8db-a847-4c27-a369-d50cfad057fa</t>
  </si>
  <si>
    <t>8225d841-263d-40ce-85d1-8ed5bab2331e</t>
  </si>
  <si>
    <t>65621df7-502d-4aa4-884c-ff1d59564f02</t>
  </si>
  <si>
    <t>8ebae096-9e52-41e9-a0bf-0f098adc042a</t>
  </si>
  <si>
    <t>a6c754b3-9909-4b7c-84a5-832c969e3005</t>
  </si>
  <si>
    <t>2084035c-63b5-4759-b0a7-9039285fe1cc</t>
  </si>
  <si>
    <t>Jillianstad</t>
  </si>
  <si>
    <t>e0905e76-abaf-46de-9ab5-541f17826ea8</t>
  </si>
  <si>
    <t>9c195380-9b00-44f3-8cd6-b053f952eb70</t>
  </si>
  <si>
    <t>750633c0-bf92-4fec-a1a2-7833b0b2172e</t>
  </si>
  <si>
    <t>Lambberg</t>
  </si>
  <si>
    <t>8ae90f37-0e51-4f10-a7af-38a73d14ca2f</t>
  </si>
  <si>
    <t>45bae81f-7b6f-4e55-8013-6ca46810ae35</t>
  </si>
  <si>
    <t>2f92f740-a126-44f0-962d-7286f9a6a893</t>
  </si>
  <si>
    <t>Martinmouth</t>
  </si>
  <si>
    <t>ceff31bb-254c-4a60-8fdc-7892368c9f3f</t>
  </si>
  <si>
    <t>ea6bed22-8848-41bc-bc09-e7529d0c7363</t>
  </si>
  <si>
    <t>ff5ce505-0c05-4960-9f52-9b129810619d</t>
  </si>
  <si>
    <t>New Philipton</t>
  </si>
  <si>
    <t>cc99c8d4-bb6a-4e69-8ed9-7fb43046eb1b</t>
  </si>
  <si>
    <t>298257ba-4b31-47de-b91b-0ae0ac8fdf70</t>
  </si>
  <si>
    <t>42c13e9f-72b8-4fe7-89c1-8ae3c5eeaa53</t>
  </si>
  <si>
    <t>Randolphshire</t>
  </si>
  <si>
    <t>123229de-b920-4e2f-8431-e80d384be799</t>
  </si>
  <si>
    <t>337c12f4-fa6c-4b68-ace8-9b853f1eb5e4</t>
  </si>
  <si>
    <t>1f883e7b-fd02-46af-a691-17343c3bdded</t>
  </si>
  <si>
    <t>West Bradyhaven</t>
  </si>
  <si>
    <t>2fbd0a5d-64c9-4ea9-8b00-3011aa3763b5</t>
  </si>
  <si>
    <t>3e23ca69-bd48-4258-bd9e-3927f1091282</t>
  </si>
  <si>
    <t>d3e8b9f1-798b-47b9-9954-748a029729f9</t>
  </si>
  <si>
    <t>North Tammybury</t>
  </si>
  <si>
    <t>cd9c1239-ce82-429a-ada2-ffc06377bc08</t>
  </si>
  <si>
    <t>c43e038a-fe4d-45c4-be6a-fae8fb47c30a</t>
  </si>
  <si>
    <t>f7fb74c0-3a65-4040-bef4-dd9ded048250</t>
  </si>
  <si>
    <t>South Sarahtown</t>
  </si>
  <si>
    <t>8fa09e30-65e7-443b-98b9-e655ce361c11</t>
  </si>
  <si>
    <t>303b5a50-5872-4ad4-9154-55a94550555d</t>
  </si>
  <si>
    <t>f2d9a36e-2174-4dce-9de8-f2373d670462</t>
  </si>
  <si>
    <t>Stewarthaven</t>
  </si>
  <si>
    <t>da8217cc-4206-4f4b-bf2a-2522c9b2c020</t>
  </si>
  <si>
    <t>53710d59-b77f-4039-924a-b4e2ebdc732a</t>
  </si>
  <si>
    <t>30f2c3c5-a9df-4519-91b2-dc2cb26112e2</t>
  </si>
  <si>
    <t>New Mariachester</t>
  </si>
  <si>
    <t>27476c68-3236-4c01-a85a-3b11a4993c98</t>
  </si>
  <si>
    <t>626a7f3e-c9ce-4799-9016-0550262894d1</t>
  </si>
  <si>
    <t>b86ba07b-b54f-4223-88bb-1b21a9df2569</t>
  </si>
  <si>
    <t>e2e4ef83-c5f6-4d74-98d6-5ad2d55cc8cd</t>
  </si>
  <si>
    <t>d430486a-349e-414b-82fa-f63731920482</t>
  </si>
  <si>
    <t>636fff85-0cb6-4777-8ec1-0d46b2ff9c4f</t>
  </si>
  <si>
    <t>East Juanview</t>
  </si>
  <si>
    <t>4bb5ee29-2c28-44e7-9812-75086fd6b619</t>
  </si>
  <si>
    <t>d5b6731c-3566-42f5-9a84-189b9d1ea9cc</t>
  </si>
  <si>
    <t>e2784425-b886-49cf-8cda-b216ecf5b4ff</t>
  </si>
  <si>
    <t>North Erictown</t>
  </si>
  <si>
    <t>8b39f9c9-11ea-4d8b-9349-ea69b84a3dfb</t>
  </si>
  <si>
    <t>7c7274ce-29c9-4b10-9de1-6baa6199c4e4</t>
  </si>
  <si>
    <t>a41d2c33-8695-49b8-a6a7-91708d57cbec</t>
  </si>
  <si>
    <t>South Paulhaven</t>
  </si>
  <si>
    <t>85b4e690-4bcb-4763-98ee-f5cca00eb2df</t>
  </si>
  <si>
    <t>145d73e5-9d7c-4677-8d2a-3482b083d572</t>
  </si>
  <si>
    <t>c5633369-7495-47e1-a2c3-8e54d20dc312</t>
  </si>
  <si>
    <t>North Michele</t>
  </si>
  <si>
    <t>7f689117-a654-42af-8890-a6113fd59226</t>
  </si>
  <si>
    <t>c468c138-1871-4c59-be6c-482de83bf4c8</t>
  </si>
  <si>
    <t>e6395a97-b259-47c0-9e44-ea84dcaa2cce</t>
  </si>
  <si>
    <t>Powellville</t>
  </si>
  <si>
    <t>0263db87-e13f-48cc-a8e4-6647a1e4c152</t>
  </si>
  <si>
    <t>37eb9bfb-4ec7-4b01-b6cf-a3f8fc72dd60</t>
  </si>
  <si>
    <t>1653a80b-b6c4-4e79-bc4e-dc006928362f</t>
  </si>
  <si>
    <t>Hallmouth</t>
  </si>
  <si>
    <t>6f289b4f-b5a2-4905-80fd-39b122a96bd3</t>
  </si>
  <si>
    <t>1654012d-5968-4841-8df5-d972076ef1af</t>
  </si>
  <si>
    <t>58937f51-bb27-4fa3-9673-fdfbcbcc3da5</t>
  </si>
  <si>
    <t>Alexanderport</t>
  </si>
  <si>
    <t>59a13202-ed33-4ded-a7dd-6935d7f32a4c</t>
  </si>
  <si>
    <t>4fd27dc0-4a4d-4091-b33e-6301f28faeb0</t>
  </si>
  <si>
    <t>9a472aa4-3fca-4f6c-91f7-7d249d0ca8c8</t>
  </si>
  <si>
    <t>Lake Mikefort</t>
  </si>
  <si>
    <t>37c4fd45-5cdc-4812-a5c3-720401af7309</t>
  </si>
  <si>
    <t>38f71af9-4680-4561-a072-11ba7e0c3415</t>
  </si>
  <si>
    <t>75742884-d545-4769-8cf7-8e493127ad8f</t>
  </si>
  <si>
    <t>Hullbury</t>
  </si>
  <si>
    <t>26c5bba1-256e-4767-9197-1177cc347dd8</t>
  </si>
  <si>
    <t>87f66390-5f23-4e6d-8f35-6b90ad386c4b</t>
  </si>
  <si>
    <t>0e061345-1afd-44a1-ad50-9b48156377d9</t>
  </si>
  <si>
    <t>Williamsville</t>
  </si>
  <si>
    <t>c0f5e0e9-b722-47d7-b1d4-bd66a0582214</t>
  </si>
  <si>
    <t>e7f63ec0-1bf4-431b-9bd6-57abecb8739d</t>
  </si>
  <si>
    <t>51f81f6b-8cc4-45ca-8e91-4e602af16108</t>
  </si>
  <si>
    <t>7095e019-17e3-4fcd-b96d-7a2314ae4e85</t>
  </si>
  <si>
    <t>648a1e4b-fccb-4162-9311-cb54a0665299</t>
  </si>
  <si>
    <t>db226d7d-6e06-4b6c-bb8e-ded185bc67e9</t>
  </si>
  <si>
    <t>New Tammyville</t>
  </si>
  <si>
    <t>518c2d68-5d57-44d8-bb1b-c7d6b9246451</t>
  </si>
  <si>
    <t>fab8ee73-88fb-486c-9e46-c5955e817bb5</t>
  </si>
  <si>
    <t>a9f92bc9-b621-4bda-b645-34aec0862c36</t>
  </si>
  <si>
    <t>6ad65509-a379-4ac2-9fba-a83e683b220c</t>
  </si>
  <si>
    <t>9efdfa59-2546-4b21-a4fc-e1fdc600b9b6</t>
  </si>
  <si>
    <t>d67c44f2-4cf4-4b3d-91c2-062024642d5d</t>
  </si>
  <si>
    <t>West Darin</t>
  </si>
  <si>
    <t>b195f909-7eb4-469a-9798-ba8528033cc2</t>
  </si>
  <si>
    <t>9619a3e8-dad7-4570-9c21-8083799f0f96</t>
  </si>
  <si>
    <t>f757c090-9f62-4663-948c-99c8b97f608e</t>
  </si>
  <si>
    <t>Port Vanessaville</t>
  </si>
  <si>
    <t>8ab0670c-5fa9-40c9-8cb6-19ed6e943f9b</t>
  </si>
  <si>
    <t>59b5b7a3-86dd-4d81-a278-99ace15605ee</t>
  </si>
  <si>
    <t>269f5a81-70a6-46f3-b7c1-930946e7baab</t>
  </si>
  <si>
    <t>West Marcus</t>
  </si>
  <si>
    <t>9c686157-9295-4e89-af2e-7c68450ea235</t>
  </si>
  <si>
    <t>263d0400-88ac-467d-8446-6000cc4c1717</t>
  </si>
  <si>
    <t>22d21847-d518-4bae-8c43-ba5ff6fbc4d8</t>
  </si>
  <si>
    <t>Tanyamouth</t>
  </si>
  <si>
    <t>3681e997-59d0-40f4-bc3c-eb93ac74f3a0</t>
  </si>
  <si>
    <t>f55fdaed-cf6f-4f1f-a2fe-927dae7efb14</t>
  </si>
  <si>
    <t>56e968a3-e028-46bd-992c-2bc29a7ad04f</t>
  </si>
  <si>
    <t>Ramirezville</t>
  </si>
  <si>
    <t>02741cc9-7d70-46ed-bfe0-de6b8ee6109e</t>
  </si>
  <si>
    <t>41e9b9ce-17ee-4d22-a743-fd04137b567c</t>
  </si>
  <si>
    <t>635fb577-8d73-468a-8910-82d3ac27ccc7</t>
  </si>
  <si>
    <t>Basston</t>
  </si>
  <si>
    <t>1d9f01b3-ed30-4e2b-adf4-d4ec8e771261</t>
  </si>
  <si>
    <t>a54b2f00-e5e8-4321-b111-abef0b7349be</t>
  </si>
  <si>
    <t>ee9b54fe-5120-4bb8-ba3e-059d8181b2f8</t>
  </si>
  <si>
    <t>Kimburgh</t>
  </si>
  <si>
    <t>f6f83e42-90f2-4510-b258-7cff9f834639</t>
  </si>
  <si>
    <t>ecbac14d-816a-43fb-a7a1-20a038411fea</t>
  </si>
  <si>
    <t>c710e3b8-72ad-42e6-9585-2a16c313b74b</t>
  </si>
  <si>
    <t>Ashleymouth</t>
  </si>
  <si>
    <t>f922d6d1-3e48-46e4-a32c-eacc0cb48ef6</t>
  </si>
  <si>
    <t>8f22c548-63bf-4948-ba7b-b4f25b1e40ca</t>
  </si>
  <si>
    <t>ea471f3c-c6e9-48c0-93e0-68b68a743e57</t>
  </si>
  <si>
    <t>Johnstonside</t>
  </si>
  <si>
    <t>629de749-63b5-4635-828a-a6234c905aaf</t>
  </si>
  <si>
    <t>bda98d6b-de04-4110-b364-18a05939ab39</t>
  </si>
  <si>
    <t>2c48d008-d10d-4862-b320-132af73a57dd</t>
  </si>
  <si>
    <t>Johnsonside</t>
  </si>
  <si>
    <t>94fb01eb-53f0-4113-8c4c-3d76b8c723db</t>
  </si>
  <si>
    <t>ca71c42f-bdc2-4cbb-b2f4-15e81b0a23af</t>
  </si>
  <si>
    <t>d39fc0fa-965d-4589-aabe-af2e723437bf</t>
  </si>
  <si>
    <t>Lake Davidstad</t>
  </si>
  <si>
    <t>650752f2-da62-4748-96ba-4f515edc831c</t>
  </si>
  <si>
    <t>ba006c2a-95f0-4b7a-b4cf-a78d80cd31d4</t>
  </si>
  <si>
    <t>2396c5f6-9fbd-4cfc-a847-b6d31bb9fa28</t>
  </si>
  <si>
    <t>North Joshuaview</t>
  </si>
  <si>
    <t>e2395502-a62a-41ed-b880-cdcd91afc62d</t>
  </si>
  <si>
    <t>33dc9af7-c634-4400-8666-01f67853380a</t>
  </si>
  <si>
    <t>c03da5df-f75d-4892-9b7b-b109d01b7f9d</t>
  </si>
  <si>
    <t>4f0aec97-ca7e-4ffc-a9bf-90b153d07a05</t>
  </si>
  <si>
    <t>054b34e9-6922-4a46-8dd4-8f958b04fdf2</t>
  </si>
  <si>
    <t>a501fa4c-324c-4c8d-85a0-101aa25b8a1c</t>
  </si>
  <si>
    <t>New Julie</t>
  </si>
  <si>
    <t>825e4702-5608-49a3-a2c0-dfe7e869e29b</t>
  </si>
  <si>
    <t>96d3709a-6cdb-4daa-aa45-abd86985859a</t>
  </si>
  <si>
    <t>d049fc68-3f2d-4bb3-a471-781c3479117b</t>
  </si>
  <si>
    <t>West Rebecca</t>
  </si>
  <si>
    <t>800f6def-e454-4de9-b226-4aa4ab0feeb5</t>
  </si>
  <si>
    <t>1af7ecb8-3e7b-418f-8f13-c71b8d6dde2c</t>
  </si>
  <si>
    <t>f47cdaa5-a2ef-477c-ae0b-3964addb6017</t>
  </si>
  <si>
    <t>West Danielle</t>
  </si>
  <si>
    <t>24b94984-cd37-4a84-8e6f-4adfb9aac643</t>
  </si>
  <si>
    <t>fd65e3da-dc35-4d49-948f-c94cfa2c0066</t>
  </si>
  <si>
    <t>83a3801c-758a-45e4-8200-f3ad8e47efee</t>
  </si>
  <si>
    <t>Cantufurt</t>
  </si>
  <si>
    <t>f6e777fa-9f37-461f-8df4-c7ef37db1a13</t>
  </si>
  <si>
    <t>4e762047-882a-4546-aa40-8c8256451859</t>
  </si>
  <si>
    <t>3a54b955-c49b-4e9e-af1e-82355f2f363b</t>
  </si>
  <si>
    <t>Bryantmouth</t>
  </si>
  <si>
    <t>8e9c2ca8-4ad4-483d-ab36-b30a2205f227</t>
  </si>
  <si>
    <t>763f5917-7e4a-470a-b6e2-38e5a609567c</t>
  </si>
  <si>
    <t>ff3328d7-68a5-43b8-82a0-857397f98b95</t>
  </si>
  <si>
    <t>Fischerfort</t>
  </si>
  <si>
    <t>0130ff09-62d7-4e5a-b558-e1e0db16864e</t>
  </si>
  <si>
    <t>e543497f-a4cf-4bc0-a184-a2ec2c2f3164</t>
  </si>
  <si>
    <t>52a9e2a1-6250-4c11-ad7b-5582fa5c7d1e</t>
  </si>
  <si>
    <t>Danielshire</t>
  </si>
  <si>
    <t>ebe7b3ad-8b27-46b2-aa40-6e7eb553f484</t>
  </si>
  <si>
    <t>496f71e7-9643-4234-9569-1742aac3ab0f</t>
  </si>
  <si>
    <t>8244052c-e7c1-4cf1-beef-35203034f841</t>
  </si>
  <si>
    <t>Michaelstad</t>
  </si>
  <si>
    <t>80b73f03-7b2c-43ab-9aab-3929d1508738</t>
  </si>
  <si>
    <t>c9e224c5-780c-4076-8a7d-470f855f52da</t>
  </si>
  <si>
    <t>3178d8c2-185a-4334-9979-16e0685c8595</t>
  </si>
  <si>
    <t>Brownburgh</t>
  </si>
  <si>
    <t>c4f3a05d-fe89-4db8-9850-b65a61c615a2</t>
  </si>
  <si>
    <t>d5c05774-1912-4354-9d3d-c7b6fa5e8461</t>
  </si>
  <si>
    <t>937cdb03-40bd-4acc-9e30-e4c3daeea67f</t>
  </si>
  <si>
    <t>Bentonmouth</t>
  </si>
  <si>
    <t>18ac82dd-bc0a-420c-9059-ef93ea8f01c8</t>
  </si>
  <si>
    <t>572d982d-0079-459f-b90f-8320e2a3cbd5</t>
  </si>
  <si>
    <t>62340b21-c4d1-4705-8b1a-8951a3cf4a95</t>
  </si>
  <si>
    <t>Tamaramouth</t>
  </si>
  <si>
    <t>938724bc-4dbe-45f6-9bd8-5726edc62e1f</t>
  </si>
  <si>
    <t>26a84f0f-7596-4632-98ed-b6eec235870a</t>
  </si>
  <si>
    <t>0c4a3950-345d-4816-80ed-b229b6b54cde</t>
  </si>
  <si>
    <t>East Thomasstad</t>
  </si>
  <si>
    <t>1fdf90c2-6689-45fe-8981-785b10d7e64e</t>
  </si>
  <si>
    <t>100de114-0d19-48c8-861a-ac84883f0c01</t>
  </si>
  <si>
    <t>f63d0aa3-4ee0-4a50-9673-158879d31f63</t>
  </si>
  <si>
    <t>East Lisaland</t>
  </si>
  <si>
    <t>f40d9e11-60bc-4575-91c5-4ba7386df65f</t>
  </si>
  <si>
    <t>cbd57fbe-2e50-4b5a-b39e-d5b6f48a7aeb</t>
  </si>
  <si>
    <t>e135edda-a03a-4089-a171-5a0b58d23ff2</t>
  </si>
  <si>
    <t>Chenville</t>
  </si>
  <si>
    <t>4e40e3dc-f4a5-4da6-8819-e313923b0c9f</t>
  </si>
  <si>
    <t>a7a8dc5e-fef4-4d2b-be6a-5b5cd39cfec1</t>
  </si>
  <si>
    <t>691c9e37-45b0-46d9-aeae-7cf6269116b5</t>
  </si>
  <si>
    <t>Cynthialand</t>
  </si>
  <si>
    <t>837abb3f-fef3-423e-a977-0841c8cbdc1e</t>
  </si>
  <si>
    <t>82994a23-a2ff-4b47-8d2b-2d82e311df5d</t>
  </si>
  <si>
    <t>e2ddcca8-2eb8-4481-aa13-bb908ce8b242</t>
  </si>
  <si>
    <t>fc564f4f-e9a3-4a8f-8613-1c5b5e5f8197</t>
  </si>
  <si>
    <t>12053b52-97ac-4637-a8fa-4de926f975cd</t>
  </si>
  <si>
    <t>9d3c8f95-ee03-4c4b-a8bb-7758eead1250</t>
  </si>
  <si>
    <t>Aaronport</t>
  </si>
  <si>
    <t>91ee211b-f57e-421d-9d31-03118b6d8e4e</t>
  </si>
  <si>
    <t>8040e666-edda-4a83-bdad-ba5bad0f8c11</t>
  </si>
  <si>
    <t>773e0acd-0e28-49cd-ac2d-d428f9d0756f</t>
  </si>
  <si>
    <t>2f26bd62-a501-4403-8340-b62fb5c90e01</t>
  </si>
  <si>
    <t>75d0578c-2964-45d6-b5c5-4cacafa54606</t>
  </si>
  <si>
    <t>af225921-e02c-4190-ba84-b7acadf67adc</t>
  </si>
  <si>
    <t>Palmerville</t>
  </si>
  <si>
    <t>c469e8ca-1ea1-4135-91ae-2459997c434f</t>
  </si>
  <si>
    <t>845c0808-cebb-47da-9efb-c57a09ba73f0</t>
  </si>
  <si>
    <t>d8e85173-9e8f-4a12-8253-10414f6d20bb</t>
  </si>
  <si>
    <t>South Jamesmouth</t>
  </si>
  <si>
    <t>85c6a0bf-5da1-4b2b-b173-7bc54e4152fe</t>
  </si>
  <si>
    <t>6d734ec1-55f7-49a0-8069-bfca5a3377af</t>
  </si>
  <si>
    <t>34878791-2114-4ebc-8c84-2bc2ab636bbf</t>
  </si>
  <si>
    <t>New Angela</t>
  </si>
  <si>
    <t>a0aa0b05-a446-40f1-b6d5-37e21971f0e3</t>
  </si>
  <si>
    <t>1cd0a2e8-ec46-4a3a-ba00-ea4959853c7c</t>
  </si>
  <si>
    <t>33673536-660c-4138-9c0a-623ad32ca1fe</t>
  </si>
  <si>
    <t>Lake Kaylafurt</t>
  </si>
  <si>
    <t>abc41b08-d23a-4c1b-8467-4bef77f65581</t>
  </si>
  <si>
    <t>be19836c-ca76-43ab-a937-d083d614015d</t>
  </si>
  <si>
    <t>6c8198a7-ec54-463d-85d4-1f0f1228d6c7</t>
  </si>
  <si>
    <t>Solomonmouth</t>
  </si>
  <si>
    <t>2ff4db1a-7a07-43d7-bbde-9b5657cfc996</t>
  </si>
  <si>
    <t>9a92b45a-fbfd-4251-b808-097d7c4b7ab1</t>
  </si>
  <si>
    <t>bc97e528-47c8-4e06-a301-d7eaa26b28bf</t>
  </si>
  <si>
    <t>South Mary</t>
  </si>
  <si>
    <t>763314a1-1c1e-4d2b-b759-32fe0284f546</t>
  </si>
  <si>
    <t>16cfe688-e36d-4329-836a-b7d894108cad</t>
  </si>
  <si>
    <t>8ab298e9-4c69-4a94-b850-65bce279ae08</t>
  </si>
  <si>
    <t>Kristinstad</t>
  </si>
  <si>
    <t>cc76c638-5727-4b41-9a21-7ee0171e4a81</t>
  </si>
  <si>
    <t>b65fd2fc-9a06-4341-92b3-b756f7b0e6a9</t>
  </si>
  <si>
    <t>82eed082-9c7f-4b8b-ba29-4b11d732d518</t>
  </si>
  <si>
    <t>Sandovalfurt</t>
  </si>
  <si>
    <t>50c2db4e-0582-4075-ab3c-f7aab6054d0d</t>
  </si>
  <si>
    <t>4dbd90c8-f690-4040-b7ba-5bb297d37fad</t>
  </si>
  <si>
    <t>043d17e5-2f0e-4937-b4bb-2a5c61cc6889</t>
  </si>
  <si>
    <t>Monicaland</t>
  </si>
  <si>
    <t>cf9d1fcb-bd11-4fbd-9841-3e9e0201065c</t>
  </si>
  <si>
    <t>7ab08ef0-89da-4bbb-9756-1bef07c05f03</t>
  </si>
  <si>
    <t>6c182c28-9284-4c11-8043-9a677873fc81</t>
  </si>
  <si>
    <t>Martinhaven</t>
  </si>
  <si>
    <t>529606e7-86fe-46d5-85a1-61590c06e365</t>
  </si>
  <si>
    <t>abff0cef-d19c-41fe-a8ab-e4a51e544cc5</t>
  </si>
  <si>
    <t>acfe54b3-293a-400d-b352-217916d4287e</t>
  </si>
  <si>
    <t>98b87b61-2fd6-4018-9cde-ca5a93acd21e</t>
  </si>
  <si>
    <t>b817bbb7-8f8e-4bde-8d23-4509ef85acba</t>
  </si>
  <si>
    <t>6fc64ca4-242a-48d8-8395-bd6989a8bc0d</t>
  </si>
  <si>
    <t>72024577-578e-43ac-8da1-b564be3f2d8f</t>
  </si>
  <si>
    <t>e9b3cd98-e6b3-4412-9df0-89a94c8a8e2b</t>
  </si>
  <si>
    <t>89e3e116-01b6-4594-89b3-01616836fa8f</t>
  </si>
  <si>
    <t>West Carlosburgh</t>
  </si>
  <si>
    <t>21eb5b9f-a2ee-4280-bdba-1cfd23c243d0</t>
  </si>
  <si>
    <t>5f199a64-c9fd-432b-9d22-c8861a4b1ee6</t>
  </si>
  <si>
    <t>02540d49-db1f-4aad-ac19-80beac065dcf</t>
  </si>
  <si>
    <t>Juliaport</t>
  </si>
  <si>
    <t>0d975ea6-c961-4b98-8d25-1da77d168f99</t>
  </si>
  <si>
    <t>95fbda85-c6c0-47dc-a8bd-94380aa57c75</t>
  </si>
  <si>
    <t>50c72ce8-55e4-4fd2-8977-7baed187a17c</t>
  </si>
  <si>
    <t>New Susan</t>
  </si>
  <si>
    <t>8c5f46e0-f4ea-48ae-b0d6-34fc57db234f</t>
  </si>
  <si>
    <t>4f8529fc-ca81-42d4-ae7b-259fc37164aa</t>
  </si>
  <si>
    <t>c1ac3166-50c3-4d54-bd78-c1c1a7d415e1</t>
  </si>
  <si>
    <t>Christinafort</t>
  </si>
  <si>
    <t>5f6c6499-4156-4bbb-a455-bf057e889bf4</t>
  </si>
  <si>
    <t>5710c060-2ea2-4ca2-9fda-de0ea9b0a8ae</t>
  </si>
  <si>
    <t>3efdb0f2-eccf-4087-a2c8-482f1795b4f4</t>
  </si>
  <si>
    <t>Lake Rickychester</t>
  </si>
  <si>
    <t>2a2bdbdc-e0a0-45c5-bcdd-bc25bdc6cbb5</t>
  </si>
  <si>
    <t>61022c6c-395a-4189-ba40-240ad297a189</t>
  </si>
  <si>
    <t>414ac07f-5968-43e9-9d76-699d426de098</t>
  </si>
  <si>
    <t>17e42a7a-6fb9-440e-b97b-e3c1c0722203</t>
  </si>
  <si>
    <t>f2442206-a07a-4811-9675-cb03d42d9682</t>
  </si>
  <si>
    <t>a3851afa-dcdc-4839-ab3d-582628c4f706</t>
  </si>
  <si>
    <t>Lake Mitchell</t>
  </si>
  <si>
    <t>6f29e86b-e2b3-4096-bbe5-e749c1e26fc9</t>
  </si>
  <si>
    <t>d1ebfdb8-89be-402e-b51a-5040d7a47565</t>
  </si>
  <si>
    <t>e176db07-251a-4700-ba4c-e4ae955c1278</t>
  </si>
  <si>
    <t>Cherylbury</t>
  </si>
  <si>
    <t>747bff20-5ad0-455d-a2d3-6892d5815db3</t>
  </si>
  <si>
    <t>56b67e24-ec4f-4771-9f63-e1f403796300</t>
  </si>
  <si>
    <t>4a6edc95-c641-4236-9874-81a2d38b5acf</t>
  </si>
  <si>
    <t>Parkerfort</t>
  </si>
  <si>
    <t>4d5a97dc-9662-4c77-8632-f97a460c7f0f</t>
  </si>
  <si>
    <t>34481bf8-7243-4463-a18a-97bc913c0190</t>
  </si>
  <si>
    <t>7ffee1f0-ab99-440c-ba3f-9a20a346e5ed</t>
  </si>
  <si>
    <t>New Timothystad</t>
  </si>
  <si>
    <t>4f87827b-70a1-4716-bd04-4a23276a4635</t>
  </si>
  <si>
    <t>bd9cafb7-90e7-4dea-aa98-0352750be8b2</t>
  </si>
  <si>
    <t>0d0da057-270a-4e47-b278-3dc3691712fc</t>
  </si>
  <si>
    <t>New Steve</t>
  </si>
  <si>
    <t>44da3faa-c611-4fe9-8399-496e01298081</t>
  </si>
  <si>
    <t>6e3624a1-50fb-4ee4-9346-212ac82e7612</t>
  </si>
  <si>
    <t>0c5f152b-db9f-499f-9ea7-917eb4e6889a</t>
  </si>
  <si>
    <t>Ernestmouth</t>
  </si>
  <si>
    <t>dc89c200-7915-4d5d-86d7-7ccd7f23064a</t>
  </si>
  <si>
    <t>28dff27a-30c6-4647-ba5d-92dc6db8b178</t>
  </si>
  <si>
    <t>345be63c-19af-4eab-bcd1-8e4e55a61cc0</t>
  </si>
  <si>
    <t>Millerport</t>
  </si>
  <si>
    <t>5f251923-1442-431f-8c30-d919793a0229</t>
  </si>
  <si>
    <t>31245fcb-c6e4-44aa-8d06-8f767aefa287</t>
  </si>
  <si>
    <t>d757e9e8-d6ee-4a6c-8271-a2b99e201b1c</t>
  </si>
  <si>
    <t>Beckymouth</t>
  </si>
  <si>
    <t>2ff38a3f-01b9-41c0-8257-f7a00711b782</t>
  </si>
  <si>
    <t>005476c7-d8f9-49cc-bed6-1fd50aeaebe2</t>
  </si>
  <si>
    <t>4c997848-27eb-4bed-876f-dbaefbb2b573</t>
  </si>
  <si>
    <t>Brookeburgh</t>
  </si>
  <si>
    <t>5352b69c-11f7-4877-9d1c-9113d922ac63</t>
  </si>
  <si>
    <t>84f3ffce-29d5-491a-9abb-092d28d483ca</t>
  </si>
  <si>
    <t>3f4abad4-0edf-4c50-b219-4ca9c66a764d</t>
  </si>
  <si>
    <t>6b5aff01-aec7-42b1-8f82-2774fa4336a5</t>
  </si>
  <si>
    <t>1cb2cb16-bd9f-4617-ae4a-5c81363ae3bc</t>
  </si>
  <si>
    <t>ad981793-0165-4b74-99a7-638c84bf383c</t>
  </si>
  <si>
    <t>New Edward</t>
  </si>
  <si>
    <t>e1cf66ea-eec5-4b1f-9374-e830e6877784</t>
  </si>
  <si>
    <t>6d9b582d-d90a-4a60-9f14-f1c8afbd507f</t>
  </si>
  <si>
    <t>284106ca-0fcb-4ce1-a670-80d31fc209f7</t>
  </si>
  <si>
    <t>South Denise</t>
  </si>
  <si>
    <t>069e105e-5220-4398-b258-2aed219937a5</t>
  </si>
  <si>
    <t>057ff1be-e77b-4bcf-8741-79713063197a</t>
  </si>
  <si>
    <t>7c73accd-ffc3-4373-828d-4d64cab74ebe</t>
  </si>
  <si>
    <t>Emilytown</t>
  </si>
  <si>
    <t>e3dc39d1-8bbc-4bf9-893d-3307c01e3bff</t>
  </si>
  <si>
    <t>1e7c6252-291b-41a7-a0b7-7fae29466b49</t>
  </si>
  <si>
    <t>23b55f7e-2cb1-4465-a682-dd7099c725c9</t>
  </si>
  <si>
    <t>c9c1dc12-c81a-48c4-803b-f804fe14dd68</t>
  </si>
  <si>
    <t>83673f0a-55dc-4e03-9cb5-fe026bc092e0</t>
  </si>
  <si>
    <t>f089eb68-305e-47e9-8c19-44db4bc1da7b</t>
  </si>
  <si>
    <t>South Tammy</t>
  </si>
  <si>
    <t>363b4c8c-969b-4e2e-b876-2e7d7892a8c2</t>
  </si>
  <si>
    <t>750320d7-acf2-4d7e-b9b0-7a24c285676a</t>
  </si>
  <si>
    <t>18048d66-81cd-4a01-bd5a-124f58e6c0d5</t>
  </si>
  <si>
    <t>Reginachester</t>
  </si>
  <si>
    <t>81940bdd-af16-416a-bdaa-ea51d1aa3c27</t>
  </si>
  <si>
    <t>32faabac-1c1b-409e-9c79-3cde0f4564fe</t>
  </si>
  <si>
    <t>0a4ff145-58f8-489d-b848-c24c9f1079df</t>
  </si>
  <si>
    <t>Port Jasonberg</t>
  </si>
  <si>
    <t>d8785783-32a9-4036-bb13-2c2e8c85cb6c</t>
  </si>
  <si>
    <t>f83e6cc1-1aa6-472c-9af2-3cc7866f6799</t>
  </si>
  <si>
    <t>f6492aa4-167b-43f0-9a55-26e0565af759</t>
  </si>
  <si>
    <t>Port Joseph</t>
  </si>
  <si>
    <t>b25e7e5c-5f7b-4dd4-8292-21ad171979f2</t>
  </si>
  <si>
    <t>15d8dc3b-b7fe-4c62-b117-eb2c8fd99577</t>
  </si>
  <si>
    <t>4184d0a2-4bb7-44c0-9431-cb7a0554fed0</t>
  </si>
  <si>
    <t>Rossside</t>
  </si>
  <si>
    <t>710a208c-4987-496e-bea0-6951dd7859f4</t>
  </si>
  <si>
    <t>f15a4acc-026a-4baa-944b-3f569e66466c</t>
  </si>
  <si>
    <t>2d70b34e-e0d0-489b-bab1-a5e3dcfe2264</t>
  </si>
  <si>
    <t>Port Gregberg</t>
  </si>
  <si>
    <t>cdc39414-5f34-4b87-8f06-9358a85fca46</t>
  </si>
  <si>
    <t>efe23b7f-4122-42e8-ae10-b1a5ef9f0c0b</t>
  </si>
  <si>
    <t>b1d3017d-803d-41d3-ae6d-25bdf0d8d998</t>
  </si>
  <si>
    <t>aa276d15-a02f-49f8-9d65-66341261de6e</t>
  </si>
  <si>
    <t>e9aba97f-8652-433c-94a2-fc1a75355a9c</t>
  </si>
  <si>
    <t>be2f9e27-72ac-47b3-94e0-d70643c27404</t>
  </si>
  <si>
    <t>East Shelly</t>
  </si>
  <si>
    <t>e0ce9d89-d968-47e3-887b-5100b31e3d04</t>
  </si>
  <si>
    <t>fcd375da-4f26-49a1-a56b-0d04fa35444b</t>
  </si>
  <si>
    <t>5a0ab7e0-7663-4b9f-9306-75671b006c9c</t>
  </si>
  <si>
    <t>Cookfurt</t>
  </si>
  <si>
    <t>1e81ecd3-50e5-4e01-a65f-b2991ebcb33d</t>
  </si>
  <si>
    <t>9206d547-d6a2-4182-8b2a-8be7a85b3447</t>
  </si>
  <si>
    <t>4d47990e-2310-47ae-afcc-c53c4a2c3395</t>
  </si>
  <si>
    <t>Yvonneville</t>
  </si>
  <si>
    <t>3b470642-aa53-4d70-a945-ea3344a8d826</t>
  </si>
  <si>
    <t>527507dd-390c-4d7e-9c9d-a0d29087bf0e</t>
  </si>
  <si>
    <t>4d0fbf96-15c9-4dc4-ac72-5b8256c062a1</t>
  </si>
  <si>
    <t>West James</t>
  </si>
  <si>
    <t>87484167-9413-4e8d-91da-65b89c0193f5</t>
  </si>
  <si>
    <t>efc9594d-2179-43cf-8326-fbf247316680</t>
  </si>
  <si>
    <t>625ccc68-5638-40b3-9bfc-b81fd5a674af</t>
  </si>
  <si>
    <t>South Allenhaven</t>
  </si>
  <si>
    <t>93e93eb7-0edc-451d-98de-a78073ffb5f9</t>
  </si>
  <si>
    <t>2a8a24c0-7ecf-4da5-a332-3af3bb65687c</t>
  </si>
  <si>
    <t>29f25341-2a92-477c-8d6c-ec24ff059fba</t>
  </si>
  <si>
    <t>Lake Stephenshire</t>
  </si>
  <si>
    <t>c37f42d5-7336-4205-b773-73baca04646f</t>
  </si>
  <si>
    <t>aac8b42c-eb11-463c-addc-05fb544f3ff8</t>
  </si>
  <si>
    <t>48cdded0-0b7a-4e05-a02f-0f2c910bf014</t>
  </si>
  <si>
    <t>East Rodneymouth</t>
  </si>
  <si>
    <t>376f0f7d-5684-4e54-a803-467ffb07f2f8</t>
  </si>
  <si>
    <t>beb78d97-2075-4993-bd14-0b67332177e4</t>
  </si>
  <si>
    <t>5540aea2-6b05-4eba-8e22-0794d203088c</t>
  </si>
  <si>
    <t>Stacyhaven</t>
  </si>
  <si>
    <t>fb76d6f3-c990-4e4d-89e5-eea03e96f6cb</t>
  </si>
  <si>
    <t>79735da7-64cb-4808-aae4-1deb9edcf3a9</t>
  </si>
  <si>
    <t>e6188f44-fea0-4967-ae95-9ad235d2e7b9</t>
  </si>
  <si>
    <t>Pruittshire</t>
  </si>
  <si>
    <t>d3800691-6938-4494-9eb9-cf157dbdff21</t>
  </si>
  <si>
    <t>2e9eee3c-96d3-4516-8f79-e6a36110bb6c</t>
  </si>
  <si>
    <t>f10e2820-d346-4d5f-a39d-63e042e0d9db</t>
  </si>
  <si>
    <t>Karenside</t>
  </si>
  <si>
    <t>93a1cf9a-c5fb-4cf8-859f-57a4514d9fe0</t>
  </si>
  <si>
    <t>4813704b-04e9-496e-8a85-f48c9bf09ec9</t>
  </si>
  <si>
    <t>c7c5a666-763a-48ea-aa2f-9f8d350e68a6</t>
  </si>
  <si>
    <t>Port Jasonbury</t>
  </si>
  <si>
    <t>e79ecc2d-374d-4842-adcf-4adc99fb2c15</t>
  </si>
  <si>
    <t>6daa3c86-0c2e-422d-92a4-47441930e973</t>
  </si>
  <si>
    <t>fe217448-50bf-4ebb-be21-7380c1cf868d</t>
  </si>
  <si>
    <t>Carrillofort</t>
  </si>
  <si>
    <t>fa799192-4377-42ff-8d4f-069751b428fb</t>
  </si>
  <si>
    <t>e986fd22-3619-451e-a650-b12408adb4a2</t>
  </si>
  <si>
    <t>0042d740-0c34-439f-ad44-e0f06a9e72f8</t>
  </si>
  <si>
    <t>North Bryantown</t>
  </si>
  <si>
    <t>8f23a40c-363e-4780-8d51-79823ee2fc93</t>
  </si>
  <si>
    <t>aa6a9e7c-139b-4357-8e3a-d80fe90db4fb</t>
  </si>
  <si>
    <t>c6366ad2-78a3-4d73-a931-812d3a306049</t>
  </si>
  <si>
    <t>South Michele</t>
  </si>
  <si>
    <t>6f51f224-490c-4cc8-8ed6-690c5a0493da</t>
  </si>
  <si>
    <t>732df7ec-93a2-4c9d-850a-c8ea317bf366</t>
  </si>
  <si>
    <t>3e113c1b-a784-40ee-96bd-022f3f5cc2ae</t>
  </si>
  <si>
    <t>Amandaberg</t>
  </si>
  <si>
    <t>2bc3cbfa-1a9f-4680-bcad-e9046754eafb</t>
  </si>
  <si>
    <t>7927eac4-aa6f-4185-afe8-4fa960ed434d</t>
  </si>
  <si>
    <t>da392adb-c37a-489e-b6ca-285a541e95b5</t>
  </si>
  <si>
    <t>5eac0913-69a7-4d4b-9ddd-87eb2a18a42d</t>
  </si>
  <si>
    <t>ac29c1bf-b079-4b94-863f-2dad35000026</t>
  </si>
  <si>
    <t>915394cf-429f-4f36-b519-abf1f9c14157</t>
  </si>
  <si>
    <t>Jenniferfurt</t>
  </si>
  <si>
    <t>d0bdb83d-1e4c-4b73-9985-7c135a043315</t>
  </si>
  <si>
    <t>7dde33ae-5a7a-4d98-b6c8-43e413250452</t>
  </si>
  <si>
    <t>f95968a5-d33c-476d-adbe-a3f2f521c4fa</t>
  </si>
  <si>
    <t>East Jeffery</t>
  </si>
  <si>
    <t>9b27f28d-08cc-4b94-9ffc-33a15a89790b</t>
  </si>
  <si>
    <t>d91abc79-9d3a-4bb6-94d2-44bf6d62a191</t>
  </si>
  <si>
    <t>dd162eba-6049-4473-a14a-53ef4d8232d2</t>
  </si>
  <si>
    <t>Lake Chris</t>
  </si>
  <si>
    <t>5efd1171-a368-46b3-b514-c544821bc7b6</t>
  </si>
  <si>
    <t>d9249e45-083a-4379-a850-d907047e7966</t>
  </si>
  <si>
    <t>8e498b2e-1dce-4fa6-a7ff-85b14fd8b369</t>
  </si>
  <si>
    <t>d4590eae-2107-42bd-91d9-81cd09433bb8</t>
  </si>
  <si>
    <t>7875be97-99ff-44ba-97bb-d5071d77c02e</t>
  </si>
  <si>
    <t>a1d7915f-c3f7-405a-b2e1-70f6c7e59b73</t>
  </si>
  <si>
    <t>New Brandonhaven</t>
  </si>
  <si>
    <t>55360e31-d360-4b35-b489-938d9825977d</t>
  </si>
  <si>
    <t>deb6eee6-b176-42e2-b20b-b03a708e308a</t>
  </si>
  <si>
    <t>046736c5-6cd9-41bb-9db4-50ccff730758</t>
  </si>
  <si>
    <t>North Connieburgh</t>
  </si>
  <si>
    <t>87040eda-e792-40e8-ae68-939771984052</t>
  </si>
  <si>
    <t>4081b1e5-01e9-4ca6-80f2-f7b17294be45</t>
  </si>
  <si>
    <t>18a3f017-80f7-4648-8ea4-8d8f64323a3f</t>
  </si>
  <si>
    <t>Matthewstad</t>
  </si>
  <si>
    <t>cb42b98f-5d65-4a0a-bc16-fde00383ab49</t>
  </si>
  <si>
    <t>3a771420-ee95-455b-8a9a-55983ee9ca9a</t>
  </si>
  <si>
    <t>8b239a58-e70c-4940-9173-9873a904a5ef</t>
  </si>
  <si>
    <t>fe5445b0-119a-4f3e-8d59-05f6c89311e9</t>
  </si>
  <si>
    <t>ea963dc8-c05f-4b53-bddc-fa71d52ac5a0</t>
  </si>
  <si>
    <t>298d3ce5-3d29-4f96-9650-2edbe29d10d6</t>
  </si>
  <si>
    <t>East Jordantown</t>
  </si>
  <si>
    <t>27c3430e-43f2-4a76-bbad-e2f31894830c</t>
  </si>
  <si>
    <t>81a486b6-b8b3-4c8e-8a16-9cf450f6dfc7</t>
  </si>
  <si>
    <t>9b15f2e4-b465-490a-bee3-fc1b545875ec</t>
  </si>
  <si>
    <t>North Michelleburgh</t>
  </si>
  <si>
    <t>18cd87cd-7e37-43e6-87b8-decd42256240</t>
  </si>
  <si>
    <t>f26fd260-087b-4c14-80ba-356346ce1adc</t>
  </si>
  <si>
    <t>990eb9ee-9478-41d4-940b-07515eb8c0a9</t>
  </si>
  <si>
    <t>5551d350-9afd-4e62-b8fe-2556ebc8a99b</t>
  </si>
  <si>
    <t>35397165-b158-4734-9de4-ef8664177078</t>
  </si>
  <si>
    <t>743fb2f4-6f8c-4016-8029-5d34b26463d5</t>
  </si>
  <si>
    <t>Racheltown</t>
  </si>
  <si>
    <t>7683d7b9-f08b-4945-9e32-5e2067d1f61a</t>
  </si>
  <si>
    <t>305555bf-fd04-469b-afb0-512f3e5dcc57</t>
  </si>
  <si>
    <t>2955c716-ab48-4d11-9cd8-17ccbb56af29</t>
  </si>
  <si>
    <t>Lake Chad</t>
  </si>
  <si>
    <t>aa15b978-5922-4f65-8dce-b53df70098eb</t>
  </si>
  <si>
    <t>b60bfaff-9fea-430f-8483-bea650dd55ec</t>
  </si>
  <si>
    <t>3a362ac0-d6f4-4ebc-8a26-82bb74b5d64f</t>
  </si>
  <si>
    <t>East Deborah</t>
  </si>
  <si>
    <t>2643f01f-78b9-49b9-8fde-200098d0793e</t>
  </si>
  <si>
    <t>38145532-16a7-476e-8c9c-f3501af459df</t>
  </si>
  <si>
    <t>81ace41c-3d95-4d63-8953-d9bba5668aa9</t>
  </si>
  <si>
    <t>New Joy</t>
  </si>
  <si>
    <t>22523937-fff4-44dd-a8eb-77283079a567</t>
  </si>
  <si>
    <t>b8e32a6b-990e-4430-9ab1-3bc1cd15c2fa</t>
  </si>
  <si>
    <t>fff93376-ba79-495d-a9aa-707efa359a89</t>
  </si>
  <si>
    <t>New Meredithborough</t>
  </si>
  <si>
    <t>1d5d826a-376f-4ba4-828c-43a17983a297</t>
  </si>
  <si>
    <t>45f4eaa8-643d-4eb7-8904-da261b2fd815</t>
  </si>
  <si>
    <t>14afc8c6-5e8d-499c-bcc3-aee3c4488572</t>
  </si>
  <si>
    <t>Jasminemouth</t>
  </si>
  <si>
    <t>9cc28758-8a37-4bda-9fbb-fb69a4382a9a</t>
  </si>
  <si>
    <t>2fd37e43-cdd1-4166-b317-f126a0cb72ad</t>
  </si>
  <si>
    <t>e1239abf-f78e-415b-b170-4fb0fc97a88e</t>
  </si>
  <si>
    <t>North Timberg</t>
  </si>
  <si>
    <t>65e37008-8ac9-40c1-bd7e-9af26a57a2c4</t>
  </si>
  <si>
    <t>380a9d60-7561-42a4-b39f-32497038f3af</t>
  </si>
  <si>
    <t>fb2dd57b-a94e-4040-9939-6df647195ac8</t>
  </si>
  <si>
    <t>04f307f6-36e4-447b-a8c6-a5783864954a</t>
  </si>
  <si>
    <t>17fc422c-9683-4b09-a8b1-74a4e039edb1</t>
  </si>
  <si>
    <t>1aba80c6-ac6b-4f89-b946-96be2e94d11d</t>
  </si>
  <si>
    <t>Shawville</t>
  </si>
  <si>
    <t>42430323-9f5f-4ed5-904c-c43894608049</t>
  </si>
  <si>
    <t>2e82322e-8c69-4321-8070-7982c57f314c</t>
  </si>
  <si>
    <t>e0cebd21-9143-43c7-a5c6-a83d92231b41</t>
  </si>
  <si>
    <t>North Ryanland</t>
  </si>
  <si>
    <t>77e31c61-ee55-4810-bc9d-5bbc0ac50bc5</t>
  </si>
  <si>
    <t>575b4b67-ce92-4ea9-9fd4-1997b13a56f2</t>
  </si>
  <si>
    <t>dd029d7e-d876-4a3e-bae4-6de81da2c90c</t>
  </si>
  <si>
    <t>23c3183a-56bd-432a-878e-d4c3c08b8e92</t>
  </si>
  <si>
    <t>12a1ae41-2f27-4e32-9589-6e6cd5708e7b</t>
  </si>
  <si>
    <t>894845fb-8a25-4e2f-8a60-1636bbdba41b</t>
  </si>
  <si>
    <t>dec24db1-f318-4a20-a974-9345c3e68116</t>
  </si>
  <si>
    <t>c00276d8-b6b3-457b-826d-3948b4653341</t>
  </si>
  <si>
    <t>ee382822-b8fb-45c0-bf58-c15071eedf38</t>
  </si>
  <si>
    <t>90561b45-44d4-4d1f-9d37-7eae9fbd5c44</t>
  </si>
  <si>
    <t>f835d15b-4dbc-4517-a7c0-dc236ee3d975</t>
  </si>
  <si>
    <t>fc177ddf-d3a5-4bea-8691-7eca2434286a</t>
  </si>
  <si>
    <t>Mclaughlinburgh</t>
  </si>
  <si>
    <t>a0af5054-430a-4ef1-8bb8-2ff8058f99f3</t>
  </si>
  <si>
    <t>1bca6d0c-f0f5-432e-a218-160c34f33a4e</t>
  </si>
  <si>
    <t>819f4705-c389-40bb-9fc9-4ee2b7698c60</t>
  </si>
  <si>
    <t>c7fd4ef1-5be8-4d06-b1ea-3986230ac6db</t>
  </si>
  <si>
    <t>e8bf9cd8-ec3a-4189-be48-44ffaf8c67ce</t>
  </si>
  <si>
    <t>8da65308-90b9-476e-9033-11e086b3afe1</t>
  </si>
  <si>
    <t>Jamesland</t>
  </si>
  <si>
    <t>c15898b7-ec01-433b-bd6c-123f03c8b190</t>
  </si>
  <si>
    <t>40b5b1e0-4f4a-495c-b5e9-8768a3a38fa5</t>
  </si>
  <si>
    <t>d4f7c317-1e9e-42f9-a5de-d931624e2a5d</t>
  </si>
  <si>
    <t>Andrewsville</t>
  </si>
  <si>
    <t>52a0ee0b-ed2e-4d54-b959-badcfa7dbc71</t>
  </si>
  <si>
    <t>1b628014-dd9e-46c2-8c5b-dbaec8414016</t>
  </si>
  <si>
    <t>5a356dfb-204e-4c1f-bda9-b020e7d07219</t>
  </si>
  <si>
    <t>New Michealchester</t>
  </si>
  <si>
    <t>a3614802-2d24-487e-be69-60447bd30cbb</t>
  </si>
  <si>
    <t>fb1fa28c-8b4b-4ac1-a5f3-f030d0d6aacf</t>
  </si>
  <si>
    <t>71c90257-6857-4ecb-be0d-637b795486cb</t>
  </si>
  <si>
    <t>Port Henry</t>
  </si>
  <si>
    <t>c3dc9a8d-9d00-48e7-a50e-055419ad0298</t>
  </si>
  <si>
    <t>435b3a73-d1cb-4b27-a22c-145d7fcdb0ad</t>
  </si>
  <si>
    <t>b4158b60-0baf-467a-84d4-d4ecaf8b4874</t>
  </si>
  <si>
    <t>Greenborough</t>
  </si>
  <si>
    <t>62b981d8-62d2-4694-91d4-684104095428</t>
  </si>
  <si>
    <t>1c829dca-156d-4344-a27b-748ab4e2c460</t>
  </si>
  <si>
    <t>088808b9-fc23-48aa-9df1-ec81bc54eab3</t>
  </si>
  <si>
    <t>West Jesse</t>
  </si>
  <si>
    <t>674a5856-f238-4a00-8ef1-81017a57ba1b</t>
  </si>
  <si>
    <t>9e651a3c-d164-4612-b36d-5cc0c2585b95</t>
  </si>
  <si>
    <t>2a8633f3-6b35-48d2-a5e3-c89f2db32813</t>
  </si>
  <si>
    <t>Castillofurt</t>
  </si>
  <si>
    <t>458ad849-785b-4f37-a48d-3552df4c9225</t>
  </si>
  <si>
    <t>21a5123f-38dd-43bd-bf97-f4f8814c8efb</t>
  </si>
  <si>
    <t>694fca09-9080-4505-8831-195882ca25dd</t>
  </si>
  <si>
    <t>Youngview</t>
  </si>
  <si>
    <t>3627d130-722b-4dab-bd66-102df88d9d25</t>
  </si>
  <si>
    <t>df803cce-7f3b-4a27-b289-92a173e3cabd</t>
  </si>
  <si>
    <t>1047bcba-678c-40c3-b0fc-f3a02a143784</t>
  </si>
  <si>
    <t>South Tyrone</t>
  </si>
  <si>
    <t>de2a3d35-4e32-4f93-b61b-63402b9cb6a1</t>
  </si>
  <si>
    <t>1a4e08cf-7ee1-40e5-9f99-5992d34e976f</t>
  </si>
  <si>
    <t>ab368a8f-2549-49b7-ba30-868e46a1b09b</t>
  </si>
  <si>
    <t>f262cf2a-09dc-498c-a2a7-51aac00352df</t>
  </si>
  <si>
    <t>8b680b6a-6c9d-44e8-9ccc-0c1ddd5c4caf</t>
  </si>
  <si>
    <t>2e95f5b6-74bd-4f67-b5ed-c7eb35d327e0</t>
  </si>
  <si>
    <t>West William</t>
  </si>
  <si>
    <t>5949fbf3-9c39-4277-bc54-297c21d75037</t>
  </si>
  <si>
    <t>a512090c-68ec-462e-8059-835c2d77c2a9</t>
  </si>
  <si>
    <t>0a59f5dc-395a-4924-ad76-e2117f49992c</t>
  </si>
  <si>
    <t>a2ee12b1-29df-4fd8-ad2d-c77dc8e44b26</t>
  </si>
  <si>
    <t>20b93235-9c0c-4b1e-9230-16a1cca02f81</t>
  </si>
  <si>
    <t>a7636150-3554-4e70-bd94-0478bbb68059</t>
  </si>
  <si>
    <t>New Feliciaview</t>
  </si>
  <si>
    <t>61ee484c-eece-4af8-a389-5d6e726165cf</t>
  </si>
  <si>
    <t>219caedc-b592-4d37-97a0-12e7e9c76a86</t>
  </si>
  <si>
    <t>8da80704-0a33-48b5-85b1-8f5908b34bfb</t>
  </si>
  <si>
    <t>Ronaldmouth</t>
  </si>
  <si>
    <t>64e43044-002e-429f-a842-a6eac2d8eb5d</t>
  </si>
  <si>
    <t>5e55ed3f-ec65-4ba6-a3e5-3ddfb2564c0b</t>
  </si>
  <si>
    <t>3195d8f1-8f71-40d5-9d30-c8f40ca1de22</t>
  </si>
  <si>
    <t>North Tiffany</t>
  </si>
  <si>
    <t>8934ce4e-09f5-49de-8947-05064d10c006</t>
  </si>
  <si>
    <t>32d2f228-8b66-49c3-87d7-563bb809c164</t>
  </si>
  <si>
    <t>bbf33bf3-e28c-40ab-9618-9322aed16a62</t>
  </si>
  <si>
    <t>Milesfurt</t>
  </si>
  <si>
    <t>38998d5d-ca89-4f27-84c3-3be72bdfff63</t>
  </si>
  <si>
    <t>3445c150-ebae-49de-b779-20beddea6243</t>
  </si>
  <si>
    <t>358d386a-849c-4130-b234-31c1e3ccecd1</t>
  </si>
  <si>
    <t>Lake Meganview</t>
  </si>
  <si>
    <t>27b54c2e-0675-4673-b9bf-9aabdac3bd13</t>
  </si>
  <si>
    <t>9e34bd9b-39f0-48da-9bcd-f979ed30655e</t>
  </si>
  <si>
    <t>5a439411-d088-40ce-9cd3-3a70b12d652d</t>
  </si>
  <si>
    <t>North Jon</t>
  </si>
  <si>
    <t>8132f19e-18c2-41c9-b2f2-ffd49eaf6bce</t>
  </si>
  <si>
    <t>ed9e2e72-a37d-4380-9026-47837feb1681</t>
  </si>
  <si>
    <t>2b55c731-3c82-48d1-b38d-b82e48458045</t>
  </si>
  <si>
    <t>402b7a4b-a6be-4329-bb72-5e87c1b62f81</t>
  </si>
  <si>
    <t>f94dcfee-69d9-44ad-8665-96e80cc45f9a</t>
  </si>
  <si>
    <t>5af417eb-699b-4047-83c2-861318a18fcf</t>
  </si>
  <si>
    <t>4fc8f5f1-a708-4e13-9468-2dce4b484176</t>
  </si>
  <si>
    <t>76c8c182-d73b-45ad-ae93-37e49ace0187</t>
  </si>
  <si>
    <t>d8076a1f-94a7-44ea-b747-cad3cd06cb7f</t>
  </si>
  <si>
    <t>West Patrickport</t>
  </si>
  <si>
    <t>5ff5e1f1-2563-4cfb-bc66-9a8bc7d23f02</t>
  </si>
  <si>
    <t>338ad4df-523a-449a-8a6a-7ef20ac1f146</t>
  </si>
  <si>
    <t>4a9b8c1e-d473-4bb6-8f2b-e71575adcbe8</t>
  </si>
  <si>
    <t>South Brandonburgh</t>
  </si>
  <si>
    <t>8d5a633f-dc38-422e-a028-49f47155b18c</t>
  </si>
  <si>
    <t>074af7dc-29c4-48b3-971b-d58f50b7865f</t>
  </si>
  <si>
    <t>dee6baf8-0f02-4f60-889f-290925a20afb</t>
  </si>
  <si>
    <t>f7f93bfc-f517-4020-ba5a-17e6d29f49c5</t>
  </si>
  <si>
    <t>de248f01-fdca-4b55-9386-458c534116e3</t>
  </si>
  <si>
    <t>93bde818-b96f-4439-a680-621fbe701c41</t>
  </si>
  <si>
    <t>North Marychester</t>
  </si>
  <si>
    <t>f3ba0358-d082-4728-98e6-81333a87709b</t>
  </si>
  <si>
    <t>8e8dee47-12b9-4b58-833f-5e647d9a8481</t>
  </si>
  <si>
    <t>a5c3bd24-b0a2-43d5-a3ad-a5c8e43bb280</t>
  </si>
  <si>
    <t>Donnaberg</t>
  </si>
  <si>
    <t>47e12646-87e1-4dea-b395-95d9d8a5dc2a</t>
  </si>
  <si>
    <t>f28e74fc-fc60-4fcb-a42c-fa2fc9237cb3</t>
  </si>
  <si>
    <t>9d9c857e-88b0-487e-9ef7-f2a7025926d8</t>
  </si>
  <si>
    <t>Johnsonland</t>
  </si>
  <si>
    <t>dd1519b0-f9a3-42b2-88ea-4def1e6b731d</t>
  </si>
  <si>
    <t>c4d02d90-9c2b-4a56-a6e0-e69bebeb4a37</t>
  </si>
  <si>
    <t>74224d9f-5f38-4f02-ac23-fcf8106191f6</t>
  </si>
  <si>
    <t>Diazburgh</t>
  </si>
  <si>
    <t>664e9876-78f2-441f-8ff2-15c38681ab79</t>
  </si>
  <si>
    <t>4ead9f57-d230-4bcd-b1cf-794967065201</t>
  </si>
  <si>
    <t>6bca4823-d960-4817-8e38-1030af914c1c</t>
  </si>
  <si>
    <t>Lake Kimberlyfort</t>
  </si>
  <si>
    <t>696cf726-fce5-4211-a01f-b429c2fe5bdd</t>
  </si>
  <si>
    <t>39aa80fc-2daa-4123-8987-a6fd92bda2d0</t>
  </si>
  <si>
    <t>302242cc-2bdb-4f0c-a5da-896d4aec923c</t>
  </si>
  <si>
    <t>befaee86-e191-4822-9bd5-871b2bf94533</t>
  </si>
  <si>
    <t>1d87667a-79b6-48c8-8449-0b5daa14625c</t>
  </si>
  <si>
    <t>b1366ef0-1afe-4e9c-88a0-ad107349b23b</t>
  </si>
  <si>
    <t>Brooksside</t>
  </si>
  <si>
    <t>016761f6-3e43-454f-afa2-07c014518a78</t>
  </si>
  <si>
    <t>723a2c1b-34bb-4371-b660-8cf3b2e1d848</t>
  </si>
  <si>
    <t>a12ab315-2121-4e24-b76b-5e22f44cddbc</t>
  </si>
  <si>
    <t>South Sabrina</t>
  </si>
  <si>
    <t>b0ebf311-f335-4021-a251-04bb6f4594fe</t>
  </si>
  <si>
    <t>f0ffae68-4dfd-4bb0-9702-80354a4598fe</t>
  </si>
  <si>
    <t>959ebefd-7e8e-4c5e-8808-e33e8d99ca63</t>
  </si>
  <si>
    <t>Georgefurt</t>
  </si>
  <si>
    <t>579bfeb2-3364-4fa9-92f4-13a240150af1</t>
  </si>
  <si>
    <t>9cec5333-b416-4bed-81d5-80ec4a53ba16</t>
  </si>
  <si>
    <t>d2bfed01-d013-406a-8319-0c5aebec67bf</t>
  </si>
  <si>
    <t>North Kristafort</t>
  </si>
  <si>
    <t>cd83ac3e-ebd0-42f3-afbf-eaf0e606de42</t>
  </si>
  <si>
    <t>175e00ce-aa5a-4489-8529-48ca59db085d</t>
  </si>
  <si>
    <t>4dc20c67-e81d-4c62-b224-69a65908609a</t>
  </si>
  <si>
    <t>Beardview</t>
  </si>
  <si>
    <t>7eefbc7a-343a-457e-989e-bb8f762104fb</t>
  </si>
  <si>
    <t>e6a12838-0666-4e6c-980b-eaa803ea4544</t>
  </si>
  <si>
    <t>920bfafa-386c-4bff-ad87-1fd612076abd</t>
  </si>
  <si>
    <t>1d227f20-65e6-44e7-9f73-043d6f330464</t>
  </si>
  <si>
    <t>f195a9bb-eaae-4ff9-a253-ab7a77e0b34a</t>
  </si>
  <si>
    <t>8af4354b-9158-4df9-b38c-6c6fc373b211</t>
  </si>
  <si>
    <t>North Albert</t>
  </si>
  <si>
    <t>69575ed4-4a77-44e7-ac2f-946721acbd7b</t>
  </si>
  <si>
    <t>0e011113-15f3-4777-a63c-32210c099d16</t>
  </si>
  <si>
    <t>bd9b5e7e-6189-4cb1-9583-4609607772f5</t>
  </si>
  <si>
    <t>Webbbury</t>
  </si>
  <si>
    <t>3553906c-a291-46bd-9a7d-19ac57faadfd</t>
  </si>
  <si>
    <t>bacdd313-4f9f-4c7e-81bc-7237fff4f1fe</t>
  </si>
  <si>
    <t>aa577777-456d-4e9e-b98c-182354e983a6</t>
  </si>
  <si>
    <t>Mendozaview</t>
  </si>
  <si>
    <t>3f9ccd1b-64d2-48de-bd5c-491474984f22</t>
  </si>
  <si>
    <t>d253b435-1001-44a7-ac6c-392d12ee1de2</t>
  </si>
  <si>
    <t>7540410b-6808-4c81-a324-f585649190ae</t>
  </si>
  <si>
    <t>South Paul</t>
  </si>
  <si>
    <t>ce2651c3-fabb-41d1-ab60-521bfc2ff911</t>
  </si>
  <si>
    <t>cef46fcc-3954-425a-bb3f-57ab1481783c</t>
  </si>
  <si>
    <t>3ece0300-4984-4f02-af08-8b4b648499d4</t>
  </si>
  <si>
    <t>Sierraton</t>
  </si>
  <si>
    <t>414b671a-131a-4679-94d2-8da03ca23539</t>
  </si>
  <si>
    <t>c973c4e3-08d6-4c9c-9c16-d57c968b1abd</t>
  </si>
  <si>
    <t>cc70e988-bd38-4744-8fd1-4621a9f9699a</t>
  </si>
  <si>
    <t>East Peggy</t>
  </si>
  <si>
    <t>847cfe21-a1b2-44f8-bd49-0bf66226ebe3</t>
  </si>
  <si>
    <t>5019b572-f109-4c67-a0f8-0547d71388ef</t>
  </si>
  <si>
    <t>09449a97-fa7a-44b0-b4d1-630a3268e92b</t>
  </si>
  <si>
    <t>South Laceytown</t>
  </si>
  <si>
    <t>92ca3f19-88bb-427d-a234-cd4334cb5d2e</t>
  </si>
  <si>
    <t>ca12620e-d47b-4788-9abb-1ee4556a666d</t>
  </si>
  <si>
    <t>5bc2bcc7-0486-4b09-9c36-bdce2a1a3b21</t>
  </si>
  <si>
    <t>Port Brooke</t>
  </si>
  <si>
    <t>b048c0f1-371f-4b9b-9a0e-4e2b2e9e1fca</t>
  </si>
  <si>
    <t>882dff02-061c-4503-b6a7-3dda9bbdf967</t>
  </si>
  <si>
    <t>8d113e4d-6153-4d45-b61c-4dede03a04e2</t>
  </si>
  <si>
    <t>Port Wendyfurt</t>
  </si>
  <si>
    <t>60be398d-144e-4979-a104-f82b5985abc7</t>
  </si>
  <si>
    <t>9b9fad3d-f9a1-4b2f-ac7a-ff9ad4200326</t>
  </si>
  <si>
    <t>e5672981-3701-487b-a684-dea026d449e6</t>
  </si>
  <si>
    <t>8f76953b-06b0-4b95-a3b4-162149600ede</t>
  </si>
  <si>
    <t>d6589634-ba71-4f1c-bcca-581ebbc44d83</t>
  </si>
  <si>
    <t>e3a80de7-663b-4752-a35f-ab8588c84221</t>
  </si>
  <si>
    <t>Williamsonburgh</t>
  </si>
  <si>
    <t>3ae1b674-bfbd-41d5-9ad7-238d3c0a6f70</t>
  </si>
  <si>
    <t>9c9f3fb2-daf7-46c0-8a2f-13636776ede0</t>
  </si>
  <si>
    <t>18ce1760-1b67-4a42-83c4-1edf304cb53b</t>
  </si>
  <si>
    <t>Fitzgeraldton</t>
  </si>
  <si>
    <t>611d7acd-1c60-4043-87b1-decc10eb0c29</t>
  </si>
  <si>
    <t>59b3f13f-5b1e-4f5c-bd16-6f5606a3a507</t>
  </si>
  <si>
    <t>dda11aa2-b5b5-4170-ac3b-9a45fe86e65c</t>
  </si>
  <si>
    <t>Morganbury</t>
  </si>
  <si>
    <t>d0fdfc3d-a578-43a4-bcd7-0d227f37514d</t>
  </si>
  <si>
    <t>6b6d74ab-2bb0-4006-9242-b4a9d42d6040</t>
  </si>
  <si>
    <t>0f541ff5-1ece-4ac1-b27a-1ff4b45bdd37</t>
  </si>
  <si>
    <t>East Trevorton</t>
  </si>
  <si>
    <t>9dea59d7-bcde-4d6d-876f-53304645657c</t>
  </si>
  <si>
    <t>ce5a1b18-0d7e-4cae-a520-0e9830b3ede8</t>
  </si>
  <si>
    <t>c5dfd3ca-988f-460a-832a-85b269fc1c4c</t>
  </si>
  <si>
    <t>Walkerberg</t>
  </si>
  <si>
    <t>bc156ef8-6d1e-4eae-8eaa-7c526c2aa7cb</t>
  </si>
  <si>
    <t>f62bc9e4-e30a-4df1-849e-832a0779c443</t>
  </si>
  <si>
    <t>c26b8d54-23fe-4872-a3d5-ef9e980832ad</t>
  </si>
  <si>
    <t>Lake Ian</t>
  </si>
  <si>
    <t>0d46cd41-160a-4acf-9638-30534268f0c5</t>
  </si>
  <si>
    <t>36aba819-8b3d-4eb0-9aeb-da58c535693e</t>
  </si>
  <si>
    <t>e9751f95-987b-4732-a106-01b0e55b4a61</t>
  </si>
  <si>
    <t>7c2e10f7-7f7b-4b02-863e-5b31ccfde22e</t>
  </si>
  <si>
    <t>989b3e7a-26d5-410d-8c84-af3fd842fc44</t>
  </si>
  <si>
    <t>9988bd46-781f-4ae6-9b54-7acb3b476a27</t>
  </si>
  <si>
    <t>Austinstad</t>
  </si>
  <si>
    <t>0ee0996b-b5c6-4bcc-ae61-f6715043b230</t>
  </si>
  <si>
    <t>66e6b95e-b8da-40d6-8311-8237fc2f5a79</t>
  </si>
  <si>
    <t>5a2d5998-fd1a-41e2-b289-6e548c8268ff</t>
  </si>
  <si>
    <t>4804fe76-ea85-42c3-9b06-ce5921d64a56</t>
  </si>
  <si>
    <t>3f73c96b-41f9-4476-bf05-837ad197a115</t>
  </si>
  <si>
    <t>a8a3c4ac-23cd-4158-9f27-84f1738fe8e5</t>
  </si>
  <si>
    <t>Montoyashire</t>
  </si>
  <si>
    <t>5ea16f9b-b8b4-4d2d-8559-a194c0028c15</t>
  </si>
  <si>
    <t>2d807fd4-9cc2-44fa-8a37-927604e7d97c</t>
  </si>
  <si>
    <t>8105b5bf-5f3a-475d-bc0d-914948f77efb</t>
  </si>
  <si>
    <t>Dixonfurt</t>
  </si>
  <si>
    <t>5bd4f3d4-3b98-415f-87d4-1a3574e9289a</t>
  </si>
  <si>
    <t>9860696c-ed93-4ed3-b3de-a062bffa0883</t>
  </si>
  <si>
    <t>dc464899-a402-45c3-8316-d37ec62623fb</t>
  </si>
  <si>
    <t>North Davidstad</t>
  </si>
  <si>
    <t>66ee44d9-d3d7-4111-baba-d66abaead3a9</t>
  </si>
  <si>
    <t>d6b0d495-3961-4bfb-956a-5e5a2627f1dd</t>
  </si>
  <si>
    <t>9dfe778a-2c17-43e2-b75d-0e5178af4ffe</t>
  </si>
  <si>
    <t>South Susan</t>
  </si>
  <si>
    <t>b4075054-075d-4af5-841f-9f6c88693115</t>
  </si>
  <si>
    <t>540f3137-d09a-43b5-ba92-3a649cf31dca</t>
  </si>
  <si>
    <t>e6207adc-b2a5-423e-9934-952f6761d457</t>
  </si>
  <si>
    <t>Lake Nicolemouth</t>
  </si>
  <si>
    <t>ffa471f2-bf04-4a94-9131-f52da65c5a02</t>
  </si>
  <si>
    <t>80746d98-642d-4ecc-a78a-c6464c072c16</t>
  </si>
  <si>
    <t>cd07a569-9a4f-42b8-89ea-58558acac842</t>
  </si>
  <si>
    <t>Paulhaven</t>
  </si>
  <si>
    <t>d2763795-0ec2-4ef6-98b2-f4f613cdbe8f</t>
  </si>
  <si>
    <t>834aac21-13f7-4637-85fd-4007b2570a2e</t>
  </si>
  <si>
    <t>4937486a-1a12-4092-9371-3dc1d2b385cb</t>
  </si>
  <si>
    <t>Stacyview</t>
  </si>
  <si>
    <t>5d4896ab-4efa-496c-8bc8-bc7552b07672</t>
  </si>
  <si>
    <t>43893bc5-449c-46ef-b857-ebe679ffa869</t>
  </si>
  <si>
    <t>594de949-8e2f-4e0e-975c-4a9ae985f7c1</t>
  </si>
  <si>
    <t>0d14ff4e-86a4-4e98-aa2d-4ca6c813b65a</t>
  </si>
  <si>
    <t>9394eb11-5da6-4e86-9849-b508089711df</t>
  </si>
  <si>
    <t>183291be-6852-4a8b-94d0-e75789e5e7a9</t>
  </si>
  <si>
    <t>Millerstad</t>
  </si>
  <si>
    <t>86fcc9e8-50f1-4b5a-b325-15b9f18d204c</t>
  </si>
  <si>
    <t>cb77c423-e505-4533-ba78-c4254c3bd25a</t>
  </si>
  <si>
    <t>8ce14d71-e025-4fd7-aa8b-c6f69f669919</t>
  </si>
  <si>
    <t>Port Nicole</t>
  </si>
  <si>
    <t>df93411d-8ed6-4b34-939b-9e73c0cc1fb5</t>
  </si>
  <si>
    <t>b36ad750-3bbf-4867-8155-970d90b89776</t>
  </si>
  <si>
    <t>44f7d634-7edf-453a-9f70-4439f2a89673</t>
  </si>
  <si>
    <t>Frazierbury</t>
  </si>
  <si>
    <t>7591f30b-6d28-44ad-9520-5f90d146196d</t>
  </si>
  <si>
    <t>d0212206-864b-49eb-9512-0ad74e9b5b6d</t>
  </si>
  <si>
    <t>e64fe1c2-5ff6-4018-a7fe-67873535670d</t>
  </si>
  <si>
    <t>Glennside</t>
  </si>
  <si>
    <t>d696b20f-40e3-4a77-b232-6d1e71c5e659</t>
  </si>
  <si>
    <t>e13f1200-4620-4a9f-8ad4-c360fd13b50c</t>
  </si>
  <si>
    <t>1f7a50b0-ef10-4421-bdfa-ff639cde721b</t>
  </si>
  <si>
    <t>Webbshire</t>
  </si>
  <si>
    <t>116ada66-5ff6-4efd-979d-dc525998cbe7</t>
  </si>
  <si>
    <t>b32c7f3c-1cad-41e8-bc36-d70b60b9ad71</t>
  </si>
  <si>
    <t>6fc8843c-9121-4fc4-9ad9-0ba6f330131e</t>
  </si>
  <si>
    <t>4463a5fa-2488-44a4-a462-f36d03944a64</t>
  </si>
  <si>
    <t>f9eb611d-3277-46c7-aac0-4ece13b597c4</t>
  </si>
  <si>
    <t>f58a769d-d9be-4c84-8e74-2e2f08fbc3b2</t>
  </si>
  <si>
    <t>Schmittmouth</t>
  </si>
  <si>
    <t>ea64aeec-dcbc-4bff-a803-29c815a35083</t>
  </si>
  <si>
    <t>fc3a1c5d-af45-43c8-acfb-b364a640d0f5</t>
  </si>
  <si>
    <t>fbb6c710-7274-4683-9c91-f5bcfeb754f3</t>
  </si>
  <si>
    <t>New Brianville</t>
  </si>
  <si>
    <t>c25b5b35-368c-489d-9d59-9179019b6ac8</t>
  </si>
  <si>
    <t>3574d419-d3a3-417f-adc3-c2c4d2c11357</t>
  </si>
  <si>
    <t>7eff297d-986f-4d7e-b57a-7fadb34c360d</t>
  </si>
  <si>
    <t>e5ce1427-fe6a-4a88-a83d-f11c62fce4c6</t>
  </si>
  <si>
    <t>a695714f-5f1b-4fff-9c6a-136e46312749</t>
  </si>
  <si>
    <t>2b168ae6-ca3f-4823-8394-d576a0756402</t>
  </si>
  <si>
    <t>New Kimberlyview</t>
  </si>
  <si>
    <t>2fcfe02e-e303-4173-ade1-63d35fee79eb</t>
  </si>
  <si>
    <t>71471ed8-8632-4e5b-bea5-214ff1f8e4d4</t>
  </si>
  <si>
    <t>996bef0c-44f8-4bfe-97ab-7bb56bbc21c1</t>
  </si>
  <si>
    <t>West Michaelastad</t>
  </si>
  <si>
    <t>177a5d77-3cf1-45a3-ae99-e7906fba175f</t>
  </si>
  <si>
    <t>9e53feaf-b3be-4ece-b0e2-c6aaa566875b</t>
  </si>
  <si>
    <t>551cc825-2a4d-4f77-845d-6a254b2901f4</t>
  </si>
  <si>
    <t>Mcphersonton</t>
  </si>
  <si>
    <t>b61f8c9b-e85d-402d-8c20-cbc70aadc448</t>
  </si>
  <si>
    <t>35dd3e72-68fe-4bdb-8717-5f90ec3f421d</t>
  </si>
  <si>
    <t>559932eb-c414-4885-8af7-6ab2b4af873e</t>
  </si>
  <si>
    <t>South Wendy</t>
  </si>
  <si>
    <t>de8b8b8f-4a69-40dd-ab18-0b5eac8073be</t>
  </si>
  <si>
    <t>d96be2f7-71cf-4553-8abc-0ff7c66e72f6</t>
  </si>
  <si>
    <t>328091be-7d74-438d-9375-066845f49876</t>
  </si>
  <si>
    <t>Lake Brittanyshire</t>
  </si>
  <si>
    <t>fdae40b1-a386-4f01-bec3-43387c6963d8</t>
  </si>
  <si>
    <t>378827ce-bcab-4a91-9839-47ef579162f7</t>
  </si>
  <si>
    <t>327e2dd2-9180-46d2-b2fd-394f9ad9c036</t>
  </si>
  <si>
    <t>Joshuaview</t>
  </si>
  <si>
    <t>6aa03788-65fa-4e1a-9cba-f61ea5fa336f</t>
  </si>
  <si>
    <t>ed1c78ff-4f53-4523-ba47-0ddc9d2e5daa</t>
  </si>
  <si>
    <t>479935f6-12da-41f0-9221-62777ff03906</t>
  </si>
  <si>
    <t>Martinezton</t>
  </si>
  <si>
    <t>c331a42b-9cee-4c29-b35d-90cdafcccbc3</t>
  </si>
  <si>
    <t>d5165c12-1af7-496e-80f9-e07f96721bd0</t>
  </si>
  <si>
    <t>cb00bc7c-b6c3-463f-8084-fb5f3eb285ef</t>
  </si>
  <si>
    <t>Rojasville</t>
  </si>
  <si>
    <t>494c6d0a-840b-409e-8405-1862e6633dd4</t>
  </si>
  <si>
    <t>ef0b16a9-0814-4afe-85ad-33fbea430e3e</t>
  </si>
  <si>
    <t>3fdc9578-58e7-4b7b-8c0a-d9367b330e5f</t>
  </si>
  <si>
    <t>Ritamouth</t>
  </si>
  <si>
    <t>9a947bac-47cd-430b-845c-8a10f2a2c201</t>
  </si>
  <si>
    <t>b3077efb-b22f-45b5-ade8-fdc31240cecb</t>
  </si>
  <si>
    <t>535a7193-9c55-4fa4-9f13-c21517ed2418</t>
  </si>
  <si>
    <t>Tinamouth</t>
  </si>
  <si>
    <t>53665db0-6e30-49ec-bf81-4db7bd405fce</t>
  </si>
  <si>
    <t>8dd0716d-ef0e-4b7a-bbe6-8d3fc8f582de</t>
  </si>
  <si>
    <t>55daa31b-2321-40fe-8c7a-74ed7b301b72</t>
  </si>
  <si>
    <t>f3d70c7d-c87b-4672-a1d0-e322f200ecc1</t>
  </si>
  <si>
    <t>521b286e-f0dc-4654-a654-3eef6c36b81d</t>
  </si>
  <si>
    <t>30e39d2b-9047-4254-a89f-2676889f1930</t>
  </si>
  <si>
    <t>Staceyton</t>
  </si>
  <si>
    <t>e223d176-1983-42aa-bd58-1b0fe35760f2</t>
  </si>
  <si>
    <t>7b90669d-174f-4164-9850-e4ba80a0c925</t>
  </si>
  <si>
    <t>36a24b17-56db-439d-a395-411a7eb22f65</t>
  </si>
  <si>
    <t>Lake Stephanie</t>
  </si>
  <si>
    <t>d3443681-3614-463f-ab4e-4ccc5d3671fc</t>
  </si>
  <si>
    <t>7781ea37-7ed8-4e64-b876-a4fa4baa5c4d</t>
  </si>
  <si>
    <t>60ecde99-3687-4d67-9c2c-611ca3790ed2</t>
  </si>
  <si>
    <t>Lake Paula</t>
  </si>
  <si>
    <t>a732003b-0fef-4727-b9e5-4d2dc054d52a</t>
  </si>
  <si>
    <t>4f3d3132-0f46-4f06-b960-229de1968f37</t>
  </si>
  <si>
    <t>78eec621-2569-4c11-a4a4-593274d0dab9</t>
  </si>
  <si>
    <t>Castroborough</t>
  </si>
  <si>
    <t>48ce1c5f-8ae5-4ce6-91d1-f884a48e5a72</t>
  </si>
  <si>
    <t>f416e731-8cc7-413a-a7d6-5e0e8acf76d5</t>
  </si>
  <si>
    <t>b30049e7-eb58-4681-8288-a9a1fa793e60</t>
  </si>
  <si>
    <t>Tonyaberg</t>
  </si>
  <si>
    <t>5d3ef5f0-6906-4f9c-a5ca-24032e5bddb8</t>
  </si>
  <si>
    <t>9eef3cee-5ef9-4498-b91d-4347dd9fdc26</t>
  </si>
  <si>
    <t>e7e40f52-34bd-4b0e-8766-110902b44eda</t>
  </si>
  <si>
    <t>Dayview</t>
  </si>
  <si>
    <t>d89c84f4-6038-42de-832b-50b24e6872bc</t>
  </si>
  <si>
    <t>8a260065-aa21-468e-a091-48087958bdc4</t>
  </si>
  <si>
    <t>9d0d0080-c51c-4c7a-be44-bf90241241e4</t>
  </si>
  <si>
    <t>South Monicaside</t>
  </si>
  <si>
    <t>bad88b20-8535-4171-8051-12cde31db12f</t>
  </si>
  <si>
    <t>0ca97ff3-a2cf-4f86-bae0-072f39fc7c2d</t>
  </si>
  <si>
    <t>d6e5586b-3b72-4f5e-a99b-639d535cc072</t>
  </si>
  <si>
    <t>Hobbsmouth</t>
  </si>
  <si>
    <t>c5087f9a-86ce-449f-bb18-290b1276c1a6</t>
  </si>
  <si>
    <t>f5fddc69-3d8b-4235-910f-8f667311274d</t>
  </si>
  <si>
    <t>4a6e1526-7192-47fc-a3cf-532430cf0b93</t>
  </si>
  <si>
    <t>Mcgeefort</t>
  </si>
  <si>
    <t>e05964dc-0e96-4c0c-83fd-b9b18707be28</t>
  </si>
  <si>
    <t>3a0a23a6-97bf-42e4-b6df-19473fff1ee0</t>
  </si>
  <si>
    <t>6b2d40c7-c2d9-4561-8013-70737949c2a2</t>
  </si>
  <si>
    <t>North Danielview</t>
  </si>
  <si>
    <t>54488ccd-f6ca-48f1-9522-822926e66a18</t>
  </si>
  <si>
    <t>1c170895-4895-44ed-88dc-3d4aad92540e</t>
  </si>
  <si>
    <t>e4ed95c1-edf0-4ddc-a317-123a3d0a85e7</t>
  </si>
  <si>
    <t>Kruegerburgh</t>
  </si>
  <si>
    <t>40bdcbb4-0ec7-4031-86b1-f026884d1e70</t>
  </si>
  <si>
    <t>6a9000a8-f744-45c9-963f-464362d63c9d</t>
  </si>
  <si>
    <t>601efccc-de9a-4e3a-bc84-adf54e2dd1d6</t>
  </si>
  <si>
    <t>a3b10f08-acdf-479f-af91-3029c51653e7</t>
  </si>
  <si>
    <t>623fc5b9-976d-4953-a47f-1aaf5875de0f</t>
  </si>
  <si>
    <t>11df13ab-c687-4c27-a89c-ae081512ae13</t>
  </si>
  <si>
    <t>Port Russellland</t>
  </si>
  <si>
    <t>5402c55c-f0c3-471a-881d-bf103e7b3d07</t>
  </si>
  <si>
    <t>287a302d-6a2d-4ae7-a0fc-8e2974fb3857</t>
  </si>
  <si>
    <t>1498ae4d-578c-4f3f-a359-2e06dbcc08e9</t>
  </si>
  <si>
    <t>East Ashley</t>
  </si>
  <si>
    <t>13e440df-af53-4b5b-9761-679023b621d5</t>
  </si>
  <si>
    <t>7615712b-5fa8-486e-89bb-66d83b2545c2</t>
  </si>
  <si>
    <t>b24b3223-f64d-4aae-821a-5a10cede48a9</t>
  </si>
  <si>
    <t>South Christopherton</t>
  </si>
  <si>
    <t>7dfa3cb1-a8cb-447e-a18a-678b7108dee7</t>
  </si>
  <si>
    <t>1d17696b-7436-4a93-a863-0c98d46db698</t>
  </si>
  <si>
    <t>f94414b8-23db-46e8-9834-0c8507f031c7</t>
  </si>
  <si>
    <t>North Patriciaview</t>
  </si>
  <si>
    <t>38a8b277-d431-4d35-8289-ba4070a7e449</t>
  </si>
  <si>
    <t>544ee3e6-f41e-4fac-af15-cf44ff2099c5</t>
  </si>
  <si>
    <t>49fcba05-6171-43cd-9894-6afec047a884</t>
  </si>
  <si>
    <t>Cameronborough</t>
  </si>
  <si>
    <t>99d805e8-06fe-4805-9435-08d26cc91440</t>
  </si>
  <si>
    <t>bb65224f-2141-40f5-98f7-bc1042700b7a</t>
  </si>
  <si>
    <t>321d0b21-ed15-4c67-8ef3-adf46ba5c15e</t>
  </si>
  <si>
    <t>East Jessica</t>
  </si>
  <si>
    <t>dc6c401e-80a8-433c-a4c7-fdaae739212c</t>
  </si>
  <si>
    <t>f5e32bfa-0940-4351-8c22-69c5b4d3669c</t>
  </si>
  <si>
    <t>175d90c2-1b82-4dfe-b2d3-bb8e8315b0fd</t>
  </si>
  <si>
    <t>Port Danielleshire</t>
  </si>
  <si>
    <t>a50b5011-a110-4c8e-9f54-67a1a18266d0</t>
  </si>
  <si>
    <t>42e96af7-4ad9-4685-861c-d2f03206157c</t>
  </si>
  <si>
    <t>2997c914-89e7-4bdf-a411-8874d703c7f2</t>
  </si>
  <si>
    <t>West Karenchester</t>
  </si>
  <si>
    <t>6e2307e9-09e0-40f3-8fb9-af5222174863</t>
  </si>
  <si>
    <t>1d025dad-7570-484e-94c2-7cc73ce25a5c</t>
  </si>
  <si>
    <t>90c57550-3e7b-44d9-9b8f-3e0c1d85c8ad</t>
  </si>
  <si>
    <t>New Sarahstad</t>
  </si>
  <si>
    <t>352b8b0b-8106-4aef-8264-3223fd34f876</t>
  </si>
  <si>
    <t>bf5b52b1-7caf-486a-8819-2f8af3ce6252</t>
  </si>
  <si>
    <t>5a2b3cfd-e1b2-4f4c-8e61-b69ca0a6cdb5</t>
  </si>
  <si>
    <t>Port Alecland</t>
  </si>
  <si>
    <t>20065ce9-424c-4915-a57b-27d251189450</t>
  </si>
  <si>
    <t>4e4b41a1-2e21-48f7-9efe-6dfc522afb96</t>
  </si>
  <si>
    <t>09ce689b-f968-4434-ad21-715531ef5d1e</t>
  </si>
  <si>
    <t>99fc2b6e-af16-477b-b874-eb6f7ea72243</t>
  </si>
  <si>
    <t>34134d05-00dd-4b3e-9aa9-210880d8241f</t>
  </si>
  <si>
    <t>c1abdb85-2b7e-4e1e-bad5-2d4663d029f4</t>
  </si>
  <si>
    <t>Isaacside</t>
  </si>
  <si>
    <t>1539d1b9-27d2-4b03-a7d0-efecabf180b3</t>
  </si>
  <si>
    <t>e1bfbdfa-89c2-4c11-9cee-a833388beaf3</t>
  </si>
  <si>
    <t>29b2fa46-b179-41ea-b4d5-42f848781447</t>
  </si>
  <si>
    <t>Samuelside</t>
  </si>
  <si>
    <t>106753fc-1b87-48ad-8cf1-5b34acd24d00</t>
  </si>
  <si>
    <t>ce0790d7-5f7e-4898-addb-2effdda72833</t>
  </si>
  <si>
    <t>15a9242b-435f-463c-a0b9-2d956ae4037c</t>
  </si>
  <si>
    <t>Sullivanborough</t>
  </si>
  <si>
    <t>eebbdfd9-648b-4733-bbcd-e47a011ce0e3</t>
  </si>
  <si>
    <t>31a91c69-4f5a-4827-bb33-f45b552bc38c</t>
  </si>
  <si>
    <t>2081671b-4b04-4b7a-92e3-2c2d99a2881c</t>
  </si>
  <si>
    <t>South Melissabury</t>
  </si>
  <si>
    <t>c72a528c-01da-4656-9b9c-53e57790b44e</t>
  </si>
  <si>
    <t>c25f232d-8395-4af9-a3f3-c2c1dd15b3f2</t>
  </si>
  <si>
    <t>cee9cd8b-2b6a-4d95-9729-d6ba21070ff0</t>
  </si>
  <si>
    <t>0dda2706-6576-4349-aeb5-065e9e8fb6f6</t>
  </si>
  <si>
    <t>60e48300-ac8f-466a-8e00-94e2e6214fcf</t>
  </si>
  <si>
    <t>4f36d949-6bdb-46b7-8b41-7b8a62b6d721</t>
  </si>
  <si>
    <t>Baileyshire</t>
  </si>
  <si>
    <t>cc434599-b344-4c4a-9ff2-9a1b23405dc5</t>
  </si>
  <si>
    <t>44f6718b-632b-46d2-8a14-be4a41b1ea6a</t>
  </si>
  <si>
    <t>185414be-c131-4e69-a608-6f3694df91fd</t>
  </si>
  <si>
    <t>e16ac992-b6df-4a63-b5ac-da2c7d3598b3</t>
  </si>
  <si>
    <t>001b10c4-0ec1-48c9-a059-0a44159119bd</t>
  </si>
  <si>
    <t>870b28e7-8adb-4fc1-90ac-806667262be4</t>
  </si>
  <si>
    <t>Andrewville</t>
  </si>
  <si>
    <t>1602fd21-3103-469a-bfe7-23acd4db42fa</t>
  </si>
  <si>
    <t>f381331c-95ef-4ec5-af2d-2a65ede4f2bc</t>
  </si>
  <si>
    <t>49eb4cd5-06aa-4daf-b8a6-2a4dcc637e30</t>
  </si>
  <si>
    <t>North Andreamouth</t>
  </si>
  <si>
    <t>e806712f-afcf-4516-ba0c-ef5ede0126b2</t>
  </si>
  <si>
    <t>e3828ef5-3a4f-4629-a1e8-b48dd252aac4</t>
  </si>
  <si>
    <t>82611870-c6ef-45d1-88d0-46162ec7a1e1</t>
  </si>
  <si>
    <t>North Troy</t>
  </si>
  <si>
    <t>4cc9cb27-aabc-49a7-a06a-c2ed7b6891f7</t>
  </si>
  <si>
    <t>b9237f7e-8a12-4f0e-8034-17e38f7575fb</t>
  </si>
  <si>
    <t>c7918e1b-ebc5-4194-8f5d-a78303c9178a</t>
  </si>
  <si>
    <t>Port Lisafurt</t>
  </si>
  <si>
    <t>793554fe-058a-4600-9260-b8d119f5531b</t>
  </si>
  <si>
    <t>9fe7a515-d021-45a7-968c-d0f120a4c25b</t>
  </si>
  <si>
    <t>91dfcad8-4acc-413d-9932-b01beb5f0e5f</t>
  </si>
  <si>
    <t>Johnbury</t>
  </si>
  <si>
    <t>4abdb74b-cd33-40cd-a162-bfec93f7f3df</t>
  </si>
  <si>
    <t>a97e76ef-ebef-4ae1-89c3-a12df0bed3ed</t>
  </si>
  <si>
    <t>14204c82-05a0-4d2c-bb26-2c4d7ea5337b</t>
  </si>
  <si>
    <t>Lake Joy</t>
  </si>
  <si>
    <t>4f0f029e-ba4e-4739-88c6-e02e1eccf053</t>
  </si>
  <si>
    <t>7c837381-9587-4790-a916-bc052c22e7a6</t>
  </si>
  <si>
    <t>cc8ccf47-4aa1-4f44-a889-6d30802fc57f</t>
  </si>
  <si>
    <t>Lake Annaberg</t>
  </si>
  <si>
    <t>e679e20f-e264-4dbd-85ba-e58a9918a039</t>
  </si>
  <si>
    <t>a7fe651e-fd8c-4a6f-899b-9a4bf0924ea8</t>
  </si>
  <si>
    <t>0d16422e-94db-4613-9fb5-559e8b9e1fb2</t>
  </si>
  <si>
    <t>East Kelly</t>
  </si>
  <si>
    <t>6ce1fee2-510c-40d8-b4d0-45366147a792</t>
  </si>
  <si>
    <t>4fac816c-e2d3-41cc-9883-502e7f320e78</t>
  </si>
  <si>
    <t>2bbdea79-70dd-4ccf-bd4e-5a2047d2eaba</t>
  </si>
  <si>
    <t>Ruizfurt</t>
  </si>
  <si>
    <t>c169ed18-05dd-4f5d-bf3c-fabdf155253f</t>
  </si>
  <si>
    <t>3d17fd48-e0dd-4e20-8dfc-0cb0dc97baec</t>
  </si>
  <si>
    <t>3f4701b7-b79e-4ede-b3b6-55d4dbe44212</t>
  </si>
  <si>
    <t>West Alexandraport</t>
  </si>
  <si>
    <t>996a3dd5-c7d1-420c-85fa-c8cd02cc8847</t>
  </si>
  <si>
    <t>e2b3ab70-effb-4584-b775-f4f0adbba69d</t>
  </si>
  <si>
    <t>ec5ba702-7f84-4918-bfef-92b90356269f</t>
  </si>
  <si>
    <t>West Kathrynton</t>
  </si>
  <si>
    <t>57784146-83d5-476e-ba11-8f26a7af4dad</t>
  </si>
  <si>
    <t>cce92276-1eac-4be9-9b89-3524ae4d75b8</t>
  </si>
  <si>
    <t>0c0e4763-d2b2-447a-8fcf-d418da7f22c1</t>
  </si>
  <si>
    <t>Carolmouth</t>
  </si>
  <si>
    <t>29242874-575b-479a-aa67-799354aa773e</t>
  </si>
  <si>
    <t>274a80a4-387b-4847-95ce-1a9a35cada6b</t>
  </si>
  <si>
    <t>a8c90d41-57f0-4170-8abd-3291ee2f8d98</t>
  </si>
  <si>
    <t>Juanmouth</t>
  </si>
  <si>
    <t>610e7663-2dfb-40b0-ae9d-bde052ebea91</t>
  </si>
  <si>
    <t>7a1e3ce6-8410-41dc-8799-3aaf27ab3d22</t>
  </si>
  <si>
    <t>1e3f6d3e-27b0-47f3-ad76-31fc71e16a87</t>
  </si>
  <si>
    <t>West Randymouth</t>
  </si>
  <si>
    <t>3302773b-2d73-49af-8440-f118a715e1ef</t>
  </si>
  <si>
    <t>3151c0ef-4b86-479a-b267-eccc4e5a0edd</t>
  </si>
  <si>
    <t>d1f8ddcb-2db4-4871-95ad-0ef51a29d182</t>
  </si>
  <si>
    <t>East Laurie</t>
  </si>
  <si>
    <t>9b1d399a-07c4-4df9-ba58-ef6fd609c60f</t>
  </si>
  <si>
    <t>763a98d7-2290-4213-b4d2-573b57db0c8b</t>
  </si>
  <si>
    <t>6a629932-a02b-46a7-a965-a118e8d8dd35</t>
  </si>
  <si>
    <t>East Joseph</t>
  </si>
  <si>
    <t>baa2a5e6-d9ff-469a-b539-229090e8ce35</t>
  </si>
  <si>
    <t>29d122e5-e368-4c63-894d-1b107a6d363b</t>
  </si>
  <si>
    <t>68f09882-0d73-4f70-a6be-ee442365d3c3</t>
  </si>
  <si>
    <t>South Leah</t>
  </si>
  <si>
    <t>d86bb077-e549-47c3-8d32-d665f34953e7</t>
  </si>
  <si>
    <t>6e323ff4-c345-495e-b8fa-29e6831520ca</t>
  </si>
  <si>
    <t>a4153921-3f60-4de4-a8ff-acdfe5763df6</t>
  </si>
  <si>
    <t>22056ce1-2912-41b1-bdd2-c6fa0e6232e0</t>
  </si>
  <si>
    <t>37c9f06d-fdc7-4b19-86f2-38d863a081a2</t>
  </si>
  <si>
    <t>e5790312-2ee6-4f1f-9d0b-24672a94a70c</t>
  </si>
  <si>
    <t>Freemanhaven</t>
  </si>
  <si>
    <t>13697699-a0b0-4ef0-93f6-7dfee82b8635</t>
  </si>
  <si>
    <t>765d13de-4e94-428c-a610-7c6359245ab7</t>
  </si>
  <si>
    <t>215e284c-0fde-468a-a245-1d091530d104</t>
  </si>
  <si>
    <t>c7d0f2ae-c8a9-4525-b85c-8943e63cdaf1</t>
  </si>
  <si>
    <t>6eb7b98b-b311-40b6-a1e4-eb25adb2bb78</t>
  </si>
  <si>
    <t>4aef74fd-9973-4f34-a4fd-d6d699677c72</t>
  </si>
  <si>
    <t>Benjaminview</t>
  </si>
  <si>
    <t>fb761571-58a1-4b15-868f-b47e7c6317d0</t>
  </si>
  <si>
    <t>ba79cb06-68ae-4048-b2ec-d932607544b5</t>
  </si>
  <si>
    <t>2fc70d87-c5d2-4c2e-8bf0-01643ae1fcef</t>
  </si>
  <si>
    <t>04f364b6-9225-4d3c-bade-59ad458dab07</t>
  </si>
  <si>
    <t>0d08f653-9d76-4420-a4aa-f2b63602fef9</t>
  </si>
  <si>
    <t>302fee43-ee90-4ba1-807f-a183c50ae81a</t>
  </si>
  <si>
    <t>Port Elizabeth</t>
  </si>
  <si>
    <t>352fff54-38ba-4f3e-856d-2cffc1cdbfb7</t>
  </si>
  <si>
    <t>be8ea734-85a7-445b-91b3-f920416a3247</t>
  </si>
  <si>
    <t>1b61be5b-6d86-4b33-808c-d7aa0166b0b7</t>
  </si>
  <si>
    <t>3776bba9-6598-4572-a5f6-382e5b9d9f8b</t>
  </si>
  <si>
    <t>939b9164-7b4a-421b-a878-3cc20cdace69</t>
  </si>
  <si>
    <t>343c02bb-56ff-4ca6-8929-c17291ac5d85</t>
  </si>
  <si>
    <t>Griffinport</t>
  </si>
  <si>
    <t>a8a09a10-ff5d-47f8-bf8e-f23b35c6fe44</t>
  </si>
  <si>
    <t>9f370292-699b-4842-8c0a-80c3dd7087fa</t>
  </si>
  <si>
    <t>8c608ede-0f55-4ed8-b49b-5516fdcef83c</t>
  </si>
  <si>
    <t>Port Scottshire</t>
  </si>
  <si>
    <t>e2e51765-ded0-4fc6-aedc-2532f11dd540</t>
  </si>
  <si>
    <t>071c6ee3-2c95-4683-afba-87f598ee53b7</t>
  </si>
  <si>
    <t>b5df1a9d-a2fa-4159-8827-e218059ee7ba</t>
  </si>
  <si>
    <t>4475e01e-8246-4daf-91cf-98939bafeaf8</t>
  </si>
  <si>
    <t>e48b7911-4084-4a66-98d2-30cf03e97cf8</t>
  </si>
  <si>
    <t>5b10f907-92d6-42bf-9329-5c461fa977e3</t>
  </si>
  <si>
    <t>East Stefanieville</t>
  </si>
  <si>
    <t>d3ea63bf-0010-4485-b352-aeeb6be611f1</t>
  </si>
  <si>
    <t>08268550-d171-4798-91a0-375a2d0b4f43</t>
  </si>
  <si>
    <t>5358447c-3331-49ac-8ba7-462717db3ca9</t>
  </si>
  <si>
    <t>fb6080d9-0342-45cb-ac7d-398b5a34f02f</t>
  </si>
  <si>
    <t>05b827dc-f75f-4cd5-9516-c1a645d3fa2c</t>
  </si>
  <si>
    <t>81e6da0a-93aa-4c3c-8dd1-ee41d2f064fd</t>
  </si>
  <si>
    <t>Knappview</t>
  </si>
  <si>
    <t>0ae99ef7-cadd-4a0c-b9fc-f4993c5f3195</t>
  </si>
  <si>
    <t>64426c12-d8ea-45db-8c9a-e79cb55dc17a</t>
  </si>
  <si>
    <t>40c678b7-3eb9-449c-ba0a-05a1e7bc6d09</t>
  </si>
  <si>
    <t>South Lisamouth</t>
  </si>
  <si>
    <t>80619933-67c9-4320-82c7-8b3817486ecc</t>
  </si>
  <si>
    <t>bcb7b35d-6829-4389-a110-e83c1a44cf29</t>
  </si>
  <si>
    <t>b59b4ee9-5015-470d-9097-e0fb4677e407</t>
  </si>
  <si>
    <t>Fishermouth</t>
  </si>
  <si>
    <t>9efd3b2c-f4c4-4289-bb2f-351dfb5faad4</t>
  </si>
  <si>
    <t>b18f3aee-34a2-4626-804b-d39754a9d898</t>
  </si>
  <si>
    <t>9021bfea-02c8-4cab-ab36-4c6f7714a922</t>
  </si>
  <si>
    <t>b28cb3b9-5bca-4179-b3d8-a3b65688b7d3</t>
  </si>
  <si>
    <t>3faca756-c88b-4627-97c5-a147ebd2952e</t>
  </si>
  <si>
    <t>59c755ad-5e54-435b-8adf-21e28b917fa6</t>
  </si>
  <si>
    <t>West Pamela</t>
  </si>
  <si>
    <t>0ec8770a-8243-4ad8-8c77-1dde7a4f4d4b</t>
  </si>
  <si>
    <t>71838f66-9a44-42e2-9e7a-d23e2a0976e6</t>
  </si>
  <si>
    <t>3e4c8b26-8fb6-44c0-954b-860fcda923f1</t>
  </si>
  <si>
    <t>Richardfort</t>
  </si>
  <si>
    <t>1c05a5c9-a256-4b30-bf1a-7381cb812fe7</t>
  </si>
  <si>
    <t>5066efdf-627e-4bdb-a188-bdf5d2c9ecef</t>
  </si>
  <si>
    <t>d601d83e-6a3a-4188-83d3-c9300c5e3036</t>
  </si>
  <si>
    <t>bc35a08c-7736-49bf-87b6-abbdc15c7fc6</t>
  </si>
  <si>
    <t>fcd3e741-88ef-4e2e-b3af-e457d2ebae9d</t>
  </si>
  <si>
    <t>a94ee1aa-b8b5-4df9-b037-6d5aeaa9a301</t>
  </si>
  <si>
    <t>7041069b-1bc9-4cc8-ad65-3732246444d5</t>
  </si>
  <si>
    <t>91bda48e-d00a-49f2-a5e1-cdedbca69710</t>
  </si>
  <si>
    <t>4b01ca70-2018-4fc8-8d9e-560790775355</t>
  </si>
  <si>
    <t>Jordanmouth</t>
  </si>
  <si>
    <t>f87b8506-fde7-44b2-bd8a-80e360ffb960</t>
  </si>
  <si>
    <t>484fca5f-c72a-4681-bc3c-a3ca18f7c9f7</t>
  </si>
  <si>
    <t>7ae71e95-9f0a-4049-8061-62c6e8515c2f</t>
  </si>
  <si>
    <t>Austinchester</t>
  </si>
  <si>
    <t>07a8c02b-017b-467f-8a43-33f3f7a3a8a8</t>
  </si>
  <si>
    <t>1dafc318-d82c-4825-9eb7-e4e373df18f6</t>
  </si>
  <si>
    <t>4eaaf186-c92e-4841-82d9-16a8bcead6fd</t>
  </si>
  <si>
    <t>South Rebecca</t>
  </si>
  <si>
    <t>1c13fa42-4e13-4b3d-82b4-6185d26aa31d</t>
  </si>
  <si>
    <t>fc19ef21-4dbf-4121-8972-9c0d22f4bfe5</t>
  </si>
  <si>
    <t>1dc96d0d-1393-4152-8acd-efbceb103fc3</t>
  </si>
  <si>
    <t>Joshuafort</t>
  </si>
  <si>
    <t>2b33e835-cd90-4f4b-a429-f63f3af57479</t>
  </si>
  <si>
    <t>801286e8-a72f-4740-bf91-1c8288e386a7</t>
  </si>
  <si>
    <t>0c248f08-0cf1-4812-be78-f5953c62d604</t>
  </si>
  <si>
    <t>Richardville</t>
  </si>
  <si>
    <t>e0f62815-4157-4832-8fd3-6b2d7d7441cc</t>
  </si>
  <si>
    <t>690aae3f-ade5-4235-84d4-09975748c032</t>
  </si>
  <si>
    <t>30a728e1-f33c-4682-a053-a94b9db03e9a</t>
  </si>
  <si>
    <t>Howellchester</t>
  </si>
  <si>
    <t>e9e27646-3938-43ec-b86a-05fa3a852a01</t>
  </si>
  <si>
    <t>c4bd259f-55db-4eb5-9295-580eee6bf0de</t>
  </si>
  <si>
    <t>604f35c2-7ceb-4c71-ab26-807d506ea048</t>
  </si>
  <si>
    <t>ee22f612-137d-4946-b7aa-29e7477d43fe</t>
  </si>
  <si>
    <t>7e24238e-5cff-4512-a030-9963114f17c1</t>
  </si>
  <si>
    <t>72cba46d-1fd1-456b-9571-8bdea7cc9904</t>
  </si>
  <si>
    <t>Mosleystad</t>
  </si>
  <si>
    <t>d0ed827c-f9ca-4547-b0de-8ffc807ab337</t>
  </si>
  <si>
    <t>22e87c8d-25b0-4e48-9ca1-efa703b8bbaa</t>
  </si>
  <si>
    <t>dad8b832-8f49-401b-a410-6535f95a2d86</t>
  </si>
  <si>
    <t>Fletcherberg</t>
  </si>
  <si>
    <t>842fd90a-bf96-466e-b7f5-d2b18aa0a819</t>
  </si>
  <si>
    <t>e1c0cba0-46c9-4999-8187-bdc0aa20ccea</t>
  </si>
  <si>
    <t>1ae775f3-884d-4410-adee-b4928e30c090</t>
  </si>
  <si>
    <t>Anthonyshire</t>
  </si>
  <si>
    <t>6a8e4321-ecff-43b3-8098-cbbf5275bf07</t>
  </si>
  <si>
    <t>3d47d3df-e97f-4e57-8d84-cbf32088dc73</t>
  </si>
  <si>
    <t>a119ccd8-45ad-4311-8aad-760307afa378</t>
  </si>
  <si>
    <t>North Kylestad</t>
  </si>
  <si>
    <t>e44c5b10-87a3-4e14-9c4a-bee6183c277e</t>
  </si>
  <si>
    <t>aeede40b-5755-44a0-9962-ceba2970243b</t>
  </si>
  <si>
    <t>18845c17-bd87-4a2d-bde9-0e5206885f43</t>
  </si>
  <si>
    <t>0f5dcdfa-82aa-4030-b09f-8ab14b861f77</t>
  </si>
  <si>
    <t>f429b92b-dcd8-40f0-b8c2-5b808054c15c</t>
  </si>
  <si>
    <t>ae4323a6-e773-47f0-9926-1a3f5bc6f452</t>
  </si>
  <si>
    <t>Annebury</t>
  </si>
  <si>
    <t>630a9df6-58f8-4aed-abfc-61cf669ecd82</t>
  </si>
  <si>
    <t>0ba04c24-970a-4251-bc1f-35ebc15b9b39</t>
  </si>
  <si>
    <t>34cc701d-0eb9-4521-b63e-28c8206a6793</t>
  </si>
  <si>
    <t>Gonzaleztown</t>
  </si>
  <si>
    <t>7bfde8c8-831e-4865-bb57-44f293886882</t>
  </si>
  <si>
    <t>aaffef87-83b5-489a-9859-bb7bfa8a1964</t>
  </si>
  <si>
    <t>11fc637a-2d7e-4291-a19f-c948095d4879</t>
  </si>
  <si>
    <t>New Donald</t>
  </si>
  <si>
    <t>6a2e60c5-3275-4c2d-a6a5-d27c42c53203</t>
  </si>
  <si>
    <t>d619df9e-7d1b-454e-8b5b-ff2531e5c631</t>
  </si>
  <si>
    <t>ac11ec60-9448-40c6-b83c-e93d8f980c52</t>
  </si>
  <si>
    <t>Kaylaton</t>
  </si>
  <si>
    <t>1064091c-a9de-43d6-9375-7103632b74a0</t>
  </si>
  <si>
    <t>78020e02-6509-4b6f-ac92-f7725f779a39</t>
  </si>
  <si>
    <t>cec65103-74f2-42a6-a736-1c0db406b45c</t>
  </si>
  <si>
    <t>04b62cd9-c4df-4728-b642-028d70058542</t>
  </si>
  <si>
    <t>728a2656-d24a-4ab9-b407-94737edeb19d</t>
  </si>
  <si>
    <t>924715e2-81cd-458b-931c-c2ac2f4eeca2</t>
  </si>
  <si>
    <t>Lake Todd</t>
  </si>
  <si>
    <t>50eacd29-dc64-4df9-bac9-4f13aa870c26</t>
  </si>
  <si>
    <t>4d543a0e-b3e5-47e4-a261-a3d28bdbf1f8</t>
  </si>
  <si>
    <t>9193eaf4-91fd-4097-a31d-9ef6344941ee</t>
  </si>
  <si>
    <t>New Ryan</t>
  </si>
  <si>
    <t>9fd5bc29-c0f6-4b31-a3cd-1e36258c8a56</t>
  </si>
  <si>
    <t>84185d2d-1ef4-4ec6-ba22-0bdef08275f0</t>
  </si>
  <si>
    <t>f2172aca-e1d8-4bd0-b09a-dad135d5230f</t>
  </si>
  <si>
    <t>East Valerie</t>
  </si>
  <si>
    <t>0fed4102-d050-4007-bb68-096bb3d6d53d</t>
  </si>
  <si>
    <t>6a2ac680-ca91-4dfb-b673-ff45ba4fa3cf</t>
  </si>
  <si>
    <t>86d617d1-c496-43b7-9f6c-33f0714b6a45</t>
  </si>
  <si>
    <t>New Leslieshire</t>
  </si>
  <si>
    <t>86f109af-2ff8-4fe8-9c36-64d41587a680</t>
  </si>
  <si>
    <t>45baf444-bb7e-41bf-9b2f-fda39f013834</t>
  </si>
  <si>
    <t>03ca7fc9-eabb-4e02-b222-c94934301ab4</t>
  </si>
  <si>
    <t>North Kellyfort</t>
  </si>
  <si>
    <t>150a15a5-30fe-41d0-9b4f-9d27cd7234ea</t>
  </si>
  <si>
    <t>c40421fb-18fb-4f2c-9602-a43750ea62aa</t>
  </si>
  <si>
    <t>8fc08350-ac49-48bd-982c-fb2c0152eb6d</t>
  </si>
  <si>
    <t>Moralesmouth</t>
  </si>
  <si>
    <t>5356cca2-856e-417a-824c-6150afe449a5</t>
  </si>
  <si>
    <t>39fd3acd-d5b4-4772-a4c7-f528268ac0fc</t>
  </si>
  <si>
    <t>f10d20b1-cbd8-4284-8a79-f979edd32dcf</t>
  </si>
  <si>
    <t>c0237858-4797-4977-b8f1-7329e5b98b0c</t>
  </si>
  <si>
    <t>0f0ac134-2e0d-44ad-8888-d15e7eb7a8f3</t>
  </si>
  <si>
    <t>3d352afc-06e1-4b5e-8726-6478a0d841c3</t>
  </si>
  <si>
    <t>West Heidi</t>
  </si>
  <si>
    <t>c3a4b1ff-187f-4adb-8659-78e28d346804</t>
  </si>
  <si>
    <t>bf32e5f7-86bb-479d-af81-86dc75af223a</t>
  </si>
  <si>
    <t>c9a39f66-0516-4274-a16d-43a7f2e9c518</t>
  </si>
  <si>
    <t>East Cesarborough</t>
  </si>
  <si>
    <t>ca9df40a-b898-4a1b-adda-3e1f36b3fb5e</t>
  </si>
  <si>
    <t>3ceff664-06a7-4ddf-a125-89157b10077c</t>
  </si>
  <si>
    <t>087d9b9c-202c-440d-bbfe-de43b337ed27</t>
  </si>
  <si>
    <t>Port Mindyton</t>
  </si>
  <si>
    <t>b5c67d00-8ffd-4baf-83cc-fa7ff0261cce</t>
  </si>
  <si>
    <t>081797ca-99ac-4892-b26e-1c2f2fcfd8b7</t>
  </si>
  <si>
    <t>b85c3ed8-4a5d-4d3a-af60-c8dcb5713167</t>
  </si>
  <si>
    <t>2af1917a-33bd-467a-89da-91b58b377486</t>
  </si>
  <si>
    <t>7b2846ba-c6c6-4268-997b-322c572c55f1</t>
  </si>
  <si>
    <t>3bd13f16-de6e-4451-a281-d2c45d0ebd9f</t>
  </si>
  <si>
    <t>West Jillian</t>
  </si>
  <si>
    <t>63cea37f-0a44-47a7-9df1-cbc63ad263f0</t>
  </si>
  <si>
    <t>5447353b-c9dc-4fb4-b567-7aaf4f462933</t>
  </si>
  <si>
    <t>c7dc8e5a-5611-484b-bb9d-738e0ead7bcc</t>
  </si>
  <si>
    <t>Evanport</t>
  </si>
  <si>
    <t>9fad2579-4a49-4fd5-9de9-3370a951935f</t>
  </si>
  <si>
    <t>15dc9a26-52b3-4b34-95ff-60d690a069ba</t>
  </si>
  <si>
    <t>9eb997b7-914d-46b5-b5f9-de36764f0d87</t>
  </si>
  <si>
    <t>North Jimmyberg</t>
  </si>
  <si>
    <t>6092aff1-135a-4215-803c-7e10301d6be9</t>
  </si>
  <si>
    <t>e33a8123-67ac-4755-a2af-96924d735a46</t>
  </si>
  <si>
    <t>82ddc14a-3cd5-4136-96c3-3291fa6b7720</t>
  </si>
  <si>
    <t>ffb8af0f-a1a1-4c0a-99fd-1ebac41d0eda</t>
  </si>
  <si>
    <t>7d7057fb-c7ca-496b-b098-a39f12e903c1</t>
  </si>
  <si>
    <t>5088d1aa-54a4-425f-a071-3070b9a55d13</t>
  </si>
  <si>
    <t>Martinezfort</t>
  </si>
  <si>
    <t>c0c4fc7e-e134-491e-9fe4-beda135ff03a</t>
  </si>
  <si>
    <t>51735cf7-a3d2-488e-9e35-89b2eb14c394</t>
  </si>
  <si>
    <t>965ae82b-24db-4e0c-9c3f-e4764574414d</t>
  </si>
  <si>
    <t>East Matthewborough</t>
  </si>
  <si>
    <t>d7a4ab55-5333-43cc-a077-92761064c2ce</t>
  </si>
  <si>
    <t>6e672952-c910-4581-99bc-ecf496cbeeb3</t>
  </si>
  <si>
    <t>70786fd7-0436-40d9-adc8-d3c019538cdc</t>
  </si>
  <si>
    <t>Port Nathanside</t>
  </si>
  <si>
    <t>7f270360-7613-4c6e-8294-b239f92bf56d</t>
  </si>
  <si>
    <t>1ececa76-bf30-485e-bed7-b066181b6e0e</t>
  </si>
  <si>
    <t>1ecb139c-bbd0-4b3c-9432-9ddc0c74f491</t>
  </si>
  <si>
    <t>Lake Amberview</t>
  </si>
  <si>
    <t>834ad151-7cfc-4da4-a95e-bb11fc8a918b</t>
  </si>
  <si>
    <t>8861e46f-2741-4045-8412-dfafafad6306</t>
  </si>
  <si>
    <t>f9969610-34de-4397-aa49-8f26f057252b</t>
  </si>
  <si>
    <t>3024466f-58b6-4c1e-a8b7-741384fe074b</t>
  </si>
  <si>
    <t>e36e882f-cd82-4a12-9def-0c1b90ba2b83</t>
  </si>
  <si>
    <t>937b1cb5-9a7f-4ed4-aef1-fbb620ee7327</t>
  </si>
  <si>
    <t>Parkershire</t>
  </si>
  <si>
    <t>121e08c2-a205-4efd-938b-9061483ea11f</t>
  </si>
  <si>
    <t>8f484ea4-1443-4464-8642-485f3df629a3</t>
  </si>
  <si>
    <t>8cdd88dd-1868-451b-bf34-d7d5c03a36b5</t>
  </si>
  <si>
    <t>34e7cd66-3384-4b41-ae89-358f80d13f78</t>
  </si>
  <si>
    <t>6d12f9cc-4ea4-42ad-a888-85361a694238</t>
  </si>
  <si>
    <t>c858b218-efc2-4ebc-b00e-d2c91dfe89a9</t>
  </si>
  <si>
    <t>ac2dd3ba-b369-40e6-8095-8fa0e1f1cf2e</t>
  </si>
  <si>
    <t>526d076c-d58c-4189-8a7c-516b62523708</t>
  </si>
  <si>
    <t>90eab93a-234e-4197-88c3-0c635b394f39</t>
  </si>
  <si>
    <t>New Laura</t>
  </si>
  <si>
    <t>c2ae6d1b-191e-4902-bdad-17271b5a8ddf</t>
  </si>
  <si>
    <t>fe3b6267-c382-4cf9-8f32-e3157a2b15d6</t>
  </si>
  <si>
    <t>d3a5e8de-40eb-4039-b4d5-5b9d46d6a5b6</t>
  </si>
  <si>
    <t>East Jefferytown</t>
  </si>
  <si>
    <t>7e3f8ec3-2467-4dee-a5ae-a6d8e95061b7</t>
  </si>
  <si>
    <t>fed602eb-b300-43f7-85ed-f42f3c5a74fd</t>
  </si>
  <si>
    <t>5860fecb-da20-42bb-8877-a70fa1074dd2</t>
  </si>
  <si>
    <t>d3051425-eea3-4efe-abca-711624467f4a</t>
  </si>
  <si>
    <t>c9dd6da0-69ea-4f64-9486-d9d6f9de976c</t>
  </si>
  <si>
    <t>fcc5a891-fe30-4b83-8906-94ba6152db60</t>
  </si>
  <si>
    <t>db93edd3-1b79-4236-aede-84ef0c093c41</t>
  </si>
  <si>
    <t>150e1840-0e60-4583-9394-eee9dcb204dc</t>
  </si>
  <si>
    <t>ffd45cff-276a-4556-906a-43a176e7fda1</t>
  </si>
  <si>
    <t>East Charles</t>
  </si>
  <si>
    <t>dbf63877-07fc-48f0-a6cc-d9e9c860c421</t>
  </si>
  <si>
    <t>502e4f40-0a01-4a86-bbfa-754913ee5ee8</t>
  </si>
  <si>
    <t>ead98151-8011-4266-bd09-d1ce2cada9f4</t>
  </si>
  <si>
    <t>4868e741-952e-4b32-815a-425ba8162821</t>
  </si>
  <si>
    <t>22738ed1-d4ff-4d2a-91db-735edc21b3e8</t>
  </si>
  <si>
    <t>b7748526-6c5e-4664-a44a-fe8480a3803d</t>
  </si>
  <si>
    <t>Tanyaville</t>
  </si>
  <si>
    <t>6e0d31be-fbdf-4119-8836-43acc8a602ca</t>
  </si>
  <si>
    <t>ea78c8ca-e178-4bbb-8d6d-2e08bee2a976</t>
  </si>
  <si>
    <t>8a6cf015-16b0-476c-be9f-406132636ef7</t>
  </si>
  <si>
    <t>Richardsonburgh</t>
  </si>
  <si>
    <t>bd53b1b1-f0ab-4970-916e-7b90a1cf011e</t>
  </si>
  <si>
    <t>43abafe9-c607-4b62-975b-8a094d5d9fd0</t>
  </si>
  <si>
    <t>79141f17-233e-40cf-92c7-ad469598fb37</t>
  </si>
  <si>
    <t>Contrerasland</t>
  </si>
  <si>
    <t>9f1eff7a-94e7-4e2d-ad6c-2fe045b1edd6</t>
  </si>
  <si>
    <t>d9815589-99ce-4d4d-8fa7-9e20e21eb588</t>
  </si>
  <si>
    <t>451262d4-cf6f-443a-aef4-633681977db8</t>
  </si>
  <si>
    <t>Medinamouth</t>
  </si>
  <si>
    <t>07d1ddb9-c797-4319-93ff-126a7551fbe6</t>
  </si>
  <si>
    <t>3915d56a-d57e-4e99-ba42-fb7acc82be2a</t>
  </si>
  <si>
    <t>9a51c7e7-e45c-4f55-aeb4-1e57175c1e41</t>
  </si>
  <si>
    <t>66037709-b351-48e7-b424-996ea83de933</t>
  </si>
  <si>
    <t>52806162-cca6-4e34-8417-d6aca7ac92d1</t>
  </si>
  <si>
    <t>7f34bfe3-4f9c-4c04-a6e9-64af066a1bcd</t>
  </si>
  <si>
    <t>New Melissaview</t>
  </si>
  <si>
    <t>9e51a95c-dc9f-4947-a39a-5e02b5ce28c3</t>
  </si>
  <si>
    <t>d2cccc37-36fb-4262-8d82-d8aee5286510</t>
  </si>
  <si>
    <t>e89573f3-f273-49f1-af4a-4da53dea39b8</t>
  </si>
  <si>
    <t>Port Patricktown</t>
  </si>
  <si>
    <t>5d7b3106-1370-43e9-b5ed-0424f8a0babd</t>
  </si>
  <si>
    <t>7299bb55-9dd3-438a-a37d-19a434fdb434</t>
  </si>
  <si>
    <t>e3eacc96-ae74-4428-8839-944dda76035f</t>
  </si>
  <si>
    <t>New Antoniochester</t>
  </si>
  <si>
    <t>70b0866b-cab9-429a-b10f-39664c025f1a</t>
  </si>
  <si>
    <t>fe08e8f3-d121-456e-a082-a917e1a21c48</t>
  </si>
  <si>
    <t>98dbc547-e4ee-4beb-9273-80ffbe39e9ff</t>
  </si>
  <si>
    <t>c8d00bda-3201-4ac9-8c2b-7c1b72a4c425</t>
  </si>
  <si>
    <t>14accba7-27c6-490f-b5e4-a3c8d11dcd8c</t>
  </si>
  <si>
    <t>0d0bb530-85a9-4ac4-97bb-f4d15fb16a54</t>
  </si>
  <si>
    <t>Nicoleport</t>
  </si>
  <si>
    <t>bd6cf9fe-6c7b-4289-9512-59d22866f4b5</t>
  </si>
  <si>
    <t>f098f6d8-ef92-431f-bec6-301c439442f8</t>
  </si>
  <si>
    <t>8b12561b-6fa3-4946-8add-dc7e3c0658ea</t>
  </si>
  <si>
    <t>Katherinechester</t>
  </si>
  <si>
    <t>00a6e499-8676-46a8-8df6-53f324965eb2</t>
  </si>
  <si>
    <t>6023473b-b959-4d00-b9cc-2893b98857f8</t>
  </si>
  <si>
    <t>b6319fec-b070-4e82-87f9-7a7f7e14c190</t>
  </si>
  <si>
    <t>Port Suzannebury</t>
  </si>
  <si>
    <t>f6f12434-bc6e-470b-8469-ac37c5bbf141</t>
  </si>
  <si>
    <t>54496139-add6-4d20-93f3-f048d814a978</t>
  </si>
  <si>
    <t>b0ac5a17-aa6d-4853-8219-53d292d3fb9b</t>
  </si>
  <si>
    <t>Pattersonburgh</t>
  </si>
  <si>
    <t>1a749f43-8200-4bbf-bf5b-ce99c4b30090</t>
  </si>
  <si>
    <t>6f3742ac-e1fa-406a-a2d7-438e4b055f49</t>
  </si>
  <si>
    <t>3931ae2d-1bda-4501-a0a9-7810a42c0c9a</t>
  </si>
  <si>
    <t>Samuelton</t>
  </si>
  <si>
    <t>edde4862-d225-4066-ace2-e0d6439ecf7b</t>
  </si>
  <si>
    <t>cf8c01c4-f23c-4052-a2d7-b0c254be66c7</t>
  </si>
  <si>
    <t>5c5c3588-0491-4812-a8bd-31cb0d7b9fe3</t>
  </si>
  <si>
    <t>Justinton</t>
  </si>
  <si>
    <t>94ca00e9-1f56-4ed7-8407-f4d6a224b7f0</t>
  </si>
  <si>
    <t>a10ff588-31e1-4146-b654-f453a5c23dc2</t>
  </si>
  <si>
    <t>d7b77eb1-d5f6-4f3e-ba75-51a6374f6244</t>
  </si>
  <si>
    <t>Ryanport</t>
  </si>
  <si>
    <t>aec9fdc2-14e0-45c9-bc0d-36e40b2f8af3</t>
  </si>
  <si>
    <t>c203953a-cb78-44b0-8474-7134db03dadf</t>
  </si>
  <si>
    <t>78b1bfc6-b0e7-4ac7-9c55-79d10da8b8d9</t>
  </si>
  <si>
    <t>Lake Julian</t>
  </si>
  <si>
    <t>4b798fff-ef28-4d24-a065-db6e272dba82</t>
  </si>
  <si>
    <t>6c7434ec-a59a-476c-8dcf-efabe1f51fdc</t>
  </si>
  <si>
    <t>b02e6156-8f59-448a-8d97-b3c60c79bcb7</t>
  </si>
  <si>
    <t>South Donna</t>
  </si>
  <si>
    <t>3117772b-3387-474a-8b37-0ca641745132</t>
  </si>
  <si>
    <t>f4a9f3dc-12cf-4121-9090-99512517ddaa</t>
  </si>
  <si>
    <t>3eb1bb7b-db1e-4e6b-bf96-dd80e9a664a8</t>
  </si>
  <si>
    <t>Port Ashley</t>
  </si>
  <si>
    <t>582c3579-7e69-4237-8a2e-f4afb52b7974</t>
  </si>
  <si>
    <t>20f41414-8762-4af5-bb31-96e121c70fd7</t>
  </si>
  <si>
    <t>224c77be-d7d5-4fdb-baeb-cab141e26d78</t>
  </si>
  <si>
    <t>Lake Kimberly</t>
  </si>
  <si>
    <t>4ab47909-e8bb-41e2-bd9e-444f1fdaa503</t>
  </si>
  <si>
    <t>0bd89c73-95c1-4122-8f9e-89ef7bc1ad83</t>
  </si>
  <si>
    <t>7090ca8d-38c4-4e6f-8daa-7fbc55474b26</t>
  </si>
  <si>
    <t>8896d2f2-89aa-4f25-9855-e1ba119a4f5b</t>
  </si>
  <si>
    <t>70f53998-b72c-4bfc-b664-107471f9d519</t>
  </si>
  <si>
    <t>9448f523-9141-441d-8269-346b0195784a</t>
  </si>
  <si>
    <t>Port Robertoton</t>
  </si>
  <si>
    <t>e062e221-1f73-4c2a-8b8f-59bff6edc2cc</t>
  </si>
  <si>
    <t>8074e160-a67a-4a7d-a5a4-6eb18a0a8110</t>
  </si>
  <si>
    <t>e4304d47-db54-47ee-b28c-5b2441d38af3</t>
  </si>
  <si>
    <t>5d0364b2-96b5-4545-bbde-3db5a917dbcc</t>
  </si>
  <si>
    <t>9bfb383b-15ec-4ba0-a34f-d76bdb153331</t>
  </si>
  <si>
    <t>53d4c155-6a19-40a0-a028-6ee0552640ce</t>
  </si>
  <si>
    <t>Stacyport</t>
  </si>
  <si>
    <t>630af7a8-da84-4737-9bdb-b41680ff66fe</t>
  </si>
  <si>
    <t>d1fa1e14-3cde-4704-9b79-aebdd9757d2c</t>
  </si>
  <si>
    <t>1a98d8ed-0829-4d09-b449-70bb40532330</t>
  </si>
  <si>
    <t>New Chelsea</t>
  </si>
  <si>
    <t>93e15dd4-9780-44eb-92cf-c011df8a4086</t>
  </si>
  <si>
    <t>a2cd8317-7517-4071-a675-e7e7f848f19a</t>
  </si>
  <si>
    <t>7b8f413e-572f-410a-83a2-4520048945f6</t>
  </si>
  <si>
    <t>Janeberg</t>
  </si>
  <si>
    <t>12fb9dc0-4285-4418-9725-ae03ca13d83d</t>
  </si>
  <si>
    <t>53c39979-f940-4ecf-8c0f-1c3e6aab5919</t>
  </si>
  <si>
    <t>a26f0719-2f0f-4186-b0bd-1e00a05de419</t>
  </si>
  <si>
    <t>Rhondaberg</t>
  </si>
  <si>
    <t>434c7259-7760-4ec1-a5c3-097ff017c0db</t>
  </si>
  <si>
    <t>d368e0d6-0b46-4634-b97e-1c398e7a372b</t>
  </si>
  <si>
    <t>21a08c70-103d-41c3-98d6-9a543e664717</t>
  </si>
  <si>
    <t>d5e8e3b4-88b4-4dc7-8dbe-39f0850c428d</t>
  </si>
  <si>
    <t>9cae80b8-4669-4f55-855c-64dde47810a6</t>
  </si>
  <si>
    <t>03b5cdd7-b367-4684-ad76-fa6341761cbe</t>
  </si>
  <si>
    <t>Frankfurt</t>
  </si>
  <si>
    <t>46a560a9-720b-4760-b97b-83fd99c8f2e0</t>
  </si>
  <si>
    <t>381e976c-24fd-435e-b118-26f666c3400c</t>
  </si>
  <si>
    <t>47c60aed-7f3e-4c29-8067-240d1cc60610</t>
  </si>
  <si>
    <t>New Brittney</t>
  </si>
  <si>
    <t>fbf85be1-71da-40d0-b4be-1c4b9ae33cd0</t>
  </si>
  <si>
    <t>cfd9a1d0-a44e-4518-bac7-9acffeb1f257</t>
  </si>
  <si>
    <t>9d0dbcf2-96c4-4709-8985-39488d41eda2</t>
  </si>
  <si>
    <t>df400304-1732-4a24-bd63-d45488bdff49</t>
  </si>
  <si>
    <t>6a388f58-9eab-4602-998d-ee37e78297aa</t>
  </si>
  <si>
    <t>d9da7748-3851-4391-8e8d-788aa7b2cd37</t>
  </si>
  <si>
    <t>South Kyle</t>
  </si>
  <si>
    <t>6e132f3a-0499-4a9f-98b6-997bfe46f501</t>
  </si>
  <si>
    <t>80c3c73c-df9a-4639-986d-9927dd00265b</t>
  </si>
  <si>
    <t>e1585231-ab2e-4868-9e3f-af75bcbcece7</t>
  </si>
  <si>
    <t>East Susanfort</t>
  </si>
  <si>
    <t>b500904d-f77a-4d97-9036-5cb2d7cd2292</t>
  </si>
  <si>
    <t>2cd395eb-c290-4413-9cb2-c15cf5232a0c</t>
  </si>
  <si>
    <t>e90ae8e6-aa82-4b2b-aba0-596ec1367785</t>
  </si>
  <si>
    <t>East Sarahhaven</t>
  </si>
  <si>
    <t>adbf62bc-0a51-4ef7-8369-0874f8e8512b</t>
  </si>
  <si>
    <t>0ce19926-aaad-4b0d-a55c-cf51f3e77c60</t>
  </si>
  <si>
    <t>b230b533-9f6e-4851-a1df-4bf7a6091b7c</t>
  </si>
  <si>
    <t>1b134442-7789-403c-b4cf-4c3ccc2dcef0</t>
  </si>
  <si>
    <t>fa195921-ecfd-410b-bdcb-71aebd845e77</t>
  </si>
  <si>
    <t>1bfe0e51-28d8-4d01-80e1-fe1eb9012b7f</t>
  </si>
  <si>
    <t>Lake Katieport</t>
  </si>
  <si>
    <t>2372a586-e652-4fd4-a332-84eb147ecdee</t>
  </si>
  <si>
    <t>96033638-fa81-42c4-98ee-4498f14e268a</t>
  </si>
  <si>
    <t>a4533bbe-ce13-40cc-9735-91dd9b6d3474</t>
  </si>
  <si>
    <t>8fdaff30-d7a4-4829-a074-12993a8670c5</t>
  </si>
  <si>
    <t>1d7d2462-95b7-456d-bd06-e52a010979ae</t>
  </si>
  <si>
    <t>8ff5103b-e7d3-4191-921f-8011a5bc372b</t>
  </si>
  <si>
    <t>Burgessshire</t>
  </si>
  <si>
    <t>ed7ac444-510b-4fea-a92e-45e03525e35d</t>
  </si>
  <si>
    <t>0a964cb9-a62a-44d0-9047-111af5dcd525</t>
  </si>
  <si>
    <t>4ba5cdd4-d39c-4220-8946-d396e705547a</t>
  </si>
  <si>
    <t>Staffordshire</t>
  </si>
  <si>
    <t>aef50096-9320-4cbd-9b14-8559c312498a</t>
  </si>
  <si>
    <t>379e84d2-2764-40c2-bf6b-772a3127f05b</t>
  </si>
  <si>
    <t>67d8ed18-ce4e-482f-b7fc-f232852b2658</t>
  </si>
  <si>
    <t>Curtisfurt</t>
  </si>
  <si>
    <t>e60522d7-1af1-4395-9553-b8e5bba93621</t>
  </si>
  <si>
    <t>e979f368-8718-4f99-a82f-823c56123a73</t>
  </si>
  <si>
    <t>224e05ff-dd79-4474-82a0-3b46f8b8fe14</t>
  </si>
  <si>
    <t>Schultzton</t>
  </si>
  <si>
    <t>f7d047d5-e1e5-442f-abbb-8ad5172bc0ca</t>
  </si>
  <si>
    <t>96de7955-5e83-4d6c-94fc-fef16888ddde</t>
  </si>
  <si>
    <t>c819c1aa-9195-479e-9b41-0c2e3aec435b</t>
  </si>
  <si>
    <t>9da2959c-dc3c-4967-bc7a-78ed9d2600f4</t>
  </si>
  <si>
    <t>cb562026-a4d6-4d94-9097-be87168d8bf9</t>
  </si>
  <si>
    <t>d33dbffe-7b81-4d6b-8cad-59fa3495a074</t>
  </si>
  <si>
    <t>Lake Charlesport</t>
  </si>
  <si>
    <t>1ca8a35d-8ceb-4b9f-aa8a-b0bfea6a0274</t>
  </si>
  <si>
    <t>536ff84c-82c7-4e62-9f61-7ff963611515</t>
  </si>
  <si>
    <t>6d8d4357-fc05-46c0-9f2e-7adffca8852e</t>
  </si>
  <si>
    <t>Lake Michelemouth</t>
  </si>
  <si>
    <t>374bf41d-5112-4174-8892-5cdbf85cb158</t>
  </si>
  <si>
    <t>0c7233c7-febd-4778-9327-c6610d54f5bd</t>
  </si>
  <si>
    <t>6d71d69b-c8fe-411d-906e-d0f49e15f88a</t>
  </si>
  <si>
    <t>Virginiaport</t>
  </si>
  <si>
    <t>b164f821-db95-4838-a977-8400131d8063</t>
  </si>
  <si>
    <t>093c656e-b5fa-419e-8c38-38a24b44b4f9</t>
  </si>
  <si>
    <t>bd922f27-954e-4d4b-bc1b-6a78400c3b33</t>
  </si>
  <si>
    <t>Port Derek</t>
  </si>
  <si>
    <t>a7de1fff-27c6-492a-a761-175c87e48286</t>
  </si>
  <si>
    <t>1b8c28f4-2b75-4b26-a244-aca8cd4ca3a2</t>
  </si>
  <si>
    <t>c21e9446-a542-45f3-860c-062e86b368f8</t>
  </si>
  <si>
    <t>Whitemouth</t>
  </si>
  <si>
    <t>6ebd0a05-3ea6-401c-9e6e-4aa66e27b5fe</t>
  </si>
  <si>
    <t>48d79878-5a4a-45b6-b3f2-bcac5f927b3b</t>
  </si>
  <si>
    <t>f9fb5f99-e0c8-4e5d-a0ba-582c667f806a</t>
  </si>
  <si>
    <t>Alecfort</t>
  </si>
  <si>
    <t>b9cc3139-546e-43e2-86a0-bc35ff5bee59</t>
  </si>
  <si>
    <t>6d0e08d4-a819-4751-b438-09262bec2a52</t>
  </si>
  <si>
    <t>1d911daf-567e-4b28-a19e-063524f6c55f</t>
  </si>
  <si>
    <t>Ayalaberg</t>
  </si>
  <si>
    <t>4845b1a9-6914-4ba9-9117-4b51ad8a23dd</t>
  </si>
  <si>
    <t>fb5c8295-a67d-49d6-b087-479fc11bd09f</t>
  </si>
  <si>
    <t>5dd62ff8-353b-4585-93f1-64233f269f91</t>
  </si>
  <si>
    <t>4826eb06-81d6-4761-a123-c2f6731a528e</t>
  </si>
  <si>
    <t>1f672088-17ef-4816-be6e-6845bc97d93a</t>
  </si>
  <si>
    <t>22e6ba9e-6fd3-4cda-809b-dd2bf4a2fe96</t>
  </si>
  <si>
    <t>East Danielstad</t>
  </si>
  <si>
    <t>5bccdf07-468f-4a7e-b230-4e6fae30f6af</t>
  </si>
  <si>
    <t>9701c3d3-7f79-4c6b-a8b6-65ac6a48e5b4</t>
  </si>
  <si>
    <t>1debb448-2def-4dac-a511-c1ccefd3cd8c</t>
  </si>
  <si>
    <t>North Janetmouth</t>
  </si>
  <si>
    <t>3b0cf9f9-d477-4301-9560-f8c001388525</t>
  </si>
  <si>
    <t>e0def1a0-742a-4a38-842a-ab1ff7e9735b</t>
  </si>
  <si>
    <t>5496e9ed-0dbf-4617-bb55-6cb4148e3339</t>
  </si>
  <si>
    <t>Port Williamhaven</t>
  </si>
  <si>
    <t>4ca516ca-fa54-46f6-b5e2-abee77106cce</t>
  </si>
  <si>
    <t>e8aa5c6c-8663-4f0e-b1cd-95698a0b7061</t>
  </si>
  <si>
    <t>e4fefb2c-17d7-4292-bcf0-885f1284fc45</t>
  </si>
  <si>
    <t>5ffde424-2a92-4604-8a70-5e0a394538b9</t>
  </si>
  <si>
    <t>b6f6fec4-0001-4698-834e-3dc12da7ca31</t>
  </si>
  <si>
    <t>1b99c695-8e12-4681-a7c2-3431fec62869</t>
  </si>
  <si>
    <t>Lake Joshuaport</t>
  </si>
  <si>
    <t>2266b6e5-82e5-4435-ba33-7179f5aabbdd</t>
  </si>
  <si>
    <t>1803b6e7-ee71-40cd-b25b-e180e41f26d3</t>
  </si>
  <si>
    <t>5a05afd3-1986-4b85-b8fa-b5f1b2c2d595</t>
  </si>
  <si>
    <t>Scottmouth</t>
  </si>
  <si>
    <t>6ad49544-e842-49b4-9167-b0436eb568bc</t>
  </si>
  <si>
    <t>34f94c9b-275a-460d-bb1e-aff70476d968</t>
  </si>
  <si>
    <t>481bca1c-84ef-47a9-b8e8-74368e997242</t>
  </si>
  <si>
    <t>North Stevenshire</t>
  </si>
  <si>
    <t>703b44ff-7c54-4494-bdf1-65cbb16d3a3b</t>
  </si>
  <si>
    <t>0d0bd1c4-921a-4d1c-9408-ebd5e17425e7</t>
  </si>
  <si>
    <t>aacf7c01-6bf7-411e-a545-aafca2a8d7f7</t>
  </si>
  <si>
    <t>Derrickton</t>
  </si>
  <si>
    <t>b3b134f8-c986-4d32-b539-4486e0dedb6b</t>
  </si>
  <si>
    <t>416b3bd2-85bf-48e5-8119-d8a515ec9b68</t>
  </si>
  <si>
    <t>b1343b16-f1e4-43c3-8382-c0af4db761ef</t>
  </si>
  <si>
    <t>c89b15a5-a730-4c47-94ad-e02d4770abe6</t>
  </si>
  <si>
    <t>54ca3907-4286-4cd1-a0e0-1b4ecdc16eaf</t>
  </si>
  <si>
    <t>688d32ac-0a84-4b4e-a090-51accd64554a</t>
  </si>
  <si>
    <t>South Edwardport</t>
  </si>
  <si>
    <t>9db7752e-7e87-4353-86d1-17b4ae86197c</t>
  </si>
  <si>
    <t>dedea220-bcdb-4a5d-9e5d-51bb6cf087ea</t>
  </si>
  <si>
    <t>90f2fbb6-53f2-4876-9ca5-93d9532f8364</t>
  </si>
  <si>
    <t>New Randychester</t>
  </si>
  <si>
    <t>f952f630-40ee-46b4-b596-93920ddf1626</t>
  </si>
  <si>
    <t>bb971128-0114-40ab-b1de-977164773598</t>
  </si>
  <si>
    <t>3317e30b-66c2-4709-b1c5-2f7554a64a87</t>
  </si>
  <si>
    <t>91bb6d64-8748-4732-9c26-f496a2045c95</t>
  </si>
  <si>
    <t>ed57c1f4-8d68-4fb7-bfbe-fc2b48eb34a1</t>
  </si>
  <si>
    <t>5a2bb6ae-2cc4-43ae-9f0b-c03b14c5e49c</t>
  </si>
  <si>
    <t>Rachelton</t>
  </si>
  <si>
    <t>88c17cb1-64d2-418c-ab98-a04aba59832c</t>
  </si>
  <si>
    <t>9ba8b8f1-6a61-4363-8cb0-ffb0b01cb6f2</t>
  </si>
  <si>
    <t>9a37d1c8-8df7-4a5b-b232-50cb29f114f5</t>
  </si>
  <si>
    <t>e4eb30ab-b7c1-4d81-9018-afe436a3112a</t>
  </si>
  <si>
    <t>4e9fd040-b468-48d3-beab-9dfd514ae2ef</t>
  </si>
  <si>
    <t>c94f25d0-0920-4edf-a81d-3e22adbfcbe7</t>
  </si>
  <si>
    <t>East Antonioshire</t>
  </si>
  <si>
    <t>fc0501f8-d284-49db-a74b-f9ec139652cf</t>
  </si>
  <si>
    <t>0461d287-dde9-45d2-8dcb-9b62f9a847f5</t>
  </si>
  <si>
    <t>6ac6eac0-f309-478e-9001-5a6750ec3816</t>
  </si>
  <si>
    <t>Erinstad</t>
  </si>
  <si>
    <t>977aeadc-8aaf-4cc4-b655-380307fa859f</t>
  </si>
  <si>
    <t>1f4db3e6-20b2-43a9-b83d-667c7e57bf3c</t>
  </si>
  <si>
    <t>852641ce-b792-42e8-b139-2089bb22ef87</t>
  </si>
  <si>
    <t>Simpsonton</t>
  </si>
  <si>
    <t>04fdbdfb-ffad-4ef5-95d8-0513f759d305</t>
  </si>
  <si>
    <t>400a67fc-35ca-4006-8856-98d7a91b2a6f</t>
  </si>
  <si>
    <t>654d9ae4-0233-44c6-aab7-f6908b84228e</t>
  </si>
  <si>
    <t>b6ab619e-4fbb-40a5-b081-f87a2394fc6f</t>
  </si>
  <si>
    <t>84d7b1e2-a0c5-4329-9ea2-d7d43a1e1faa</t>
  </si>
  <si>
    <t>e1327810-206a-4fd3-a3a8-c488a4c99cae</t>
  </si>
  <si>
    <t>Wuchester</t>
  </si>
  <si>
    <t>45291ca3-2dde-484d-87b5-4ab5469d698e</t>
  </si>
  <si>
    <t>30ca8e21-b652-4437-adf5-74903922c73e</t>
  </si>
  <si>
    <t>c10bda4b-18aa-4b4b-8216-47198cc7f16f</t>
  </si>
  <si>
    <t>1df3b043-cb38-4b33-b2e2-51de21c5bb3f</t>
  </si>
  <si>
    <t>4b703e9e-6ee4-4785-8b98-a7b581164669</t>
  </si>
  <si>
    <t>5da38d13-a9f4-4c0d-b7be-447f7d01e2c2</t>
  </si>
  <si>
    <t>Reginastad</t>
  </si>
  <si>
    <t>1381d453-0328-48ae-bc19-93e3df41cb4e</t>
  </si>
  <si>
    <t>e4fe0447-765f-4b25-97f1-bfc5cdbfa829</t>
  </si>
  <si>
    <t>79f09b0e-bf4c-490e-8261-e287494bf19b</t>
  </si>
  <si>
    <t>Jasonview</t>
  </si>
  <si>
    <t>b777ced3-17c4-4e67-ba07-6647ae35f969</t>
  </si>
  <si>
    <t>f77a9ea4-9e99-47b6-ba6d-d5e0b88a750a</t>
  </si>
  <si>
    <t>083d5ca3-616a-47da-b05d-8006f3c380d8</t>
  </si>
  <si>
    <t>Lake Luke</t>
  </si>
  <si>
    <t>bce95695-6ff4-4569-b022-4213a925dc84</t>
  </si>
  <si>
    <t>6b1c08c4-e469-4108-9289-4e79be8b0f6b</t>
  </si>
  <si>
    <t>0cda520b-9aaf-4a93-a0f2-10f006ade140</t>
  </si>
  <si>
    <t>Brettmouth</t>
  </si>
  <si>
    <t>cc38b678-b77d-41a7-a37f-a7dc79968331</t>
  </si>
  <si>
    <t>d598baa1-ad8b-4e6d-b42d-161736b7e56b</t>
  </si>
  <si>
    <t>ec6ba4f3-4620-4a42-9987-9e7f3c459c80</t>
  </si>
  <si>
    <t>Sarahland</t>
  </si>
  <si>
    <t>c6339e2d-cc50-4124-bcdb-0aaf7224274c</t>
  </si>
  <si>
    <t>5dbb6712-374a-4827-b4a9-ed2c0123ce86</t>
  </si>
  <si>
    <t>c79d4e12-4124-45a3-943e-3a5f87312c71</t>
  </si>
  <si>
    <t>North Geraldmouth</t>
  </si>
  <si>
    <t>84eea5b4-43f8-4f8f-9927-2a606bcc8c6c</t>
  </si>
  <si>
    <t>c9722ddf-4eb8-4a9c-aa81-b7c8bdc51062</t>
  </si>
  <si>
    <t>ec58df25-495c-4a0c-b6ab-ee3fdeffd1d7</t>
  </si>
  <si>
    <t>Savannahborough</t>
  </si>
  <si>
    <t>43062da4-8ccf-4447-968e-e55e320bc487</t>
  </si>
  <si>
    <t>6f64d5df-8eb2-455f-8890-176137a4b9c8</t>
  </si>
  <si>
    <t>68b1c0ea-a5a4-4157-b5fb-85671d59d822</t>
  </si>
  <si>
    <t>New Carlosside</t>
  </si>
  <si>
    <t>ca8bce25-e24e-46ff-9bbb-5a210071e969</t>
  </si>
  <si>
    <t>56d8e9f3-8a73-4028-a8a0-8ddbe338b9cd</t>
  </si>
  <si>
    <t>b67918a3-be3a-4bfa-b415-9f231edcde4d</t>
  </si>
  <si>
    <t>South Reginaview</t>
  </si>
  <si>
    <t>54794f21-d3e7-4667-8521-03a267011e53</t>
  </si>
  <si>
    <t>1662cd63-4b10-48e0-a10d-8698368f215b</t>
  </si>
  <si>
    <t>727622f0-2ada-4c86-962f-2346b09484ab</t>
  </si>
  <si>
    <t>Hansonville</t>
  </si>
  <si>
    <t>969eec47-9921-4c32-ac31-7d3fa915af3c</t>
  </si>
  <si>
    <t>eecec051-54b6-45d8-8f23-d695213122a2</t>
  </si>
  <si>
    <t>c1412f53-5100-4cdc-90ed-16cf462937d0</t>
  </si>
  <si>
    <t>Sheriland</t>
  </si>
  <si>
    <t>da6295c9-e636-408a-a246-5f8a2ee185d9</t>
  </si>
  <si>
    <t>11168820-a76d-4b32-a121-78c70ce131dc</t>
  </si>
  <si>
    <t>879c92cf-f89c-40ee-b85b-c569e52a2a9a</t>
  </si>
  <si>
    <t>South Fred</t>
  </si>
  <si>
    <t>7bf55877-1a27-4184-921c-b2199a2dfc10</t>
  </si>
  <si>
    <t>b92f2288-1c70-41b7-9c24-bcf687e8b9a7</t>
  </si>
  <si>
    <t>8fa93908-3ee7-4ed7-9ae3-72ecc3ff1deb</t>
  </si>
  <si>
    <t>Manuelport</t>
  </si>
  <si>
    <t>f019637b-3aa5-4bd0-8a71-33d94806a9d2</t>
  </si>
  <si>
    <t>60895e0b-2598-4d48-9e7b-e4bc0c016ca2</t>
  </si>
  <si>
    <t>b70b2faa-47e5-4571-94f1-e045f9a8ba64</t>
  </si>
  <si>
    <t>Port Davidmouth</t>
  </si>
  <si>
    <t>f7c46a35-7fdc-4331-b061-e5457c0c7214</t>
  </si>
  <si>
    <t>9d39013a-f682-4543-b2c5-43bcdc5c105b</t>
  </si>
  <si>
    <t>070227a3-7a37-40a5-972e-78a53176ee40</t>
  </si>
  <si>
    <t>c0c0e63e-f3f0-4325-8e27-690c4cc225e3</t>
  </si>
  <si>
    <t>1a39201f-70ec-4293-87c8-f8514e1939b8</t>
  </si>
  <si>
    <t>c9d440a2-e585-4b22-8d96-8a7e0a656e38</t>
  </si>
  <si>
    <t>Martinchester</t>
  </si>
  <si>
    <t>e08c1b97-d42f-4e52-ac82-11ecbfdbb5ff</t>
  </si>
  <si>
    <t>9bd14023-ba16-4bd7-9b6e-9d9f30cee367</t>
  </si>
  <si>
    <t>b56d482d-b8f0-4971-a899-330f307e051b</t>
  </si>
  <si>
    <t>New Roberttown</t>
  </si>
  <si>
    <t>8ea8464a-3e18-4eed-9510-b112a5399d67</t>
  </si>
  <si>
    <t>ce6fb966-0327-4872-8ffe-34c082597982</t>
  </si>
  <si>
    <t>7dbee8f5-4aee-4090-a01b-b6301c24f46f</t>
  </si>
  <si>
    <t>Port Chelsea</t>
  </si>
  <si>
    <t>c2ce7bad-79d9-404c-85d2-a89865c42b88</t>
  </si>
  <si>
    <t>929b5ca4-020e-46f0-aa33-6ef63bb80f34</t>
  </si>
  <si>
    <t>487078d9-8f33-4ba7-9e60-f142fe9a3c26</t>
  </si>
  <si>
    <t>Donaldmouth</t>
  </si>
  <si>
    <t>fbf9260c-613e-4d9f-8148-2f903a5d63ae</t>
  </si>
  <si>
    <t>4a6f7151-df05-40c5-83a5-da6370069215</t>
  </si>
  <si>
    <t>0ff29be8-5075-42a5-ad0c-6ef6c3b0ab23</t>
  </si>
  <si>
    <t>76c2e354-408c-4758-82d0-6bf51590ba46</t>
  </si>
  <si>
    <t>d6c2bc45-9a4e-4670-9869-dfaae173a9c0</t>
  </si>
  <si>
    <t>36d6f496-7e01-4c36-84b8-f1f21847b6e7</t>
  </si>
  <si>
    <t>Fischertown</t>
  </si>
  <si>
    <t>70cf1217-efad-4808-83f8-696eb1d4fcd5</t>
  </si>
  <si>
    <t>d8795cf7-e952-4b45-ae61-5d43f5a6b6dd</t>
  </si>
  <si>
    <t>68a96531-548f-40ba-99d4-8a2c9b5c40cc</t>
  </si>
  <si>
    <t>North Calebland</t>
  </si>
  <si>
    <t>511df089-92ef-4fdc-8c53-45ed8b69f2dd</t>
  </si>
  <si>
    <t>e7326e1f-64b2-4ca6-9938-b9e782b22d43</t>
  </si>
  <si>
    <t>a8836813-d785-4982-85ba-a9a73df70f97</t>
  </si>
  <si>
    <t>East April</t>
  </si>
  <si>
    <t>769a02ef-5171-4962-8bd8-63b8f0a673ed</t>
  </si>
  <si>
    <t>1e8e2d52-2ab9-4185-9af0-ed2850bea76b</t>
  </si>
  <si>
    <t>fca9ed85-3c6a-4a5a-be28-a876be510c30</t>
  </si>
  <si>
    <t>Port Martin</t>
  </si>
  <si>
    <t>6b57e5ba-e745-4c88-8bdb-34e8b7b680c7</t>
  </si>
  <si>
    <t>27e6311e-794d-4ba2-a51a-54b78cff3e99</t>
  </si>
  <si>
    <t>c1a1b036-7b44-46e5-bffc-85b77cdbce6c</t>
  </si>
  <si>
    <t>West Valerieburgh</t>
  </si>
  <si>
    <t>7378063b-d2e3-49e7-96a1-f2d3ca02ef6f</t>
  </si>
  <si>
    <t>4c07db5d-08a9-47b7-9a24-0f2d02951560</t>
  </si>
  <si>
    <t>c14156b5-8502-4f59-9472-3fd0c3e46cf0</t>
  </si>
  <si>
    <t>Latoyafort</t>
  </si>
  <si>
    <t>45d34140-5018-46ab-adf9-1f83690e9b44</t>
  </si>
  <si>
    <t>4207f950-4281-4d57-9e63-e89a379e1ff8</t>
  </si>
  <si>
    <t>530d918e-a122-4027-af59-74c397aae1a3</t>
  </si>
  <si>
    <t>Port Lindaburgh</t>
  </si>
  <si>
    <t>2265d943-1484-4d04-93a5-d7837e7cfe47</t>
  </si>
  <si>
    <t>ce6185b7-e6fb-4f80-bc3f-9774732eba92</t>
  </si>
  <si>
    <t>aae2753f-0e67-442f-bb27-90663d008932</t>
  </si>
  <si>
    <t>Wangmouth</t>
  </si>
  <si>
    <t>1bcbb40c-e8a4-4414-bfa7-732135f2afab</t>
  </si>
  <si>
    <t>e253ed08-450f-4f87-b8f7-d4e3ec71d172</t>
  </si>
  <si>
    <t>b6c7e6ce-55ed-44fd-9f93-ae90ae05642e</t>
  </si>
  <si>
    <t>Doyleland</t>
  </si>
  <si>
    <t>375bf7f1-f570-480f-aa3a-7c5f213f49be</t>
  </si>
  <si>
    <t>6fc7a8bd-8e5c-4abf-9adf-0545adb4fb02</t>
  </si>
  <si>
    <t>90ebd333-ef2a-438e-9127-82f1cf855031</t>
  </si>
  <si>
    <t>West Jacquelinebury</t>
  </si>
  <si>
    <t>bc2de5c0-15fa-4948-a217-633f5660bcbc</t>
  </si>
  <si>
    <t>f7c69c10-4d71-465b-b4c6-ff01e6738349</t>
  </si>
  <si>
    <t>99b0c545-dbc0-4cac-9b19-c9cbb091e476</t>
  </si>
  <si>
    <t>Rhodesview</t>
  </si>
  <si>
    <t>8fd829ca-3237-4fa0-9722-4af8e6ce0393</t>
  </si>
  <si>
    <t>8b132540-984a-446c-b81c-fe3271b38bdd</t>
  </si>
  <si>
    <t>a3741b8d-d7b5-48ff-b94e-4fc10dcba933</t>
  </si>
  <si>
    <t>North Kristen</t>
  </si>
  <si>
    <t>6fa6d21e-6d71-452d-a7e0-296856741f8a</t>
  </si>
  <si>
    <t>645e83f9-6b0b-4773-9b1a-bf6e6b6343c5</t>
  </si>
  <si>
    <t>c093bfca-c518-45b5-874c-4020c74b023f</t>
  </si>
  <si>
    <t>Lake Davidport</t>
  </si>
  <si>
    <t>49d4cc0d-840e-4d24-99fe-5e3971438b6e</t>
  </si>
  <si>
    <t>5d29a600-bde2-4e27-9f3f-d2cd335a1b7b</t>
  </si>
  <si>
    <t>bd8828da-0401-454b-a5e7-118a54d367c8</t>
  </si>
  <si>
    <t>Lynchburgh</t>
  </si>
  <si>
    <t>13043f8f-a868-4aac-bc8b-cc37508fd49a</t>
  </si>
  <si>
    <t>a6fe834f-a6bd-4493-a18b-020ed04ed07f</t>
  </si>
  <si>
    <t>8a35ad5c-88cf-43d3-aae2-85537ea3550c</t>
  </si>
  <si>
    <t>Mooreview</t>
  </si>
  <si>
    <t>fa6d8e15-f4d4-48f6-a3b5-b8816dc06e86</t>
  </si>
  <si>
    <t>a8bb3cd3-e160-41c9-be0c-2b9a901355e7</t>
  </si>
  <si>
    <t>ff2b84fa-6cdb-448c-b3b3-7d5ee77ad114</t>
  </si>
  <si>
    <t>30919f80-c8fa-4fc2-938e-db43b3d94442</t>
  </si>
  <si>
    <t>801fa463-0512-4151-bc1e-8145dc309b69</t>
  </si>
  <si>
    <t>c1127f77-4b90-4e87-8478-5232810bac77</t>
  </si>
  <si>
    <t>Hurleyland</t>
  </si>
  <si>
    <t>68a32848-526e-4bc8-9875-542d83fa4de1</t>
  </si>
  <si>
    <t>b79cdee6-0547-4e03-9181-8f74addb5678</t>
  </si>
  <si>
    <t>126c8333-0452-4960-b406-05b0dd8b7681</t>
  </si>
  <si>
    <t>95a8c389-fb41-4309-98aa-082c387e431f</t>
  </si>
  <si>
    <t>b7f852c5-336e-43e2-9b60-808668377287</t>
  </si>
  <si>
    <t>6d077c07-9aa4-4ec4-9596-f2f88dec9358</t>
  </si>
  <si>
    <t>West Sandrashire</t>
  </si>
  <si>
    <t>e296cb00-2f8b-4e11-a800-4aa5e6825059</t>
  </si>
  <si>
    <t>1be62446-6f87-4645-9455-ac24347a5655</t>
  </si>
  <si>
    <t>86b0e7a5-ffa7-4a9d-8477-e5c6e61c4bc4</t>
  </si>
  <si>
    <t>North Rachel</t>
  </si>
  <si>
    <t>7dcf8cf4-72ef-44dd-a9fe-0b81e295d58f</t>
  </si>
  <si>
    <t>e689bad6-b97c-4029-9df0-c3120bb789b4</t>
  </si>
  <si>
    <t>03aa88ef-0678-43d5-9805-3e4845aff4b8</t>
  </si>
  <si>
    <t>South Elizabethport</t>
  </si>
  <si>
    <t>24db1521-dd66-4d0e-adb3-c2e959a0a837</t>
  </si>
  <si>
    <t>4e60ae0c-df6a-4985-aecb-0b067dcc900a</t>
  </si>
  <si>
    <t>dd6ce35d-0af4-4e91-b87f-a01fda9f8789</t>
  </si>
  <si>
    <t>Port Alexander</t>
  </si>
  <si>
    <t>ddde9b2c-8faa-4d36-9cc0-60ece9ca8df6</t>
  </si>
  <si>
    <t>9bb7247d-f7a7-46be-a3ab-906545f17c4d</t>
  </si>
  <si>
    <t>a5d7ce9b-e4e1-487c-866c-04b35444f518</t>
  </si>
  <si>
    <t>Moralesborough</t>
  </si>
  <si>
    <t>40ab5f61-6db9-4ef5-bd62-01a94c25e787</t>
  </si>
  <si>
    <t>94573a69-6203-4dbf-8744-2eadf6863ab0</t>
  </si>
  <si>
    <t>9c2ef1d8-7e27-4a25-834c-bc53a07a301c</t>
  </si>
  <si>
    <t>Savageville</t>
  </si>
  <si>
    <t>4e52dbc0-6436-4cc0-98e7-726ffccaef5f</t>
  </si>
  <si>
    <t>04408df3-2004-45b8-a0d8-336027812704</t>
  </si>
  <si>
    <t>f8103dfd-68e7-4acb-93e4-830daa8c3982</t>
  </si>
  <si>
    <t>ff95eac6-e9dd-473e-9579-e2b72466f0fd</t>
  </si>
  <si>
    <t>5147fd2c-0acc-4b0c-ac46-4f3d119e1d1c</t>
  </si>
  <si>
    <t>f2a73453-0748-41a4-9f79-fc0242566db5</t>
  </si>
  <si>
    <t>East Marissa</t>
  </si>
  <si>
    <t>4e30a001-3cb5-4331-80de-83ed9fb54a52</t>
  </si>
  <si>
    <t>87a35077-5d37-4869-9b91-cfb5de4f4739</t>
  </si>
  <si>
    <t>bf1b289b-7c0c-4524-9b39-ae44c79c0835</t>
  </si>
  <si>
    <t>New Henry</t>
  </si>
  <si>
    <t>be5a1b13-0860-4216-842f-0775860ac98d</t>
  </si>
  <si>
    <t>fa17cbeb-6f9f-41b3-9605-e8bc77abb7f8</t>
  </si>
  <si>
    <t>86b703eb-6f50-4df1-b3d8-49ba47d8af8e</t>
  </si>
  <si>
    <t>ccc5db74-c455-4392-bf03-1cdc13a64672</t>
  </si>
  <si>
    <t>0f8b4ec8-66ae-41bd-b3e5-7e85cd4aa89a</t>
  </si>
  <si>
    <t>68e0cf1b-67f7-4538-bef9-0dea7ec316ec</t>
  </si>
  <si>
    <t>Perezberg</t>
  </si>
  <si>
    <t>c2a2f916-0b06-478b-85c6-5edd02ef6582</t>
  </si>
  <si>
    <t>80e331ec-adbb-4c27-84c9-64435b689ec7</t>
  </si>
  <si>
    <t>37e2c6f8-8b17-4e8d-a582-0a3e8076c850</t>
  </si>
  <si>
    <t>East Mark</t>
  </si>
  <si>
    <t>a73e8cfc-996c-449b-a9a1-2adf935d62be</t>
  </si>
  <si>
    <t>a836270a-a85f-4e82-bae1-200e623cacda</t>
  </si>
  <si>
    <t>5b561424-7969-4b99-ad65-2fc24fd328ae</t>
  </si>
  <si>
    <t>East Kristinburgh</t>
  </si>
  <si>
    <t>00aa354b-dd85-4f31-9897-acaae7356e9c</t>
  </si>
  <si>
    <t>99aa5f11-9178-4928-bee7-078a75471ebe</t>
  </si>
  <si>
    <t>9848a6e7-e9c5-4820-b96a-b96b5b761725</t>
  </si>
  <si>
    <t>Gallowaybury</t>
  </si>
  <si>
    <t>dd83251a-c01f-45e1-baba-ba50184ec5af</t>
  </si>
  <si>
    <t>d496ecb2-40da-4cb0-91fc-14b4670ec70b</t>
  </si>
  <si>
    <t>91ad92a0-a820-43e2-9813-db5e2cc293a5</t>
  </si>
  <si>
    <t>South Dylan</t>
  </si>
  <si>
    <t>591013ee-8452-418c-bbad-a22dc1b57c63</t>
  </si>
  <si>
    <t>1c38b00d-96b6-47fe-99f3-b2f0f189d067</t>
  </si>
  <si>
    <t>0e71af64-f01b-4b96-b9b7-7be65968b4b7</t>
  </si>
  <si>
    <t>South Colleentown</t>
  </si>
  <si>
    <t>cf8a7ab1-b066-4606-bce8-5af5382f47f4</t>
  </si>
  <si>
    <t>2bdeeefe-495e-4e7c-ac7f-9f90a2d6d8c8</t>
  </si>
  <si>
    <t>5832d94a-06ba-40db-93d8-e8921e0e9fa0</t>
  </si>
  <si>
    <t>West Troy</t>
  </si>
  <si>
    <t>1d450484-acf0-4ee6-8fa5-7cfa9f5ba66f</t>
  </si>
  <si>
    <t>c2959368-8d7a-47cc-a855-b940a2d14af1</t>
  </si>
  <si>
    <t>bb7bc56e-890b-48ac-9c4b-9f3126c2d2cb</t>
  </si>
  <si>
    <t>33b503c2-c39f-4f85-979b-624c1c62ab2f</t>
  </si>
  <si>
    <t>679b205f-8a03-4812-bf50-5b6894d4d43a</t>
  </si>
  <si>
    <t>8d0ad138-ff8c-4833-b6ba-36cbf2a2ec9d</t>
  </si>
  <si>
    <t>Knightmouth</t>
  </si>
  <si>
    <t>97e34be5-ef1f-4702-a39a-7fd487c3c311</t>
  </si>
  <si>
    <t>933cc2c7-a78a-45da-a3a4-164941eae059</t>
  </si>
  <si>
    <t>b7d7800b-635c-46d5-8b26-5a45bacfe19f</t>
  </si>
  <si>
    <t>a5510223-628d-4510-9b97-2eb8c9dabb4a</t>
  </si>
  <si>
    <t>6f651019-4f9d-4bbb-a405-823414ab0236</t>
  </si>
  <si>
    <t>7c67288c-72bf-4a95-b5a2-99c1a044e81f</t>
  </si>
  <si>
    <t>Lake Tyler</t>
  </si>
  <si>
    <t>3dd32014-2b15-446c-9a2c-299b365f223a</t>
  </si>
  <si>
    <t>9e0394e7-6f34-4e62-8012-35204db98f3e</t>
  </si>
  <si>
    <t>b4c55311-8178-415c-a1ef-ffa806c5c31b</t>
  </si>
  <si>
    <t>Port Douglaston</t>
  </si>
  <si>
    <t>c0d524d1-dbbc-4735-8fb0-a3b1fd2deb81</t>
  </si>
  <si>
    <t>86003bbc-3464-44d6-bf6e-05a600b35a92</t>
  </si>
  <si>
    <t>6bf63bf9-a0a7-4e6f-918f-88db1f1c25de</t>
  </si>
  <si>
    <t>f4606886-ea89-4a54-9a4b-e828c3d8fa59</t>
  </si>
  <si>
    <t>33fadd78-cabd-477d-88be-9890da9f4546</t>
  </si>
  <si>
    <t>95a1e440-bbdf-470a-884b-87c70606833f</t>
  </si>
  <si>
    <t>Sampsonton</t>
  </si>
  <si>
    <t>c4bc56d7-d65f-4b85-bbcc-8bf44d7c6b75</t>
  </si>
  <si>
    <t>ace8f04f-9b52-471c-80f9-8dc20365ddc4</t>
  </si>
  <si>
    <t>556da1e7-4e65-443c-9ec6-a70588432213</t>
  </si>
  <si>
    <t>East Samanthaside</t>
  </si>
  <si>
    <t>02b70919-9d35-4770-9ef7-689cbbee9fba</t>
  </si>
  <si>
    <t>6812200a-18f0-4f66-8eb8-331a83db829b</t>
  </si>
  <si>
    <t>fe02894e-0ca0-45e2-8e43-aa3b6acc5515</t>
  </si>
  <si>
    <t>Williamstown</t>
  </si>
  <si>
    <t>7fe9a36b-0616-4981-b7da-c24b116eda25</t>
  </si>
  <si>
    <t>bb714437-5cbb-409a-8060-45b5bde11e83</t>
  </si>
  <si>
    <t>2675917f-cf0f-479d-8d08-2ac6b5d4c3f4</t>
  </si>
  <si>
    <t>South Steventon</t>
  </si>
  <si>
    <t>04031423-883c-4b83-8645-edd65b80b395</t>
  </si>
  <si>
    <t>b939626a-5da7-42f1-ad5d-c37361d8d152</t>
  </si>
  <si>
    <t>7d50fae6-c4d4-4646-a3ba-140b47139655</t>
  </si>
  <si>
    <t>84e7a5e3-b526-4d60-b409-4d8bc25c7889</t>
  </si>
  <si>
    <t>61f05f79-d56d-4186-ba13-ca529bba3d9b</t>
  </si>
  <si>
    <t>34505cda-560a-47ee-9808-1af8d75d5644</t>
  </si>
  <si>
    <t>4f2dd306-43f9-4d66-82f1-1aee464bceae</t>
  </si>
  <si>
    <t>f1232231-5004-44c4-b5d1-f3f4d7a9c5ed</t>
  </si>
  <si>
    <t>da324532-ef91-4809-9b05-b8cb99fbc141</t>
  </si>
  <si>
    <t>e2d7858c-5ed6-4dce-8168-4c1e3cfc844c</t>
  </si>
  <si>
    <t>1a266e6c-0f03-4ad4-820d-8a8fe5c7120e</t>
  </si>
  <si>
    <t>92e28c5f-3a04-4dd8-b953-91f8e0b7da29</t>
  </si>
  <si>
    <t>South Geraldchester</t>
  </si>
  <si>
    <t>dc4be5cd-5916-4940-84e7-3c661835b707</t>
  </si>
  <si>
    <t>a33f0524-b353-4dcb-80ec-f8b19f7a425a</t>
  </si>
  <si>
    <t>eb95e6a8-034c-4ca7-8b23-b1c89227ae29</t>
  </si>
  <si>
    <t>Luceroside</t>
  </si>
  <si>
    <t>faf44c94-d02c-4bf6-8a55-d5c6a752675d</t>
  </si>
  <si>
    <t>1c3bc04f-6ace-423b-a64f-5e71f4abf9d5</t>
  </si>
  <si>
    <t>803adf07-c9f4-4910-8c12-277ff7aaac7e</t>
  </si>
  <si>
    <t>Marshallport</t>
  </si>
  <si>
    <t>a77c00eb-3700-44ae-8e06-b9af8d38e8dc</t>
  </si>
  <si>
    <t>3839db4d-a0b0-4ea7-960b-a7be6a2496d8</t>
  </si>
  <si>
    <t>24e380a4-8aee-4c2f-9a88-fa028ed7b50b</t>
  </si>
  <si>
    <t>1e7aabe8-2514-4f7b-bf50-d2bc0ef2c41b</t>
  </si>
  <si>
    <t>b56acae6-f7fa-46fc-9587-e3c5571532b3</t>
  </si>
  <si>
    <t>e94fca16-bc07-4a5b-a6ba-15d6a7a52dc4</t>
  </si>
  <si>
    <t>Campbellland</t>
  </si>
  <si>
    <t>48c905f9-371a-4cdc-bf76-3da4a595e2b1</t>
  </si>
  <si>
    <t>50011d9d-259a-4324-9e94-d303590b57d9</t>
  </si>
  <si>
    <t>6a80d9cb-c8d7-4cdd-b3de-51ee8cbd7ab3</t>
  </si>
  <si>
    <t>2cb2b586-326d-4b25-b921-64a340469cfb</t>
  </si>
  <si>
    <t>57b0757b-412b-465b-9586-377856e9ae41</t>
  </si>
  <si>
    <t>86a138ee-8e25-48fe-8dd7-21fdb7260e6f</t>
  </si>
  <si>
    <t>Andreaburgh</t>
  </si>
  <si>
    <t>a605cee5-d260-4cdb-978f-a6e5ae122b6f</t>
  </si>
  <si>
    <t>d474d376-e367-4779-8d45-8722ff9ec8b4</t>
  </si>
  <si>
    <t>c85468c5-ea4b-4689-bdc3-6dffabe7ac4b</t>
  </si>
  <si>
    <t>3afd6aee-7c13-4abe-bbab-23fe5a99d50e</t>
  </si>
  <si>
    <t>a31a2285-4632-4cbd-a382-8e6ebbe956ac</t>
  </si>
  <si>
    <t>27a7c191-3786-4c8f-bc1f-93a6d23deee0</t>
  </si>
  <si>
    <t>3e67c2b1-0e14-449b-a029-06a877c30167</t>
  </si>
  <si>
    <t>69a0b733-26e0-4537-a1de-3de4481c3e07</t>
  </si>
  <si>
    <t>a8ad43ad-d32e-4c54-9e73-0586662fc49b</t>
  </si>
  <si>
    <t>Jordanberg</t>
  </si>
  <si>
    <t>f10232e1-7353-4592-b8a2-6bf552f587ac</t>
  </si>
  <si>
    <t>9be6a1c7-3882-4ff2-a569-30b895b30690</t>
  </si>
  <si>
    <t>0140a718-b50a-4a65-aca3-6771c7ef28e7</t>
  </si>
  <si>
    <t>Meganfurt</t>
  </si>
  <si>
    <t>9abd130b-0583-4041-828a-655c5d04d7ee</t>
  </si>
  <si>
    <t>f5bf29ac-e6a4-4a77-bad9-3abe1ac45edb</t>
  </si>
  <si>
    <t>042506df-e159-4eab-ab52-f0583a7fe1b3</t>
  </si>
  <si>
    <t>7236412a-d205-4e99-9aea-b09aa30e1246</t>
  </si>
  <si>
    <t>e3f220bd-a042-4393-b2a8-583d44e3a656</t>
  </si>
  <si>
    <t>c0409b8b-8176-4c72-857e-69bdfd08f61e</t>
  </si>
  <si>
    <t>Bryanberg</t>
  </si>
  <si>
    <t>c7d0992a-eea6-461e-9f49-3c69a29966d7</t>
  </si>
  <si>
    <t>ee4a4b62-48de-492d-8c22-ccb5211f319a</t>
  </si>
  <si>
    <t>b89b8426-3e14-4c00-85e1-f98d39be3773</t>
  </si>
  <si>
    <t>Meganland</t>
  </si>
  <si>
    <t>3fe98110-e4c6-4a72-b58a-12cf482f0b20</t>
  </si>
  <si>
    <t>0c18f41d-46ab-42d9-b256-9b532370539b</t>
  </si>
  <si>
    <t>7d2122d2-ba27-48c5-94f9-98b7d5325cc0</t>
  </si>
  <si>
    <t>Adamtown</t>
  </si>
  <si>
    <t>992228f1-c5ff-4d70-8dac-b6ed3120990e</t>
  </si>
  <si>
    <t>555c03bf-5c9e-44dd-bd2e-80fa0268416a</t>
  </si>
  <si>
    <t>f6509aa3-8c77-4580-b1ec-c29a1f16376d</t>
  </si>
  <si>
    <t>Farmershire</t>
  </si>
  <si>
    <t>9eeed230-f84b-4f93-9e00-3dd11f6cef1d</t>
  </si>
  <si>
    <t>1ddf3199-a03c-4061-a8a7-d3daf0591d22</t>
  </si>
  <si>
    <t>281e8107-83c7-4b3a-a5fe-acc698711ae7</t>
  </si>
  <si>
    <t>Keithbury</t>
  </si>
  <si>
    <t>32b5454e-4955-4227-ac96-8d163a22c3a4</t>
  </si>
  <si>
    <t>a323d79e-7386-4418-b1db-0a78f2fd8e7a</t>
  </si>
  <si>
    <t>7bfe5d2c-a0e8-4776-83bd-b8d8891c7575</t>
  </si>
  <si>
    <t>Amymouth</t>
  </si>
  <si>
    <t>e7db9063-b003-484a-b479-933165166fd2</t>
  </si>
  <si>
    <t>f0d3f406-274f-48f9-8603-8cab0f3d16e0</t>
  </si>
  <si>
    <t>6e695b3f-4a17-4d31-934c-cba77dc7b782</t>
  </si>
  <si>
    <t>East Jodiburgh</t>
  </si>
  <si>
    <t>3d250dd6-c03c-429a-af49-4cda67b422c7</t>
  </si>
  <si>
    <t>555e4565-3a58-4614-b763-05247cb9ca3e</t>
  </si>
  <si>
    <t>dc21c621-ccc7-48df-a82f-5c7eaeb502c3</t>
  </si>
  <si>
    <t>South Jeremiahborough</t>
  </si>
  <si>
    <t>bae2f672-18fa-4a30-bdb6-526de26f288e</t>
  </si>
  <si>
    <t>7d97613f-433c-480a-9b3c-9c49177677c7</t>
  </si>
  <si>
    <t>90a03922-b0b2-4b55-a007-6c5a58e2fe91</t>
  </si>
  <si>
    <t>Banksfurt</t>
  </si>
  <si>
    <t>93af6c0c-5f21-4a68-8fbd-d51445a5fa2d</t>
  </si>
  <si>
    <t>cb6ef63a-6bae-49b1-8e1b-ae2877dcf7b2</t>
  </si>
  <si>
    <t>c39dff19-f421-4a67-a388-9ae8c1445527</t>
  </si>
  <si>
    <t>f6ac518c-7a80-4af7-9fdf-2ae743332bc9</t>
  </si>
  <si>
    <t>94690522-f0c8-492f-9d09-4f37bfdee880</t>
  </si>
  <si>
    <t>1cdea031-54cc-4ef2-93d8-f65576569652</t>
  </si>
  <si>
    <t>North Jay</t>
  </si>
  <si>
    <t>10931f0a-5628-4c89-a794-ff8af3775172</t>
  </si>
  <si>
    <t>c646af96-1749-400a-af79-f52c8b10bb3c</t>
  </si>
  <si>
    <t>fd7ffc74-bbc6-48b7-bfc4-6c69ea0693e9</t>
  </si>
  <si>
    <t>Danielton</t>
  </si>
  <si>
    <t>d98419df-47c8-4351-b296-fb1fc64656c6</t>
  </si>
  <si>
    <t>45abd403-6741-4726-a03d-a6391e0e2ffd</t>
  </si>
  <si>
    <t>4bc0f4a4-250e-4318-a07b-4452eedb74ff</t>
  </si>
  <si>
    <t>Jeffreyland</t>
  </si>
  <si>
    <t>4db289b7-f53f-4c8e-b977-5d7b64b0eaaa</t>
  </si>
  <si>
    <t>978a42fc-8b17-4998-983e-c1e515fc5f40</t>
  </si>
  <si>
    <t>662c5259-4dc1-4a3c-b285-9258988363a4</t>
  </si>
  <si>
    <t>062701cf-9f80-4963-bf37-758495f461d6</t>
  </si>
  <si>
    <t>db7c2739-4a2b-433a-9ba6-30a8b5a2466e</t>
  </si>
  <si>
    <t>cc1a51f9-bca5-4579-a789-14fe2bc7c8b1</t>
  </si>
  <si>
    <t>Port Patriciaton</t>
  </si>
  <si>
    <t>95a5cf8f-eb2c-4c16-81de-bb834731dc02</t>
  </si>
  <si>
    <t>ff2abd86-faa5-47d4-be68-155c8594fc23</t>
  </si>
  <si>
    <t>d4ef344d-6b66-4a26-b43b-b9343331a347</t>
  </si>
  <si>
    <t>55239669-51ae-4095-b279-3066816e7335</t>
  </si>
  <si>
    <t>7915cd51-eded-413b-b43f-355f2a9df500</t>
  </si>
  <si>
    <t>ea829539-c6cc-4815-b928-e6a0540b1efd</t>
  </si>
  <si>
    <t>900b86c3-8a8f-4a35-9871-90a01fe417c0</t>
  </si>
  <si>
    <t>3ef1b23b-e15e-487a-bb1a-b1d26a2edd95</t>
  </si>
  <si>
    <t>0982e050-9c9a-4e13-951d-43c326cbfc7b</t>
  </si>
  <si>
    <t>Shafferfurt</t>
  </si>
  <si>
    <t>4ab985bd-0306-455b-85ef-032465238a52</t>
  </si>
  <si>
    <t>4559baa3-eb0c-4582-860c-29b65fb7d803</t>
  </si>
  <si>
    <t>bf7e995e-9927-4451-8dca-7e3a03665273</t>
  </si>
  <si>
    <t>East Tamaraberg</t>
  </si>
  <si>
    <t>0a65fcd9-4724-41b4-a4dd-97b40a8ccc18</t>
  </si>
  <si>
    <t>c0eea397-d4a6-4349-96fd-cfe2e199bcfd</t>
  </si>
  <si>
    <t>6240c38c-01e0-4aaf-b376-7ceb0764a06c</t>
  </si>
  <si>
    <t>Delacruzfort</t>
  </si>
  <si>
    <t>86e6c228-1dc9-44f3-92e2-0a948547ee9e</t>
  </si>
  <si>
    <t>379c05da-425f-4a71-acbd-b877544f06dd</t>
  </si>
  <si>
    <t>cddcd25d-c4fa-462b-af97-d21b8b2172ba</t>
  </si>
  <si>
    <t>9cc8c383-9b4c-4de3-9377-b511b331f7b1</t>
  </si>
  <si>
    <t>62f8d20a-c78a-466d-8a9b-fc00192edd37</t>
  </si>
  <si>
    <t>875b98a6-d6cb-43ac-b241-e4ca3d07b6a1</t>
  </si>
  <si>
    <t>d28c25b1-5e5a-40c4-913e-4077658be6f1</t>
  </si>
  <si>
    <t>bb0250b3-7705-4fa8-96be-7bee667c4de7</t>
  </si>
  <si>
    <t>6ba2b4ae-0730-440a-87d6-cf7c17e79d0e</t>
  </si>
  <si>
    <t>Alyssaberg</t>
  </si>
  <si>
    <t>08f1b344-e229-489e-bad7-d517b3892b43</t>
  </si>
  <si>
    <t>edf962db-11bf-4e48-abb7-97051867e06d</t>
  </si>
  <si>
    <t>c32664d8-5e8b-4311-b012-a5c42a325a97</t>
  </si>
  <si>
    <t>Kathleentown</t>
  </si>
  <si>
    <t>9ce6c23d-2995-4f9e-92fe-34edec668a92</t>
  </si>
  <si>
    <t>3e507e0f-8f04-4c54-993c-0252d772d31b</t>
  </si>
  <si>
    <t>75a86ab6-49a2-4f85-8174-332e8325c0be</t>
  </si>
  <si>
    <t>3110f00e-c397-4599-8152-c545a5ad7865</t>
  </si>
  <si>
    <t>94fc085b-307c-4228-b523-fcc12a4e9db9</t>
  </si>
  <si>
    <t>9e8d885c-6c52-4da8-8166-b80bac6ceb8a</t>
  </si>
  <si>
    <t>New Aaronhaven</t>
  </si>
  <si>
    <t>ad1725f2-8ddb-461a-9bd8-0f5a5804e170</t>
  </si>
  <si>
    <t>0934fe22-440c-4ed5-81a8-ccc35c33da30</t>
  </si>
  <si>
    <t>d2529a19-caba-4aba-b98f-2acd02b8301b</t>
  </si>
  <si>
    <t>West Michellefurt</t>
  </si>
  <si>
    <t>82b320cf-a6a0-4130-a75a-0c710f4d743a</t>
  </si>
  <si>
    <t>Gross_Revenue</t>
  </si>
  <si>
    <t>Net_Margin</t>
  </si>
  <si>
    <t>Discount_Amount</t>
  </si>
  <si>
    <t>Month_Year</t>
  </si>
  <si>
    <t>V</t>
  </si>
  <si>
    <t>Row Labels</t>
  </si>
  <si>
    <t>Apr-25</t>
  </si>
  <si>
    <t>Aug-24</t>
  </si>
  <si>
    <t>Dec-24</t>
  </si>
  <si>
    <t>Feb-25</t>
  </si>
  <si>
    <t>Jan-25</t>
  </si>
  <si>
    <t>Jul-24</t>
  </si>
  <si>
    <t>Jun-24</t>
  </si>
  <si>
    <t>Jun-25</t>
  </si>
  <si>
    <t>Mar-25</t>
  </si>
  <si>
    <t>May-25</t>
  </si>
  <si>
    <t>Nov-24</t>
  </si>
  <si>
    <t>Oct-24</t>
  </si>
  <si>
    <t>Sep-24</t>
  </si>
  <si>
    <t>Grand Total</t>
  </si>
  <si>
    <t>Total Sales</t>
  </si>
  <si>
    <t>Sum of order_value</t>
  </si>
  <si>
    <t>Net Sales</t>
  </si>
  <si>
    <t>Average Order</t>
  </si>
  <si>
    <t>Count of order_id</t>
  </si>
  <si>
    <t>Orders</t>
  </si>
  <si>
    <t>Column Labels</t>
  </si>
  <si>
    <t>Total Total Sales</t>
  </si>
  <si>
    <t>Total Net Sales</t>
  </si>
  <si>
    <t>Total Average Order</t>
  </si>
  <si>
    <t>Total Orders</t>
  </si>
  <si>
    <t>(All)</t>
  </si>
  <si>
    <t>Units Sold</t>
  </si>
  <si>
    <t>Count of return_requested</t>
  </si>
  <si>
    <t>FALSE</t>
  </si>
  <si>
    <t>TRUE</t>
  </si>
  <si>
    <t>Quality</t>
  </si>
  <si>
    <t>A (Metric)</t>
  </si>
  <si>
    <t>B (Formula)</t>
  </si>
  <si>
    <t>Avg Order $</t>
  </si>
  <si>
    <t>Return Rate %</t>
  </si>
  <si>
    <t>Cancel Rate %</t>
  </si>
  <si>
    <t>Count of delivery_status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</si>
</sst>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sz val="11"/>
      <color theme="1"/>
      <name val="Calibri"/>
      <family val="2"/>
      <scheme val="minor"/>
    </font>
    <font>
      <sz val="11"/>
      <color theme="1"/>
      <name val="Calibri"/>
      <family val="2"/>
    </font>
    <font>
      <b/>
      <sz val="11"/>
      <color theme="1"/>
      <name val="Arial"/>
      <family val="2"/>
    </font>
    <font>
      <sz val="11"/>
      <color theme="1"/>
      <name val="Arial"/>
      <family val="2"/>
    </font>
    <font>
      <sz val="10"/>
      <color theme="1"/>
      <name val="Arial Unicode MS"/>
    </font>
  </fonts>
  <fills count="4">
    <fill>
      <patternFill patternType="none"/>
    </fill>
    <fill>
      <patternFill patternType="gray125"/>
    </fill>
    <fill>
      <patternFill patternType="solid">
        <fgColor theme="7"/>
        <bgColor indexed="64"/>
      </patternFill>
    </fill>
    <fill>
      <patternFill patternType="solid">
        <fgColor rgb="FFF2F2F2"/>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2" fontId="0" fillId="0" borderId="0" xfId="0" applyNumberFormat="1"/>
    <xf numFmtId="0" fontId="2" fillId="0" borderId="0" xfId="0" applyFon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3"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164" fontId="5" fillId="0" borderId="1" xfId="0" applyNumberFormat="1" applyFont="1" applyBorder="1" applyAlignment="1">
      <alignment horizontal="left" vertical="center" wrapText="1"/>
    </xf>
    <xf numFmtId="10" fontId="5" fillId="0" borderId="1" xfId="0" applyNumberFormat="1" applyFont="1" applyBorder="1" applyAlignment="1">
      <alignment horizontal="left" vertical="center" wrapText="1"/>
    </xf>
    <xf numFmtId="9" fontId="5" fillId="0" borderId="1" xfId="1" applyFont="1" applyBorder="1" applyAlignment="1">
      <alignment horizontal="left" vertical="center" wrapText="1"/>
    </xf>
    <xf numFmtId="0" fontId="0" fillId="0" borderId="0" xfId="0" applyNumberFormat="1"/>
  </cellXfs>
  <cellStyles count="2">
    <cellStyle name="Normal" xfId="0" builtinId="0"/>
    <cellStyle name="Percent" xfId="1" builtinId="5"/>
  </cellStyles>
  <dxfs count="24">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[Ecommerce_excel_project.xlsx]Monthly 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Trends'!$B$3:$B$5</c:f>
              <c:strCache>
                <c:ptCount val="1"/>
                <c:pt idx="0">
                  <c:v>Beauty - 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Trends'!$B$6:$B$19</c:f>
              <c:numCache>
                <c:formatCode>"₹"\ #,##0.00</c:formatCode>
                <c:ptCount val="13"/>
                <c:pt idx="0">
                  <c:v>28728.890000000007</c:v>
                </c:pt>
                <c:pt idx="1">
                  <c:v>21841.47</c:v>
                </c:pt>
                <c:pt idx="2">
                  <c:v>23615.079999999998</c:v>
                </c:pt>
                <c:pt idx="3">
                  <c:v>17128.48</c:v>
                </c:pt>
                <c:pt idx="4">
                  <c:v>33326.61</c:v>
                </c:pt>
                <c:pt idx="5">
                  <c:v>28596.609999999997</c:v>
                </c:pt>
                <c:pt idx="6">
                  <c:v>14413.649999999998</c:v>
                </c:pt>
                <c:pt idx="7">
                  <c:v>7377.1399999999985</c:v>
                </c:pt>
                <c:pt idx="8">
                  <c:v>35861.660000000003</c:v>
                </c:pt>
                <c:pt idx="9">
                  <c:v>20990</c:v>
                </c:pt>
                <c:pt idx="10">
                  <c:v>21412.18</c:v>
                </c:pt>
                <c:pt idx="11">
                  <c:v>30553.030000000002</c:v>
                </c:pt>
                <c:pt idx="12">
                  <c:v>21453.69</c:v>
                </c:pt>
              </c:numCache>
            </c:numRef>
          </c:val>
          <c:smooth val="0"/>
          <c:extLst>
            <c:ext xmlns:c16="http://schemas.microsoft.com/office/drawing/2014/chart" uri="{C3380CC4-5D6E-409C-BE32-E72D297353CC}">
              <c16:uniqueId val="{00000000-6FE0-4C4B-BE71-6094CDBF6BF3}"/>
            </c:ext>
          </c:extLst>
        </c:ser>
        <c:ser>
          <c:idx val="1"/>
          <c:order val="1"/>
          <c:tx>
            <c:strRef>
              <c:f>'Monthly Trends'!$C$3:$C$5</c:f>
              <c:strCache>
                <c:ptCount val="1"/>
                <c:pt idx="0">
                  <c:v>Beauty - 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Trends'!$C$6:$C$19</c:f>
              <c:numCache>
                <c:formatCode>"₹"\ #,##0.00</c:formatCode>
                <c:ptCount val="13"/>
                <c:pt idx="0">
                  <c:v>24532.240000000005</c:v>
                </c:pt>
                <c:pt idx="1">
                  <c:v>18864.38</c:v>
                </c:pt>
                <c:pt idx="2">
                  <c:v>19583.439999999995</c:v>
                </c:pt>
                <c:pt idx="3">
                  <c:v>14042.970000000001</c:v>
                </c:pt>
                <c:pt idx="4">
                  <c:v>28229.21</c:v>
                </c:pt>
                <c:pt idx="5">
                  <c:v>24173.07</c:v>
                </c:pt>
                <c:pt idx="6">
                  <c:v>12186.01</c:v>
                </c:pt>
                <c:pt idx="7">
                  <c:v>6377.9</c:v>
                </c:pt>
                <c:pt idx="8">
                  <c:v>29849.100000000006</c:v>
                </c:pt>
                <c:pt idx="9">
                  <c:v>16986.109999999997</c:v>
                </c:pt>
                <c:pt idx="10">
                  <c:v>18723.59</c:v>
                </c:pt>
                <c:pt idx="11">
                  <c:v>26114.959999999999</c:v>
                </c:pt>
                <c:pt idx="12">
                  <c:v>17970.77</c:v>
                </c:pt>
              </c:numCache>
            </c:numRef>
          </c:val>
          <c:smooth val="0"/>
          <c:extLst>
            <c:ext xmlns:c16="http://schemas.microsoft.com/office/drawing/2014/chart" uri="{C3380CC4-5D6E-409C-BE32-E72D297353CC}">
              <c16:uniqueId val="{00000001-6FE0-4C4B-BE71-6094CDBF6BF3}"/>
            </c:ext>
          </c:extLst>
        </c:ser>
        <c:ser>
          <c:idx val="2"/>
          <c:order val="2"/>
          <c:tx>
            <c:strRef>
              <c:f>'Monthly Trends'!$D$3:$D$5</c:f>
              <c:strCache>
                <c:ptCount val="1"/>
                <c:pt idx="0">
                  <c:v>Beauty - Average Order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Trends'!$D$6:$D$19</c:f>
              <c:numCache>
                <c:formatCode>"₹"\ #,##0.00</c:formatCode>
                <c:ptCount val="13"/>
                <c:pt idx="0">
                  <c:v>611.25297872340445</c:v>
                </c:pt>
                <c:pt idx="1">
                  <c:v>606.70749999999998</c:v>
                </c:pt>
                <c:pt idx="2">
                  <c:v>590.37699999999995</c:v>
                </c:pt>
                <c:pt idx="3">
                  <c:v>535.26499999999999</c:v>
                </c:pt>
                <c:pt idx="4">
                  <c:v>653.46294117647062</c:v>
                </c:pt>
                <c:pt idx="5">
                  <c:v>649.92295454545444</c:v>
                </c:pt>
                <c:pt idx="6">
                  <c:v>686.36428571428564</c:v>
                </c:pt>
                <c:pt idx="7">
                  <c:v>567.4723076923076</c:v>
                </c:pt>
                <c:pt idx="8">
                  <c:v>779.60130434782616</c:v>
                </c:pt>
                <c:pt idx="9">
                  <c:v>567.29729729729729</c:v>
                </c:pt>
                <c:pt idx="10">
                  <c:v>611.7765714285714</c:v>
                </c:pt>
                <c:pt idx="11">
                  <c:v>727.45309523809533</c:v>
                </c:pt>
                <c:pt idx="12">
                  <c:v>550.09461538461539</c:v>
                </c:pt>
              </c:numCache>
            </c:numRef>
          </c:val>
          <c:smooth val="0"/>
          <c:extLst>
            <c:ext xmlns:c16="http://schemas.microsoft.com/office/drawing/2014/chart" uri="{C3380CC4-5D6E-409C-BE32-E72D297353CC}">
              <c16:uniqueId val="{00000002-6FE0-4C4B-BE71-6094CDBF6BF3}"/>
            </c:ext>
          </c:extLst>
        </c:ser>
        <c:ser>
          <c:idx val="3"/>
          <c:order val="3"/>
          <c:tx>
            <c:strRef>
              <c:f>'Monthly Trends'!$E$3:$E$5</c:f>
              <c:strCache>
                <c:ptCount val="1"/>
                <c:pt idx="0">
                  <c:v>Beauty - Orders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Trends'!$E$6:$E$19</c:f>
              <c:numCache>
                <c:formatCode>General</c:formatCode>
                <c:ptCount val="13"/>
                <c:pt idx="0">
                  <c:v>47</c:v>
                </c:pt>
                <c:pt idx="1">
                  <c:v>36</c:v>
                </c:pt>
                <c:pt idx="2">
                  <c:v>40</c:v>
                </c:pt>
                <c:pt idx="3">
                  <c:v>32</c:v>
                </c:pt>
                <c:pt idx="4">
                  <c:v>51</c:v>
                </c:pt>
                <c:pt idx="5">
                  <c:v>44</c:v>
                </c:pt>
                <c:pt idx="6">
                  <c:v>21</c:v>
                </c:pt>
                <c:pt idx="7">
                  <c:v>13</c:v>
                </c:pt>
                <c:pt idx="8">
                  <c:v>46</c:v>
                </c:pt>
                <c:pt idx="9">
                  <c:v>37</c:v>
                </c:pt>
                <c:pt idx="10">
                  <c:v>35</c:v>
                </c:pt>
                <c:pt idx="11">
                  <c:v>42</c:v>
                </c:pt>
                <c:pt idx="12">
                  <c:v>39</c:v>
                </c:pt>
              </c:numCache>
            </c:numRef>
          </c:val>
          <c:smooth val="0"/>
          <c:extLst>
            <c:ext xmlns:c16="http://schemas.microsoft.com/office/drawing/2014/chart" uri="{C3380CC4-5D6E-409C-BE32-E72D297353CC}">
              <c16:uniqueId val="{00000003-6FE0-4C4B-BE71-6094CDBF6BF3}"/>
            </c:ext>
          </c:extLst>
        </c:ser>
        <c:ser>
          <c:idx val="4"/>
          <c:order val="4"/>
          <c:tx>
            <c:strRef>
              <c:f>'Monthly Trends'!$F$3:$F$5</c:f>
              <c:strCache>
                <c:ptCount val="1"/>
                <c:pt idx="0">
                  <c:v>Books - Total Sales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Trends'!$F$6:$F$19</c:f>
              <c:numCache>
                <c:formatCode>"₹"\ #,##0.00</c:formatCode>
                <c:ptCount val="13"/>
                <c:pt idx="0">
                  <c:v>17992.589999999997</c:v>
                </c:pt>
                <c:pt idx="1">
                  <c:v>23537.35</c:v>
                </c:pt>
                <c:pt idx="2">
                  <c:v>31698.869999999995</c:v>
                </c:pt>
                <c:pt idx="3">
                  <c:v>31412.799999999992</c:v>
                </c:pt>
                <c:pt idx="4">
                  <c:v>27445.500000000004</c:v>
                </c:pt>
                <c:pt idx="5">
                  <c:v>35762.94</c:v>
                </c:pt>
                <c:pt idx="6">
                  <c:v>12464.04</c:v>
                </c:pt>
                <c:pt idx="7">
                  <c:v>8248.6400000000012</c:v>
                </c:pt>
                <c:pt idx="8">
                  <c:v>29660.279999999995</c:v>
                </c:pt>
                <c:pt idx="9">
                  <c:v>25796.100000000009</c:v>
                </c:pt>
                <c:pt idx="10">
                  <c:v>16584.8</c:v>
                </c:pt>
                <c:pt idx="11">
                  <c:v>24466.57</c:v>
                </c:pt>
                <c:pt idx="12">
                  <c:v>27713.669999999995</c:v>
                </c:pt>
              </c:numCache>
            </c:numRef>
          </c:val>
          <c:smooth val="0"/>
          <c:extLst>
            <c:ext xmlns:c16="http://schemas.microsoft.com/office/drawing/2014/chart" uri="{C3380CC4-5D6E-409C-BE32-E72D297353CC}">
              <c16:uniqueId val="{00000000-3CBA-4B09-84C4-7ABEFB9C1F82}"/>
            </c:ext>
          </c:extLst>
        </c:ser>
        <c:ser>
          <c:idx val="5"/>
          <c:order val="5"/>
          <c:tx>
            <c:strRef>
              <c:f>'Monthly Trends'!$G$3:$G$5</c:f>
              <c:strCache>
                <c:ptCount val="1"/>
                <c:pt idx="0">
                  <c:v>Books - Net Sales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Trends'!$G$6:$G$19</c:f>
              <c:numCache>
                <c:formatCode>"₹"\ #,##0.00</c:formatCode>
                <c:ptCount val="13"/>
                <c:pt idx="0">
                  <c:v>14533.05</c:v>
                </c:pt>
                <c:pt idx="1">
                  <c:v>19679.389999999992</c:v>
                </c:pt>
                <c:pt idx="2">
                  <c:v>26263.61</c:v>
                </c:pt>
                <c:pt idx="3">
                  <c:v>27216.840000000007</c:v>
                </c:pt>
                <c:pt idx="4">
                  <c:v>23126.390000000007</c:v>
                </c:pt>
                <c:pt idx="5">
                  <c:v>30362.499999999996</c:v>
                </c:pt>
                <c:pt idx="6">
                  <c:v>10602.05</c:v>
                </c:pt>
                <c:pt idx="7">
                  <c:v>7046.6399999999994</c:v>
                </c:pt>
                <c:pt idx="8">
                  <c:v>25054.05000000001</c:v>
                </c:pt>
                <c:pt idx="9">
                  <c:v>21814.550000000003</c:v>
                </c:pt>
                <c:pt idx="10">
                  <c:v>14677.93</c:v>
                </c:pt>
                <c:pt idx="11">
                  <c:v>21032.090000000007</c:v>
                </c:pt>
                <c:pt idx="12">
                  <c:v>22596.179999999997</c:v>
                </c:pt>
              </c:numCache>
            </c:numRef>
          </c:val>
          <c:smooth val="0"/>
          <c:extLst>
            <c:ext xmlns:c16="http://schemas.microsoft.com/office/drawing/2014/chart" uri="{C3380CC4-5D6E-409C-BE32-E72D297353CC}">
              <c16:uniqueId val="{00000001-3CBA-4B09-84C4-7ABEFB9C1F82}"/>
            </c:ext>
          </c:extLst>
        </c:ser>
        <c:ser>
          <c:idx val="6"/>
          <c:order val="6"/>
          <c:tx>
            <c:strRef>
              <c:f>'Monthly Trends'!$H$3:$H$5</c:f>
              <c:strCache>
                <c:ptCount val="1"/>
                <c:pt idx="0">
                  <c:v>Books - Average Order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Trends'!$H$6:$H$19</c:f>
              <c:numCache>
                <c:formatCode>"₹"\ #,##0.00</c:formatCode>
                <c:ptCount val="13"/>
                <c:pt idx="0">
                  <c:v>719.70359999999982</c:v>
                </c:pt>
                <c:pt idx="1">
                  <c:v>636.14459459459454</c:v>
                </c:pt>
                <c:pt idx="2">
                  <c:v>674.44404255319137</c:v>
                </c:pt>
                <c:pt idx="3">
                  <c:v>682.88695652173897</c:v>
                </c:pt>
                <c:pt idx="4">
                  <c:v>596.64130434782612</c:v>
                </c:pt>
                <c:pt idx="5">
                  <c:v>674.77245283018874</c:v>
                </c:pt>
                <c:pt idx="6">
                  <c:v>623.202</c:v>
                </c:pt>
                <c:pt idx="7">
                  <c:v>549.90933333333339</c:v>
                </c:pt>
                <c:pt idx="8">
                  <c:v>780.53368421052619</c:v>
                </c:pt>
                <c:pt idx="9">
                  <c:v>697.19189189189217</c:v>
                </c:pt>
                <c:pt idx="10">
                  <c:v>592.31428571428569</c:v>
                </c:pt>
                <c:pt idx="11">
                  <c:v>596.74560975609756</c:v>
                </c:pt>
                <c:pt idx="12">
                  <c:v>644.50395348837196</c:v>
                </c:pt>
              </c:numCache>
            </c:numRef>
          </c:val>
          <c:smooth val="0"/>
          <c:extLst>
            <c:ext xmlns:c16="http://schemas.microsoft.com/office/drawing/2014/chart" uri="{C3380CC4-5D6E-409C-BE32-E72D297353CC}">
              <c16:uniqueId val="{00000002-3CBA-4B09-84C4-7ABEFB9C1F82}"/>
            </c:ext>
          </c:extLst>
        </c:ser>
        <c:ser>
          <c:idx val="7"/>
          <c:order val="7"/>
          <c:tx>
            <c:strRef>
              <c:f>'Monthly Trends'!$I$3:$I$5</c:f>
              <c:strCache>
                <c:ptCount val="1"/>
                <c:pt idx="0">
                  <c:v>Books - Orders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Trends'!$I$6:$I$19</c:f>
              <c:numCache>
                <c:formatCode>General</c:formatCode>
                <c:ptCount val="13"/>
                <c:pt idx="0">
                  <c:v>25</c:v>
                </c:pt>
                <c:pt idx="1">
                  <c:v>37</c:v>
                </c:pt>
                <c:pt idx="2">
                  <c:v>47</c:v>
                </c:pt>
                <c:pt idx="3">
                  <c:v>46</c:v>
                </c:pt>
                <c:pt idx="4">
                  <c:v>46</c:v>
                </c:pt>
                <c:pt idx="5">
                  <c:v>53</c:v>
                </c:pt>
                <c:pt idx="6">
                  <c:v>20</c:v>
                </c:pt>
                <c:pt idx="7">
                  <c:v>15</c:v>
                </c:pt>
                <c:pt idx="8">
                  <c:v>38</c:v>
                </c:pt>
                <c:pt idx="9">
                  <c:v>37</c:v>
                </c:pt>
                <c:pt idx="10">
                  <c:v>28</c:v>
                </c:pt>
                <c:pt idx="11">
                  <c:v>41</c:v>
                </c:pt>
                <c:pt idx="12">
                  <c:v>43</c:v>
                </c:pt>
              </c:numCache>
            </c:numRef>
          </c:val>
          <c:smooth val="0"/>
          <c:extLst>
            <c:ext xmlns:c16="http://schemas.microsoft.com/office/drawing/2014/chart" uri="{C3380CC4-5D6E-409C-BE32-E72D297353CC}">
              <c16:uniqueId val="{00000003-3CBA-4B09-84C4-7ABEFB9C1F82}"/>
            </c:ext>
          </c:extLst>
        </c:ser>
        <c:ser>
          <c:idx val="8"/>
          <c:order val="8"/>
          <c:tx>
            <c:strRef>
              <c:f>'Monthly Trends'!$J$3:$J$5</c:f>
              <c:strCache>
                <c:ptCount val="1"/>
                <c:pt idx="0">
                  <c:v>Clothing - Total Sales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Trends'!$J$6:$J$19</c:f>
              <c:numCache>
                <c:formatCode>"₹"\ #,##0.00</c:formatCode>
                <c:ptCount val="13"/>
                <c:pt idx="0">
                  <c:v>37118.81</c:v>
                </c:pt>
                <c:pt idx="1">
                  <c:v>29024.500000000011</c:v>
                </c:pt>
                <c:pt idx="2">
                  <c:v>19284.309999999998</c:v>
                </c:pt>
                <c:pt idx="3">
                  <c:v>22605.81</c:v>
                </c:pt>
                <c:pt idx="4">
                  <c:v>30038.129999999997</c:v>
                </c:pt>
                <c:pt idx="5">
                  <c:v>22813.45</c:v>
                </c:pt>
                <c:pt idx="6">
                  <c:v>17637.45</c:v>
                </c:pt>
                <c:pt idx="7">
                  <c:v>9488.4499999999989</c:v>
                </c:pt>
                <c:pt idx="8">
                  <c:v>25412.609999999997</c:v>
                </c:pt>
                <c:pt idx="9">
                  <c:v>39707.349999999991</c:v>
                </c:pt>
                <c:pt idx="10">
                  <c:v>24367.460000000003</c:v>
                </c:pt>
                <c:pt idx="11">
                  <c:v>26836.069999999992</c:v>
                </c:pt>
                <c:pt idx="12">
                  <c:v>25287.409999999996</c:v>
                </c:pt>
              </c:numCache>
            </c:numRef>
          </c:val>
          <c:smooth val="0"/>
          <c:extLst>
            <c:ext xmlns:c16="http://schemas.microsoft.com/office/drawing/2014/chart" uri="{C3380CC4-5D6E-409C-BE32-E72D297353CC}">
              <c16:uniqueId val="{00000004-3CBA-4B09-84C4-7ABEFB9C1F82}"/>
            </c:ext>
          </c:extLst>
        </c:ser>
        <c:ser>
          <c:idx val="9"/>
          <c:order val="9"/>
          <c:tx>
            <c:strRef>
              <c:f>'Monthly Trends'!$K$3:$K$5</c:f>
              <c:strCache>
                <c:ptCount val="1"/>
                <c:pt idx="0">
                  <c:v>Clothing - Net Sales</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Trends'!$K$6:$K$19</c:f>
              <c:numCache>
                <c:formatCode>"₹"\ #,##0.00</c:formatCode>
                <c:ptCount val="13"/>
                <c:pt idx="0">
                  <c:v>30792.850000000002</c:v>
                </c:pt>
                <c:pt idx="1">
                  <c:v>24104.870000000003</c:v>
                </c:pt>
                <c:pt idx="2">
                  <c:v>16277.45</c:v>
                </c:pt>
                <c:pt idx="3">
                  <c:v>19583.410000000003</c:v>
                </c:pt>
                <c:pt idx="4">
                  <c:v>25600.289999999994</c:v>
                </c:pt>
                <c:pt idx="5">
                  <c:v>20078.989999999998</c:v>
                </c:pt>
                <c:pt idx="6">
                  <c:v>15290.680000000002</c:v>
                </c:pt>
                <c:pt idx="7">
                  <c:v>8062.9699999999993</c:v>
                </c:pt>
                <c:pt idx="8">
                  <c:v>22678.140000000007</c:v>
                </c:pt>
                <c:pt idx="9">
                  <c:v>34294.739999999991</c:v>
                </c:pt>
                <c:pt idx="10">
                  <c:v>21096.750000000004</c:v>
                </c:pt>
                <c:pt idx="11">
                  <c:v>23854.799999999999</c:v>
                </c:pt>
                <c:pt idx="12">
                  <c:v>21862.200000000004</c:v>
                </c:pt>
              </c:numCache>
            </c:numRef>
          </c:val>
          <c:smooth val="0"/>
          <c:extLst>
            <c:ext xmlns:c16="http://schemas.microsoft.com/office/drawing/2014/chart" uri="{C3380CC4-5D6E-409C-BE32-E72D297353CC}">
              <c16:uniqueId val="{00000005-3CBA-4B09-84C4-7ABEFB9C1F82}"/>
            </c:ext>
          </c:extLst>
        </c:ser>
        <c:ser>
          <c:idx val="10"/>
          <c:order val="10"/>
          <c:tx>
            <c:strRef>
              <c:f>'Monthly Trends'!$L$3:$L$5</c:f>
              <c:strCache>
                <c:ptCount val="1"/>
                <c:pt idx="0">
                  <c:v>Clothing - Average Order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Trends'!$L$6:$L$19</c:f>
              <c:numCache>
                <c:formatCode>"₹"\ #,##0.00</c:formatCode>
                <c:ptCount val="13"/>
                <c:pt idx="0">
                  <c:v>806.93065217391302</c:v>
                </c:pt>
                <c:pt idx="1">
                  <c:v>592.33673469387782</c:v>
                </c:pt>
                <c:pt idx="2">
                  <c:v>642.81033333333323</c:v>
                </c:pt>
                <c:pt idx="3">
                  <c:v>610.96783783783792</c:v>
                </c:pt>
                <c:pt idx="4">
                  <c:v>625.79437499999995</c:v>
                </c:pt>
                <c:pt idx="5">
                  <c:v>616.57972972972971</c:v>
                </c:pt>
                <c:pt idx="6">
                  <c:v>678.36346153846159</c:v>
                </c:pt>
                <c:pt idx="7">
                  <c:v>729.88076923076915</c:v>
                </c:pt>
                <c:pt idx="8">
                  <c:v>619.81975609756091</c:v>
                </c:pt>
                <c:pt idx="9">
                  <c:v>696.62017543859633</c:v>
                </c:pt>
                <c:pt idx="10">
                  <c:v>609.18650000000002</c:v>
                </c:pt>
                <c:pt idx="11">
                  <c:v>688.10435897435877</c:v>
                </c:pt>
                <c:pt idx="12">
                  <c:v>588.07930232558135</c:v>
                </c:pt>
              </c:numCache>
            </c:numRef>
          </c:val>
          <c:smooth val="0"/>
          <c:extLst>
            <c:ext xmlns:c16="http://schemas.microsoft.com/office/drawing/2014/chart" uri="{C3380CC4-5D6E-409C-BE32-E72D297353CC}">
              <c16:uniqueId val="{00000006-3CBA-4B09-84C4-7ABEFB9C1F82}"/>
            </c:ext>
          </c:extLst>
        </c:ser>
        <c:ser>
          <c:idx val="11"/>
          <c:order val="11"/>
          <c:tx>
            <c:strRef>
              <c:f>'Monthly Trends'!$M$3:$M$5</c:f>
              <c:strCache>
                <c:ptCount val="1"/>
                <c:pt idx="0">
                  <c:v>Clothing - Orders</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Trends'!$M$6:$M$19</c:f>
              <c:numCache>
                <c:formatCode>General</c:formatCode>
                <c:ptCount val="13"/>
                <c:pt idx="0">
                  <c:v>46</c:v>
                </c:pt>
                <c:pt idx="1">
                  <c:v>49</c:v>
                </c:pt>
                <c:pt idx="2">
                  <c:v>30</c:v>
                </c:pt>
                <c:pt idx="3">
                  <c:v>37</c:v>
                </c:pt>
                <c:pt idx="4">
                  <c:v>48</c:v>
                </c:pt>
                <c:pt idx="5">
                  <c:v>37</c:v>
                </c:pt>
                <c:pt idx="6">
                  <c:v>26</c:v>
                </c:pt>
                <c:pt idx="7">
                  <c:v>13</c:v>
                </c:pt>
                <c:pt idx="8">
                  <c:v>41</c:v>
                </c:pt>
                <c:pt idx="9">
                  <c:v>57</c:v>
                </c:pt>
                <c:pt idx="10">
                  <c:v>40</c:v>
                </c:pt>
                <c:pt idx="11">
                  <c:v>39</c:v>
                </c:pt>
                <c:pt idx="12">
                  <c:v>43</c:v>
                </c:pt>
              </c:numCache>
            </c:numRef>
          </c:val>
          <c:smooth val="0"/>
          <c:extLst>
            <c:ext xmlns:c16="http://schemas.microsoft.com/office/drawing/2014/chart" uri="{C3380CC4-5D6E-409C-BE32-E72D297353CC}">
              <c16:uniqueId val="{00000007-3CBA-4B09-84C4-7ABEFB9C1F82}"/>
            </c:ext>
          </c:extLst>
        </c:ser>
        <c:ser>
          <c:idx val="12"/>
          <c:order val="12"/>
          <c:tx>
            <c:strRef>
              <c:f>'Monthly Trends'!$N$3:$N$5</c:f>
              <c:strCache>
                <c:ptCount val="1"/>
                <c:pt idx="0">
                  <c:v>Electronics - Total Sales</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Trends'!$N$6:$N$19</c:f>
              <c:numCache>
                <c:formatCode>"₹"\ #,##0.00</c:formatCode>
                <c:ptCount val="13"/>
                <c:pt idx="0">
                  <c:v>22423.32</c:v>
                </c:pt>
                <c:pt idx="1">
                  <c:v>25671.09</c:v>
                </c:pt>
                <c:pt idx="2">
                  <c:v>16528.140000000003</c:v>
                </c:pt>
                <c:pt idx="3">
                  <c:v>23701.989999999998</c:v>
                </c:pt>
                <c:pt idx="4">
                  <c:v>22841.55</c:v>
                </c:pt>
                <c:pt idx="5">
                  <c:v>28158.720000000005</c:v>
                </c:pt>
                <c:pt idx="6">
                  <c:v>14180.630000000001</c:v>
                </c:pt>
                <c:pt idx="7">
                  <c:v>9686.5800000000017</c:v>
                </c:pt>
                <c:pt idx="8">
                  <c:v>19641.28</c:v>
                </c:pt>
                <c:pt idx="9">
                  <c:v>21165.27</c:v>
                </c:pt>
                <c:pt idx="10">
                  <c:v>23627.780000000002</c:v>
                </c:pt>
                <c:pt idx="11">
                  <c:v>22047.29</c:v>
                </c:pt>
                <c:pt idx="12">
                  <c:v>25237.840000000007</c:v>
                </c:pt>
              </c:numCache>
            </c:numRef>
          </c:val>
          <c:smooth val="0"/>
          <c:extLst>
            <c:ext xmlns:c16="http://schemas.microsoft.com/office/drawing/2014/chart" uri="{C3380CC4-5D6E-409C-BE32-E72D297353CC}">
              <c16:uniqueId val="{00000008-3CBA-4B09-84C4-7ABEFB9C1F82}"/>
            </c:ext>
          </c:extLst>
        </c:ser>
        <c:ser>
          <c:idx val="13"/>
          <c:order val="13"/>
          <c:tx>
            <c:strRef>
              <c:f>'Monthly Trends'!$O$3:$O$5</c:f>
              <c:strCache>
                <c:ptCount val="1"/>
                <c:pt idx="0">
                  <c:v>Electronics - Net Sales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Trends'!$O$6:$O$19</c:f>
              <c:numCache>
                <c:formatCode>"₹"\ #,##0.00</c:formatCode>
                <c:ptCount val="13"/>
                <c:pt idx="0">
                  <c:v>19368.919999999998</c:v>
                </c:pt>
                <c:pt idx="1">
                  <c:v>22057.38</c:v>
                </c:pt>
                <c:pt idx="2">
                  <c:v>14323.169999999998</c:v>
                </c:pt>
                <c:pt idx="3">
                  <c:v>19718.099999999999</c:v>
                </c:pt>
                <c:pt idx="4">
                  <c:v>18720.350000000006</c:v>
                </c:pt>
                <c:pt idx="5">
                  <c:v>23865.550000000003</c:v>
                </c:pt>
                <c:pt idx="6">
                  <c:v>11630.79</c:v>
                </c:pt>
                <c:pt idx="7">
                  <c:v>8440.66</c:v>
                </c:pt>
                <c:pt idx="8">
                  <c:v>16583.149999999998</c:v>
                </c:pt>
                <c:pt idx="9">
                  <c:v>18311.530000000006</c:v>
                </c:pt>
                <c:pt idx="10">
                  <c:v>19876.490000000005</c:v>
                </c:pt>
                <c:pt idx="11">
                  <c:v>18031.23</c:v>
                </c:pt>
                <c:pt idx="12">
                  <c:v>22466.149999999998</c:v>
                </c:pt>
              </c:numCache>
            </c:numRef>
          </c:val>
          <c:smooth val="0"/>
          <c:extLst>
            <c:ext xmlns:c16="http://schemas.microsoft.com/office/drawing/2014/chart" uri="{C3380CC4-5D6E-409C-BE32-E72D297353CC}">
              <c16:uniqueId val="{00000009-3CBA-4B09-84C4-7ABEFB9C1F82}"/>
            </c:ext>
          </c:extLst>
        </c:ser>
        <c:ser>
          <c:idx val="14"/>
          <c:order val="14"/>
          <c:tx>
            <c:strRef>
              <c:f>'Monthly Trends'!$P$3:$P$5</c:f>
              <c:strCache>
                <c:ptCount val="1"/>
                <c:pt idx="0">
                  <c:v>Electronics - Average Order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Trends'!$P$6:$P$19</c:f>
              <c:numCache>
                <c:formatCode>"₹"\ #,##0.00</c:formatCode>
                <c:ptCount val="13"/>
                <c:pt idx="0">
                  <c:v>546.91024390243899</c:v>
                </c:pt>
                <c:pt idx="1">
                  <c:v>713.08583333333331</c:v>
                </c:pt>
                <c:pt idx="2">
                  <c:v>550.9380000000001</c:v>
                </c:pt>
                <c:pt idx="3">
                  <c:v>658.388611111111</c:v>
                </c:pt>
                <c:pt idx="4">
                  <c:v>601.09342105263158</c:v>
                </c:pt>
                <c:pt idx="5">
                  <c:v>670.44571428571442</c:v>
                </c:pt>
                <c:pt idx="6">
                  <c:v>590.85958333333338</c:v>
                </c:pt>
                <c:pt idx="7">
                  <c:v>484.32900000000006</c:v>
                </c:pt>
                <c:pt idx="8">
                  <c:v>654.70933333333335</c:v>
                </c:pt>
                <c:pt idx="9">
                  <c:v>542.69923076923078</c:v>
                </c:pt>
                <c:pt idx="10">
                  <c:v>621.78368421052642</c:v>
                </c:pt>
                <c:pt idx="11">
                  <c:v>580.19184210526316</c:v>
                </c:pt>
                <c:pt idx="12">
                  <c:v>742.28941176470607</c:v>
                </c:pt>
              </c:numCache>
            </c:numRef>
          </c:val>
          <c:smooth val="0"/>
          <c:extLst>
            <c:ext xmlns:c16="http://schemas.microsoft.com/office/drawing/2014/chart" uri="{C3380CC4-5D6E-409C-BE32-E72D297353CC}">
              <c16:uniqueId val="{0000000A-3CBA-4B09-84C4-7ABEFB9C1F82}"/>
            </c:ext>
          </c:extLst>
        </c:ser>
        <c:ser>
          <c:idx val="15"/>
          <c:order val="15"/>
          <c:tx>
            <c:strRef>
              <c:f>'Monthly Trends'!$Q$3:$Q$5</c:f>
              <c:strCache>
                <c:ptCount val="1"/>
                <c:pt idx="0">
                  <c:v>Electronics - Orders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Trends'!$Q$6:$Q$19</c:f>
              <c:numCache>
                <c:formatCode>General</c:formatCode>
                <c:ptCount val="13"/>
                <c:pt idx="0">
                  <c:v>41</c:v>
                </c:pt>
                <c:pt idx="1">
                  <c:v>36</c:v>
                </c:pt>
                <c:pt idx="2">
                  <c:v>30</c:v>
                </c:pt>
                <c:pt idx="3">
                  <c:v>36</c:v>
                </c:pt>
                <c:pt idx="4">
                  <c:v>38</c:v>
                </c:pt>
                <c:pt idx="5">
                  <c:v>42</c:v>
                </c:pt>
                <c:pt idx="6">
                  <c:v>24</c:v>
                </c:pt>
                <c:pt idx="7">
                  <c:v>20</c:v>
                </c:pt>
                <c:pt idx="8">
                  <c:v>30</c:v>
                </c:pt>
                <c:pt idx="9">
                  <c:v>39</c:v>
                </c:pt>
                <c:pt idx="10">
                  <c:v>38</c:v>
                </c:pt>
                <c:pt idx="11">
                  <c:v>38</c:v>
                </c:pt>
                <c:pt idx="12">
                  <c:v>34</c:v>
                </c:pt>
              </c:numCache>
            </c:numRef>
          </c:val>
          <c:smooth val="0"/>
          <c:extLst>
            <c:ext xmlns:c16="http://schemas.microsoft.com/office/drawing/2014/chart" uri="{C3380CC4-5D6E-409C-BE32-E72D297353CC}">
              <c16:uniqueId val="{0000000B-3CBA-4B09-84C4-7ABEFB9C1F82}"/>
            </c:ext>
          </c:extLst>
        </c:ser>
        <c:ser>
          <c:idx val="16"/>
          <c:order val="16"/>
          <c:tx>
            <c:strRef>
              <c:f>'Monthly Trends'!$R$3:$R$5</c:f>
              <c:strCache>
                <c:ptCount val="1"/>
                <c:pt idx="0">
                  <c:v>Home - Total Sales</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Trends'!$R$6:$R$19</c:f>
              <c:numCache>
                <c:formatCode>"₹"\ #,##0.00</c:formatCode>
                <c:ptCount val="13"/>
                <c:pt idx="0">
                  <c:v>33751.61</c:v>
                </c:pt>
                <c:pt idx="1">
                  <c:v>26753.120000000006</c:v>
                </c:pt>
                <c:pt idx="2">
                  <c:v>29640.509999999995</c:v>
                </c:pt>
                <c:pt idx="3">
                  <c:v>27960.919999999995</c:v>
                </c:pt>
                <c:pt idx="4">
                  <c:v>20429.68</c:v>
                </c:pt>
                <c:pt idx="5">
                  <c:v>30465.86</c:v>
                </c:pt>
                <c:pt idx="6">
                  <c:v>18235.039999999997</c:v>
                </c:pt>
                <c:pt idx="7">
                  <c:v>11384.64</c:v>
                </c:pt>
                <c:pt idx="8">
                  <c:v>34364.009999999995</c:v>
                </c:pt>
                <c:pt idx="9">
                  <c:v>23858.74</c:v>
                </c:pt>
                <c:pt idx="10">
                  <c:v>22758.029999999995</c:v>
                </c:pt>
                <c:pt idx="11">
                  <c:v>28175.759999999998</c:v>
                </c:pt>
                <c:pt idx="12">
                  <c:v>24072.89</c:v>
                </c:pt>
              </c:numCache>
            </c:numRef>
          </c:val>
          <c:smooth val="0"/>
          <c:extLst>
            <c:ext xmlns:c16="http://schemas.microsoft.com/office/drawing/2014/chart" uri="{C3380CC4-5D6E-409C-BE32-E72D297353CC}">
              <c16:uniqueId val="{0000000C-3CBA-4B09-84C4-7ABEFB9C1F82}"/>
            </c:ext>
          </c:extLst>
        </c:ser>
        <c:ser>
          <c:idx val="17"/>
          <c:order val="17"/>
          <c:tx>
            <c:strRef>
              <c:f>'Monthly Trends'!$S$3:$S$5</c:f>
              <c:strCache>
                <c:ptCount val="1"/>
                <c:pt idx="0">
                  <c:v>Home - Net Sales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Trends'!$S$6:$S$19</c:f>
              <c:numCache>
                <c:formatCode>"₹"\ #,##0.00</c:formatCode>
                <c:ptCount val="13"/>
                <c:pt idx="0">
                  <c:v>29746.130000000012</c:v>
                </c:pt>
                <c:pt idx="1">
                  <c:v>23236.120000000014</c:v>
                </c:pt>
                <c:pt idx="2">
                  <c:v>25163.700000000004</c:v>
                </c:pt>
                <c:pt idx="3">
                  <c:v>24019.640000000003</c:v>
                </c:pt>
                <c:pt idx="4">
                  <c:v>16863.220000000005</c:v>
                </c:pt>
                <c:pt idx="5">
                  <c:v>25989.730000000007</c:v>
                </c:pt>
                <c:pt idx="6">
                  <c:v>15863.34</c:v>
                </c:pt>
                <c:pt idx="7">
                  <c:v>9436.24</c:v>
                </c:pt>
                <c:pt idx="8">
                  <c:v>29115.269999999997</c:v>
                </c:pt>
                <c:pt idx="9">
                  <c:v>20919.400000000001</c:v>
                </c:pt>
                <c:pt idx="10">
                  <c:v>19966.949999999997</c:v>
                </c:pt>
                <c:pt idx="11">
                  <c:v>23894.79</c:v>
                </c:pt>
                <c:pt idx="12">
                  <c:v>19834.460000000003</c:v>
                </c:pt>
              </c:numCache>
            </c:numRef>
          </c:val>
          <c:smooth val="0"/>
          <c:extLst>
            <c:ext xmlns:c16="http://schemas.microsoft.com/office/drawing/2014/chart" uri="{C3380CC4-5D6E-409C-BE32-E72D297353CC}">
              <c16:uniqueId val="{0000000D-3CBA-4B09-84C4-7ABEFB9C1F82}"/>
            </c:ext>
          </c:extLst>
        </c:ser>
        <c:ser>
          <c:idx val="18"/>
          <c:order val="18"/>
          <c:tx>
            <c:strRef>
              <c:f>'Monthly Trends'!$T$3:$T$5</c:f>
              <c:strCache>
                <c:ptCount val="1"/>
                <c:pt idx="0">
                  <c:v>Home - Average Order</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Trends'!$T$6:$T$19</c:f>
              <c:numCache>
                <c:formatCode>"₹"\ #,##0.00</c:formatCode>
                <c:ptCount val="13"/>
                <c:pt idx="0">
                  <c:v>750.03577777777775</c:v>
                </c:pt>
                <c:pt idx="1">
                  <c:v>524.57098039215703</c:v>
                </c:pt>
                <c:pt idx="2">
                  <c:v>548.8983333333332</c:v>
                </c:pt>
                <c:pt idx="3">
                  <c:v>716.94666666666649</c:v>
                </c:pt>
                <c:pt idx="4">
                  <c:v>498.28487804878051</c:v>
                </c:pt>
                <c:pt idx="5">
                  <c:v>585.88192307692304</c:v>
                </c:pt>
                <c:pt idx="6">
                  <c:v>675.37185185185172</c:v>
                </c:pt>
                <c:pt idx="7">
                  <c:v>494.98434782608695</c:v>
                </c:pt>
                <c:pt idx="8">
                  <c:v>799.16302325581387</c:v>
                </c:pt>
                <c:pt idx="9">
                  <c:v>581.92048780487812</c:v>
                </c:pt>
                <c:pt idx="10">
                  <c:v>632.1674999999999</c:v>
                </c:pt>
                <c:pt idx="11">
                  <c:v>626.12799999999993</c:v>
                </c:pt>
                <c:pt idx="12">
                  <c:v>601.82224999999994</c:v>
                </c:pt>
              </c:numCache>
            </c:numRef>
          </c:val>
          <c:smooth val="0"/>
          <c:extLst>
            <c:ext xmlns:c16="http://schemas.microsoft.com/office/drawing/2014/chart" uri="{C3380CC4-5D6E-409C-BE32-E72D297353CC}">
              <c16:uniqueId val="{0000000E-3CBA-4B09-84C4-7ABEFB9C1F82}"/>
            </c:ext>
          </c:extLst>
        </c:ser>
        <c:ser>
          <c:idx val="19"/>
          <c:order val="19"/>
          <c:tx>
            <c:strRef>
              <c:f>'Monthly Trends'!$U$3:$U$5</c:f>
              <c:strCache>
                <c:ptCount val="1"/>
                <c:pt idx="0">
                  <c:v>Home - Orders</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Trends'!$U$6:$U$19</c:f>
              <c:numCache>
                <c:formatCode>General</c:formatCode>
                <c:ptCount val="13"/>
                <c:pt idx="0">
                  <c:v>45</c:v>
                </c:pt>
                <c:pt idx="1">
                  <c:v>51</c:v>
                </c:pt>
                <c:pt idx="2">
                  <c:v>54</c:v>
                </c:pt>
                <c:pt idx="3">
                  <c:v>39</c:v>
                </c:pt>
                <c:pt idx="4">
                  <c:v>41</c:v>
                </c:pt>
                <c:pt idx="5">
                  <c:v>52</c:v>
                </c:pt>
                <c:pt idx="6">
                  <c:v>27</c:v>
                </c:pt>
                <c:pt idx="7">
                  <c:v>23</c:v>
                </c:pt>
                <c:pt idx="8">
                  <c:v>43</c:v>
                </c:pt>
                <c:pt idx="9">
                  <c:v>41</c:v>
                </c:pt>
                <c:pt idx="10">
                  <c:v>36</c:v>
                </c:pt>
                <c:pt idx="11">
                  <c:v>45</c:v>
                </c:pt>
                <c:pt idx="12">
                  <c:v>40</c:v>
                </c:pt>
              </c:numCache>
            </c:numRef>
          </c:val>
          <c:smooth val="0"/>
          <c:extLst>
            <c:ext xmlns:c16="http://schemas.microsoft.com/office/drawing/2014/chart" uri="{C3380CC4-5D6E-409C-BE32-E72D297353CC}">
              <c16:uniqueId val="{0000000F-3CBA-4B09-84C4-7ABEFB9C1F82}"/>
            </c:ext>
          </c:extLst>
        </c:ser>
        <c:ser>
          <c:idx val="20"/>
          <c:order val="20"/>
          <c:tx>
            <c:strRef>
              <c:f>'Monthly Trends'!$V$3:$V$5</c:f>
              <c:strCache>
                <c:ptCount val="1"/>
                <c:pt idx="0">
                  <c:v>Sports - Total Sales</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Trends'!$V$6:$V$19</c:f>
              <c:numCache>
                <c:formatCode>"₹"\ #,##0.00</c:formatCode>
                <c:ptCount val="13"/>
                <c:pt idx="0">
                  <c:v>23928.880000000005</c:v>
                </c:pt>
                <c:pt idx="1">
                  <c:v>25196.720000000001</c:v>
                </c:pt>
                <c:pt idx="2">
                  <c:v>34039.019999999997</c:v>
                </c:pt>
                <c:pt idx="3">
                  <c:v>27029.67</c:v>
                </c:pt>
                <c:pt idx="4">
                  <c:v>26777.840000000007</c:v>
                </c:pt>
                <c:pt idx="5">
                  <c:v>34515.869999999995</c:v>
                </c:pt>
                <c:pt idx="6">
                  <c:v>9535.1299999999992</c:v>
                </c:pt>
                <c:pt idx="7">
                  <c:v>7581.4599999999991</c:v>
                </c:pt>
                <c:pt idx="8">
                  <c:v>33290.26999999999</c:v>
                </c:pt>
                <c:pt idx="9">
                  <c:v>28849.14</c:v>
                </c:pt>
                <c:pt idx="10">
                  <c:v>29847.810000000009</c:v>
                </c:pt>
                <c:pt idx="11">
                  <c:v>24684.360000000004</c:v>
                </c:pt>
                <c:pt idx="12">
                  <c:v>22451.72</c:v>
                </c:pt>
              </c:numCache>
            </c:numRef>
          </c:val>
          <c:smooth val="0"/>
          <c:extLst>
            <c:ext xmlns:c16="http://schemas.microsoft.com/office/drawing/2014/chart" uri="{C3380CC4-5D6E-409C-BE32-E72D297353CC}">
              <c16:uniqueId val="{00000010-3CBA-4B09-84C4-7ABEFB9C1F82}"/>
            </c:ext>
          </c:extLst>
        </c:ser>
        <c:ser>
          <c:idx val="21"/>
          <c:order val="21"/>
          <c:tx>
            <c:strRef>
              <c:f>'Monthly Trends'!$W$3:$W$5</c:f>
              <c:strCache>
                <c:ptCount val="1"/>
                <c:pt idx="0">
                  <c:v>Sports - Net Sales</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Trends'!$W$6:$W$19</c:f>
              <c:numCache>
                <c:formatCode>"₹"\ #,##0.00</c:formatCode>
                <c:ptCount val="13"/>
                <c:pt idx="0">
                  <c:v>20041.62</c:v>
                </c:pt>
                <c:pt idx="1">
                  <c:v>21805.870000000003</c:v>
                </c:pt>
                <c:pt idx="2">
                  <c:v>28705.649999999998</c:v>
                </c:pt>
                <c:pt idx="3">
                  <c:v>23746.41</c:v>
                </c:pt>
                <c:pt idx="4">
                  <c:v>23324.81</c:v>
                </c:pt>
                <c:pt idx="5">
                  <c:v>29670.509999999995</c:v>
                </c:pt>
                <c:pt idx="6">
                  <c:v>8218.61</c:v>
                </c:pt>
                <c:pt idx="7">
                  <c:v>6312.9000000000005</c:v>
                </c:pt>
                <c:pt idx="8">
                  <c:v>28187.929999999997</c:v>
                </c:pt>
                <c:pt idx="9">
                  <c:v>24506.800000000007</c:v>
                </c:pt>
                <c:pt idx="10">
                  <c:v>25313.780000000006</c:v>
                </c:pt>
                <c:pt idx="11">
                  <c:v>21604.269999999997</c:v>
                </c:pt>
                <c:pt idx="12">
                  <c:v>18583.050000000003</c:v>
                </c:pt>
              </c:numCache>
            </c:numRef>
          </c:val>
          <c:smooth val="0"/>
          <c:extLst>
            <c:ext xmlns:c16="http://schemas.microsoft.com/office/drawing/2014/chart" uri="{C3380CC4-5D6E-409C-BE32-E72D297353CC}">
              <c16:uniqueId val="{00000011-3CBA-4B09-84C4-7ABEFB9C1F82}"/>
            </c:ext>
          </c:extLst>
        </c:ser>
        <c:ser>
          <c:idx val="22"/>
          <c:order val="22"/>
          <c:tx>
            <c:strRef>
              <c:f>'Monthly Trends'!$X$3:$X$5</c:f>
              <c:strCache>
                <c:ptCount val="1"/>
                <c:pt idx="0">
                  <c:v>Sports - Average Order</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Trends'!$X$6:$X$19</c:f>
              <c:numCache>
                <c:formatCode>"₹"\ #,##0.00</c:formatCode>
                <c:ptCount val="13"/>
                <c:pt idx="0">
                  <c:v>598.22200000000009</c:v>
                </c:pt>
                <c:pt idx="1">
                  <c:v>536.10042553191488</c:v>
                </c:pt>
                <c:pt idx="2">
                  <c:v>739.97869565217388</c:v>
                </c:pt>
                <c:pt idx="3">
                  <c:v>643.56357142857144</c:v>
                </c:pt>
                <c:pt idx="4">
                  <c:v>582.12695652173932</c:v>
                </c:pt>
                <c:pt idx="5">
                  <c:v>676.78176470588221</c:v>
                </c:pt>
                <c:pt idx="6">
                  <c:v>381.40519999999998</c:v>
                </c:pt>
                <c:pt idx="7">
                  <c:v>473.84124999999995</c:v>
                </c:pt>
                <c:pt idx="8">
                  <c:v>584.03982456140329</c:v>
                </c:pt>
                <c:pt idx="9">
                  <c:v>613.81148936170212</c:v>
                </c:pt>
                <c:pt idx="10">
                  <c:v>609.13897959183691</c:v>
                </c:pt>
                <c:pt idx="11">
                  <c:v>574.05488372093032</c:v>
                </c:pt>
                <c:pt idx="12">
                  <c:v>522.13302325581401</c:v>
                </c:pt>
              </c:numCache>
            </c:numRef>
          </c:val>
          <c:smooth val="0"/>
          <c:extLst>
            <c:ext xmlns:c16="http://schemas.microsoft.com/office/drawing/2014/chart" uri="{C3380CC4-5D6E-409C-BE32-E72D297353CC}">
              <c16:uniqueId val="{00000012-3CBA-4B09-84C4-7ABEFB9C1F82}"/>
            </c:ext>
          </c:extLst>
        </c:ser>
        <c:ser>
          <c:idx val="23"/>
          <c:order val="23"/>
          <c:tx>
            <c:strRef>
              <c:f>'Monthly Trends'!$Y$3:$Y$5</c:f>
              <c:strCache>
                <c:ptCount val="1"/>
                <c:pt idx="0">
                  <c:v>Sports - Orders</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Trends'!$Y$6:$Y$19</c:f>
              <c:numCache>
                <c:formatCode>General</c:formatCode>
                <c:ptCount val="13"/>
                <c:pt idx="0">
                  <c:v>40</c:v>
                </c:pt>
                <c:pt idx="1">
                  <c:v>47</c:v>
                </c:pt>
                <c:pt idx="2">
                  <c:v>46</c:v>
                </c:pt>
                <c:pt idx="3">
                  <c:v>42</c:v>
                </c:pt>
                <c:pt idx="4">
                  <c:v>46</c:v>
                </c:pt>
                <c:pt idx="5">
                  <c:v>51</c:v>
                </c:pt>
                <c:pt idx="6">
                  <c:v>25</c:v>
                </c:pt>
                <c:pt idx="7">
                  <c:v>16</c:v>
                </c:pt>
                <c:pt idx="8">
                  <c:v>57</c:v>
                </c:pt>
                <c:pt idx="9">
                  <c:v>47</c:v>
                </c:pt>
                <c:pt idx="10">
                  <c:v>49</c:v>
                </c:pt>
                <c:pt idx="11">
                  <c:v>43</c:v>
                </c:pt>
                <c:pt idx="12">
                  <c:v>43</c:v>
                </c:pt>
              </c:numCache>
            </c:numRef>
          </c:val>
          <c:smooth val="0"/>
          <c:extLst>
            <c:ext xmlns:c16="http://schemas.microsoft.com/office/drawing/2014/chart" uri="{C3380CC4-5D6E-409C-BE32-E72D297353CC}">
              <c16:uniqueId val="{00000013-3CBA-4B09-84C4-7ABEFB9C1F82}"/>
            </c:ext>
          </c:extLst>
        </c:ser>
        <c:dLbls>
          <c:showLegendKey val="0"/>
          <c:showVal val="0"/>
          <c:showCatName val="0"/>
          <c:showSerName val="0"/>
          <c:showPercent val="0"/>
          <c:showBubbleSize val="0"/>
        </c:dLbls>
        <c:marker val="1"/>
        <c:smooth val="0"/>
        <c:axId val="959176367"/>
        <c:axId val="959173967"/>
      </c:lineChart>
      <c:catAx>
        <c:axId val="95917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73967"/>
        <c:crosses val="autoZero"/>
        <c:auto val="1"/>
        <c:lblAlgn val="ctr"/>
        <c:lblOffset val="100"/>
        <c:noMultiLvlLbl val="0"/>
      </c:catAx>
      <c:valAx>
        <c:axId val="959173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7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[Ecommerce_excel_project.xlsx]State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'State Analysis'!$B$3:$B$4</c:f>
              <c:strCache>
                <c:ptCount val="1"/>
                <c:pt idx="0">
                  <c:v>Beauty</c:v>
                </c:pt>
              </c:strCache>
            </c:strRef>
          </c:tx>
          <c:spPr>
            <a:solidFill>
              <a:schemeClr val="accent1"/>
            </a:solidFill>
            <a:ln>
              <a:noFill/>
            </a:ln>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Analysis'!$B$5:$B$55</c:f>
              <c:numCache>
                <c:formatCode>"₹"\ #,##0.00</c:formatCode>
                <c:ptCount val="50"/>
                <c:pt idx="0">
                  <c:v>4103.5599999999995</c:v>
                </c:pt>
                <c:pt idx="1">
                  <c:v>4734.72</c:v>
                </c:pt>
                <c:pt idx="2">
                  <c:v>3929.04</c:v>
                </c:pt>
                <c:pt idx="3">
                  <c:v>4414.8600000000006</c:v>
                </c:pt>
                <c:pt idx="4">
                  <c:v>6797.58</c:v>
                </c:pt>
                <c:pt idx="5">
                  <c:v>4621.3</c:v>
                </c:pt>
                <c:pt idx="6">
                  <c:v>5620.25</c:v>
                </c:pt>
                <c:pt idx="7">
                  <c:v>5772.7799999999988</c:v>
                </c:pt>
                <c:pt idx="8">
                  <c:v>4471.66</c:v>
                </c:pt>
                <c:pt idx="9">
                  <c:v>2439.3000000000002</c:v>
                </c:pt>
                <c:pt idx="10">
                  <c:v>10070.94</c:v>
                </c:pt>
                <c:pt idx="11">
                  <c:v>7272.0899999999992</c:v>
                </c:pt>
                <c:pt idx="12">
                  <c:v>5856.45</c:v>
                </c:pt>
                <c:pt idx="13">
                  <c:v>4263.24</c:v>
                </c:pt>
                <c:pt idx="14">
                  <c:v>7583.5699999999988</c:v>
                </c:pt>
                <c:pt idx="15">
                  <c:v>3576.64</c:v>
                </c:pt>
                <c:pt idx="16">
                  <c:v>3373.16</c:v>
                </c:pt>
                <c:pt idx="17">
                  <c:v>9211.3900000000012</c:v>
                </c:pt>
                <c:pt idx="18">
                  <c:v>6997.5899999999992</c:v>
                </c:pt>
                <c:pt idx="19">
                  <c:v>7579.33</c:v>
                </c:pt>
                <c:pt idx="20">
                  <c:v>4734.1899999999996</c:v>
                </c:pt>
                <c:pt idx="21">
                  <c:v>4969.8300000000008</c:v>
                </c:pt>
                <c:pt idx="22">
                  <c:v>7886.72</c:v>
                </c:pt>
                <c:pt idx="23">
                  <c:v>4318.4799999999996</c:v>
                </c:pt>
                <c:pt idx="24">
                  <c:v>4223.7000000000007</c:v>
                </c:pt>
                <c:pt idx="25">
                  <c:v>7163.4900000000007</c:v>
                </c:pt>
                <c:pt idx="26">
                  <c:v>3921.21</c:v>
                </c:pt>
                <c:pt idx="27">
                  <c:v>1895.77</c:v>
                </c:pt>
                <c:pt idx="28">
                  <c:v>4593.96</c:v>
                </c:pt>
                <c:pt idx="29">
                  <c:v>6457.9</c:v>
                </c:pt>
                <c:pt idx="30">
                  <c:v>2162.1800000000003</c:v>
                </c:pt>
                <c:pt idx="31">
                  <c:v>4643.68</c:v>
                </c:pt>
                <c:pt idx="32">
                  <c:v>5457.7999999999993</c:v>
                </c:pt>
                <c:pt idx="33">
                  <c:v>6713.8100000000013</c:v>
                </c:pt>
                <c:pt idx="34">
                  <c:v>5921.6100000000015</c:v>
                </c:pt>
                <c:pt idx="35">
                  <c:v>5669.6099999999988</c:v>
                </c:pt>
                <c:pt idx="36">
                  <c:v>6814.1100000000006</c:v>
                </c:pt>
                <c:pt idx="37">
                  <c:v>4310.1400000000003</c:v>
                </c:pt>
                <c:pt idx="38">
                  <c:v>5257.7</c:v>
                </c:pt>
                <c:pt idx="39">
                  <c:v>3556.99</c:v>
                </c:pt>
                <c:pt idx="40">
                  <c:v>4441.08</c:v>
                </c:pt>
                <c:pt idx="41">
                  <c:v>2191.1800000000003</c:v>
                </c:pt>
                <c:pt idx="42">
                  <c:v>6704.88</c:v>
                </c:pt>
                <c:pt idx="43">
                  <c:v>3699.8</c:v>
                </c:pt>
                <c:pt idx="44">
                  <c:v>6759.159999999998</c:v>
                </c:pt>
                <c:pt idx="45">
                  <c:v>3237.2000000000003</c:v>
                </c:pt>
                <c:pt idx="46">
                  <c:v>1931.33</c:v>
                </c:pt>
                <c:pt idx="47">
                  <c:v>9407.26</c:v>
                </c:pt>
                <c:pt idx="48">
                  <c:v>1614.51</c:v>
                </c:pt>
                <c:pt idx="49">
                  <c:v>4285.0200000000004</c:v>
                </c:pt>
              </c:numCache>
            </c:numRef>
          </c:val>
          <c:extLst>
            <c:ext xmlns:c16="http://schemas.microsoft.com/office/drawing/2014/chart" uri="{C3380CC4-5D6E-409C-BE32-E72D297353CC}">
              <c16:uniqueId val="{00000000-D4F6-4F07-8719-860275BCC0FC}"/>
            </c:ext>
          </c:extLst>
        </c:ser>
        <c:ser>
          <c:idx val="1"/>
          <c:order val="1"/>
          <c:tx>
            <c:strRef>
              <c:f>'State Analysis'!$C$3:$C$4</c:f>
              <c:strCache>
                <c:ptCount val="1"/>
                <c:pt idx="0">
                  <c:v>Books</c:v>
                </c:pt>
              </c:strCache>
            </c:strRef>
          </c:tx>
          <c:spPr>
            <a:solidFill>
              <a:schemeClr val="accent2"/>
            </a:solidFill>
            <a:ln>
              <a:noFill/>
            </a:ln>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Analysis'!$C$5:$C$55</c:f>
              <c:numCache>
                <c:formatCode>"₹"\ #,##0.00</c:formatCode>
                <c:ptCount val="50"/>
                <c:pt idx="0">
                  <c:v>8805.56</c:v>
                </c:pt>
                <c:pt idx="1">
                  <c:v>7176.56</c:v>
                </c:pt>
                <c:pt idx="2">
                  <c:v>4515.09</c:v>
                </c:pt>
                <c:pt idx="3">
                  <c:v>6526.84</c:v>
                </c:pt>
                <c:pt idx="4">
                  <c:v>9121.01</c:v>
                </c:pt>
                <c:pt idx="5">
                  <c:v>4096.37</c:v>
                </c:pt>
                <c:pt idx="6">
                  <c:v>5037.6200000000008</c:v>
                </c:pt>
                <c:pt idx="7">
                  <c:v>1913.2500000000002</c:v>
                </c:pt>
                <c:pt idx="8">
                  <c:v>6326.46</c:v>
                </c:pt>
                <c:pt idx="9">
                  <c:v>6211.25</c:v>
                </c:pt>
                <c:pt idx="10">
                  <c:v>5582.2199999999993</c:v>
                </c:pt>
                <c:pt idx="11">
                  <c:v>1829.46</c:v>
                </c:pt>
                <c:pt idx="12">
                  <c:v>6834.33</c:v>
                </c:pt>
                <c:pt idx="13">
                  <c:v>2598.23</c:v>
                </c:pt>
                <c:pt idx="14">
                  <c:v>5901.12</c:v>
                </c:pt>
                <c:pt idx="15">
                  <c:v>2687.8700000000003</c:v>
                </c:pt>
                <c:pt idx="16">
                  <c:v>7332.7</c:v>
                </c:pt>
                <c:pt idx="17">
                  <c:v>1980.13</c:v>
                </c:pt>
                <c:pt idx="18">
                  <c:v>12068.749999999998</c:v>
                </c:pt>
                <c:pt idx="19">
                  <c:v>5685.8700000000008</c:v>
                </c:pt>
                <c:pt idx="20">
                  <c:v>5200.96</c:v>
                </c:pt>
                <c:pt idx="21">
                  <c:v>5044.12</c:v>
                </c:pt>
                <c:pt idx="22">
                  <c:v>4546.3100000000004</c:v>
                </c:pt>
                <c:pt idx="23">
                  <c:v>8249.4000000000015</c:v>
                </c:pt>
                <c:pt idx="24">
                  <c:v>3782.26</c:v>
                </c:pt>
                <c:pt idx="25">
                  <c:v>5467.1100000000006</c:v>
                </c:pt>
                <c:pt idx="26">
                  <c:v>6657</c:v>
                </c:pt>
                <c:pt idx="27">
                  <c:v>3264.46</c:v>
                </c:pt>
                <c:pt idx="28">
                  <c:v>10279.539999999999</c:v>
                </c:pt>
                <c:pt idx="29">
                  <c:v>1275.3900000000001</c:v>
                </c:pt>
                <c:pt idx="30">
                  <c:v>2437.29</c:v>
                </c:pt>
                <c:pt idx="31">
                  <c:v>3461.7599999999998</c:v>
                </c:pt>
                <c:pt idx="32">
                  <c:v>3831.98</c:v>
                </c:pt>
                <c:pt idx="33">
                  <c:v>5272.46</c:v>
                </c:pt>
                <c:pt idx="34">
                  <c:v>6993.54</c:v>
                </c:pt>
                <c:pt idx="35">
                  <c:v>2749.15</c:v>
                </c:pt>
                <c:pt idx="36">
                  <c:v>6209.99</c:v>
                </c:pt>
                <c:pt idx="37">
                  <c:v>7063.5199999999986</c:v>
                </c:pt>
                <c:pt idx="38">
                  <c:v>3918.5600000000004</c:v>
                </c:pt>
                <c:pt idx="39">
                  <c:v>5933.2</c:v>
                </c:pt>
                <c:pt idx="40">
                  <c:v>4714.34</c:v>
                </c:pt>
                <c:pt idx="41">
                  <c:v>5023.6499999999996</c:v>
                </c:pt>
                <c:pt idx="42">
                  <c:v>3199.6800000000003</c:v>
                </c:pt>
                <c:pt idx="43">
                  <c:v>5303.21</c:v>
                </c:pt>
                <c:pt idx="44">
                  <c:v>6765.369999999999</c:v>
                </c:pt>
                <c:pt idx="45">
                  <c:v>3488.1500000000005</c:v>
                </c:pt>
                <c:pt idx="46">
                  <c:v>4693.78</c:v>
                </c:pt>
                <c:pt idx="47">
                  <c:v>7489.0999999999995</c:v>
                </c:pt>
                <c:pt idx="48">
                  <c:v>5043.3099999999995</c:v>
                </c:pt>
                <c:pt idx="49">
                  <c:v>4415.99</c:v>
                </c:pt>
              </c:numCache>
            </c:numRef>
          </c:val>
          <c:extLst>
            <c:ext xmlns:c16="http://schemas.microsoft.com/office/drawing/2014/chart" uri="{C3380CC4-5D6E-409C-BE32-E72D297353CC}">
              <c16:uniqueId val="{00000000-9A7D-4F74-ABA4-383001FAF305}"/>
            </c:ext>
          </c:extLst>
        </c:ser>
        <c:ser>
          <c:idx val="2"/>
          <c:order val="2"/>
          <c:tx>
            <c:strRef>
              <c:f>'State Analysis'!$D$3:$D$4</c:f>
              <c:strCache>
                <c:ptCount val="1"/>
                <c:pt idx="0">
                  <c:v>Clothing</c:v>
                </c:pt>
              </c:strCache>
            </c:strRef>
          </c:tx>
          <c:spPr>
            <a:solidFill>
              <a:schemeClr val="accent3"/>
            </a:solidFill>
            <a:ln>
              <a:noFill/>
            </a:ln>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Analysis'!$D$5:$D$55</c:f>
              <c:numCache>
                <c:formatCode>"₹"\ #,##0.00</c:formatCode>
                <c:ptCount val="50"/>
                <c:pt idx="0">
                  <c:v>5246.4400000000005</c:v>
                </c:pt>
                <c:pt idx="1">
                  <c:v>9364.17</c:v>
                </c:pt>
                <c:pt idx="2">
                  <c:v>2706.1499999999996</c:v>
                </c:pt>
                <c:pt idx="3">
                  <c:v>8580.76</c:v>
                </c:pt>
                <c:pt idx="4">
                  <c:v>4153.7099999999991</c:v>
                </c:pt>
                <c:pt idx="5">
                  <c:v>5026.8500000000004</c:v>
                </c:pt>
                <c:pt idx="6">
                  <c:v>2853.89</c:v>
                </c:pt>
                <c:pt idx="7">
                  <c:v>4100.3599999999997</c:v>
                </c:pt>
                <c:pt idx="8">
                  <c:v>7707.09</c:v>
                </c:pt>
                <c:pt idx="9">
                  <c:v>4997.0100000000011</c:v>
                </c:pt>
                <c:pt idx="10">
                  <c:v>4302.1100000000006</c:v>
                </c:pt>
                <c:pt idx="11">
                  <c:v>6132.39</c:v>
                </c:pt>
                <c:pt idx="12">
                  <c:v>9621.02</c:v>
                </c:pt>
                <c:pt idx="13">
                  <c:v>8416.9500000000007</c:v>
                </c:pt>
                <c:pt idx="14">
                  <c:v>5799.33</c:v>
                </c:pt>
                <c:pt idx="15">
                  <c:v>7252.69</c:v>
                </c:pt>
                <c:pt idx="16">
                  <c:v>7555.7800000000016</c:v>
                </c:pt>
                <c:pt idx="17">
                  <c:v>9848.0300000000007</c:v>
                </c:pt>
                <c:pt idx="18">
                  <c:v>6071.57</c:v>
                </c:pt>
                <c:pt idx="19">
                  <c:v>3380.6600000000003</c:v>
                </c:pt>
                <c:pt idx="20">
                  <c:v>6749.6800000000012</c:v>
                </c:pt>
                <c:pt idx="21">
                  <c:v>7216.4400000000005</c:v>
                </c:pt>
                <c:pt idx="22">
                  <c:v>5876.2599999999993</c:v>
                </c:pt>
                <c:pt idx="23">
                  <c:v>9253.8799999999992</c:v>
                </c:pt>
                <c:pt idx="24">
                  <c:v>5460.0300000000007</c:v>
                </c:pt>
                <c:pt idx="25">
                  <c:v>8191.4100000000008</c:v>
                </c:pt>
                <c:pt idx="26">
                  <c:v>3825.81</c:v>
                </c:pt>
                <c:pt idx="27">
                  <c:v>5411.7000000000007</c:v>
                </c:pt>
                <c:pt idx="28">
                  <c:v>5050.7600000000011</c:v>
                </c:pt>
                <c:pt idx="29">
                  <c:v>5549.33</c:v>
                </c:pt>
                <c:pt idx="30">
                  <c:v>3181.04</c:v>
                </c:pt>
                <c:pt idx="31">
                  <c:v>5198.3500000000004</c:v>
                </c:pt>
                <c:pt idx="32">
                  <c:v>3411.58</c:v>
                </c:pt>
                <c:pt idx="33">
                  <c:v>3889.23</c:v>
                </c:pt>
                <c:pt idx="34">
                  <c:v>4405.4599999999991</c:v>
                </c:pt>
                <c:pt idx="35">
                  <c:v>5869.8799999999992</c:v>
                </c:pt>
                <c:pt idx="36">
                  <c:v>6513.3</c:v>
                </c:pt>
                <c:pt idx="37">
                  <c:v>6061.7400000000007</c:v>
                </c:pt>
                <c:pt idx="38">
                  <c:v>4350.9500000000007</c:v>
                </c:pt>
                <c:pt idx="39">
                  <c:v>2094.58</c:v>
                </c:pt>
                <c:pt idx="40">
                  <c:v>5552.62</c:v>
                </c:pt>
                <c:pt idx="41">
                  <c:v>5340.01</c:v>
                </c:pt>
                <c:pt idx="42">
                  <c:v>6536.2099999999991</c:v>
                </c:pt>
                <c:pt idx="43">
                  <c:v>4873.4300000000012</c:v>
                </c:pt>
                <c:pt idx="44">
                  <c:v>5366.3700000000008</c:v>
                </c:pt>
                <c:pt idx="45">
                  <c:v>3860.46</c:v>
                </c:pt>
                <c:pt idx="46">
                  <c:v>5664.73</c:v>
                </c:pt>
                <c:pt idx="47">
                  <c:v>8218.43</c:v>
                </c:pt>
                <c:pt idx="48">
                  <c:v>2679.16</c:v>
                </c:pt>
                <c:pt idx="49">
                  <c:v>4808.3500000000004</c:v>
                </c:pt>
              </c:numCache>
            </c:numRef>
          </c:val>
          <c:extLst>
            <c:ext xmlns:c16="http://schemas.microsoft.com/office/drawing/2014/chart" uri="{C3380CC4-5D6E-409C-BE32-E72D297353CC}">
              <c16:uniqueId val="{00000001-9A7D-4F74-ABA4-383001FAF305}"/>
            </c:ext>
          </c:extLst>
        </c:ser>
        <c:ser>
          <c:idx val="3"/>
          <c:order val="3"/>
          <c:tx>
            <c:strRef>
              <c:f>'State Analysis'!$E$3:$E$4</c:f>
              <c:strCache>
                <c:ptCount val="1"/>
                <c:pt idx="0">
                  <c:v>Electronics</c:v>
                </c:pt>
              </c:strCache>
            </c:strRef>
          </c:tx>
          <c:spPr>
            <a:solidFill>
              <a:schemeClr val="accent4"/>
            </a:solidFill>
            <a:ln>
              <a:noFill/>
            </a:ln>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Analysis'!$E$5:$E$55</c:f>
              <c:numCache>
                <c:formatCode>"₹"\ #,##0.00</c:formatCode>
                <c:ptCount val="50"/>
                <c:pt idx="0">
                  <c:v>4734.8499999999995</c:v>
                </c:pt>
                <c:pt idx="1">
                  <c:v>5182.9399999999996</c:v>
                </c:pt>
                <c:pt idx="2">
                  <c:v>4747.7699999999995</c:v>
                </c:pt>
                <c:pt idx="3">
                  <c:v>6583.6900000000005</c:v>
                </c:pt>
                <c:pt idx="4">
                  <c:v>6764.48</c:v>
                </c:pt>
                <c:pt idx="5">
                  <c:v>2713.1999999999994</c:v>
                </c:pt>
                <c:pt idx="6">
                  <c:v>1957.19</c:v>
                </c:pt>
                <c:pt idx="7">
                  <c:v>2784.59</c:v>
                </c:pt>
                <c:pt idx="8">
                  <c:v>2963.15</c:v>
                </c:pt>
                <c:pt idx="9">
                  <c:v>3361.76</c:v>
                </c:pt>
                <c:pt idx="10">
                  <c:v>5738.79</c:v>
                </c:pt>
                <c:pt idx="11">
                  <c:v>6484.1600000000008</c:v>
                </c:pt>
                <c:pt idx="12">
                  <c:v>1778.74</c:v>
                </c:pt>
                <c:pt idx="13">
                  <c:v>6386.0499999999993</c:v>
                </c:pt>
                <c:pt idx="14">
                  <c:v>7702.68</c:v>
                </c:pt>
                <c:pt idx="15">
                  <c:v>6476.4100000000008</c:v>
                </c:pt>
                <c:pt idx="16">
                  <c:v>6041.0800000000008</c:v>
                </c:pt>
                <c:pt idx="17">
                  <c:v>5129.9400000000014</c:v>
                </c:pt>
                <c:pt idx="18">
                  <c:v>5644.6100000000006</c:v>
                </c:pt>
                <c:pt idx="19">
                  <c:v>1482.98</c:v>
                </c:pt>
                <c:pt idx="20">
                  <c:v>3732.6499999999996</c:v>
                </c:pt>
                <c:pt idx="21">
                  <c:v>5408.22</c:v>
                </c:pt>
                <c:pt idx="22">
                  <c:v>5250.4999999999991</c:v>
                </c:pt>
                <c:pt idx="23">
                  <c:v>5568.98</c:v>
                </c:pt>
                <c:pt idx="24">
                  <c:v>2248.25</c:v>
                </c:pt>
                <c:pt idx="25">
                  <c:v>1481.02</c:v>
                </c:pt>
                <c:pt idx="26">
                  <c:v>2289.38</c:v>
                </c:pt>
                <c:pt idx="27">
                  <c:v>2411.65</c:v>
                </c:pt>
                <c:pt idx="28">
                  <c:v>3471.26</c:v>
                </c:pt>
                <c:pt idx="29">
                  <c:v>7016.7199999999993</c:v>
                </c:pt>
                <c:pt idx="30">
                  <c:v>1049.28</c:v>
                </c:pt>
                <c:pt idx="31">
                  <c:v>4940.3100000000004</c:v>
                </c:pt>
                <c:pt idx="32">
                  <c:v>7018.43</c:v>
                </c:pt>
                <c:pt idx="33">
                  <c:v>2576.2200000000003</c:v>
                </c:pt>
                <c:pt idx="34">
                  <c:v>5110.13</c:v>
                </c:pt>
                <c:pt idx="35">
                  <c:v>7135.8600000000006</c:v>
                </c:pt>
                <c:pt idx="36">
                  <c:v>8760.18</c:v>
                </c:pt>
                <c:pt idx="37">
                  <c:v>4209.33</c:v>
                </c:pt>
                <c:pt idx="38">
                  <c:v>6984.7899999999991</c:v>
                </c:pt>
                <c:pt idx="39">
                  <c:v>6434.29</c:v>
                </c:pt>
                <c:pt idx="40">
                  <c:v>4215.2299999999996</c:v>
                </c:pt>
                <c:pt idx="41">
                  <c:v>5284.52</c:v>
                </c:pt>
                <c:pt idx="42">
                  <c:v>4614.75</c:v>
                </c:pt>
                <c:pt idx="43">
                  <c:v>6625.43</c:v>
                </c:pt>
                <c:pt idx="44">
                  <c:v>2876.3599999999997</c:v>
                </c:pt>
                <c:pt idx="45">
                  <c:v>6117.6699999999992</c:v>
                </c:pt>
                <c:pt idx="46">
                  <c:v>1731.78</c:v>
                </c:pt>
                <c:pt idx="47">
                  <c:v>7356.87</c:v>
                </c:pt>
                <c:pt idx="48">
                  <c:v>1086.54</c:v>
                </c:pt>
                <c:pt idx="49">
                  <c:v>5727.8099999999995</c:v>
                </c:pt>
              </c:numCache>
            </c:numRef>
          </c:val>
          <c:extLst>
            <c:ext xmlns:c16="http://schemas.microsoft.com/office/drawing/2014/chart" uri="{C3380CC4-5D6E-409C-BE32-E72D297353CC}">
              <c16:uniqueId val="{00000002-9A7D-4F74-ABA4-383001FAF305}"/>
            </c:ext>
          </c:extLst>
        </c:ser>
        <c:ser>
          <c:idx val="4"/>
          <c:order val="4"/>
          <c:tx>
            <c:strRef>
              <c:f>'State Analysis'!$F$3:$F$4</c:f>
              <c:strCache>
                <c:ptCount val="1"/>
                <c:pt idx="0">
                  <c:v>Home</c:v>
                </c:pt>
              </c:strCache>
            </c:strRef>
          </c:tx>
          <c:spPr>
            <a:solidFill>
              <a:schemeClr val="accent5"/>
            </a:solidFill>
            <a:ln>
              <a:noFill/>
            </a:ln>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Analysis'!$F$5:$F$55</c:f>
              <c:numCache>
                <c:formatCode>"₹"\ #,##0.00</c:formatCode>
                <c:ptCount val="50"/>
                <c:pt idx="0">
                  <c:v>2637.09</c:v>
                </c:pt>
                <c:pt idx="1">
                  <c:v>4042.41</c:v>
                </c:pt>
                <c:pt idx="2">
                  <c:v>9570.7599999999984</c:v>
                </c:pt>
                <c:pt idx="3">
                  <c:v>5851.67</c:v>
                </c:pt>
                <c:pt idx="4">
                  <c:v>5234.51</c:v>
                </c:pt>
                <c:pt idx="5">
                  <c:v>6862.29</c:v>
                </c:pt>
                <c:pt idx="6">
                  <c:v>5871.89</c:v>
                </c:pt>
                <c:pt idx="7">
                  <c:v>5177.6399999999994</c:v>
                </c:pt>
                <c:pt idx="8">
                  <c:v>4820.6000000000004</c:v>
                </c:pt>
                <c:pt idx="9">
                  <c:v>8313.3100000000013</c:v>
                </c:pt>
                <c:pt idx="10">
                  <c:v>4966.6000000000004</c:v>
                </c:pt>
                <c:pt idx="11">
                  <c:v>4800.18</c:v>
                </c:pt>
                <c:pt idx="12">
                  <c:v>6272.6</c:v>
                </c:pt>
                <c:pt idx="13">
                  <c:v>4686.05</c:v>
                </c:pt>
                <c:pt idx="14">
                  <c:v>2904.4900000000007</c:v>
                </c:pt>
                <c:pt idx="15">
                  <c:v>6113.25</c:v>
                </c:pt>
                <c:pt idx="16">
                  <c:v>4440.9199999999992</c:v>
                </c:pt>
                <c:pt idx="17">
                  <c:v>3554.4</c:v>
                </c:pt>
                <c:pt idx="18">
                  <c:v>8150.94</c:v>
                </c:pt>
                <c:pt idx="19">
                  <c:v>5558.9500000000007</c:v>
                </c:pt>
                <c:pt idx="20">
                  <c:v>4575.13</c:v>
                </c:pt>
                <c:pt idx="21">
                  <c:v>6775.18</c:v>
                </c:pt>
                <c:pt idx="22">
                  <c:v>7950.6900000000005</c:v>
                </c:pt>
                <c:pt idx="23">
                  <c:v>7526.27</c:v>
                </c:pt>
                <c:pt idx="24">
                  <c:v>5698.58</c:v>
                </c:pt>
                <c:pt idx="25">
                  <c:v>7620.9199999999992</c:v>
                </c:pt>
                <c:pt idx="26">
                  <c:v>4386.2099999999991</c:v>
                </c:pt>
                <c:pt idx="27">
                  <c:v>4658.6399999999994</c:v>
                </c:pt>
                <c:pt idx="28">
                  <c:v>6833.4500000000007</c:v>
                </c:pt>
                <c:pt idx="29">
                  <c:v>2383.8799999999997</c:v>
                </c:pt>
                <c:pt idx="30">
                  <c:v>4810.37</c:v>
                </c:pt>
                <c:pt idx="31">
                  <c:v>5120.6600000000008</c:v>
                </c:pt>
                <c:pt idx="32">
                  <c:v>7354.3700000000008</c:v>
                </c:pt>
                <c:pt idx="33">
                  <c:v>4894.630000000001</c:v>
                </c:pt>
                <c:pt idx="34">
                  <c:v>4987.7499999999991</c:v>
                </c:pt>
                <c:pt idx="35">
                  <c:v>4297.7400000000007</c:v>
                </c:pt>
                <c:pt idx="36">
                  <c:v>6377.8499999999995</c:v>
                </c:pt>
                <c:pt idx="37">
                  <c:v>8201.3700000000008</c:v>
                </c:pt>
                <c:pt idx="38">
                  <c:v>1844.8700000000001</c:v>
                </c:pt>
                <c:pt idx="39">
                  <c:v>6543.2699999999995</c:v>
                </c:pt>
                <c:pt idx="40">
                  <c:v>5562.6299999999992</c:v>
                </c:pt>
                <c:pt idx="41">
                  <c:v>3407.02</c:v>
                </c:pt>
                <c:pt idx="42">
                  <c:v>2587.5</c:v>
                </c:pt>
                <c:pt idx="43">
                  <c:v>8412.9700000000012</c:v>
                </c:pt>
                <c:pt idx="44">
                  <c:v>6387.45</c:v>
                </c:pt>
                <c:pt idx="45">
                  <c:v>7736.0600000000013</c:v>
                </c:pt>
                <c:pt idx="46">
                  <c:v>6020.4500000000007</c:v>
                </c:pt>
                <c:pt idx="47">
                  <c:v>5406.87</c:v>
                </c:pt>
                <c:pt idx="48">
                  <c:v>11054.900000000001</c:v>
                </c:pt>
                <c:pt idx="49">
                  <c:v>4800.76</c:v>
                </c:pt>
              </c:numCache>
            </c:numRef>
          </c:val>
          <c:extLst>
            <c:ext xmlns:c16="http://schemas.microsoft.com/office/drawing/2014/chart" uri="{C3380CC4-5D6E-409C-BE32-E72D297353CC}">
              <c16:uniqueId val="{00000003-9A7D-4F74-ABA4-383001FAF305}"/>
            </c:ext>
          </c:extLst>
        </c:ser>
        <c:ser>
          <c:idx val="5"/>
          <c:order val="5"/>
          <c:tx>
            <c:strRef>
              <c:f>'State Analysis'!$G$3:$G$4</c:f>
              <c:strCache>
                <c:ptCount val="1"/>
                <c:pt idx="0">
                  <c:v>Sports</c:v>
                </c:pt>
              </c:strCache>
            </c:strRef>
          </c:tx>
          <c:spPr>
            <a:solidFill>
              <a:schemeClr val="accent6"/>
            </a:solidFill>
            <a:ln>
              <a:noFill/>
            </a:ln>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Analysis'!$G$5:$G$55</c:f>
              <c:numCache>
                <c:formatCode>"₹"\ #,##0.00</c:formatCode>
                <c:ptCount val="50"/>
                <c:pt idx="0">
                  <c:v>2405.3399999999997</c:v>
                </c:pt>
                <c:pt idx="1">
                  <c:v>4834.01</c:v>
                </c:pt>
                <c:pt idx="2">
                  <c:v>7799.3599999999988</c:v>
                </c:pt>
                <c:pt idx="3">
                  <c:v>4010.7799999999997</c:v>
                </c:pt>
                <c:pt idx="4">
                  <c:v>3068.71</c:v>
                </c:pt>
                <c:pt idx="5">
                  <c:v>2219.4899999999998</c:v>
                </c:pt>
                <c:pt idx="6">
                  <c:v>8024.0599999999995</c:v>
                </c:pt>
                <c:pt idx="7">
                  <c:v>8508.619999999999</c:v>
                </c:pt>
                <c:pt idx="8">
                  <c:v>5862.05</c:v>
                </c:pt>
                <c:pt idx="9">
                  <c:v>5897.8599999999988</c:v>
                </c:pt>
                <c:pt idx="10">
                  <c:v>9810.69</c:v>
                </c:pt>
                <c:pt idx="11">
                  <c:v>6735.3199999999988</c:v>
                </c:pt>
                <c:pt idx="12">
                  <c:v>7988.2300000000014</c:v>
                </c:pt>
                <c:pt idx="13">
                  <c:v>5650.35</c:v>
                </c:pt>
                <c:pt idx="14">
                  <c:v>1899</c:v>
                </c:pt>
                <c:pt idx="15">
                  <c:v>5577.72</c:v>
                </c:pt>
                <c:pt idx="16">
                  <c:v>1993.23</c:v>
                </c:pt>
                <c:pt idx="17">
                  <c:v>5075.6100000000006</c:v>
                </c:pt>
                <c:pt idx="18">
                  <c:v>6313.23</c:v>
                </c:pt>
                <c:pt idx="19">
                  <c:v>4818.5</c:v>
                </c:pt>
                <c:pt idx="20">
                  <c:v>10331.129999999999</c:v>
                </c:pt>
                <c:pt idx="21">
                  <c:v>4188.6399999999994</c:v>
                </c:pt>
                <c:pt idx="22">
                  <c:v>6961.3099999999995</c:v>
                </c:pt>
                <c:pt idx="23">
                  <c:v>3915.0199999999995</c:v>
                </c:pt>
                <c:pt idx="24">
                  <c:v>5199.3099999999995</c:v>
                </c:pt>
                <c:pt idx="25">
                  <c:v>6006.7699999999995</c:v>
                </c:pt>
                <c:pt idx="26">
                  <c:v>5317.1900000000005</c:v>
                </c:pt>
                <c:pt idx="27">
                  <c:v>4518.57</c:v>
                </c:pt>
                <c:pt idx="28">
                  <c:v>8062.579999999999</c:v>
                </c:pt>
                <c:pt idx="29">
                  <c:v>3732.2999999999997</c:v>
                </c:pt>
                <c:pt idx="30">
                  <c:v>8312.7199999999993</c:v>
                </c:pt>
                <c:pt idx="31">
                  <c:v>3625.3199999999997</c:v>
                </c:pt>
                <c:pt idx="32">
                  <c:v>3230.33</c:v>
                </c:pt>
                <c:pt idx="33">
                  <c:v>2518.6000000000004</c:v>
                </c:pt>
                <c:pt idx="34">
                  <c:v>5572.2</c:v>
                </c:pt>
                <c:pt idx="35">
                  <c:v>7917.18</c:v>
                </c:pt>
                <c:pt idx="36">
                  <c:v>9252.58</c:v>
                </c:pt>
                <c:pt idx="37">
                  <c:v>3392.74</c:v>
                </c:pt>
                <c:pt idx="38">
                  <c:v>2605.91</c:v>
                </c:pt>
                <c:pt idx="39">
                  <c:v>10445.250000000002</c:v>
                </c:pt>
                <c:pt idx="40">
                  <c:v>5087.6000000000004</c:v>
                </c:pt>
                <c:pt idx="41">
                  <c:v>5729.0199999999995</c:v>
                </c:pt>
                <c:pt idx="42">
                  <c:v>5891.05</c:v>
                </c:pt>
                <c:pt idx="43">
                  <c:v>4491.7000000000007</c:v>
                </c:pt>
                <c:pt idx="44">
                  <c:v>7479.5500000000011</c:v>
                </c:pt>
                <c:pt idx="45">
                  <c:v>1881.74</c:v>
                </c:pt>
                <c:pt idx="46">
                  <c:v>5706.26</c:v>
                </c:pt>
                <c:pt idx="47">
                  <c:v>5756.3600000000006</c:v>
                </c:pt>
                <c:pt idx="48">
                  <c:v>3930.81</c:v>
                </c:pt>
                <c:pt idx="49">
                  <c:v>10470.310000000001</c:v>
                </c:pt>
              </c:numCache>
            </c:numRef>
          </c:val>
          <c:extLst>
            <c:ext xmlns:c16="http://schemas.microsoft.com/office/drawing/2014/chart" uri="{C3380CC4-5D6E-409C-BE32-E72D297353CC}">
              <c16:uniqueId val="{00000004-9A7D-4F74-ABA4-383001FAF305}"/>
            </c:ext>
          </c:extLst>
        </c:ser>
        <c:dLbls>
          <c:showLegendKey val="0"/>
          <c:showVal val="0"/>
          <c:showCatName val="0"/>
          <c:showSerName val="0"/>
          <c:showPercent val="0"/>
          <c:showBubbleSize val="0"/>
        </c:dLbls>
        <c:gapWidth val="150"/>
        <c:overlap val="100"/>
        <c:axId val="1760304959"/>
        <c:axId val="1760305439"/>
      </c:barChart>
      <c:catAx>
        <c:axId val="176030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05439"/>
        <c:crosses val="autoZero"/>
        <c:auto val="1"/>
        <c:lblAlgn val="ctr"/>
        <c:lblOffset val="100"/>
        <c:noMultiLvlLbl val="0"/>
      </c:catAx>
      <c:valAx>
        <c:axId val="1760305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0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[Ecommerce_excel_project.xlsx]Categories!PivotTable3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Categories</a:t>
            </a:r>
            <a:r>
              <a:rPr lang="en-IN" baseline="0"/>
              <a:t>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Categories!$B$3</c:f>
              <c:strCache>
                <c:ptCount val="1"/>
                <c:pt idx="0">
                  <c:v>Total Sales</c:v>
                </c:pt>
              </c:strCache>
            </c:strRef>
          </c:tx>
          <c:spPr>
            <a:solidFill>
              <a:schemeClr val="accent1"/>
            </a:solidFill>
            <a:ln>
              <a:noFill/>
            </a:ln>
            <a:effectLst/>
          </c:spPr>
          <c:invertIfNegative val="0"/>
          <c:cat>
            <c:strRef>
              <c:f>Categories!$A$4:$A$10</c:f>
              <c:strCache>
                <c:ptCount val="6"/>
                <c:pt idx="0">
                  <c:v>Beauty</c:v>
                </c:pt>
                <c:pt idx="1">
                  <c:v>Books</c:v>
                </c:pt>
                <c:pt idx="2">
                  <c:v>Clothing</c:v>
                </c:pt>
                <c:pt idx="3">
                  <c:v>Electronics</c:v>
                </c:pt>
                <c:pt idx="4">
                  <c:v>Home</c:v>
                </c:pt>
                <c:pt idx="5">
                  <c:v>Sports</c:v>
                </c:pt>
              </c:strCache>
            </c:strRef>
          </c:cat>
          <c:val>
            <c:numRef>
              <c:f>Categories!$B$4:$B$10</c:f>
              <c:numCache>
                <c:formatCode>"₹"\ #,##0.00</c:formatCode>
                <c:ptCount val="6"/>
                <c:pt idx="0">
                  <c:v>257633.75000000003</c:v>
                </c:pt>
                <c:pt idx="1">
                  <c:v>264005.26999999996</c:v>
                </c:pt>
                <c:pt idx="2">
                  <c:v>283578.13999999984</c:v>
                </c:pt>
                <c:pt idx="3">
                  <c:v>233393.46999999997</c:v>
                </c:pt>
                <c:pt idx="4">
                  <c:v>284048.98999999964</c:v>
                </c:pt>
                <c:pt idx="5">
                  <c:v>280022.20999999985</c:v>
                </c:pt>
              </c:numCache>
            </c:numRef>
          </c:val>
          <c:extLst>
            <c:ext xmlns:c16="http://schemas.microsoft.com/office/drawing/2014/chart" uri="{C3380CC4-5D6E-409C-BE32-E72D297353CC}">
              <c16:uniqueId val="{00000000-54FF-4292-B66C-0D8D03C1B7C8}"/>
            </c:ext>
          </c:extLst>
        </c:ser>
        <c:ser>
          <c:idx val="1"/>
          <c:order val="1"/>
          <c:tx>
            <c:strRef>
              <c:f>Categories!$C$3</c:f>
              <c:strCache>
                <c:ptCount val="1"/>
                <c:pt idx="0">
                  <c:v>Units Sold</c:v>
                </c:pt>
              </c:strCache>
            </c:strRef>
          </c:tx>
          <c:spPr>
            <a:solidFill>
              <a:schemeClr val="accent2"/>
            </a:solidFill>
            <a:ln>
              <a:noFill/>
            </a:ln>
            <a:effectLst/>
          </c:spPr>
          <c:invertIfNegative val="0"/>
          <c:cat>
            <c:strRef>
              <c:f>Categories!$A$4:$A$10</c:f>
              <c:strCache>
                <c:ptCount val="6"/>
                <c:pt idx="0">
                  <c:v>Beauty</c:v>
                </c:pt>
                <c:pt idx="1">
                  <c:v>Books</c:v>
                </c:pt>
                <c:pt idx="2">
                  <c:v>Clothing</c:v>
                </c:pt>
                <c:pt idx="3">
                  <c:v>Electronics</c:v>
                </c:pt>
                <c:pt idx="4">
                  <c:v>Home</c:v>
                </c:pt>
                <c:pt idx="5">
                  <c:v>Sports</c:v>
                </c:pt>
              </c:strCache>
            </c:strRef>
          </c:cat>
          <c:val>
            <c:numRef>
              <c:f>Categories!$C$4:$C$10</c:f>
              <c:numCache>
                <c:formatCode>General</c:formatCode>
                <c:ptCount val="6"/>
                <c:pt idx="0">
                  <c:v>1197</c:v>
                </c:pt>
                <c:pt idx="1">
                  <c:v>1195</c:v>
                </c:pt>
                <c:pt idx="2">
                  <c:v>1293</c:v>
                </c:pt>
                <c:pt idx="3">
                  <c:v>1085</c:v>
                </c:pt>
                <c:pt idx="4">
                  <c:v>1330</c:v>
                </c:pt>
                <c:pt idx="5">
                  <c:v>1299</c:v>
                </c:pt>
              </c:numCache>
            </c:numRef>
          </c:val>
          <c:extLst>
            <c:ext xmlns:c16="http://schemas.microsoft.com/office/drawing/2014/chart" uri="{C3380CC4-5D6E-409C-BE32-E72D297353CC}">
              <c16:uniqueId val="{00000001-54FF-4292-B66C-0D8D03C1B7C8}"/>
            </c:ext>
          </c:extLst>
        </c:ser>
        <c:ser>
          <c:idx val="2"/>
          <c:order val="2"/>
          <c:tx>
            <c:strRef>
              <c:f>Categories!$D$3</c:f>
              <c:strCache>
                <c:ptCount val="1"/>
                <c:pt idx="0">
                  <c:v>Total Orders</c:v>
                </c:pt>
              </c:strCache>
            </c:strRef>
          </c:tx>
          <c:spPr>
            <a:solidFill>
              <a:schemeClr val="accent3"/>
            </a:solidFill>
            <a:ln>
              <a:noFill/>
            </a:ln>
            <a:effectLst/>
          </c:spPr>
          <c:invertIfNegative val="0"/>
          <c:cat>
            <c:strRef>
              <c:f>Categories!$A$4:$A$10</c:f>
              <c:strCache>
                <c:ptCount val="6"/>
                <c:pt idx="0">
                  <c:v>Beauty</c:v>
                </c:pt>
                <c:pt idx="1">
                  <c:v>Books</c:v>
                </c:pt>
                <c:pt idx="2">
                  <c:v>Clothing</c:v>
                </c:pt>
                <c:pt idx="3">
                  <c:v>Electronics</c:v>
                </c:pt>
                <c:pt idx="4">
                  <c:v>Home</c:v>
                </c:pt>
                <c:pt idx="5">
                  <c:v>Sports</c:v>
                </c:pt>
              </c:strCache>
            </c:strRef>
          </c:cat>
          <c:val>
            <c:numRef>
              <c:f>Categories!$D$4:$D$10</c:f>
              <c:numCache>
                <c:formatCode>General</c:formatCode>
                <c:ptCount val="6"/>
                <c:pt idx="0">
                  <c:v>483</c:v>
                </c:pt>
                <c:pt idx="1">
                  <c:v>476</c:v>
                </c:pt>
                <c:pt idx="2">
                  <c:v>506</c:v>
                </c:pt>
                <c:pt idx="3">
                  <c:v>446</c:v>
                </c:pt>
                <c:pt idx="4">
                  <c:v>537</c:v>
                </c:pt>
                <c:pt idx="5">
                  <c:v>552</c:v>
                </c:pt>
              </c:numCache>
            </c:numRef>
          </c:val>
          <c:extLst>
            <c:ext xmlns:c16="http://schemas.microsoft.com/office/drawing/2014/chart" uri="{C3380CC4-5D6E-409C-BE32-E72D297353CC}">
              <c16:uniqueId val="{00000002-54FF-4292-B66C-0D8D03C1B7C8}"/>
            </c:ext>
          </c:extLst>
        </c:ser>
        <c:dLbls>
          <c:showLegendKey val="0"/>
          <c:showVal val="0"/>
          <c:showCatName val="0"/>
          <c:showSerName val="0"/>
          <c:showPercent val="0"/>
          <c:showBubbleSize val="0"/>
        </c:dLbls>
        <c:gapWidth val="219"/>
        <c:overlap val="-27"/>
        <c:axId val="980894527"/>
        <c:axId val="980893087"/>
      </c:barChart>
      <c:catAx>
        <c:axId val="98089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93087"/>
        <c:crosses val="autoZero"/>
        <c:auto val="1"/>
        <c:lblAlgn val="ctr"/>
        <c:lblOffset val="100"/>
        <c:noMultiLvlLbl val="0"/>
      </c:catAx>
      <c:valAx>
        <c:axId val="980893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9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[Ecommerce_excel_project.xlsx]Category Sales!PivotTable4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Category</a:t>
            </a:r>
            <a:r>
              <a:rPr lang="en-IN" baseline="0"/>
              <a:t> Sales by Status</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Sales'!$B$3:$B$4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Sales'!$A$5:$A$11</c:f>
              <c:strCache>
                <c:ptCount val="6"/>
                <c:pt idx="0">
                  <c:v>Beauty</c:v>
                </c:pt>
                <c:pt idx="1">
                  <c:v>Books</c:v>
                </c:pt>
                <c:pt idx="2">
                  <c:v>Clothing</c:v>
                </c:pt>
                <c:pt idx="3">
                  <c:v>Electronics</c:v>
                </c:pt>
                <c:pt idx="4">
                  <c:v>Home</c:v>
                </c:pt>
                <c:pt idx="5">
                  <c:v>Sports</c:v>
                </c:pt>
              </c:strCache>
            </c:strRef>
          </c:cat>
          <c:val>
            <c:numRef>
              <c:f>'Category Sales'!$B$5:$B$11</c:f>
              <c:numCache>
                <c:formatCode>"₹"\ #,##0.00</c:formatCode>
                <c:ptCount val="6"/>
                <c:pt idx="0">
                  <c:v>65867.28</c:v>
                </c:pt>
                <c:pt idx="1">
                  <c:v>73998.649999999951</c:v>
                </c:pt>
                <c:pt idx="2">
                  <c:v>74453.710000000021</c:v>
                </c:pt>
                <c:pt idx="3">
                  <c:v>57682.40999999996</c:v>
                </c:pt>
                <c:pt idx="4">
                  <c:v>61554.759999999987</c:v>
                </c:pt>
                <c:pt idx="5">
                  <c:v>69297.139999999985</c:v>
                </c:pt>
              </c:numCache>
            </c:numRef>
          </c:val>
          <c:extLst>
            <c:ext xmlns:c16="http://schemas.microsoft.com/office/drawing/2014/chart" uri="{C3380CC4-5D6E-409C-BE32-E72D297353CC}">
              <c16:uniqueId val="{00000000-CCE6-422B-99C4-E37FDE38642A}"/>
            </c:ext>
          </c:extLst>
        </c:ser>
        <c:ser>
          <c:idx val="1"/>
          <c:order val="1"/>
          <c:tx>
            <c:strRef>
              <c:f>'Category Sales'!$C$3:$C$4</c:f>
              <c:strCache>
                <c:ptCount val="1"/>
                <c:pt idx="0">
                  <c:v>Delivered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Sales'!$A$5:$A$11</c:f>
              <c:strCache>
                <c:ptCount val="6"/>
                <c:pt idx="0">
                  <c:v>Beauty</c:v>
                </c:pt>
                <c:pt idx="1">
                  <c:v>Books</c:v>
                </c:pt>
                <c:pt idx="2">
                  <c:v>Clothing</c:v>
                </c:pt>
                <c:pt idx="3">
                  <c:v>Electronics</c:v>
                </c:pt>
                <c:pt idx="4">
                  <c:v>Home</c:v>
                </c:pt>
                <c:pt idx="5">
                  <c:v>Sports</c:v>
                </c:pt>
              </c:strCache>
            </c:strRef>
          </c:cat>
          <c:val>
            <c:numRef>
              <c:f>'Category Sales'!$C$5:$C$11</c:f>
              <c:numCache>
                <c:formatCode>"₹"\ #,##0.00</c:formatCode>
                <c:ptCount val="6"/>
                <c:pt idx="0">
                  <c:v>65961.020000000019</c:v>
                </c:pt>
                <c:pt idx="1">
                  <c:v>63885.160000000011</c:v>
                </c:pt>
                <c:pt idx="2">
                  <c:v>77275.360000000001</c:v>
                </c:pt>
                <c:pt idx="3">
                  <c:v>56299.020000000033</c:v>
                </c:pt>
                <c:pt idx="4">
                  <c:v>81698.589999999982</c:v>
                </c:pt>
                <c:pt idx="5">
                  <c:v>62320.040000000008</c:v>
                </c:pt>
              </c:numCache>
            </c:numRef>
          </c:val>
          <c:extLst>
            <c:ext xmlns:c16="http://schemas.microsoft.com/office/drawing/2014/chart" uri="{C3380CC4-5D6E-409C-BE32-E72D297353CC}">
              <c16:uniqueId val="{00000001-CCE6-422B-99C4-E37FDE38642A}"/>
            </c:ext>
          </c:extLst>
        </c:ser>
        <c:ser>
          <c:idx val="2"/>
          <c:order val="2"/>
          <c:tx>
            <c:strRef>
              <c:f>'Category Sales'!$D$3:$D$4</c:f>
              <c:strCache>
                <c:ptCount val="1"/>
                <c:pt idx="0">
                  <c:v>Pending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Sales'!$A$5:$A$11</c:f>
              <c:strCache>
                <c:ptCount val="6"/>
                <c:pt idx="0">
                  <c:v>Beauty</c:v>
                </c:pt>
                <c:pt idx="1">
                  <c:v>Books</c:v>
                </c:pt>
                <c:pt idx="2">
                  <c:v>Clothing</c:v>
                </c:pt>
                <c:pt idx="3">
                  <c:v>Electronics</c:v>
                </c:pt>
                <c:pt idx="4">
                  <c:v>Home</c:v>
                </c:pt>
                <c:pt idx="5">
                  <c:v>Sports</c:v>
                </c:pt>
              </c:strCache>
            </c:strRef>
          </c:cat>
          <c:val>
            <c:numRef>
              <c:f>'Category Sales'!$D$5:$D$11</c:f>
              <c:numCache>
                <c:formatCode>"₹"\ #,##0.00</c:formatCode>
                <c:ptCount val="6"/>
                <c:pt idx="0">
                  <c:v>62816.819999999992</c:v>
                </c:pt>
                <c:pt idx="1">
                  <c:v>66659.150000000023</c:v>
                </c:pt>
                <c:pt idx="2">
                  <c:v>65699.539999999994</c:v>
                </c:pt>
                <c:pt idx="3">
                  <c:v>52206.589999999982</c:v>
                </c:pt>
                <c:pt idx="4">
                  <c:v>70281.419999999969</c:v>
                </c:pt>
                <c:pt idx="5">
                  <c:v>73325.729999999981</c:v>
                </c:pt>
              </c:numCache>
            </c:numRef>
          </c:val>
          <c:extLst>
            <c:ext xmlns:c16="http://schemas.microsoft.com/office/drawing/2014/chart" uri="{C3380CC4-5D6E-409C-BE32-E72D297353CC}">
              <c16:uniqueId val="{00000002-CCE6-422B-99C4-E37FDE38642A}"/>
            </c:ext>
          </c:extLst>
        </c:ser>
        <c:ser>
          <c:idx val="3"/>
          <c:order val="3"/>
          <c:tx>
            <c:strRef>
              <c:f>'Category Sales'!$E$3:$E$4</c:f>
              <c:strCache>
                <c:ptCount val="1"/>
                <c:pt idx="0">
                  <c:v>Returned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Sales'!$A$5:$A$11</c:f>
              <c:strCache>
                <c:ptCount val="6"/>
                <c:pt idx="0">
                  <c:v>Beauty</c:v>
                </c:pt>
                <c:pt idx="1">
                  <c:v>Books</c:v>
                </c:pt>
                <c:pt idx="2">
                  <c:v>Clothing</c:v>
                </c:pt>
                <c:pt idx="3">
                  <c:v>Electronics</c:v>
                </c:pt>
                <c:pt idx="4">
                  <c:v>Home</c:v>
                </c:pt>
                <c:pt idx="5">
                  <c:v>Sports</c:v>
                </c:pt>
              </c:strCache>
            </c:strRef>
          </c:cat>
          <c:val>
            <c:numRef>
              <c:f>'Category Sales'!$E$5:$E$11</c:f>
              <c:numCache>
                <c:formatCode>"₹"\ #,##0.00</c:formatCode>
                <c:ptCount val="6"/>
                <c:pt idx="0">
                  <c:v>62988.630000000019</c:v>
                </c:pt>
                <c:pt idx="1">
                  <c:v>59462.310000000005</c:v>
                </c:pt>
                <c:pt idx="2">
                  <c:v>66149.530000000013</c:v>
                </c:pt>
                <c:pt idx="3">
                  <c:v>67205.450000000012</c:v>
                </c:pt>
                <c:pt idx="4">
                  <c:v>70514.220000000016</c:v>
                </c:pt>
                <c:pt idx="5">
                  <c:v>75079.299999999988</c:v>
                </c:pt>
              </c:numCache>
            </c:numRef>
          </c:val>
          <c:extLst>
            <c:ext xmlns:c16="http://schemas.microsoft.com/office/drawing/2014/chart" uri="{C3380CC4-5D6E-409C-BE32-E72D297353CC}">
              <c16:uniqueId val="{00000003-CCE6-422B-99C4-E37FDE38642A}"/>
            </c:ext>
          </c:extLst>
        </c:ser>
        <c:dLbls>
          <c:dLblPos val="ctr"/>
          <c:showLegendKey val="0"/>
          <c:showVal val="1"/>
          <c:showCatName val="0"/>
          <c:showSerName val="0"/>
          <c:showPercent val="0"/>
          <c:showBubbleSize val="0"/>
        </c:dLbls>
        <c:gapWidth val="79"/>
        <c:overlap val="100"/>
        <c:axId val="984173135"/>
        <c:axId val="984173615"/>
      </c:barChart>
      <c:catAx>
        <c:axId val="984173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84173615"/>
        <c:crosses val="autoZero"/>
        <c:auto val="1"/>
        <c:lblAlgn val="ctr"/>
        <c:lblOffset val="100"/>
        <c:noMultiLvlLbl val="0"/>
      </c:catAx>
      <c:valAx>
        <c:axId val="984173615"/>
        <c:scaling>
          <c:orientation val="minMax"/>
        </c:scaling>
        <c:delete val="1"/>
        <c:axPos val="l"/>
        <c:numFmt formatCode="&quot;₹&quot;\ #,##0.00" sourceLinked="1"/>
        <c:majorTickMark val="none"/>
        <c:minorTickMark val="none"/>
        <c:tickLblPos val="nextTo"/>
        <c:crossAx val="98417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[Ecommerce_excel_project.xlsx]Returns!PivotTable5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Returns</a:t>
            </a:r>
            <a:r>
              <a:rPr lang="en-IN" baseline="0"/>
              <a:t> Requested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Returns!$B$3:$B$4</c:f>
              <c:strCache>
                <c:ptCount val="1"/>
                <c:pt idx="0">
                  <c:v>FALSE</c:v>
                </c:pt>
              </c:strCache>
            </c:strRef>
          </c:tx>
          <c:spPr>
            <a:solidFill>
              <a:schemeClr val="accent1"/>
            </a:solidFill>
            <a:ln>
              <a:noFill/>
            </a:ln>
            <a:effectLst/>
          </c:spPr>
          <c:cat>
            <c:strRef>
              <c:f>Returns!$A$5:$A$11</c:f>
              <c:strCache>
                <c:ptCount val="6"/>
                <c:pt idx="0">
                  <c:v>Beauty</c:v>
                </c:pt>
                <c:pt idx="1">
                  <c:v>Books</c:v>
                </c:pt>
                <c:pt idx="2">
                  <c:v>Clothing</c:v>
                </c:pt>
                <c:pt idx="3">
                  <c:v>Electronics</c:v>
                </c:pt>
                <c:pt idx="4">
                  <c:v>Home</c:v>
                </c:pt>
                <c:pt idx="5">
                  <c:v>Sports</c:v>
                </c:pt>
              </c:strCache>
            </c:strRef>
          </c:cat>
          <c:val>
            <c:numRef>
              <c:f>Returns!$B$5:$B$11</c:f>
              <c:numCache>
                <c:formatCode>"₹"\ #,##0.00</c:formatCode>
                <c:ptCount val="6"/>
                <c:pt idx="0">
                  <c:v>217290.01000000004</c:v>
                </c:pt>
                <c:pt idx="1">
                  <c:v>233634.82</c:v>
                </c:pt>
                <c:pt idx="2">
                  <c:v>257033.87000000005</c:v>
                </c:pt>
                <c:pt idx="3">
                  <c:v>202130.18000000005</c:v>
                </c:pt>
                <c:pt idx="4">
                  <c:v>246847.84999999974</c:v>
                </c:pt>
                <c:pt idx="5">
                  <c:v>251600.45999999996</c:v>
                </c:pt>
              </c:numCache>
            </c:numRef>
          </c:val>
          <c:extLst>
            <c:ext xmlns:c16="http://schemas.microsoft.com/office/drawing/2014/chart" uri="{C3380CC4-5D6E-409C-BE32-E72D297353CC}">
              <c16:uniqueId val="{00000000-4B17-4DAF-A557-48C28B680645}"/>
            </c:ext>
          </c:extLst>
        </c:ser>
        <c:ser>
          <c:idx val="1"/>
          <c:order val="1"/>
          <c:tx>
            <c:strRef>
              <c:f>Returns!$C$3:$C$4</c:f>
              <c:strCache>
                <c:ptCount val="1"/>
                <c:pt idx="0">
                  <c:v>TRUE</c:v>
                </c:pt>
              </c:strCache>
            </c:strRef>
          </c:tx>
          <c:spPr>
            <a:solidFill>
              <a:schemeClr val="accent2"/>
            </a:solidFill>
            <a:ln>
              <a:noFill/>
            </a:ln>
            <a:effectLst/>
          </c:spPr>
          <c:cat>
            <c:strRef>
              <c:f>Returns!$A$5:$A$11</c:f>
              <c:strCache>
                <c:ptCount val="6"/>
                <c:pt idx="0">
                  <c:v>Beauty</c:v>
                </c:pt>
                <c:pt idx="1">
                  <c:v>Books</c:v>
                </c:pt>
                <c:pt idx="2">
                  <c:v>Clothing</c:v>
                </c:pt>
                <c:pt idx="3">
                  <c:v>Electronics</c:v>
                </c:pt>
                <c:pt idx="4">
                  <c:v>Home</c:v>
                </c:pt>
                <c:pt idx="5">
                  <c:v>Sports</c:v>
                </c:pt>
              </c:strCache>
            </c:strRef>
          </c:cat>
          <c:val>
            <c:numRef>
              <c:f>Returns!$C$5:$C$11</c:f>
              <c:numCache>
                <c:formatCode>"₹"\ #,##0.00</c:formatCode>
                <c:ptCount val="6"/>
                <c:pt idx="0">
                  <c:v>40343.740000000005</c:v>
                </c:pt>
                <c:pt idx="1">
                  <c:v>30370.45</c:v>
                </c:pt>
                <c:pt idx="2">
                  <c:v>26544.270000000004</c:v>
                </c:pt>
                <c:pt idx="3">
                  <c:v>31263.29</c:v>
                </c:pt>
                <c:pt idx="4">
                  <c:v>37201.14</c:v>
                </c:pt>
                <c:pt idx="5">
                  <c:v>28421.749999999993</c:v>
                </c:pt>
              </c:numCache>
            </c:numRef>
          </c:val>
          <c:extLst>
            <c:ext xmlns:c16="http://schemas.microsoft.com/office/drawing/2014/chart" uri="{C3380CC4-5D6E-409C-BE32-E72D297353CC}">
              <c16:uniqueId val="{00000001-4B17-4DAF-A557-48C28B680645}"/>
            </c:ext>
          </c:extLst>
        </c:ser>
        <c:dLbls>
          <c:showLegendKey val="0"/>
          <c:showVal val="0"/>
          <c:showCatName val="0"/>
          <c:showSerName val="0"/>
          <c:showPercent val="0"/>
          <c:showBubbleSize val="0"/>
        </c:dLbls>
        <c:axId val="993433135"/>
        <c:axId val="940115551"/>
      </c:areaChart>
      <c:catAx>
        <c:axId val="99343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115551"/>
        <c:crosses val="autoZero"/>
        <c:auto val="1"/>
        <c:lblAlgn val="ctr"/>
        <c:lblOffset val="100"/>
        <c:noMultiLvlLbl val="0"/>
      </c:catAx>
      <c:valAx>
        <c:axId val="940115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33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[Ecommerce_excel_project.xlsx]Quality!PivotTable6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Ratings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Quality!$B$3</c:f>
              <c:strCache>
                <c:ptCount val="1"/>
                <c:pt idx="0">
                  <c:v>Total Sales</c:v>
                </c:pt>
              </c:strCache>
            </c:strRef>
          </c:tx>
          <c:spPr>
            <a:solidFill>
              <a:schemeClr val="accent1"/>
            </a:solidFill>
            <a:ln>
              <a:noFill/>
            </a:ln>
            <a:effectLst/>
          </c:spPr>
          <c:invertIfNegative val="0"/>
          <c:cat>
            <c:strRef>
              <c:f>Quality!$A$4:$A$10</c:f>
              <c:strCache>
                <c:ptCount val="6"/>
                <c:pt idx="0">
                  <c:v>Beauty</c:v>
                </c:pt>
                <c:pt idx="1">
                  <c:v>Books</c:v>
                </c:pt>
                <c:pt idx="2">
                  <c:v>Clothing</c:v>
                </c:pt>
                <c:pt idx="3">
                  <c:v>Electronics</c:v>
                </c:pt>
                <c:pt idx="4">
                  <c:v>Home</c:v>
                </c:pt>
                <c:pt idx="5">
                  <c:v>Sports</c:v>
                </c:pt>
              </c:strCache>
            </c:strRef>
          </c:cat>
          <c:val>
            <c:numRef>
              <c:f>Quality!$B$4:$B$10</c:f>
              <c:numCache>
                <c:formatCode>"₹"\ #,##0.00</c:formatCode>
                <c:ptCount val="6"/>
                <c:pt idx="0">
                  <c:v>257633.75000000003</c:v>
                </c:pt>
                <c:pt idx="1">
                  <c:v>264005.26999999996</c:v>
                </c:pt>
                <c:pt idx="2">
                  <c:v>283578.13999999984</c:v>
                </c:pt>
                <c:pt idx="3">
                  <c:v>233393.46999999997</c:v>
                </c:pt>
                <c:pt idx="4">
                  <c:v>284048.98999999964</c:v>
                </c:pt>
                <c:pt idx="5">
                  <c:v>280022.20999999985</c:v>
                </c:pt>
              </c:numCache>
            </c:numRef>
          </c:val>
          <c:extLst>
            <c:ext xmlns:c16="http://schemas.microsoft.com/office/drawing/2014/chart" uri="{C3380CC4-5D6E-409C-BE32-E72D297353CC}">
              <c16:uniqueId val="{00000000-CF91-4896-8880-7B0905BDFB1E}"/>
            </c:ext>
          </c:extLst>
        </c:ser>
        <c:ser>
          <c:idx val="1"/>
          <c:order val="1"/>
          <c:tx>
            <c:strRef>
              <c:f>Quality!$C$3</c:f>
              <c:strCache>
                <c:ptCount val="1"/>
                <c:pt idx="0">
                  <c:v>Orders</c:v>
                </c:pt>
              </c:strCache>
            </c:strRef>
          </c:tx>
          <c:spPr>
            <a:solidFill>
              <a:schemeClr val="accent2"/>
            </a:solidFill>
            <a:ln>
              <a:noFill/>
            </a:ln>
            <a:effectLst/>
          </c:spPr>
          <c:invertIfNegative val="0"/>
          <c:cat>
            <c:strRef>
              <c:f>Quality!$A$4:$A$10</c:f>
              <c:strCache>
                <c:ptCount val="6"/>
                <c:pt idx="0">
                  <c:v>Beauty</c:v>
                </c:pt>
                <c:pt idx="1">
                  <c:v>Books</c:v>
                </c:pt>
                <c:pt idx="2">
                  <c:v>Clothing</c:v>
                </c:pt>
                <c:pt idx="3">
                  <c:v>Electronics</c:v>
                </c:pt>
                <c:pt idx="4">
                  <c:v>Home</c:v>
                </c:pt>
                <c:pt idx="5">
                  <c:v>Sports</c:v>
                </c:pt>
              </c:strCache>
            </c:strRef>
          </c:cat>
          <c:val>
            <c:numRef>
              <c:f>Quality!$C$4:$C$10</c:f>
              <c:numCache>
                <c:formatCode>General</c:formatCode>
                <c:ptCount val="6"/>
                <c:pt idx="0">
                  <c:v>483</c:v>
                </c:pt>
                <c:pt idx="1">
                  <c:v>476</c:v>
                </c:pt>
                <c:pt idx="2">
                  <c:v>506</c:v>
                </c:pt>
                <c:pt idx="3">
                  <c:v>446</c:v>
                </c:pt>
                <c:pt idx="4">
                  <c:v>537</c:v>
                </c:pt>
                <c:pt idx="5">
                  <c:v>552</c:v>
                </c:pt>
              </c:numCache>
            </c:numRef>
          </c:val>
          <c:extLst>
            <c:ext xmlns:c16="http://schemas.microsoft.com/office/drawing/2014/chart" uri="{C3380CC4-5D6E-409C-BE32-E72D297353CC}">
              <c16:uniqueId val="{00000001-CF91-4896-8880-7B0905BDFB1E}"/>
            </c:ext>
          </c:extLst>
        </c:ser>
        <c:dLbls>
          <c:showLegendKey val="0"/>
          <c:showVal val="0"/>
          <c:showCatName val="0"/>
          <c:showSerName val="0"/>
          <c:showPercent val="0"/>
          <c:showBubbleSize val="0"/>
        </c:dLbls>
        <c:gapWidth val="219"/>
        <c:overlap val="-27"/>
        <c:axId val="1640986511"/>
        <c:axId val="970840511"/>
      </c:barChart>
      <c:lineChart>
        <c:grouping val="standard"/>
        <c:varyColors val="0"/>
        <c:ser>
          <c:idx val="2"/>
          <c:order val="2"/>
          <c:tx>
            <c:strRef>
              <c:f>Quality!$D$3</c:f>
              <c:strCache>
                <c:ptCount val="1"/>
                <c:pt idx="0">
                  <c:v>Quality</c:v>
                </c:pt>
              </c:strCache>
            </c:strRef>
          </c:tx>
          <c:spPr>
            <a:ln w="28575" cap="rnd">
              <a:solidFill>
                <a:schemeClr val="accent3"/>
              </a:solidFill>
              <a:round/>
            </a:ln>
            <a:effectLst/>
          </c:spPr>
          <c:marker>
            <c:symbol val="none"/>
          </c:marker>
          <c:cat>
            <c:strRef>
              <c:f>Quality!$A$4:$A$10</c:f>
              <c:strCache>
                <c:ptCount val="6"/>
                <c:pt idx="0">
                  <c:v>Beauty</c:v>
                </c:pt>
                <c:pt idx="1">
                  <c:v>Books</c:v>
                </c:pt>
                <c:pt idx="2">
                  <c:v>Clothing</c:v>
                </c:pt>
                <c:pt idx="3">
                  <c:v>Electronics</c:v>
                </c:pt>
                <c:pt idx="4">
                  <c:v>Home</c:v>
                </c:pt>
                <c:pt idx="5">
                  <c:v>Sports</c:v>
                </c:pt>
              </c:strCache>
            </c:strRef>
          </c:cat>
          <c:val>
            <c:numRef>
              <c:f>Quality!$D$4:$D$10</c:f>
              <c:numCache>
                <c:formatCode>0.00</c:formatCode>
                <c:ptCount val="6"/>
                <c:pt idx="0">
                  <c:v>3.2869379014989293</c:v>
                </c:pt>
                <c:pt idx="1">
                  <c:v>3.2178649237472765</c:v>
                </c:pt>
                <c:pt idx="2">
                  <c:v>3.2991631799163179</c:v>
                </c:pt>
                <c:pt idx="3">
                  <c:v>3.2337962962962963</c:v>
                </c:pt>
                <c:pt idx="4">
                  <c:v>3.3266932270916336</c:v>
                </c:pt>
                <c:pt idx="5">
                  <c:v>3.1203007518796992</c:v>
                </c:pt>
              </c:numCache>
            </c:numRef>
          </c:val>
          <c:smooth val="0"/>
          <c:extLst>
            <c:ext xmlns:c16="http://schemas.microsoft.com/office/drawing/2014/chart" uri="{C3380CC4-5D6E-409C-BE32-E72D297353CC}">
              <c16:uniqueId val="{00000002-CF91-4896-8880-7B0905BDFB1E}"/>
            </c:ext>
          </c:extLst>
        </c:ser>
        <c:dLbls>
          <c:showLegendKey val="0"/>
          <c:showVal val="0"/>
          <c:showCatName val="0"/>
          <c:showSerName val="0"/>
          <c:showPercent val="0"/>
          <c:showBubbleSize val="0"/>
        </c:dLbls>
        <c:marker val="1"/>
        <c:smooth val="0"/>
        <c:axId val="961571359"/>
        <c:axId val="961572319"/>
      </c:lineChart>
      <c:catAx>
        <c:axId val="164098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840511"/>
        <c:crosses val="autoZero"/>
        <c:auto val="1"/>
        <c:lblAlgn val="ctr"/>
        <c:lblOffset val="100"/>
        <c:noMultiLvlLbl val="0"/>
      </c:catAx>
      <c:valAx>
        <c:axId val="97084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86511"/>
        <c:crosses val="autoZero"/>
        <c:crossBetween val="between"/>
      </c:valAx>
      <c:valAx>
        <c:axId val="9615723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71359"/>
        <c:crosses val="max"/>
        <c:crossBetween val="between"/>
      </c:valAx>
      <c:catAx>
        <c:axId val="961571359"/>
        <c:scaling>
          <c:orientation val="minMax"/>
        </c:scaling>
        <c:delete val="1"/>
        <c:axPos val="b"/>
        <c:numFmt formatCode="General" sourceLinked="1"/>
        <c:majorTickMark val="out"/>
        <c:minorTickMark val="none"/>
        <c:tickLblPos val="nextTo"/>
        <c:crossAx val="9615723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[Ecommerce_excel_project.xlsx]Monthly Trends!PivotTable1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Trends'!$B$3:$B$5</c:f>
              <c:strCache>
                <c:ptCount val="1"/>
                <c:pt idx="0">
                  <c:v>Beauty - Total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Trends'!$B$6:$B$19</c:f>
              <c:numCache>
                <c:formatCode>"₹"\ #,##0.00</c:formatCode>
                <c:ptCount val="13"/>
                <c:pt idx="0">
                  <c:v>28728.890000000007</c:v>
                </c:pt>
                <c:pt idx="1">
                  <c:v>21841.47</c:v>
                </c:pt>
                <c:pt idx="2">
                  <c:v>23615.079999999998</c:v>
                </c:pt>
                <c:pt idx="3">
                  <c:v>17128.48</c:v>
                </c:pt>
                <c:pt idx="4">
                  <c:v>33326.61</c:v>
                </c:pt>
                <c:pt idx="5">
                  <c:v>28596.609999999997</c:v>
                </c:pt>
                <c:pt idx="6">
                  <c:v>14413.649999999998</c:v>
                </c:pt>
                <c:pt idx="7">
                  <c:v>7377.1399999999985</c:v>
                </c:pt>
                <c:pt idx="8">
                  <c:v>35861.660000000003</c:v>
                </c:pt>
                <c:pt idx="9">
                  <c:v>20990</c:v>
                </c:pt>
                <c:pt idx="10">
                  <c:v>21412.18</c:v>
                </c:pt>
                <c:pt idx="11">
                  <c:v>30553.030000000002</c:v>
                </c:pt>
                <c:pt idx="12">
                  <c:v>21453.69</c:v>
                </c:pt>
              </c:numCache>
            </c:numRef>
          </c:val>
          <c:smooth val="0"/>
          <c:extLst>
            <c:ext xmlns:c16="http://schemas.microsoft.com/office/drawing/2014/chart" uri="{C3380CC4-5D6E-409C-BE32-E72D297353CC}">
              <c16:uniqueId val="{00000000-AD83-495C-A6C9-A60FA5480AE5}"/>
            </c:ext>
          </c:extLst>
        </c:ser>
        <c:ser>
          <c:idx val="1"/>
          <c:order val="1"/>
          <c:tx>
            <c:strRef>
              <c:f>'Monthly Trends'!$C$3:$C$5</c:f>
              <c:strCache>
                <c:ptCount val="1"/>
                <c:pt idx="0">
                  <c:v>Beauty - Net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Trends'!$C$6:$C$19</c:f>
              <c:numCache>
                <c:formatCode>"₹"\ #,##0.00</c:formatCode>
                <c:ptCount val="13"/>
                <c:pt idx="0">
                  <c:v>24532.240000000005</c:v>
                </c:pt>
                <c:pt idx="1">
                  <c:v>18864.38</c:v>
                </c:pt>
                <c:pt idx="2">
                  <c:v>19583.439999999995</c:v>
                </c:pt>
                <c:pt idx="3">
                  <c:v>14042.970000000001</c:v>
                </c:pt>
                <c:pt idx="4">
                  <c:v>28229.21</c:v>
                </c:pt>
                <c:pt idx="5">
                  <c:v>24173.07</c:v>
                </c:pt>
                <c:pt idx="6">
                  <c:v>12186.01</c:v>
                </c:pt>
                <c:pt idx="7">
                  <c:v>6377.9</c:v>
                </c:pt>
                <c:pt idx="8">
                  <c:v>29849.100000000006</c:v>
                </c:pt>
                <c:pt idx="9">
                  <c:v>16986.109999999997</c:v>
                </c:pt>
                <c:pt idx="10">
                  <c:v>18723.59</c:v>
                </c:pt>
                <c:pt idx="11">
                  <c:v>26114.959999999999</c:v>
                </c:pt>
                <c:pt idx="12">
                  <c:v>17970.77</c:v>
                </c:pt>
              </c:numCache>
            </c:numRef>
          </c:val>
          <c:smooth val="0"/>
          <c:extLst>
            <c:ext xmlns:c16="http://schemas.microsoft.com/office/drawing/2014/chart" uri="{C3380CC4-5D6E-409C-BE32-E72D297353CC}">
              <c16:uniqueId val="{00000001-AD83-495C-A6C9-A60FA5480AE5}"/>
            </c:ext>
          </c:extLst>
        </c:ser>
        <c:ser>
          <c:idx val="2"/>
          <c:order val="2"/>
          <c:tx>
            <c:strRef>
              <c:f>'Monthly Trends'!$D$3:$D$5</c:f>
              <c:strCache>
                <c:ptCount val="1"/>
                <c:pt idx="0">
                  <c:v>Beauty - Average Order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Trends'!$D$6:$D$19</c:f>
              <c:numCache>
                <c:formatCode>"₹"\ #,##0.00</c:formatCode>
                <c:ptCount val="13"/>
                <c:pt idx="0">
                  <c:v>611.25297872340445</c:v>
                </c:pt>
                <c:pt idx="1">
                  <c:v>606.70749999999998</c:v>
                </c:pt>
                <c:pt idx="2">
                  <c:v>590.37699999999995</c:v>
                </c:pt>
                <c:pt idx="3">
                  <c:v>535.26499999999999</c:v>
                </c:pt>
                <c:pt idx="4">
                  <c:v>653.46294117647062</c:v>
                </c:pt>
                <c:pt idx="5">
                  <c:v>649.92295454545444</c:v>
                </c:pt>
                <c:pt idx="6">
                  <c:v>686.36428571428564</c:v>
                </c:pt>
                <c:pt idx="7">
                  <c:v>567.4723076923076</c:v>
                </c:pt>
                <c:pt idx="8">
                  <c:v>779.60130434782616</c:v>
                </c:pt>
                <c:pt idx="9">
                  <c:v>567.29729729729729</c:v>
                </c:pt>
                <c:pt idx="10">
                  <c:v>611.7765714285714</c:v>
                </c:pt>
                <c:pt idx="11">
                  <c:v>727.45309523809533</c:v>
                </c:pt>
                <c:pt idx="12">
                  <c:v>550.09461538461539</c:v>
                </c:pt>
              </c:numCache>
            </c:numRef>
          </c:val>
          <c:smooth val="0"/>
          <c:extLst>
            <c:ext xmlns:c16="http://schemas.microsoft.com/office/drawing/2014/chart" uri="{C3380CC4-5D6E-409C-BE32-E72D297353CC}">
              <c16:uniqueId val="{00000002-AD83-495C-A6C9-A60FA5480AE5}"/>
            </c:ext>
          </c:extLst>
        </c:ser>
        <c:ser>
          <c:idx val="3"/>
          <c:order val="3"/>
          <c:tx>
            <c:strRef>
              <c:f>'Monthly Trends'!$E$3:$E$5</c:f>
              <c:strCache>
                <c:ptCount val="1"/>
                <c:pt idx="0">
                  <c:v>Beauty -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Trends'!$E$6:$E$19</c:f>
              <c:numCache>
                <c:formatCode>General</c:formatCode>
                <c:ptCount val="13"/>
                <c:pt idx="0">
                  <c:v>47</c:v>
                </c:pt>
                <c:pt idx="1">
                  <c:v>36</c:v>
                </c:pt>
                <c:pt idx="2">
                  <c:v>40</c:v>
                </c:pt>
                <c:pt idx="3">
                  <c:v>32</c:v>
                </c:pt>
                <c:pt idx="4">
                  <c:v>51</c:v>
                </c:pt>
                <c:pt idx="5">
                  <c:v>44</c:v>
                </c:pt>
                <c:pt idx="6">
                  <c:v>21</c:v>
                </c:pt>
                <c:pt idx="7">
                  <c:v>13</c:v>
                </c:pt>
                <c:pt idx="8">
                  <c:v>46</c:v>
                </c:pt>
                <c:pt idx="9">
                  <c:v>37</c:v>
                </c:pt>
                <c:pt idx="10">
                  <c:v>35</c:v>
                </c:pt>
                <c:pt idx="11">
                  <c:v>42</c:v>
                </c:pt>
                <c:pt idx="12">
                  <c:v>39</c:v>
                </c:pt>
              </c:numCache>
            </c:numRef>
          </c:val>
          <c:smooth val="0"/>
          <c:extLst>
            <c:ext xmlns:c16="http://schemas.microsoft.com/office/drawing/2014/chart" uri="{C3380CC4-5D6E-409C-BE32-E72D297353CC}">
              <c16:uniqueId val="{00000003-AD83-495C-A6C9-A60FA5480AE5}"/>
            </c:ext>
          </c:extLst>
        </c:ser>
        <c:ser>
          <c:idx val="4"/>
          <c:order val="4"/>
          <c:tx>
            <c:strRef>
              <c:f>'Monthly Trends'!$F$3:$F$5</c:f>
              <c:strCache>
                <c:ptCount val="1"/>
                <c:pt idx="0">
                  <c:v>Books - Total Sales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Trends'!$F$6:$F$19</c:f>
              <c:numCache>
                <c:formatCode>"₹"\ #,##0.00</c:formatCode>
                <c:ptCount val="13"/>
                <c:pt idx="0">
                  <c:v>17992.589999999997</c:v>
                </c:pt>
                <c:pt idx="1">
                  <c:v>23537.35</c:v>
                </c:pt>
                <c:pt idx="2">
                  <c:v>31698.869999999995</c:v>
                </c:pt>
                <c:pt idx="3">
                  <c:v>31412.799999999992</c:v>
                </c:pt>
                <c:pt idx="4">
                  <c:v>27445.500000000004</c:v>
                </c:pt>
                <c:pt idx="5">
                  <c:v>35762.94</c:v>
                </c:pt>
                <c:pt idx="6">
                  <c:v>12464.04</c:v>
                </c:pt>
                <c:pt idx="7">
                  <c:v>8248.6400000000012</c:v>
                </c:pt>
                <c:pt idx="8">
                  <c:v>29660.279999999995</c:v>
                </c:pt>
                <c:pt idx="9">
                  <c:v>25796.100000000009</c:v>
                </c:pt>
                <c:pt idx="10">
                  <c:v>16584.8</c:v>
                </c:pt>
                <c:pt idx="11">
                  <c:v>24466.57</c:v>
                </c:pt>
                <c:pt idx="12">
                  <c:v>27713.669999999995</c:v>
                </c:pt>
              </c:numCache>
            </c:numRef>
          </c:val>
          <c:smooth val="0"/>
          <c:extLst>
            <c:ext xmlns:c16="http://schemas.microsoft.com/office/drawing/2014/chart" uri="{C3380CC4-5D6E-409C-BE32-E72D297353CC}">
              <c16:uniqueId val="{00000001-BEE7-4C6C-BBC9-3ABB7955542D}"/>
            </c:ext>
          </c:extLst>
        </c:ser>
        <c:ser>
          <c:idx val="5"/>
          <c:order val="5"/>
          <c:tx>
            <c:strRef>
              <c:f>'Monthly Trends'!$G$3:$G$5</c:f>
              <c:strCache>
                <c:ptCount val="1"/>
                <c:pt idx="0">
                  <c:v>Books - Net Sales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Trends'!$G$6:$G$19</c:f>
              <c:numCache>
                <c:formatCode>"₹"\ #,##0.00</c:formatCode>
                <c:ptCount val="13"/>
                <c:pt idx="0">
                  <c:v>14533.05</c:v>
                </c:pt>
                <c:pt idx="1">
                  <c:v>19679.389999999992</c:v>
                </c:pt>
                <c:pt idx="2">
                  <c:v>26263.61</c:v>
                </c:pt>
                <c:pt idx="3">
                  <c:v>27216.840000000007</c:v>
                </c:pt>
                <c:pt idx="4">
                  <c:v>23126.390000000007</c:v>
                </c:pt>
                <c:pt idx="5">
                  <c:v>30362.499999999996</c:v>
                </c:pt>
                <c:pt idx="6">
                  <c:v>10602.05</c:v>
                </c:pt>
                <c:pt idx="7">
                  <c:v>7046.6399999999994</c:v>
                </c:pt>
                <c:pt idx="8">
                  <c:v>25054.05000000001</c:v>
                </c:pt>
                <c:pt idx="9">
                  <c:v>21814.550000000003</c:v>
                </c:pt>
                <c:pt idx="10">
                  <c:v>14677.93</c:v>
                </c:pt>
                <c:pt idx="11">
                  <c:v>21032.090000000007</c:v>
                </c:pt>
                <c:pt idx="12">
                  <c:v>22596.179999999997</c:v>
                </c:pt>
              </c:numCache>
            </c:numRef>
          </c:val>
          <c:smooth val="0"/>
          <c:extLst>
            <c:ext xmlns:c16="http://schemas.microsoft.com/office/drawing/2014/chart" uri="{C3380CC4-5D6E-409C-BE32-E72D297353CC}">
              <c16:uniqueId val="{00000002-BEE7-4C6C-BBC9-3ABB7955542D}"/>
            </c:ext>
          </c:extLst>
        </c:ser>
        <c:ser>
          <c:idx val="6"/>
          <c:order val="6"/>
          <c:tx>
            <c:strRef>
              <c:f>'Monthly Trends'!$H$3:$H$5</c:f>
              <c:strCache>
                <c:ptCount val="1"/>
                <c:pt idx="0">
                  <c:v>Books - Average Order</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Trends'!$H$6:$H$19</c:f>
              <c:numCache>
                <c:formatCode>"₹"\ #,##0.00</c:formatCode>
                <c:ptCount val="13"/>
                <c:pt idx="0">
                  <c:v>719.70359999999982</c:v>
                </c:pt>
                <c:pt idx="1">
                  <c:v>636.14459459459454</c:v>
                </c:pt>
                <c:pt idx="2">
                  <c:v>674.44404255319137</c:v>
                </c:pt>
                <c:pt idx="3">
                  <c:v>682.88695652173897</c:v>
                </c:pt>
                <c:pt idx="4">
                  <c:v>596.64130434782612</c:v>
                </c:pt>
                <c:pt idx="5">
                  <c:v>674.77245283018874</c:v>
                </c:pt>
                <c:pt idx="6">
                  <c:v>623.202</c:v>
                </c:pt>
                <c:pt idx="7">
                  <c:v>549.90933333333339</c:v>
                </c:pt>
                <c:pt idx="8">
                  <c:v>780.53368421052619</c:v>
                </c:pt>
                <c:pt idx="9">
                  <c:v>697.19189189189217</c:v>
                </c:pt>
                <c:pt idx="10">
                  <c:v>592.31428571428569</c:v>
                </c:pt>
                <c:pt idx="11">
                  <c:v>596.74560975609756</c:v>
                </c:pt>
                <c:pt idx="12">
                  <c:v>644.50395348837196</c:v>
                </c:pt>
              </c:numCache>
            </c:numRef>
          </c:val>
          <c:smooth val="0"/>
          <c:extLst>
            <c:ext xmlns:c16="http://schemas.microsoft.com/office/drawing/2014/chart" uri="{C3380CC4-5D6E-409C-BE32-E72D297353CC}">
              <c16:uniqueId val="{00000003-BEE7-4C6C-BBC9-3ABB7955542D}"/>
            </c:ext>
          </c:extLst>
        </c:ser>
        <c:ser>
          <c:idx val="7"/>
          <c:order val="7"/>
          <c:tx>
            <c:strRef>
              <c:f>'Monthly Trends'!$I$3:$I$5</c:f>
              <c:strCache>
                <c:ptCount val="1"/>
                <c:pt idx="0">
                  <c:v>Books - Orders</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Trends'!$I$6:$I$19</c:f>
              <c:numCache>
                <c:formatCode>General</c:formatCode>
                <c:ptCount val="13"/>
                <c:pt idx="0">
                  <c:v>25</c:v>
                </c:pt>
                <c:pt idx="1">
                  <c:v>37</c:v>
                </c:pt>
                <c:pt idx="2">
                  <c:v>47</c:v>
                </c:pt>
                <c:pt idx="3">
                  <c:v>46</c:v>
                </c:pt>
                <c:pt idx="4">
                  <c:v>46</c:v>
                </c:pt>
                <c:pt idx="5">
                  <c:v>53</c:v>
                </c:pt>
                <c:pt idx="6">
                  <c:v>20</c:v>
                </c:pt>
                <c:pt idx="7">
                  <c:v>15</c:v>
                </c:pt>
                <c:pt idx="8">
                  <c:v>38</c:v>
                </c:pt>
                <c:pt idx="9">
                  <c:v>37</c:v>
                </c:pt>
                <c:pt idx="10">
                  <c:v>28</c:v>
                </c:pt>
                <c:pt idx="11">
                  <c:v>41</c:v>
                </c:pt>
                <c:pt idx="12">
                  <c:v>43</c:v>
                </c:pt>
              </c:numCache>
            </c:numRef>
          </c:val>
          <c:smooth val="0"/>
          <c:extLst>
            <c:ext xmlns:c16="http://schemas.microsoft.com/office/drawing/2014/chart" uri="{C3380CC4-5D6E-409C-BE32-E72D297353CC}">
              <c16:uniqueId val="{00000004-BEE7-4C6C-BBC9-3ABB7955542D}"/>
            </c:ext>
          </c:extLst>
        </c:ser>
        <c:ser>
          <c:idx val="8"/>
          <c:order val="8"/>
          <c:tx>
            <c:strRef>
              <c:f>'Monthly Trends'!$J$3:$J$5</c:f>
              <c:strCache>
                <c:ptCount val="1"/>
                <c:pt idx="0">
                  <c:v>Clothing - Total Sales</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Trends'!$J$6:$J$19</c:f>
              <c:numCache>
                <c:formatCode>"₹"\ #,##0.00</c:formatCode>
                <c:ptCount val="13"/>
                <c:pt idx="0">
                  <c:v>37118.81</c:v>
                </c:pt>
                <c:pt idx="1">
                  <c:v>29024.500000000011</c:v>
                </c:pt>
                <c:pt idx="2">
                  <c:v>19284.309999999998</c:v>
                </c:pt>
                <c:pt idx="3">
                  <c:v>22605.81</c:v>
                </c:pt>
                <c:pt idx="4">
                  <c:v>30038.129999999997</c:v>
                </c:pt>
                <c:pt idx="5">
                  <c:v>22813.45</c:v>
                </c:pt>
                <c:pt idx="6">
                  <c:v>17637.45</c:v>
                </c:pt>
                <c:pt idx="7">
                  <c:v>9488.4499999999989</c:v>
                </c:pt>
                <c:pt idx="8">
                  <c:v>25412.609999999997</c:v>
                </c:pt>
                <c:pt idx="9">
                  <c:v>39707.349999999991</c:v>
                </c:pt>
                <c:pt idx="10">
                  <c:v>24367.460000000003</c:v>
                </c:pt>
                <c:pt idx="11">
                  <c:v>26836.069999999992</c:v>
                </c:pt>
                <c:pt idx="12">
                  <c:v>25287.409999999996</c:v>
                </c:pt>
              </c:numCache>
            </c:numRef>
          </c:val>
          <c:smooth val="0"/>
          <c:extLst>
            <c:ext xmlns:c16="http://schemas.microsoft.com/office/drawing/2014/chart" uri="{C3380CC4-5D6E-409C-BE32-E72D297353CC}">
              <c16:uniqueId val="{00000005-BEE7-4C6C-BBC9-3ABB7955542D}"/>
            </c:ext>
          </c:extLst>
        </c:ser>
        <c:ser>
          <c:idx val="9"/>
          <c:order val="9"/>
          <c:tx>
            <c:strRef>
              <c:f>'Monthly Trends'!$K$3:$K$5</c:f>
              <c:strCache>
                <c:ptCount val="1"/>
                <c:pt idx="0">
                  <c:v>Clothing - Net Sales</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Trends'!$K$6:$K$19</c:f>
              <c:numCache>
                <c:formatCode>"₹"\ #,##0.00</c:formatCode>
                <c:ptCount val="13"/>
                <c:pt idx="0">
                  <c:v>30792.850000000002</c:v>
                </c:pt>
                <c:pt idx="1">
                  <c:v>24104.870000000003</c:v>
                </c:pt>
                <c:pt idx="2">
                  <c:v>16277.45</c:v>
                </c:pt>
                <c:pt idx="3">
                  <c:v>19583.410000000003</c:v>
                </c:pt>
                <c:pt idx="4">
                  <c:v>25600.289999999994</c:v>
                </c:pt>
                <c:pt idx="5">
                  <c:v>20078.989999999998</c:v>
                </c:pt>
                <c:pt idx="6">
                  <c:v>15290.680000000002</c:v>
                </c:pt>
                <c:pt idx="7">
                  <c:v>8062.9699999999993</c:v>
                </c:pt>
                <c:pt idx="8">
                  <c:v>22678.140000000007</c:v>
                </c:pt>
                <c:pt idx="9">
                  <c:v>34294.739999999991</c:v>
                </c:pt>
                <c:pt idx="10">
                  <c:v>21096.750000000004</c:v>
                </c:pt>
                <c:pt idx="11">
                  <c:v>23854.799999999999</c:v>
                </c:pt>
                <c:pt idx="12">
                  <c:v>21862.200000000004</c:v>
                </c:pt>
              </c:numCache>
            </c:numRef>
          </c:val>
          <c:smooth val="0"/>
          <c:extLst>
            <c:ext xmlns:c16="http://schemas.microsoft.com/office/drawing/2014/chart" uri="{C3380CC4-5D6E-409C-BE32-E72D297353CC}">
              <c16:uniqueId val="{00000006-BEE7-4C6C-BBC9-3ABB7955542D}"/>
            </c:ext>
          </c:extLst>
        </c:ser>
        <c:ser>
          <c:idx val="10"/>
          <c:order val="10"/>
          <c:tx>
            <c:strRef>
              <c:f>'Monthly Trends'!$L$3:$L$5</c:f>
              <c:strCache>
                <c:ptCount val="1"/>
                <c:pt idx="0">
                  <c:v>Clothing - Average Order</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Trends'!$L$6:$L$19</c:f>
              <c:numCache>
                <c:formatCode>"₹"\ #,##0.00</c:formatCode>
                <c:ptCount val="13"/>
                <c:pt idx="0">
                  <c:v>806.93065217391302</c:v>
                </c:pt>
                <c:pt idx="1">
                  <c:v>592.33673469387782</c:v>
                </c:pt>
                <c:pt idx="2">
                  <c:v>642.81033333333323</c:v>
                </c:pt>
                <c:pt idx="3">
                  <c:v>610.96783783783792</c:v>
                </c:pt>
                <c:pt idx="4">
                  <c:v>625.79437499999995</c:v>
                </c:pt>
                <c:pt idx="5">
                  <c:v>616.57972972972971</c:v>
                </c:pt>
                <c:pt idx="6">
                  <c:v>678.36346153846159</c:v>
                </c:pt>
                <c:pt idx="7">
                  <c:v>729.88076923076915</c:v>
                </c:pt>
                <c:pt idx="8">
                  <c:v>619.81975609756091</c:v>
                </c:pt>
                <c:pt idx="9">
                  <c:v>696.62017543859633</c:v>
                </c:pt>
                <c:pt idx="10">
                  <c:v>609.18650000000002</c:v>
                </c:pt>
                <c:pt idx="11">
                  <c:v>688.10435897435877</c:v>
                </c:pt>
                <c:pt idx="12">
                  <c:v>588.07930232558135</c:v>
                </c:pt>
              </c:numCache>
            </c:numRef>
          </c:val>
          <c:smooth val="0"/>
          <c:extLst>
            <c:ext xmlns:c16="http://schemas.microsoft.com/office/drawing/2014/chart" uri="{C3380CC4-5D6E-409C-BE32-E72D297353CC}">
              <c16:uniqueId val="{00000007-BEE7-4C6C-BBC9-3ABB7955542D}"/>
            </c:ext>
          </c:extLst>
        </c:ser>
        <c:ser>
          <c:idx val="11"/>
          <c:order val="11"/>
          <c:tx>
            <c:strRef>
              <c:f>'Monthly Trends'!$M$3:$M$5</c:f>
              <c:strCache>
                <c:ptCount val="1"/>
                <c:pt idx="0">
                  <c:v>Clothing - Orders</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Trends'!$M$6:$M$19</c:f>
              <c:numCache>
                <c:formatCode>General</c:formatCode>
                <c:ptCount val="13"/>
                <c:pt idx="0">
                  <c:v>46</c:v>
                </c:pt>
                <c:pt idx="1">
                  <c:v>49</c:v>
                </c:pt>
                <c:pt idx="2">
                  <c:v>30</c:v>
                </c:pt>
                <c:pt idx="3">
                  <c:v>37</c:v>
                </c:pt>
                <c:pt idx="4">
                  <c:v>48</c:v>
                </c:pt>
                <c:pt idx="5">
                  <c:v>37</c:v>
                </c:pt>
                <c:pt idx="6">
                  <c:v>26</c:v>
                </c:pt>
                <c:pt idx="7">
                  <c:v>13</c:v>
                </c:pt>
                <c:pt idx="8">
                  <c:v>41</c:v>
                </c:pt>
                <c:pt idx="9">
                  <c:v>57</c:v>
                </c:pt>
                <c:pt idx="10">
                  <c:v>40</c:v>
                </c:pt>
                <c:pt idx="11">
                  <c:v>39</c:v>
                </c:pt>
                <c:pt idx="12">
                  <c:v>43</c:v>
                </c:pt>
              </c:numCache>
            </c:numRef>
          </c:val>
          <c:smooth val="0"/>
          <c:extLst>
            <c:ext xmlns:c16="http://schemas.microsoft.com/office/drawing/2014/chart" uri="{C3380CC4-5D6E-409C-BE32-E72D297353CC}">
              <c16:uniqueId val="{00000008-BEE7-4C6C-BBC9-3ABB7955542D}"/>
            </c:ext>
          </c:extLst>
        </c:ser>
        <c:ser>
          <c:idx val="12"/>
          <c:order val="12"/>
          <c:tx>
            <c:strRef>
              <c:f>'Monthly Trends'!$N$3:$N$5</c:f>
              <c:strCache>
                <c:ptCount val="1"/>
                <c:pt idx="0">
                  <c:v>Electronics - Total Sales</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Trends'!$N$6:$N$19</c:f>
              <c:numCache>
                <c:formatCode>"₹"\ #,##0.00</c:formatCode>
                <c:ptCount val="13"/>
                <c:pt idx="0">
                  <c:v>22423.32</c:v>
                </c:pt>
                <c:pt idx="1">
                  <c:v>25671.09</c:v>
                </c:pt>
                <c:pt idx="2">
                  <c:v>16528.140000000003</c:v>
                </c:pt>
                <c:pt idx="3">
                  <c:v>23701.989999999998</c:v>
                </c:pt>
                <c:pt idx="4">
                  <c:v>22841.55</c:v>
                </c:pt>
                <c:pt idx="5">
                  <c:v>28158.720000000005</c:v>
                </c:pt>
                <c:pt idx="6">
                  <c:v>14180.630000000001</c:v>
                </c:pt>
                <c:pt idx="7">
                  <c:v>9686.5800000000017</c:v>
                </c:pt>
                <c:pt idx="8">
                  <c:v>19641.28</c:v>
                </c:pt>
                <c:pt idx="9">
                  <c:v>21165.27</c:v>
                </c:pt>
                <c:pt idx="10">
                  <c:v>23627.780000000002</c:v>
                </c:pt>
                <c:pt idx="11">
                  <c:v>22047.29</c:v>
                </c:pt>
                <c:pt idx="12">
                  <c:v>25237.840000000007</c:v>
                </c:pt>
              </c:numCache>
            </c:numRef>
          </c:val>
          <c:smooth val="0"/>
          <c:extLst>
            <c:ext xmlns:c16="http://schemas.microsoft.com/office/drawing/2014/chart" uri="{C3380CC4-5D6E-409C-BE32-E72D297353CC}">
              <c16:uniqueId val="{00000009-BEE7-4C6C-BBC9-3ABB7955542D}"/>
            </c:ext>
          </c:extLst>
        </c:ser>
        <c:ser>
          <c:idx val="13"/>
          <c:order val="13"/>
          <c:tx>
            <c:strRef>
              <c:f>'Monthly Trends'!$O$3:$O$5</c:f>
              <c:strCache>
                <c:ptCount val="1"/>
                <c:pt idx="0">
                  <c:v>Electronics - Net Sales</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Trends'!$O$6:$O$19</c:f>
              <c:numCache>
                <c:formatCode>"₹"\ #,##0.00</c:formatCode>
                <c:ptCount val="13"/>
                <c:pt idx="0">
                  <c:v>19368.919999999998</c:v>
                </c:pt>
                <c:pt idx="1">
                  <c:v>22057.38</c:v>
                </c:pt>
                <c:pt idx="2">
                  <c:v>14323.169999999998</c:v>
                </c:pt>
                <c:pt idx="3">
                  <c:v>19718.099999999999</c:v>
                </c:pt>
                <c:pt idx="4">
                  <c:v>18720.350000000006</c:v>
                </c:pt>
                <c:pt idx="5">
                  <c:v>23865.550000000003</c:v>
                </c:pt>
                <c:pt idx="6">
                  <c:v>11630.79</c:v>
                </c:pt>
                <c:pt idx="7">
                  <c:v>8440.66</c:v>
                </c:pt>
                <c:pt idx="8">
                  <c:v>16583.149999999998</c:v>
                </c:pt>
                <c:pt idx="9">
                  <c:v>18311.530000000006</c:v>
                </c:pt>
                <c:pt idx="10">
                  <c:v>19876.490000000005</c:v>
                </c:pt>
                <c:pt idx="11">
                  <c:v>18031.23</c:v>
                </c:pt>
                <c:pt idx="12">
                  <c:v>22466.149999999998</c:v>
                </c:pt>
              </c:numCache>
            </c:numRef>
          </c:val>
          <c:smooth val="0"/>
          <c:extLst>
            <c:ext xmlns:c16="http://schemas.microsoft.com/office/drawing/2014/chart" uri="{C3380CC4-5D6E-409C-BE32-E72D297353CC}">
              <c16:uniqueId val="{0000000A-BEE7-4C6C-BBC9-3ABB7955542D}"/>
            </c:ext>
          </c:extLst>
        </c:ser>
        <c:ser>
          <c:idx val="14"/>
          <c:order val="14"/>
          <c:tx>
            <c:strRef>
              <c:f>'Monthly Trends'!$P$3:$P$5</c:f>
              <c:strCache>
                <c:ptCount val="1"/>
                <c:pt idx="0">
                  <c:v>Electronics - Average Order</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Trends'!$P$6:$P$19</c:f>
              <c:numCache>
                <c:formatCode>"₹"\ #,##0.00</c:formatCode>
                <c:ptCount val="13"/>
                <c:pt idx="0">
                  <c:v>546.91024390243899</c:v>
                </c:pt>
                <c:pt idx="1">
                  <c:v>713.08583333333331</c:v>
                </c:pt>
                <c:pt idx="2">
                  <c:v>550.9380000000001</c:v>
                </c:pt>
                <c:pt idx="3">
                  <c:v>658.388611111111</c:v>
                </c:pt>
                <c:pt idx="4">
                  <c:v>601.09342105263158</c:v>
                </c:pt>
                <c:pt idx="5">
                  <c:v>670.44571428571442</c:v>
                </c:pt>
                <c:pt idx="6">
                  <c:v>590.85958333333338</c:v>
                </c:pt>
                <c:pt idx="7">
                  <c:v>484.32900000000006</c:v>
                </c:pt>
                <c:pt idx="8">
                  <c:v>654.70933333333335</c:v>
                </c:pt>
                <c:pt idx="9">
                  <c:v>542.69923076923078</c:v>
                </c:pt>
                <c:pt idx="10">
                  <c:v>621.78368421052642</c:v>
                </c:pt>
                <c:pt idx="11">
                  <c:v>580.19184210526316</c:v>
                </c:pt>
                <c:pt idx="12">
                  <c:v>742.28941176470607</c:v>
                </c:pt>
              </c:numCache>
            </c:numRef>
          </c:val>
          <c:smooth val="0"/>
          <c:extLst>
            <c:ext xmlns:c16="http://schemas.microsoft.com/office/drawing/2014/chart" uri="{C3380CC4-5D6E-409C-BE32-E72D297353CC}">
              <c16:uniqueId val="{0000000B-BEE7-4C6C-BBC9-3ABB7955542D}"/>
            </c:ext>
          </c:extLst>
        </c:ser>
        <c:ser>
          <c:idx val="15"/>
          <c:order val="15"/>
          <c:tx>
            <c:strRef>
              <c:f>'Monthly Trends'!$Q$3:$Q$5</c:f>
              <c:strCache>
                <c:ptCount val="1"/>
                <c:pt idx="0">
                  <c:v>Electronics - Orders</c:v>
                </c:pt>
              </c:strCache>
            </c:strRef>
          </c:tx>
          <c:spPr>
            <a:ln w="349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Trends'!$Q$6:$Q$19</c:f>
              <c:numCache>
                <c:formatCode>General</c:formatCode>
                <c:ptCount val="13"/>
                <c:pt idx="0">
                  <c:v>41</c:v>
                </c:pt>
                <c:pt idx="1">
                  <c:v>36</c:v>
                </c:pt>
                <c:pt idx="2">
                  <c:v>30</c:v>
                </c:pt>
                <c:pt idx="3">
                  <c:v>36</c:v>
                </c:pt>
                <c:pt idx="4">
                  <c:v>38</c:v>
                </c:pt>
                <c:pt idx="5">
                  <c:v>42</c:v>
                </c:pt>
                <c:pt idx="6">
                  <c:v>24</c:v>
                </c:pt>
                <c:pt idx="7">
                  <c:v>20</c:v>
                </c:pt>
                <c:pt idx="8">
                  <c:v>30</c:v>
                </c:pt>
                <c:pt idx="9">
                  <c:v>39</c:v>
                </c:pt>
                <c:pt idx="10">
                  <c:v>38</c:v>
                </c:pt>
                <c:pt idx="11">
                  <c:v>38</c:v>
                </c:pt>
                <c:pt idx="12">
                  <c:v>34</c:v>
                </c:pt>
              </c:numCache>
            </c:numRef>
          </c:val>
          <c:smooth val="0"/>
          <c:extLst>
            <c:ext xmlns:c16="http://schemas.microsoft.com/office/drawing/2014/chart" uri="{C3380CC4-5D6E-409C-BE32-E72D297353CC}">
              <c16:uniqueId val="{0000000C-BEE7-4C6C-BBC9-3ABB7955542D}"/>
            </c:ext>
          </c:extLst>
        </c:ser>
        <c:ser>
          <c:idx val="16"/>
          <c:order val="16"/>
          <c:tx>
            <c:strRef>
              <c:f>'Monthly Trends'!$R$3:$R$5</c:f>
              <c:strCache>
                <c:ptCount val="1"/>
                <c:pt idx="0">
                  <c:v>Home - Total Sales</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Trends'!$R$6:$R$19</c:f>
              <c:numCache>
                <c:formatCode>"₹"\ #,##0.00</c:formatCode>
                <c:ptCount val="13"/>
                <c:pt idx="0">
                  <c:v>33751.61</c:v>
                </c:pt>
                <c:pt idx="1">
                  <c:v>26753.120000000006</c:v>
                </c:pt>
                <c:pt idx="2">
                  <c:v>29640.509999999995</c:v>
                </c:pt>
                <c:pt idx="3">
                  <c:v>27960.919999999995</c:v>
                </c:pt>
                <c:pt idx="4">
                  <c:v>20429.68</c:v>
                </c:pt>
                <c:pt idx="5">
                  <c:v>30465.86</c:v>
                </c:pt>
                <c:pt idx="6">
                  <c:v>18235.039999999997</c:v>
                </c:pt>
                <c:pt idx="7">
                  <c:v>11384.64</c:v>
                </c:pt>
                <c:pt idx="8">
                  <c:v>34364.009999999995</c:v>
                </c:pt>
                <c:pt idx="9">
                  <c:v>23858.74</c:v>
                </c:pt>
                <c:pt idx="10">
                  <c:v>22758.029999999995</c:v>
                </c:pt>
                <c:pt idx="11">
                  <c:v>28175.759999999998</c:v>
                </c:pt>
                <c:pt idx="12">
                  <c:v>24072.89</c:v>
                </c:pt>
              </c:numCache>
            </c:numRef>
          </c:val>
          <c:smooth val="0"/>
          <c:extLst>
            <c:ext xmlns:c16="http://schemas.microsoft.com/office/drawing/2014/chart" uri="{C3380CC4-5D6E-409C-BE32-E72D297353CC}">
              <c16:uniqueId val="{0000000D-BEE7-4C6C-BBC9-3ABB7955542D}"/>
            </c:ext>
          </c:extLst>
        </c:ser>
        <c:ser>
          <c:idx val="17"/>
          <c:order val="17"/>
          <c:tx>
            <c:strRef>
              <c:f>'Monthly Trends'!$S$3:$S$5</c:f>
              <c:strCache>
                <c:ptCount val="1"/>
                <c:pt idx="0">
                  <c:v>Home - Net Sales</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Trends'!$S$6:$S$19</c:f>
              <c:numCache>
                <c:formatCode>"₹"\ #,##0.00</c:formatCode>
                <c:ptCount val="13"/>
                <c:pt idx="0">
                  <c:v>29746.130000000012</c:v>
                </c:pt>
                <c:pt idx="1">
                  <c:v>23236.120000000014</c:v>
                </c:pt>
                <c:pt idx="2">
                  <c:v>25163.700000000004</c:v>
                </c:pt>
                <c:pt idx="3">
                  <c:v>24019.640000000003</c:v>
                </c:pt>
                <c:pt idx="4">
                  <c:v>16863.220000000005</c:v>
                </c:pt>
                <c:pt idx="5">
                  <c:v>25989.730000000007</c:v>
                </c:pt>
                <c:pt idx="6">
                  <c:v>15863.34</c:v>
                </c:pt>
                <c:pt idx="7">
                  <c:v>9436.24</c:v>
                </c:pt>
                <c:pt idx="8">
                  <c:v>29115.269999999997</c:v>
                </c:pt>
                <c:pt idx="9">
                  <c:v>20919.400000000001</c:v>
                </c:pt>
                <c:pt idx="10">
                  <c:v>19966.949999999997</c:v>
                </c:pt>
                <c:pt idx="11">
                  <c:v>23894.79</c:v>
                </c:pt>
                <c:pt idx="12">
                  <c:v>19834.460000000003</c:v>
                </c:pt>
              </c:numCache>
            </c:numRef>
          </c:val>
          <c:smooth val="0"/>
          <c:extLst>
            <c:ext xmlns:c16="http://schemas.microsoft.com/office/drawing/2014/chart" uri="{C3380CC4-5D6E-409C-BE32-E72D297353CC}">
              <c16:uniqueId val="{0000000E-BEE7-4C6C-BBC9-3ABB7955542D}"/>
            </c:ext>
          </c:extLst>
        </c:ser>
        <c:ser>
          <c:idx val="18"/>
          <c:order val="18"/>
          <c:tx>
            <c:strRef>
              <c:f>'Monthly Trends'!$T$3:$T$5</c:f>
              <c:strCache>
                <c:ptCount val="1"/>
                <c:pt idx="0">
                  <c:v>Home - Average Order</c:v>
                </c:pt>
              </c:strCache>
            </c:strRef>
          </c:tx>
          <c:spPr>
            <a:ln w="349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Trends'!$T$6:$T$19</c:f>
              <c:numCache>
                <c:formatCode>"₹"\ #,##0.00</c:formatCode>
                <c:ptCount val="13"/>
                <c:pt idx="0">
                  <c:v>750.03577777777775</c:v>
                </c:pt>
                <c:pt idx="1">
                  <c:v>524.57098039215703</c:v>
                </c:pt>
                <c:pt idx="2">
                  <c:v>548.8983333333332</c:v>
                </c:pt>
                <c:pt idx="3">
                  <c:v>716.94666666666649</c:v>
                </c:pt>
                <c:pt idx="4">
                  <c:v>498.28487804878051</c:v>
                </c:pt>
                <c:pt idx="5">
                  <c:v>585.88192307692304</c:v>
                </c:pt>
                <c:pt idx="6">
                  <c:v>675.37185185185172</c:v>
                </c:pt>
                <c:pt idx="7">
                  <c:v>494.98434782608695</c:v>
                </c:pt>
                <c:pt idx="8">
                  <c:v>799.16302325581387</c:v>
                </c:pt>
                <c:pt idx="9">
                  <c:v>581.92048780487812</c:v>
                </c:pt>
                <c:pt idx="10">
                  <c:v>632.1674999999999</c:v>
                </c:pt>
                <c:pt idx="11">
                  <c:v>626.12799999999993</c:v>
                </c:pt>
                <c:pt idx="12">
                  <c:v>601.82224999999994</c:v>
                </c:pt>
              </c:numCache>
            </c:numRef>
          </c:val>
          <c:smooth val="0"/>
          <c:extLst>
            <c:ext xmlns:c16="http://schemas.microsoft.com/office/drawing/2014/chart" uri="{C3380CC4-5D6E-409C-BE32-E72D297353CC}">
              <c16:uniqueId val="{0000000F-BEE7-4C6C-BBC9-3ABB7955542D}"/>
            </c:ext>
          </c:extLst>
        </c:ser>
        <c:ser>
          <c:idx val="19"/>
          <c:order val="19"/>
          <c:tx>
            <c:strRef>
              <c:f>'Monthly Trends'!$U$3:$U$5</c:f>
              <c:strCache>
                <c:ptCount val="1"/>
                <c:pt idx="0">
                  <c:v>Home - Orders</c:v>
                </c:pt>
              </c:strCache>
            </c:strRef>
          </c:tx>
          <c:spPr>
            <a:ln w="349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Trends'!$U$6:$U$19</c:f>
              <c:numCache>
                <c:formatCode>General</c:formatCode>
                <c:ptCount val="13"/>
                <c:pt idx="0">
                  <c:v>45</c:v>
                </c:pt>
                <c:pt idx="1">
                  <c:v>51</c:v>
                </c:pt>
                <c:pt idx="2">
                  <c:v>54</c:v>
                </c:pt>
                <c:pt idx="3">
                  <c:v>39</c:v>
                </c:pt>
                <c:pt idx="4">
                  <c:v>41</c:v>
                </c:pt>
                <c:pt idx="5">
                  <c:v>52</c:v>
                </c:pt>
                <c:pt idx="6">
                  <c:v>27</c:v>
                </c:pt>
                <c:pt idx="7">
                  <c:v>23</c:v>
                </c:pt>
                <c:pt idx="8">
                  <c:v>43</c:v>
                </c:pt>
                <c:pt idx="9">
                  <c:v>41</c:v>
                </c:pt>
                <c:pt idx="10">
                  <c:v>36</c:v>
                </c:pt>
                <c:pt idx="11">
                  <c:v>45</c:v>
                </c:pt>
                <c:pt idx="12">
                  <c:v>40</c:v>
                </c:pt>
              </c:numCache>
            </c:numRef>
          </c:val>
          <c:smooth val="0"/>
          <c:extLst>
            <c:ext xmlns:c16="http://schemas.microsoft.com/office/drawing/2014/chart" uri="{C3380CC4-5D6E-409C-BE32-E72D297353CC}">
              <c16:uniqueId val="{00000010-BEE7-4C6C-BBC9-3ABB7955542D}"/>
            </c:ext>
          </c:extLst>
        </c:ser>
        <c:ser>
          <c:idx val="20"/>
          <c:order val="20"/>
          <c:tx>
            <c:strRef>
              <c:f>'Monthly Trends'!$V$3:$V$5</c:f>
              <c:strCache>
                <c:ptCount val="1"/>
                <c:pt idx="0">
                  <c:v>Sports - Total Sales</c:v>
                </c:pt>
              </c:strCache>
            </c:strRef>
          </c:tx>
          <c:spPr>
            <a:ln w="349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Trends'!$V$6:$V$19</c:f>
              <c:numCache>
                <c:formatCode>"₹"\ #,##0.00</c:formatCode>
                <c:ptCount val="13"/>
                <c:pt idx="0">
                  <c:v>23928.880000000005</c:v>
                </c:pt>
                <c:pt idx="1">
                  <c:v>25196.720000000001</c:v>
                </c:pt>
                <c:pt idx="2">
                  <c:v>34039.019999999997</c:v>
                </c:pt>
                <c:pt idx="3">
                  <c:v>27029.67</c:v>
                </c:pt>
                <c:pt idx="4">
                  <c:v>26777.840000000007</c:v>
                </c:pt>
                <c:pt idx="5">
                  <c:v>34515.869999999995</c:v>
                </c:pt>
                <c:pt idx="6">
                  <c:v>9535.1299999999992</c:v>
                </c:pt>
                <c:pt idx="7">
                  <c:v>7581.4599999999991</c:v>
                </c:pt>
                <c:pt idx="8">
                  <c:v>33290.26999999999</c:v>
                </c:pt>
                <c:pt idx="9">
                  <c:v>28849.14</c:v>
                </c:pt>
                <c:pt idx="10">
                  <c:v>29847.810000000009</c:v>
                </c:pt>
                <c:pt idx="11">
                  <c:v>24684.360000000004</c:v>
                </c:pt>
                <c:pt idx="12">
                  <c:v>22451.72</c:v>
                </c:pt>
              </c:numCache>
            </c:numRef>
          </c:val>
          <c:smooth val="0"/>
          <c:extLst>
            <c:ext xmlns:c16="http://schemas.microsoft.com/office/drawing/2014/chart" uri="{C3380CC4-5D6E-409C-BE32-E72D297353CC}">
              <c16:uniqueId val="{00000011-BEE7-4C6C-BBC9-3ABB7955542D}"/>
            </c:ext>
          </c:extLst>
        </c:ser>
        <c:ser>
          <c:idx val="21"/>
          <c:order val="21"/>
          <c:tx>
            <c:strRef>
              <c:f>'Monthly Trends'!$W$3:$W$5</c:f>
              <c:strCache>
                <c:ptCount val="1"/>
                <c:pt idx="0">
                  <c:v>Sports - Net Sales</c:v>
                </c:pt>
              </c:strCache>
            </c:strRef>
          </c:tx>
          <c:spPr>
            <a:ln w="349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Trends'!$W$6:$W$19</c:f>
              <c:numCache>
                <c:formatCode>"₹"\ #,##0.00</c:formatCode>
                <c:ptCount val="13"/>
                <c:pt idx="0">
                  <c:v>20041.62</c:v>
                </c:pt>
                <c:pt idx="1">
                  <c:v>21805.870000000003</c:v>
                </c:pt>
                <c:pt idx="2">
                  <c:v>28705.649999999998</c:v>
                </c:pt>
                <c:pt idx="3">
                  <c:v>23746.41</c:v>
                </c:pt>
                <c:pt idx="4">
                  <c:v>23324.81</c:v>
                </c:pt>
                <c:pt idx="5">
                  <c:v>29670.509999999995</c:v>
                </c:pt>
                <c:pt idx="6">
                  <c:v>8218.61</c:v>
                </c:pt>
                <c:pt idx="7">
                  <c:v>6312.9000000000005</c:v>
                </c:pt>
                <c:pt idx="8">
                  <c:v>28187.929999999997</c:v>
                </c:pt>
                <c:pt idx="9">
                  <c:v>24506.800000000007</c:v>
                </c:pt>
                <c:pt idx="10">
                  <c:v>25313.780000000006</c:v>
                </c:pt>
                <c:pt idx="11">
                  <c:v>21604.269999999997</c:v>
                </c:pt>
                <c:pt idx="12">
                  <c:v>18583.050000000003</c:v>
                </c:pt>
              </c:numCache>
            </c:numRef>
          </c:val>
          <c:smooth val="0"/>
          <c:extLst>
            <c:ext xmlns:c16="http://schemas.microsoft.com/office/drawing/2014/chart" uri="{C3380CC4-5D6E-409C-BE32-E72D297353CC}">
              <c16:uniqueId val="{00000012-BEE7-4C6C-BBC9-3ABB7955542D}"/>
            </c:ext>
          </c:extLst>
        </c:ser>
        <c:ser>
          <c:idx val="22"/>
          <c:order val="22"/>
          <c:tx>
            <c:strRef>
              <c:f>'Monthly Trends'!$X$3:$X$5</c:f>
              <c:strCache>
                <c:ptCount val="1"/>
                <c:pt idx="0">
                  <c:v>Sports - Average Order</c:v>
                </c:pt>
              </c:strCache>
            </c:strRef>
          </c:tx>
          <c:spPr>
            <a:ln w="349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Trends'!$X$6:$X$19</c:f>
              <c:numCache>
                <c:formatCode>"₹"\ #,##0.00</c:formatCode>
                <c:ptCount val="13"/>
                <c:pt idx="0">
                  <c:v>598.22200000000009</c:v>
                </c:pt>
                <c:pt idx="1">
                  <c:v>536.10042553191488</c:v>
                </c:pt>
                <c:pt idx="2">
                  <c:v>739.97869565217388</c:v>
                </c:pt>
                <c:pt idx="3">
                  <c:v>643.56357142857144</c:v>
                </c:pt>
                <c:pt idx="4">
                  <c:v>582.12695652173932</c:v>
                </c:pt>
                <c:pt idx="5">
                  <c:v>676.78176470588221</c:v>
                </c:pt>
                <c:pt idx="6">
                  <c:v>381.40519999999998</c:v>
                </c:pt>
                <c:pt idx="7">
                  <c:v>473.84124999999995</c:v>
                </c:pt>
                <c:pt idx="8">
                  <c:v>584.03982456140329</c:v>
                </c:pt>
                <c:pt idx="9">
                  <c:v>613.81148936170212</c:v>
                </c:pt>
                <c:pt idx="10">
                  <c:v>609.13897959183691</c:v>
                </c:pt>
                <c:pt idx="11">
                  <c:v>574.05488372093032</c:v>
                </c:pt>
                <c:pt idx="12">
                  <c:v>522.13302325581401</c:v>
                </c:pt>
              </c:numCache>
            </c:numRef>
          </c:val>
          <c:smooth val="0"/>
          <c:extLst>
            <c:ext xmlns:c16="http://schemas.microsoft.com/office/drawing/2014/chart" uri="{C3380CC4-5D6E-409C-BE32-E72D297353CC}">
              <c16:uniqueId val="{00000013-BEE7-4C6C-BBC9-3ABB7955542D}"/>
            </c:ext>
          </c:extLst>
        </c:ser>
        <c:ser>
          <c:idx val="23"/>
          <c:order val="23"/>
          <c:tx>
            <c:strRef>
              <c:f>'Monthly Trends'!$Y$3:$Y$5</c:f>
              <c:strCache>
                <c:ptCount val="1"/>
                <c:pt idx="0">
                  <c:v>Sports - Orders</c:v>
                </c:pt>
              </c:strCache>
            </c:strRef>
          </c:tx>
          <c:spPr>
            <a:ln w="34925" cap="rnd">
              <a:solidFill>
                <a:schemeClr val="accent6">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cat>
            <c:strRef>
              <c:f>'Monthly Trends'!$A$6:$A$19</c:f>
              <c:strCache>
                <c:ptCount val="13"/>
                <c:pt idx="0">
                  <c:v>Apr-25</c:v>
                </c:pt>
                <c:pt idx="1">
                  <c:v>Aug-24</c:v>
                </c:pt>
                <c:pt idx="2">
                  <c:v>Dec-24</c:v>
                </c:pt>
                <c:pt idx="3">
                  <c:v>Feb-25</c:v>
                </c:pt>
                <c:pt idx="4">
                  <c:v>Jan-25</c:v>
                </c:pt>
                <c:pt idx="5">
                  <c:v>Jul-24</c:v>
                </c:pt>
                <c:pt idx="6">
                  <c:v>Jun-24</c:v>
                </c:pt>
                <c:pt idx="7">
                  <c:v>Jun-25</c:v>
                </c:pt>
                <c:pt idx="8">
                  <c:v>Mar-25</c:v>
                </c:pt>
                <c:pt idx="9">
                  <c:v>May-25</c:v>
                </c:pt>
                <c:pt idx="10">
                  <c:v>Nov-24</c:v>
                </c:pt>
                <c:pt idx="11">
                  <c:v>Oct-24</c:v>
                </c:pt>
                <c:pt idx="12">
                  <c:v>Sep-24</c:v>
                </c:pt>
              </c:strCache>
            </c:strRef>
          </c:cat>
          <c:val>
            <c:numRef>
              <c:f>'Monthly Trends'!$Y$6:$Y$19</c:f>
              <c:numCache>
                <c:formatCode>General</c:formatCode>
                <c:ptCount val="13"/>
                <c:pt idx="0">
                  <c:v>40</c:v>
                </c:pt>
                <c:pt idx="1">
                  <c:v>47</c:v>
                </c:pt>
                <c:pt idx="2">
                  <c:v>46</c:v>
                </c:pt>
                <c:pt idx="3">
                  <c:v>42</c:v>
                </c:pt>
                <c:pt idx="4">
                  <c:v>46</c:v>
                </c:pt>
                <c:pt idx="5">
                  <c:v>51</c:v>
                </c:pt>
                <c:pt idx="6">
                  <c:v>25</c:v>
                </c:pt>
                <c:pt idx="7">
                  <c:v>16</c:v>
                </c:pt>
                <c:pt idx="8">
                  <c:v>57</c:v>
                </c:pt>
                <c:pt idx="9">
                  <c:v>47</c:v>
                </c:pt>
                <c:pt idx="10">
                  <c:v>49</c:v>
                </c:pt>
                <c:pt idx="11">
                  <c:v>43</c:v>
                </c:pt>
                <c:pt idx="12">
                  <c:v>43</c:v>
                </c:pt>
              </c:numCache>
            </c:numRef>
          </c:val>
          <c:smooth val="0"/>
          <c:extLst>
            <c:ext xmlns:c16="http://schemas.microsoft.com/office/drawing/2014/chart" uri="{C3380CC4-5D6E-409C-BE32-E72D297353CC}">
              <c16:uniqueId val="{00000014-BEE7-4C6C-BBC9-3ABB7955542D}"/>
            </c:ext>
          </c:extLst>
        </c:ser>
        <c:dLbls>
          <c:showLegendKey val="0"/>
          <c:showVal val="0"/>
          <c:showCatName val="0"/>
          <c:showSerName val="0"/>
          <c:showPercent val="0"/>
          <c:showBubbleSize val="0"/>
        </c:dLbls>
        <c:marker val="1"/>
        <c:smooth val="0"/>
        <c:axId val="959176367"/>
        <c:axId val="959173967"/>
      </c:lineChart>
      <c:catAx>
        <c:axId val="9591763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3967"/>
        <c:crosses val="autoZero"/>
        <c:auto val="1"/>
        <c:lblAlgn val="ctr"/>
        <c:lblOffset val="100"/>
        <c:noMultiLvlLbl val="0"/>
      </c:catAx>
      <c:valAx>
        <c:axId val="95917396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[Ecommerce_excel_project.xlsx]State Analysis!PivotTable2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'State Analysis'!$B$3:$B$4</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Analysis'!$B$5:$B$55</c:f>
              <c:numCache>
                <c:formatCode>"₹"\ #,##0.00</c:formatCode>
                <c:ptCount val="50"/>
                <c:pt idx="0">
                  <c:v>4103.5599999999995</c:v>
                </c:pt>
                <c:pt idx="1">
                  <c:v>4734.72</c:v>
                </c:pt>
                <c:pt idx="2">
                  <c:v>3929.04</c:v>
                </c:pt>
                <c:pt idx="3">
                  <c:v>4414.8600000000006</c:v>
                </c:pt>
                <c:pt idx="4">
                  <c:v>6797.58</c:v>
                </c:pt>
                <c:pt idx="5">
                  <c:v>4621.3</c:v>
                </c:pt>
                <c:pt idx="6">
                  <c:v>5620.25</c:v>
                </c:pt>
                <c:pt idx="7">
                  <c:v>5772.7799999999988</c:v>
                </c:pt>
                <c:pt idx="8">
                  <c:v>4471.66</c:v>
                </c:pt>
                <c:pt idx="9">
                  <c:v>2439.3000000000002</c:v>
                </c:pt>
                <c:pt idx="10">
                  <c:v>10070.94</c:v>
                </c:pt>
                <c:pt idx="11">
                  <c:v>7272.0899999999992</c:v>
                </c:pt>
                <c:pt idx="12">
                  <c:v>5856.45</c:v>
                </c:pt>
                <c:pt idx="13">
                  <c:v>4263.24</c:v>
                </c:pt>
                <c:pt idx="14">
                  <c:v>7583.5699999999988</c:v>
                </c:pt>
                <c:pt idx="15">
                  <c:v>3576.64</c:v>
                </c:pt>
                <c:pt idx="16">
                  <c:v>3373.16</c:v>
                </c:pt>
                <c:pt idx="17">
                  <c:v>9211.3900000000012</c:v>
                </c:pt>
                <c:pt idx="18">
                  <c:v>6997.5899999999992</c:v>
                </c:pt>
                <c:pt idx="19">
                  <c:v>7579.33</c:v>
                </c:pt>
                <c:pt idx="20">
                  <c:v>4734.1899999999996</c:v>
                </c:pt>
                <c:pt idx="21">
                  <c:v>4969.8300000000008</c:v>
                </c:pt>
                <c:pt idx="22">
                  <c:v>7886.72</c:v>
                </c:pt>
                <c:pt idx="23">
                  <c:v>4318.4799999999996</c:v>
                </c:pt>
                <c:pt idx="24">
                  <c:v>4223.7000000000007</c:v>
                </c:pt>
                <c:pt idx="25">
                  <c:v>7163.4900000000007</c:v>
                </c:pt>
                <c:pt idx="26">
                  <c:v>3921.21</c:v>
                </c:pt>
                <c:pt idx="27">
                  <c:v>1895.77</c:v>
                </c:pt>
                <c:pt idx="28">
                  <c:v>4593.96</c:v>
                </c:pt>
                <c:pt idx="29">
                  <c:v>6457.9</c:v>
                </c:pt>
                <c:pt idx="30">
                  <c:v>2162.1800000000003</c:v>
                </c:pt>
                <c:pt idx="31">
                  <c:v>4643.68</c:v>
                </c:pt>
                <c:pt idx="32">
                  <c:v>5457.7999999999993</c:v>
                </c:pt>
                <c:pt idx="33">
                  <c:v>6713.8100000000013</c:v>
                </c:pt>
                <c:pt idx="34">
                  <c:v>5921.6100000000015</c:v>
                </c:pt>
                <c:pt idx="35">
                  <c:v>5669.6099999999988</c:v>
                </c:pt>
                <c:pt idx="36">
                  <c:v>6814.1100000000006</c:v>
                </c:pt>
                <c:pt idx="37">
                  <c:v>4310.1400000000003</c:v>
                </c:pt>
                <c:pt idx="38">
                  <c:v>5257.7</c:v>
                </c:pt>
                <c:pt idx="39">
                  <c:v>3556.99</c:v>
                </c:pt>
                <c:pt idx="40">
                  <c:v>4441.08</c:v>
                </c:pt>
                <c:pt idx="41">
                  <c:v>2191.1800000000003</c:v>
                </c:pt>
                <c:pt idx="42">
                  <c:v>6704.88</c:v>
                </c:pt>
                <c:pt idx="43">
                  <c:v>3699.8</c:v>
                </c:pt>
                <c:pt idx="44">
                  <c:v>6759.159999999998</c:v>
                </c:pt>
                <c:pt idx="45">
                  <c:v>3237.2000000000003</c:v>
                </c:pt>
                <c:pt idx="46">
                  <c:v>1931.33</c:v>
                </c:pt>
                <c:pt idx="47">
                  <c:v>9407.26</c:v>
                </c:pt>
                <c:pt idx="48">
                  <c:v>1614.51</c:v>
                </c:pt>
                <c:pt idx="49">
                  <c:v>4285.0200000000004</c:v>
                </c:pt>
              </c:numCache>
            </c:numRef>
          </c:val>
          <c:extLst>
            <c:ext xmlns:c16="http://schemas.microsoft.com/office/drawing/2014/chart" uri="{C3380CC4-5D6E-409C-BE32-E72D297353CC}">
              <c16:uniqueId val="{00000000-69BC-40BD-AD50-C6E4E0153496}"/>
            </c:ext>
          </c:extLst>
        </c:ser>
        <c:ser>
          <c:idx val="1"/>
          <c:order val="1"/>
          <c:tx>
            <c:strRef>
              <c:f>'State Analysis'!$C$3:$C$4</c:f>
              <c:strCache>
                <c:ptCount val="1"/>
                <c:pt idx="0">
                  <c:v>Books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Analysis'!$C$5:$C$55</c:f>
              <c:numCache>
                <c:formatCode>"₹"\ #,##0.00</c:formatCode>
                <c:ptCount val="50"/>
                <c:pt idx="0">
                  <c:v>8805.56</c:v>
                </c:pt>
                <c:pt idx="1">
                  <c:v>7176.56</c:v>
                </c:pt>
                <c:pt idx="2">
                  <c:v>4515.09</c:v>
                </c:pt>
                <c:pt idx="3">
                  <c:v>6526.84</c:v>
                </c:pt>
                <c:pt idx="4">
                  <c:v>9121.01</c:v>
                </c:pt>
                <c:pt idx="5">
                  <c:v>4096.37</c:v>
                </c:pt>
                <c:pt idx="6">
                  <c:v>5037.6200000000008</c:v>
                </c:pt>
                <c:pt idx="7">
                  <c:v>1913.2500000000002</c:v>
                </c:pt>
                <c:pt idx="8">
                  <c:v>6326.46</c:v>
                </c:pt>
                <c:pt idx="9">
                  <c:v>6211.25</c:v>
                </c:pt>
                <c:pt idx="10">
                  <c:v>5582.2199999999993</c:v>
                </c:pt>
                <c:pt idx="11">
                  <c:v>1829.46</c:v>
                </c:pt>
                <c:pt idx="12">
                  <c:v>6834.33</c:v>
                </c:pt>
                <c:pt idx="13">
                  <c:v>2598.23</c:v>
                </c:pt>
                <c:pt idx="14">
                  <c:v>5901.12</c:v>
                </c:pt>
                <c:pt idx="15">
                  <c:v>2687.8700000000003</c:v>
                </c:pt>
                <c:pt idx="16">
                  <c:v>7332.7</c:v>
                </c:pt>
                <c:pt idx="17">
                  <c:v>1980.13</c:v>
                </c:pt>
                <c:pt idx="18">
                  <c:v>12068.749999999998</c:v>
                </c:pt>
                <c:pt idx="19">
                  <c:v>5685.8700000000008</c:v>
                </c:pt>
                <c:pt idx="20">
                  <c:v>5200.96</c:v>
                </c:pt>
                <c:pt idx="21">
                  <c:v>5044.12</c:v>
                </c:pt>
                <c:pt idx="22">
                  <c:v>4546.3100000000004</c:v>
                </c:pt>
                <c:pt idx="23">
                  <c:v>8249.4000000000015</c:v>
                </c:pt>
                <c:pt idx="24">
                  <c:v>3782.26</c:v>
                </c:pt>
                <c:pt idx="25">
                  <c:v>5467.1100000000006</c:v>
                </c:pt>
                <c:pt idx="26">
                  <c:v>6657</c:v>
                </c:pt>
                <c:pt idx="27">
                  <c:v>3264.46</c:v>
                </c:pt>
                <c:pt idx="28">
                  <c:v>10279.539999999999</c:v>
                </c:pt>
                <c:pt idx="29">
                  <c:v>1275.3900000000001</c:v>
                </c:pt>
                <c:pt idx="30">
                  <c:v>2437.29</c:v>
                </c:pt>
                <c:pt idx="31">
                  <c:v>3461.7599999999998</c:v>
                </c:pt>
                <c:pt idx="32">
                  <c:v>3831.98</c:v>
                </c:pt>
                <c:pt idx="33">
                  <c:v>5272.46</c:v>
                </c:pt>
                <c:pt idx="34">
                  <c:v>6993.54</c:v>
                </c:pt>
                <c:pt idx="35">
                  <c:v>2749.15</c:v>
                </c:pt>
                <c:pt idx="36">
                  <c:v>6209.99</c:v>
                </c:pt>
                <c:pt idx="37">
                  <c:v>7063.5199999999986</c:v>
                </c:pt>
                <c:pt idx="38">
                  <c:v>3918.5600000000004</c:v>
                </c:pt>
                <c:pt idx="39">
                  <c:v>5933.2</c:v>
                </c:pt>
                <c:pt idx="40">
                  <c:v>4714.34</c:v>
                </c:pt>
                <c:pt idx="41">
                  <c:v>5023.6499999999996</c:v>
                </c:pt>
                <c:pt idx="42">
                  <c:v>3199.6800000000003</c:v>
                </c:pt>
                <c:pt idx="43">
                  <c:v>5303.21</c:v>
                </c:pt>
                <c:pt idx="44">
                  <c:v>6765.369999999999</c:v>
                </c:pt>
                <c:pt idx="45">
                  <c:v>3488.1500000000005</c:v>
                </c:pt>
                <c:pt idx="46">
                  <c:v>4693.78</c:v>
                </c:pt>
                <c:pt idx="47">
                  <c:v>7489.0999999999995</c:v>
                </c:pt>
                <c:pt idx="48">
                  <c:v>5043.3099999999995</c:v>
                </c:pt>
                <c:pt idx="49">
                  <c:v>4415.99</c:v>
                </c:pt>
              </c:numCache>
            </c:numRef>
          </c:val>
          <c:extLst>
            <c:ext xmlns:c16="http://schemas.microsoft.com/office/drawing/2014/chart" uri="{C3380CC4-5D6E-409C-BE32-E72D297353CC}">
              <c16:uniqueId val="{00000001-4911-4A1E-9329-8D15DD8D9ADA}"/>
            </c:ext>
          </c:extLst>
        </c:ser>
        <c:ser>
          <c:idx val="2"/>
          <c:order val="2"/>
          <c:tx>
            <c:strRef>
              <c:f>'State Analysis'!$D$3:$D$4</c:f>
              <c:strCache>
                <c:ptCount val="1"/>
                <c:pt idx="0">
                  <c:v>Clothing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Analysis'!$D$5:$D$55</c:f>
              <c:numCache>
                <c:formatCode>"₹"\ #,##0.00</c:formatCode>
                <c:ptCount val="50"/>
                <c:pt idx="0">
                  <c:v>5246.4400000000005</c:v>
                </c:pt>
                <c:pt idx="1">
                  <c:v>9364.17</c:v>
                </c:pt>
                <c:pt idx="2">
                  <c:v>2706.1499999999996</c:v>
                </c:pt>
                <c:pt idx="3">
                  <c:v>8580.76</c:v>
                </c:pt>
                <c:pt idx="4">
                  <c:v>4153.7099999999991</c:v>
                </c:pt>
                <c:pt idx="5">
                  <c:v>5026.8500000000004</c:v>
                </c:pt>
                <c:pt idx="6">
                  <c:v>2853.89</c:v>
                </c:pt>
                <c:pt idx="7">
                  <c:v>4100.3599999999997</c:v>
                </c:pt>
                <c:pt idx="8">
                  <c:v>7707.09</c:v>
                </c:pt>
                <c:pt idx="9">
                  <c:v>4997.0100000000011</c:v>
                </c:pt>
                <c:pt idx="10">
                  <c:v>4302.1100000000006</c:v>
                </c:pt>
                <c:pt idx="11">
                  <c:v>6132.39</c:v>
                </c:pt>
                <c:pt idx="12">
                  <c:v>9621.02</c:v>
                </c:pt>
                <c:pt idx="13">
                  <c:v>8416.9500000000007</c:v>
                </c:pt>
                <c:pt idx="14">
                  <c:v>5799.33</c:v>
                </c:pt>
                <c:pt idx="15">
                  <c:v>7252.69</c:v>
                </c:pt>
                <c:pt idx="16">
                  <c:v>7555.7800000000016</c:v>
                </c:pt>
                <c:pt idx="17">
                  <c:v>9848.0300000000007</c:v>
                </c:pt>
                <c:pt idx="18">
                  <c:v>6071.57</c:v>
                </c:pt>
                <c:pt idx="19">
                  <c:v>3380.6600000000003</c:v>
                </c:pt>
                <c:pt idx="20">
                  <c:v>6749.6800000000012</c:v>
                </c:pt>
                <c:pt idx="21">
                  <c:v>7216.4400000000005</c:v>
                </c:pt>
                <c:pt idx="22">
                  <c:v>5876.2599999999993</c:v>
                </c:pt>
                <c:pt idx="23">
                  <c:v>9253.8799999999992</c:v>
                </c:pt>
                <c:pt idx="24">
                  <c:v>5460.0300000000007</c:v>
                </c:pt>
                <c:pt idx="25">
                  <c:v>8191.4100000000008</c:v>
                </c:pt>
                <c:pt idx="26">
                  <c:v>3825.81</c:v>
                </c:pt>
                <c:pt idx="27">
                  <c:v>5411.7000000000007</c:v>
                </c:pt>
                <c:pt idx="28">
                  <c:v>5050.7600000000011</c:v>
                </c:pt>
                <c:pt idx="29">
                  <c:v>5549.33</c:v>
                </c:pt>
                <c:pt idx="30">
                  <c:v>3181.04</c:v>
                </c:pt>
                <c:pt idx="31">
                  <c:v>5198.3500000000004</c:v>
                </c:pt>
                <c:pt idx="32">
                  <c:v>3411.58</c:v>
                </c:pt>
                <c:pt idx="33">
                  <c:v>3889.23</c:v>
                </c:pt>
                <c:pt idx="34">
                  <c:v>4405.4599999999991</c:v>
                </c:pt>
                <c:pt idx="35">
                  <c:v>5869.8799999999992</c:v>
                </c:pt>
                <c:pt idx="36">
                  <c:v>6513.3</c:v>
                </c:pt>
                <c:pt idx="37">
                  <c:v>6061.7400000000007</c:v>
                </c:pt>
                <c:pt idx="38">
                  <c:v>4350.9500000000007</c:v>
                </c:pt>
                <c:pt idx="39">
                  <c:v>2094.58</c:v>
                </c:pt>
                <c:pt idx="40">
                  <c:v>5552.62</c:v>
                </c:pt>
                <c:pt idx="41">
                  <c:v>5340.01</c:v>
                </c:pt>
                <c:pt idx="42">
                  <c:v>6536.2099999999991</c:v>
                </c:pt>
                <c:pt idx="43">
                  <c:v>4873.4300000000012</c:v>
                </c:pt>
                <c:pt idx="44">
                  <c:v>5366.3700000000008</c:v>
                </c:pt>
                <c:pt idx="45">
                  <c:v>3860.46</c:v>
                </c:pt>
                <c:pt idx="46">
                  <c:v>5664.73</c:v>
                </c:pt>
                <c:pt idx="47">
                  <c:v>8218.43</c:v>
                </c:pt>
                <c:pt idx="48">
                  <c:v>2679.16</c:v>
                </c:pt>
                <c:pt idx="49">
                  <c:v>4808.3500000000004</c:v>
                </c:pt>
              </c:numCache>
            </c:numRef>
          </c:val>
          <c:extLst>
            <c:ext xmlns:c16="http://schemas.microsoft.com/office/drawing/2014/chart" uri="{C3380CC4-5D6E-409C-BE32-E72D297353CC}">
              <c16:uniqueId val="{00000002-4911-4A1E-9329-8D15DD8D9ADA}"/>
            </c:ext>
          </c:extLst>
        </c:ser>
        <c:ser>
          <c:idx val="3"/>
          <c:order val="3"/>
          <c:tx>
            <c:strRef>
              <c:f>'State Analysis'!$E$3:$E$4</c:f>
              <c:strCache>
                <c:ptCount val="1"/>
                <c:pt idx="0">
                  <c:v>Electronics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Analysis'!$E$5:$E$55</c:f>
              <c:numCache>
                <c:formatCode>"₹"\ #,##0.00</c:formatCode>
                <c:ptCount val="50"/>
                <c:pt idx="0">
                  <c:v>4734.8499999999995</c:v>
                </c:pt>
                <c:pt idx="1">
                  <c:v>5182.9399999999996</c:v>
                </c:pt>
                <c:pt idx="2">
                  <c:v>4747.7699999999995</c:v>
                </c:pt>
                <c:pt idx="3">
                  <c:v>6583.6900000000005</c:v>
                </c:pt>
                <c:pt idx="4">
                  <c:v>6764.48</c:v>
                </c:pt>
                <c:pt idx="5">
                  <c:v>2713.1999999999994</c:v>
                </c:pt>
                <c:pt idx="6">
                  <c:v>1957.19</c:v>
                </c:pt>
                <c:pt idx="7">
                  <c:v>2784.59</c:v>
                </c:pt>
                <c:pt idx="8">
                  <c:v>2963.15</c:v>
                </c:pt>
                <c:pt idx="9">
                  <c:v>3361.76</c:v>
                </c:pt>
                <c:pt idx="10">
                  <c:v>5738.79</c:v>
                </c:pt>
                <c:pt idx="11">
                  <c:v>6484.1600000000008</c:v>
                </c:pt>
                <c:pt idx="12">
                  <c:v>1778.74</c:v>
                </c:pt>
                <c:pt idx="13">
                  <c:v>6386.0499999999993</c:v>
                </c:pt>
                <c:pt idx="14">
                  <c:v>7702.68</c:v>
                </c:pt>
                <c:pt idx="15">
                  <c:v>6476.4100000000008</c:v>
                </c:pt>
                <c:pt idx="16">
                  <c:v>6041.0800000000008</c:v>
                </c:pt>
                <c:pt idx="17">
                  <c:v>5129.9400000000014</c:v>
                </c:pt>
                <c:pt idx="18">
                  <c:v>5644.6100000000006</c:v>
                </c:pt>
                <c:pt idx="19">
                  <c:v>1482.98</c:v>
                </c:pt>
                <c:pt idx="20">
                  <c:v>3732.6499999999996</c:v>
                </c:pt>
                <c:pt idx="21">
                  <c:v>5408.22</c:v>
                </c:pt>
                <c:pt idx="22">
                  <c:v>5250.4999999999991</c:v>
                </c:pt>
                <c:pt idx="23">
                  <c:v>5568.98</c:v>
                </c:pt>
                <c:pt idx="24">
                  <c:v>2248.25</c:v>
                </c:pt>
                <c:pt idx="25">
                  <c:v>1481.02</c:v>
                </c:pt>
                <c:pt idx="26">
                  <c:v>2289.38</c:v>
                </c:pt>
                <c:pt idx="27">
                  <c:v>2411.65</c:v>
                </c:pt>
                <c:pt idx="28">
                  <c:v>3471.26</c:v>
                </c:pt>
                <c:pt idx="29">
                  <c:v>7016.7199999999993</c:v>
                </c:pt>
                <c:pt idx="30">
                  <c:v>1049.28</c:v>
                </c:pt>
                <c:pt idx="31">
                  <c:v>4940.3100000000004</c:v>
                </c:pt>
                <c:pt idx="32">
                  <c:v>7018.43</c:v>
                </c:pt>
                <c:pt idx="33">
                  <c:v>2576.2200000000003</c:v>
                </c:pt>
                <c:pt idx="34">
                  <c:v>5110.13</c:v>
                </c:pt>
                <c:pt idx="35">
                  <c:v>7135.8600000000006</c:v>
                </c:pt>
                <c:pt idx="36">
                  <c:v>8760.18</c:v>
                </c:pt>
                <c:pt idx="37">
                  <c:v>4209.33</c:v>
                </c:pt>
                <c:pt idx="38">
                  <c:v>6984.7899999999991</c:v>
                </c:pt>
                <c:pt idx="39">
                  <c:v>6434.29</c:v>
                </c:pt>
                <c:pt idx="40">
                  <c:v>4215.2299999999996</c:v>
                </c:pt>
                <c:pt idx="41">
                  <c:v>5284.52</c:v>
                </c:pt>
                <c:pt idx="42">
                  <c:v>4614.75</c:v>
                </c:pt>
                <c:pt idx="43">
                  <c:v>6625.43</c:v>
                </c:pt>
                <c:pt idx="44">
                  <c:v>2876.3599999999997</c:v>
                </c:pt>
                <c:pt idx="45">
                  <c:v>6117.6699999999992</c:v>
                </c:pt>
                <c:pt idx="46">
                  <c:v>1731.78</c:v>
                </c:pt>
                <c:pt idx="47">
                  <c:v>7356.87</c:v>
                </c:pt>
                <c:pt idx="48">
                  <c:v>1086.54</c:v>
                </c:pt>
                <c:pt idx="49">
                  <c:v>5727.8099999999995</c:v>
                </c:pt>
              </c:numCache>
            </c:numRef>
          </c:val>
          <c:extLst>
            <c:ext xmlns:c16="http://schemas.microsoft.com/office/drawing/2014/chart" uri="{C3380CC4-5D6E-409C-BE32-E72D297353CC}">
              <c16:uniqueId val="{00000003-4911-4A1E-9329-8D15DD8D9ADA}"/>
            </c:ext>
          </c:extLst>
        </c:ser>
        <c:ser>
          <c:idx val="4"/>
          <c:order val="4"/>
          <c:tx>
            <c:strRef>
              <c:f>'State Analysis'!$F$3:$F$4</c:f>
              <c:strCache>
                <c:ptCount val="1"/>
                <c:pt idx="0">
                  <c:v>Home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Analysis'!$F$5:$F$55</c:f>
              <c:numCache>
                <c:formatCode>"₹"\ #,##0.00</c:formatCode>
                <c:ptCount val="50"/>
                <c:pt idx="0">
                  <c:v>2637.09</c:v>
                </c:pt>
                <c:pt idx="1">
                  <c:v>4042.41</c:v>
                </c:pt>
                <c:pt idx="2">
                  <c:v>9570.7599999999984</c:v>
                </c:pt>
                <c:pt idx="3">
                  <c:v>5851.67</c:v>
                </c:pt>
                <c:pt idx="4">
                  <c:v>5234.51</c:v>
                </c:pt>
                <c:pt idx="5">
                  <c:v>6862.29</c:v>
                </c:pt>
                <c:pt idx="6">
                  <c:v>5871.89</c:v>
                </c:pt>
                <c:pt idx="7">
                  <c:v>5177.6399999999994</c:v>
                </c:pt>
                <c:pt idx="8">
                  <c:v>4820.6000000000004</c:v>
                </c:pt>
                <c:pt idx="9">
                  <c:v>8313.3100000000013</c:v>
                </c:pt>
                <c:pt idx="10">
                  <c:v>4966.6000000000004</c:v>
                </c:pt>
                <c:pt idx="11">
                  <c:v>4800.18</c:v>
                </c:pt>
                <c:pt idx="12">
                  <c:v>6272.6</c:v>
                </c:pt>
                <c:pt idx="13">
                  <c:v>4686.05</c:v>
                </c:pt>
                <c:pt idx="14">
                  <c:v>2904.4900000000007</c:v>
                </c:pt>
                <c:pt idx="15">
                  <c:v>6113.25</c:v>
                </c:pt>
                <c:pt idx="16">
                  <c:v>4440.9199999999992</c:v>
                </c:pt>
                <c:pt idx="17">
                  <c:v>3554.4</c:v>
                </c:pt>
                <c:pt idx="18">
                  <c:v>8150.94</c:v>
                </c:pt>
                <c:pt idx="19">
                  <c:v>5558.9500000000007</c:v>
                </c:pt>
                <c:pt idx="20">
                  <c:v>4575.13</c:v>
                </c:pt>
                <c:pt idx="21">
                  <c:v>6775.18</c:v>
                </c:pt>
                <c:pt idx="22">
                  <c:v>7950.6900000000005</c:v>
                </c:pt>
                <c:pt idx="23">
                  <c:v>7526.27</c:v>
                </c:pt>
                <c:pt idx="24">
                  <c:v>5698.58</c:v>
                </c:pt>
                <c:pt idx="25">
                  <c:v>7620.9199999999992</c:v>
                </c:pt>
                <c:pt idx="26">
                  <c:v>4386.2099999999991</c:v>
                </c:pt>
                <c:pt idx="27">
                  <c:v>4658.6399999999994</c:v>
                </c:pt>
                <c:pt idx="28">
                  <c:v>6833.4500000000007</c:v>
                </c:pt>
                <c:pt idx="29">
                  <c:v>2383.8799999999997</c:v>
                </c:pt>
                <c:pt idx="30">
                  <c:v>4810.37</c:v>
                </c:pt>
                <c:pt idx="31">
                  <c:v>5120.6600000000008</c:v>
                </c:pt>
                <c:pt idx="32">
                  <c:v>7354.3700000000008</c:v>
                </c:pt>
                <c:pt idx="33">
                  <c:v>4894.630000000001</c:v>
                </c:pt>
                <c:pt idx="34">
                  <c:v>4987.7499999999991</c:v>
                </c:pt>
                <c:pt idx="35">
                  <c:v>4297.7400000000007</c:v>
                </c:pt>
                <c:pt idx="36">
                  <c:v>6377.8499999999995</c:v>
                </c:pt>
                <c:pt idx="37">
                  <c:v>8201.3700000000008</c:v>
                </c:pt>
                <c:pt idx="38">
                  <c:v>1844.8700000000001</c:v>
                </c:pt>
                <c:pt idx="39">
                  <c:v>6543.2699999999995</c:v>
                </c:pt>
                <c:pt idx="40">
                  <c:v>5562.6299999999992</c:v>
                </c:pt>
                <c:pt idx="41">
                  <c:v>3407.02</c:v>
                </c:pt>
                <c:pt idx="42">
                  <c:v>2587.5</c:v>
                </c:pt>
                <c:pt idx="43">
                  <c:v>8412.9700000000012</c:v>
                </c:pt>
                <c:pt idx="44">
                  <c:v>6387.45</c:v>
                </c:pt>
                <c:pt idx="45">
                  <c:v>7736.0600000000013</c:v>
                </c:pt>
                <c:pt idx="46">
                  <c:v>6020.4500000000007</c:v>
                </c:pt>
                <c:pt idx="47">
                  <c:v>5406.87</c:v>
                </c:pt>
                <c:pt idx="48">
                  <c:v>11054.900000000001</c:v>
                </c:pt>
                <c:pt idx="49">
                  <c:v>4800.76</c:v>
                </c:pt>
              </c:numCache>
            </c:numRef>
          </c:val>
          <c:extLst>
            <c:ext xmlns:c16="http://schemas.microsoft.com/office/drawing/2014/chart" uri="{C3380CC4-5D6E-409C-BE32-E72D297353CC}">
              <c16:uniqueId val="{00000004-4911-4A1E-9329-8D15DD8D9ADA}"/>
            </c:ext>
          </c:extLst>
        </c:ser>
        <c:ser>
          <c:idx val="5"/>
          <c:order val="5"/>
          <c:tx>
            <c:strRef>
              <c:f>'State Analysis'!$G$3:$G$4</c:f>
              <c:strCache>
                <c:ptCount val="1"/>
                <c:pt idx="0">
                  <c:v>Sports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Analysis'!$A$5:$A$55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'State Analysis'!$G$5:$G$55</c:f>
              <c:numCache>
                <c:formatCode>"₹"\ #,##0.00</c:formatCode>
                <c:ptCount val="50"/>
                <c:pt idx="0">
                  <c:v>2405.3399999999997</c:v>
                </c:pt>
                <c:pt idx="1">
                  <c:v>4834.01</c:v>
                </c:pt>
                <c:pt idx="2">
                  <c:v>7799.3599999999988</c:v>
                </c:pt>
                <c:pt idx="3">
                  <c:v>4010.7799999999997</c:v>
                </c:pt>
                <c:pt idx="4">
                  <c:v>3068.71</c:v>
                </c:pt>
                <c:pt idx="5">
                  <c:v>2219.4899999999998</c:v>
                </c:pt>
                <c:pt idx="6">
                  <c:v>8024.0599999999995</c:v>
                </c:pt>
                <c:pt idx="7">
                  <c:v>8508.619999999999</c:v>
                </c:pt>
                <c:pt idx="8">
                  <c:v>5862.05</c:v>
                </c:pt>
                <c:pt idx="9">
                  <c:v>5897.8599999999988</c:v>
                </c:pt>
                <c:pt idx="10">
                  <c:v>9810.69</c:v>
                </c:pt>
                <c:pt idx="11">
                  <c:v>6735.3199999999988</c:v>
                </c:pt>
                <c:pt idx="12">
                  <c:v>7988.2300000000014</c:v>
                </c:pt>
                <c:pt idx="13">
                  <c:v>5650.35</c:v>
                </c:pt>
                <c:pt idx="14">
                  <c:v>1899</c:v>
                </c:pt>
                <c:pt idx="15">
                  <c:v>5577.72</c:v>
                </c:pt>
                <c:pt idx="16">
                  <c:v>1993.23</c:v>
                </c:pt>
                <c:pt idx="17">
                  <c:v>5075.6100000000006</c:v>
                </c:pt>
                <c:pt idx="18">
                  <c:v>6313.23</c:v>
                </c:pt>
                <c:pt idx="19">
                  <c:v>4818.5</c:v>
                </c:pt>
                <c:pt idx="20">
                  <c:v>10331.129999999999</c:v>
                </c:pt>
                <c:pt idx="21">
                  <c:v>4188.6399999999994</c:v>
                </c:pt>
                <c:pt idx="22">
                  <c:v>6961.3099999999995</c:v>
                </c:pt>
                <c:pt idx="23">
                  <c:v>3915.0199999999995</c:v>
                </c:pt>
                <c:pt idx="24">
                  <c:v>5199.3099999999995</c:v>
                </c:pt>
                <c:pt idx="25">
                  <c:v>6006.7699999999995</c:v>
                </c:pt>
                <c:pt idx="26">
                  <c:v>5317.1900000000005</c:v>
                </c:pt>
                <c:pt idx="27">
                  <c:v>4518.57</c:v>
                </c:pt>
                <c:pt idx="28">
                  <c:v>8062.579999999999</c:v>
                </c:pt>
                <c:pt idx="29">
                  <c:v>3732.2999999999997</c:v>
                </c:pt>
                <c:pt idx="30">
                  <c:v>8312.7199999999993</c:v>
                </c:pt>
                <c:pt idx="31">
                  <c:v>3625.3199999999997</c:v>
                </c:pt>
                <c:pt idx="32">
                  <c:v>3230.33</c:v>
                </c:pt>
                <c:pt idx="33">
                  <c:v>2518.6000000000004</c:v>
                </c:pt>
                <c:pt idx="34">
                  <c:v>5572.2</c:v>
                </c:pt>
                <c:pt idx="35">
                  <c:v>7917.18</c:v>
                </c:pt>
                <c:pt idx="36">
                  <c:v>9252.58</c:v>
                </c:pt>
                <c:pt idx="37">
                  <c:v>3392.74</c:v>
                </c:pt>
                <c:pt idx="38">
                  <c:v>2605.91</c:v>
                </c:pt>
                <c:pt idx="39">
                  <c:v>10445.250000000002</c:v>
                </c:pt>
                <c:pt idx="40">
                  <c:v>5087.6000000000004</c:v>
                </c:pt>
                <c:pt idx="41">
                  <c:v>5729.0199999999995</c:v>
                </c:pt>
                <c:pt idx="42">
                  <c:v>5891.05</c:v>
                </c:pt>
                <c:pt idx="43">
                  <c:v>4491.7000000000007</c:v>
                </c:pt>
                <c:pt idx="44">
                  <c:v>7479.5500000000011</c:v>
                </c:pt>
                <c:pt idx="45">
                  <c:v>1881.74</c:v>
                </c:pt>
                <c:pt idx="46">
                  <c:v>5706.26</c:v>
                </c:pt>
                <c:pt idx="47">
                  <c:v>5756.3600000000006</c:v>
                </c:pt>
                <c:pt idx="48">
                  <c:v>3930.81</c:v>
                </c:pt>
                <c:pt idx="49">
                  <c:v>10470.310000000001</c:v>
                </c:pt>
              </c:numCache>
            </c:numRef>
          </c:val>
          <c:extLst>
            <c:ext xmlns:c16="http://schemas.microsoft.com/office/drawing/2014/chart" uri="{C3380CC4-5D6E-409C-BE32-E72D297353CC}">
              <c16:uniqueId val="{00000005-4911-4A1E-9329-8D15DD8D9ADA}"/>
            </c:ext>
          </c:extLst>
        </c:ser>
        <c:dLbls>
          <c:showLegendKey val="0"/>
          <c:showVal val="0"/>
          <c:showCatName val="0"/>
          <c:showSerName val="0"/>
          <c:showPercent val="0"/>
          <c:showBubbleSize val="0"/>
        </c:dLbls>
        <c:gapWidth val="150"/>
        <c:overlap val="100"/>
        <c:axId val="1760304959"/>
        <c:axId val="1760305439"/>
      </c:barChart>
      <c:catAx>
        <c:axId val="176030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305439"/>
        <c:crosses val="autoZero"/>
        <c:auto val="1"/>
        <c:lblAlgn val="ctr"/>
        <c:lblOffset val="100"/>
        <c:noMultiLvlLbl val="0"/>
      </c:catAx>
      <c:valAx>
        <c:axId val="176030543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30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[Ecommerce_excel_project.xlsx]Categories!PivotTable3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Categories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Categories!$A$4:$A$10</c:f>
              <c:strCache>
                <c:ptCount val="6"/>
                <c:pt idx="0">
                  <c:v>Beauty</c:v>
                </c:pt>
                <c:pt idx="1">
                  <c:v>Books</c:v>
                </c:pt>
                <c:pt idx="2">
                  <c:v>Clothing</c:v>
                </c:pt>
                <c:pt idx="3">
                  <c:v>Electronics</c:v>
                </c:pt>
                <c:pt idx="4">
                  <c:v>Home</c:v>
                </c:pt>
                <c:pt idx="5">
                  <c:v>Sports</c:v>
                </c:pt>
              </c:strCache>
            </c:strRef>
          </c:cat>
          <c:val>
            <c:numRef>
              <c:f>Categories!$B$4:$B$10</c:f>
              <c:numCache>
                <c:formatCode>"₹"\ #,##0.00</c:formatCode>
                <c:ptCount val="6"/>
                <c:pt idx="0">
                  <c:v>257633.75000000003</c:v>
                </c:pt>
                <c:pt idx="1">
                  <c:v>264005.26999999996</c:v>
                </c:pt>
                <c:pt idx="2">
                  <c:v>283578.13999999984</c:v>
                </c:pt>
                <c:pt idx="3">
                  <c:v>233393.46999999997</c:v>
                </c:pt>
                <c:pt idx="4">
                  <c:v>284048.98999999964</c:v>
                </c:pt>
                <c:pt idx="5">
                  <c:v>280022.20999999985</c:v>
                </c:pt>
              </c:numCache>
            </c:numRef>
          </c:val>
          <c:extLst>
            <c:ext xmlns:c16="http://schemas.microsoft.com/office/drawing/2014/chart" uri="{C3380CC4-5D6E-409C-BE32-E72D297353CC}">
              <c16:uniqueId val="{00000000-057F-431A-8B9C-16948C161DF1}"/>
            </c:ext>
          </c:extLst>
        </c:ser>
        <c:ser>
          <c:idx val="1"/>
          <c:order val="1"/>
          <c:tx>
            <c:strRef>
              <c:f>Categories!$C$3</c:f>
              <c:strCache>
                <c:ptCount val="1"/>
                <c:pt idx="0">
                  <c:v>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Categories!$A$4:$A$10</c:f>
              <c:strCache>
                <c:ptCount val="6"/>
                <c:pt idx="0">
                  <c:v>Beauty</c:v>
                </c:pt>
                <c:pt idx="1">
                  <c:v>Books</c:v>
                </c:pt>
                <c:pt idx="2">
                  <c:v>Clothing</c:v>
                </c:pt>
                <c:pt idx="3">
                  <c:v>Electronics</c:v>
                </c:pt>
                <c:pt idx="4">
                  <c:v>Home</c:v>
                </c:pt>
                <c:pt idx="5">
                  <c:v>Sports</c:v>
                </c:pt>
              </c:strCache>
            </c:strRef>
          </c:cat>
          <c:val>
            <c:numRef>
              <c:f>Categories!$C$4:$C$10</c:f>
              <c:numCache>
                <c:formatCode>General</c:formatCode>
                <c:ptCount val="6"/>
                <c:pt idx="0">
                  <c:v>1197</c:v>
                </c:pt>
                <c:pt idx="1">
                  <c:v>1195</c:v>
                </c:pt>
                <c:pt idx="2">
                  <c:v>1293</c:v>
                </c:pt>
                <c:pt idx="3">
                  <c:v>1085</c:v>
                </c:pt>
                <c:pt idx="4">
                  <c:v>1330</c:v>
                </c:pt>
                <c:pt idx="5">
                  <c:v>1299</c:v>
                </c:pt>
              </c:numCache>
            </c:numRef>
          </c:val>
          <c:extLst>
            <c:ext xmlns:c16="http://schemas.microsoft.com/office/drawing/2014/chart" uri="{C3380CC4-5D6E-409C-BE32-E72D297353CC}">
              <c16:uniqueId val="{00000001-057F-431A-8B9C-16948C161DF1}"/>
            </c:ext>
          </c:extLst>
        </c:ser>
        <c:ser>
          <c:idx val="2"/>
          <c:order val="2"/>
          <c:tx>
            <c:strRef>
              <c:f>Categories!$D$3</c:f>
              <c:strCache>
                <c:ptCount val="1"/>
                <c:pt idx="0">
                  <c:v>Total Orders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Categories!$A$4:$A$10</c:f>
              <c:strCache>
                <c:ptCount val="6"/>
                <c:pt idx="0">
                  <c:v>Beauty</c:v>
                </c:pt>
                <c:pt idx="1">
                  <c:v>Books</c:v>
                </c:pt>
                <c:pt idx="2">
                  <c:v>Clothing</c:v>
                </c:pt>
                <c:pt idx="3">
                  <c:v>Electronics</c:v>
                </c:pt>
                <c:pt idx="4">
                  <c:v>Home</c:v>
                </c:pt>
                <c:pt idx="5">
                  <c:v>Sports</c:v>
                </c:pt>
              </c:strCache>
            </c:strRef>
          </c:cat>
          <c:val>
            <c:numRef>
              <c:f>Categories!$D$4:$D$10</c:f>
              <c:numCache>
                <c:formatCode>General</c:formatCode>
                <c:ptCount val="6"/>
                <c:pt idx="0">
                  <c:v>483</c:v>
                </c:pt>
                <c:pt idx="1">
                  <c:v>476</c:v>
                </c:pt>
                <c:pt idx="2">
                  <c:v>506</c:v>
                </c:pt>
                <c:pt idx="3">
                  <c:v>446</c:v>
                </c:pt>
                <c:pt idx="4">
                  <c:v>537</c:v>
                </c:pt>
                <c:pt idx="5">
                  <c:v>552</c:v>
                </c:pt>
              </c:numCache>
            </c:numRef>
          </c:val>
          <c:extLst>
            <c:ext xmlns:c16="http://schemas.microsoft.com/office/drawing/2014/chart" uri="{C3380CC4-5D6E-409C-BE32-E72D297353CC}">
              <c16:uniqueId val="{00000002-057F-431A-8B9C-16948C161DF1}"/>
            </c:ext>
          </c:extLst>
        </c:ser>
        <c:dLbls>
          <c:showLegendKey val="0"/>
          <c:showVal val="0"/>
          <c:showCatName val="0"/>
          <c:showSerName val="0"/>
          <c:showPercent val="0"/>
          <c:showBubbleSize val="0"/>
        </c:dLbls>
        <c:gapWidth val="100"/>
        <c:overlap val="-24"/>
        <c:axId val="980894527"/>
        <c:axId val="980893087"/>
      </c:barChart>
      <c:catAx>
        <c:axId val="980894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893087"/>
        <c:crosses val="autoZero"/>
        <c:auto val="1"/>
        <c:lblAlgn val="ctr"/>
        <c:lblOffset val="100"/>
        <c:noMultiLvlLbl val="0"/>
      </c:catAx>
      <c:valAx>
        <c:axId val="98089308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89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[Ecommerce_excel_project.xlsx]Category Sales!PivotTable4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Sales by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Sales'!$B$3:$B$4</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Sales'!$A$5:$A$11</c:f>
              <c:strCache>
                <c:ptCount val="6"/>
                <c:pt idx="0">
                  <c:v>Beauty</c:v>
                </c:pt>
                <c:pt idx="1">
                  <c:v>Books</c:v>
                </c:pt>
                <c:pt idx="2">
                  <c:v>Clothing</c:v>
                </c:pt>
                <c:pt idx="3">
                  <c:v>Electronics</c:v>
                </c:pt>
                <c:pt idx="4">
                  <c:v>Home</c:v>
                </c:pt>
                <c:pt idx="5">
                  <c:v>Sports</c:v>
                </c:pt>
              </c:strCache>
            </c:strRef>
          </c:cat>
          <c:val>
            <c:numRef>
              <c:f>'Category Sales'!$B$5:$B$11</c:f>
              <c:numCache>
                <c:formatCode>"₹"\ #,##0.00</c:formatCode>
                <c:ptCount val="6"/>
                <c:pt idx="0">
                  <c:v>65867.28</c:v>
                </c:pt>
                <c:pt idx="1">
                  <c:v>73998.649999999951</c:v>
                </c:pt>
                <c:pt idx="2">
                  <c:v>74453.710000000021</c:v>
                </c:pt>
                <c:pt idx="3">
                  <c:v>57682.40999999996</c:v>
                </c:pt>
                <c:pt idx="4">
                  <c:v>61554.759999999987</c:v>
                </c:pt>
                <c:pt idx="5">
                  <c:v>69297.139999999985</c:v>
                </c:pt>
              </c:numCache>
            </c:numRef>
          </c:val>
          <c:extLst>
            <c:ext xmlns:c16="http://schemas.microsoft.com/office/drawing/2014/chart" uri="{C3380CC4-5D6E-409C-BE32-E72D297353CC}">
              <c16:uniqueId val="{00000000-4593-4FBF-90F3-A49925AEA313}"/>
            </c:ext>
          </c:extLst>
        </c:ser>
        <c:ser>
          <c:idx val="1"/>
          <c:order val="1"/>
          <c:tx>
            <c:strRef>
              <c:f>'Category Sales'!$C$3:$C$4</c:f>
              <c:strCache>
                <c:ptCount val="1"/>
                <c:pt idx="0">
                  <c:v>Delivered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Sales'!$A$5:$A$11</c:f>
              <c:strCache>
                <c:ptCount val="6"/>
                <c:pt idx="0">
                  <c:v>Beauty</c:v>
                </c:pt>
                <c:pt idx="1">
                  <c:v>Books</c:v>
                </c:pt>
                <c:pt idx="2">
                  <c:v>Clothing</c:v>
                </c:pt>
                <c:pt idx="3">
                  <c:v>Electronics</c:v>
                </c:pt>
                <c:pt idx="4">
                  <c:v>Home</c:v>
                </c:pt>
                <c:pt idx="5">
                  <c:v>Sports</c:v>
                </c:pt>
              </c:strCache>
            </c:strRef>
          </c:cat>
          <c:val>
            <c:numRef>
              <c:f>'Category Sales'!$C$5:$C$11</c:f>
              <c:numCache>
                <c:formatCode>"₹"\ #,##0.00</c:formatCode>
                <c:ptCount val="6"/>
                <c:pt idx="0">
                  <c:v>65961.020000000019</c:v>
                </c:pt>
                <c:pt idx="1">
                  <c:v>63885.160000000011</c:v>
                </c:pt>
                <c:pt idx="2">
                  <c:v>77275.360000000001</c:v>
                </c:pt>
                <c:pt idx="3">
                  <c:v>56299.020000000033</c:v>
                </c:pt>
                <c:pt idx="4">
                  <c:v>81698.589999999982</c:v>
                </c:pt>
                <c:pt idx="5">
                  <c:v>62320.040000000008</c:v>
                </c:pt>
              </c:numCache>
            </c:numRef>
          </c:val>
          <c:extLst>
            <c:ext xmlns:c16="http://schemas.microsoft.com/office/drawing/2014/chart" uri="{C3380CC4-5D6E-409C-BE32-E72D297353CC}">
              <c16:uniqueId val="{00000001-4593-4FBF-90F3-A49925AEA313}"/>
            </c:ext>
          </c:extLst>
        </c:ser>
        <c:ser>
          <c:idx val="2"/>
          <c:order val="2"/>
          <c:tx>
            <c:strRef>
              <c:f>'Category Sales'!$D$3:$D$4</c:f>
              <c:strCache>
                <c:ptCount val="1"/>
                <c:pt idx="0">
                  <c:v>Pending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Sales'!$A$5:$A$11</c:f>
              <c:strCache>
                <c:ptCount val="6"/>
                <c:pt idx="0">
                  <c:v>Beauty</c:v>
                </c:pt>
                <c:pt idx="1">
                  <c:v>Books</c:v>
                </c:pt>
                <c:pt idx="2">
                  <c:v>Clothing</c:v>
                </c:pt>
                <c:pt idx="3">
                  <c:v>Electronics</c:v>
                </c:pt>
                <c:pt idx="4">
                  <c:v>Home</c:v>
                </c:pt>
                <c:pt idx="5">
                  <c:v>Sports</c:v>
                </c:pt>
              </c:strCache>
            </c:strRef>
          </c:cat>
          <c:val>
            <c:numRef>
              <c:f>'Category Sales'!$D$5:$D$11</c:f>
              <c:numCache>
                <c:formatCode>"₹"\ #,##0.00</c:formatCode>
                <c:ptCount val="6"/>
                <c:pt idx="0">
                  <c:v>62816.819999999992</c:v>
                </c:pt>
                <c:pt idx="1">
                  <c:v>66659.150000000023</c:v>
                </c:pt>
                <c:pt idx="2">
                  <c:v>65699.539999999994</c:v>
                </c:pt>
                <c:pt idx="3">
                  <c:v>52206.589999999982</c:v>
                </c:pt>
                <c:pt idx="4">
                  <c:v>70281.419999999969</c:v>
                </c:pt>
                <c:pt idx="5">
                  <c:v>73325.729999999981</c:v>
                </c:pt>
              </c:numCache>
            </c:numRef>
          </c:val>
          <c:extLst>
            <c:ext xmlns:c16="http://schemas.microsoft.com/office/drawing/2014/chart" uri="{C3380CC4-5D6E-409C-BE32-E72D297353CC}">
              <c16:uniqueId val="{00000002-4593-4FBF-90F3-A49925AEA313}"/>
            </c:ext>
          </c:extLst>
        </c:ser>
        <c:ser>
          <c:idx val="3"/>
          <c:order val="3"/>
          <c:tx>
            <c:strRef>
              <c:f>'Category Sales'!$E$3:$E$4</c:f>
              <c:strCache>
                <c:ptCount val="1"/>
                <c:pt idx="0">
                  <c:v>Returned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Sales'!$A$5:$A$11</c:f>
              <c:strCache>
                <c:ptCount val="6"/>
                <c:pt idx="0">
                  <c:v>Beauty</c:v>
                </c:pt>
                <c:pt idx="1">
                  <c:v>Books</c:v>
                </c:pt>
                <c:pt idx="2">
                  <c:v>Clothing</c:v>
                </c:pt>
                <c:pt idx="3">
                  <c:v>Electronics</c:v>
                </c:pt>
                <c:pt idx="4">
                  <c:v>Home</c:v>
                </c:pt>
                <c:pt idx="5">
                  <c:v>Sports</c:v>
                </c:pt>
              </c:strCache>
            </c:strRef>
          </c:cat>
          <c:val>
            <c:numRef>
              <c:f>'Category Sales'!$E$5:$E$11</c:f>
              <c:numCache>
                <c:formatCode>"₹"\ #,##0.00</c:formatCode>
                <c:ptCount val="6"/>
                <c:pt idx="0">
                  <c:v>62988.630000000019</c:v>
                </c:pt>
                <c:pt idx="1">
                  <c:v>59462.310000000005</c:v>
                </c:pt>
                <c:pt idx="2">
                  <c:v>66149.530000000013</c:v>
                </c:pt>
                <c:pt idx="3">
                  <c:v>67205.450000000012</c:v>
                </c:pt>
                <c:pt idx="4">
                  <c:v>70514.220000000016</c:v>
                </c:pt>
                <c:pt idx="5">
                  <c:v>75079.299999999988</c:v>
                </c:pt>
              </c:numCache>
            </c:numRef>
          </c:val>
          <c:extLst>
            <c:ext xmlns:c16="http://schemas.microsoft.com/office/drawing/2014/chart" uri="{C3380CC4-5D6E-409C-BE32-E72D297353CC}">
              <c16:uniqueId val="{00000003-4593-4FBF-90F3-A49925AEA313}"/>
            </c:ext>
          </c:extLst>
        </c:ser>
        <c:dLbls>
          <c:dLblPos val="ctr"/>
          <c:showLegendKey val="0"/>
          <c:showVal val="1"/>
          <c:showCatName val="0"/>
          <c:showSerName val="0"/>
          <c:showPercent val="0"/>
          <c:showBubbleSize val="0"/>
        </c:dLbls>
        <c:gapWidth val="150"/>
        <c:overlap val="100"/>
        <c:axId val="984173135"/>
        <c:axId val="984173615"/>
      </c:barChart>
      <c:catAx>
        <c:axId val="984173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173615"/>
        <c:crosses val="autoZero"/>
        <c:auto val="1"/>
        <c:lblAlgn val="ctr"/>
        <c:lblOffset val="100"/>
        <c:noMultiLvlLbl val="0"/>
      </c:catAx>
      <c:valAx>
        <c:axId val="98417361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17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[Ecommerce_excel_project.xlsx]Returns!PivotTable5</c:name>
    <c:fmtId val="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Returns Requested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Returns!$B$3:$B$4</c:f>
              <c:strCache>
                <c:ptCount val="1"/>
                <c:pt idx="0">
                  <c:v>FALSE</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Returns!$A$5:$A$11</c:f>
              <c:strCache>
                <c:ptCount val="6"/>
                <c:pt idx="0">
                  <c:v>Beauty</c:v>
                </c:pt>
                <c:pt idx="1">
                  <c:v>Books</c:v>
                </c:pt>
                <c:pt idx="2">
                  <c:v>Clothing</c:v>
                </c:pt>
                <c:pt idx="3">
                  <c:v>Electronics</c:v>
                </c:pt>
                <c:pt idx="4">
                  <c:v>Home</c:v>
                </c:pt>
                <c:pt idx="5">
                  <c:v>Sports</c:v>
                </c:pt>
              </c:strCache>
            </c:strRef>
          </c:cat>
          <c:val>
            <c:numRef>
              <c:f>Returns!$B$5:$B$11</c:f>
              <c:numCache>
                <c:formatCode>"₹"\ #,##0.00</c:formatCode>
                <c:ptCount val="6"/>
                <c:pt idx="0">
                  <c:v>217290.01000000004</c:v>
                </c:pt>
                <c:pt idx="1">
                  <c:v>233634.82</c:v>
                </c:pt>
                <c:pt idx="2">
                  <c:v>257033.87000000005</c:v>
                </c:pt>
                <c:pt idx="3">
                  <c:v>202130.18000000005</c:v>
                </c:pt>
                <c:pt idx="4">
                  <c:v>246847.84999999974</c:v>
                </c:pt>
                <c:pt idx="5">
                  <c:v>251600.45999999996</c:v>
                </c:pt>
              </c:numCache>
            </c:numRef>
          </c:val>
          <c:extLst>
            <c:ext xmlns:c16="http://schemas.microsoft.com/office/drawing/2014/chart" uri="{C3380CC4-5D6E-409C-BE32-E72D297353CC}">
              <c16:uniqueId val="{00000000-BA3F-437E-9706-BACC4BEB9CDB}"/>
            </c:ext>
          </c:extLst>
        </c:ser>
        <c:ser>
          <c:idx val="1"/>
          <c:order val="1"/>
          <c:tx>
            <c:strRef>
              <c:f>Returns!$C$3:$C$4</c:f>
              <c:strCache>
                <c:ptCount val="1"/>
                <c:pt idx="0">
                  <c:v>TRUE</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Returns!$A$5:$A$11</c:f>
              <c:strCache>
                <c:ptCount val="6"/>
                <c:pt idx="0">
                  <c:v>Beauty</c:v>
                </c:pt>
                <c:pt idx="1">
                  <c:v>Books</c:v>
                </c:pt>
                <c:pt idx="2">
                  <c:v>Clothing</c:v>
                </c:pt>
                <c:pt idx="3">
                  <c:v>Electronics</c:v>
                </c:pt>
                <c:pt idx="4">
                  <c:v>Home</c:v>
                </c:pt>
                <c:pt idx="5">
                  <c:v>Sports</c:v>
                </c:pt>
              </c:strCache>
            </c:strRef>
          </c:cat>
          <c:val>
            <c:numRef>
              <c:f>Returns!$C$5:$C$11</c:f>
              <c:numCache>
                <c:formatCode>"₹"\ #,##0.00</c:formatCode>
                <c:ptCount val="6"/>
                <c:pt idx="0">
                  <c:v>40343.740000000005</c:v>
                </c:pt>
                <c:pt idx="1">
                  <c:v>30370.45</c:v>
                </c:pt>
                <c:pt idx="2">
                  <c:v>26544.270000000004</c:v>
                </c:pt>
                <c:pt idx="3">
                  <c:v>31263.29</c:v>
                </c:pt>
                <c:pt idx="4">
                  <c:v>37201.14</c:v>
                </c:pt>
                <c:pt idx="5">
                  <c:v>28421.749999999993</c:v>
                </c:pt>
              </c:numCache>
            </c:numRef>
          </c:val>
          <c:extLst>
            <c:ext xmlns:c16="http://schemas.microsoft.com/office/drawing/2014/chart" uri="{C3380CC4-5D6E-409C-BE32-E72D297353CC}">
              <c16:uniqueId val="{00000001-BA3F-437E-9706-BACC4BEB9CD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93433135"/>
        <c:axId val="940115551"/>
      </c:areaChart>
      <c:catAx>
        <c:axId val="9934331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40115551"/>
        <c:crosses val="autoZero"/>
        <c:auto val="1"/>
        <c:lblAlgn val="ctr"/>
        <c:lblOffset val="100"/>
        <c:noMultiLvlLbl val="0"/>
      </c:catAx>
      <c:valAx>
        <c:axId val="94011555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3433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[Ecommerce_excel_project.xlsx]Quality!PivotTable6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Ratings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Quality!$B$3</c:f>
              <c:strCache>
                <c:ptCount val="1"/>
                <c:pt idx="0">
                  <c:v>Total Sales</c:v>
                </c:pt>
              </c:strCache>
            </c:strRef>
          </c:tx>
          <c:spPr>
            <a:solidFill>
              <a:schemeClr val="accent1"/>
            </a:solidFill>
            <a:ln>
              <a:noFill/>
            </a:ln>
            <a:effectLst/>
          </c:spPr>
          <c:invertIfNegative val="0"/>
          <c:cat>
            <c:strRef>
              <c:f>Quality!$A$4:$A$10</c:f>
              <c:strCache>
                <c:ptCount val="6"/>
                <c:pt idx="0">
                  <c:v>Beauty</c:v>
                </c:pt>
                <c:pt idx="1">
                  <c:v>Books</c:v>
                </c:pt>
                <c:pt idx="2">
                  <c:v>Clothing</c:v>
                </c:pt>
                <c:pt idx="3">
                  <c:v>Electronics</c:v>
                </c:pt>
                <c:pt idx="4">
                  <c:v>Home</c:v>
                </c:pt>
                <c:pt idx="5">
                  <c:v>Sports</c:v>
                </c:pt>
              </c:strCache>
            </c:strRef>
          </c:cat>
          <c:val>
            <c:numRef>
              <c:f>Quality!$B$4:$B$10</c:f>
              <c:numCache>
                <c:formatCode>"₹"\ #,##0.00</c:formatCode>
                <c:ptCount val="6"/>
                <c:pt idx="0">
                  <c:v>257633.75000000003</c:v>
                </c:pt>
                <c:pt idx="1">
                  <c:v>264005.26999999996</c:v>
                </c:pt>
                <c:pt idx="2">
                  <c:v>283578.13999999984</c:v>
                </c:pt>
                <c:pt idx="3">
                  <c:v>233393.46999999997</c:v>
                </c:pt>
                <c:pt idx="4">
                  <c:v>284048.98999999964</c:v>
                </c:pt>
                <c:pt idx="5">
                  <c:v>280022.20999999985</c:v>
                </c:pt>
              </c:numCache>
            </c:numRef>
          </c:val>
          <c:extLst>
            <c:ext xmlns:c16="http://schemas.microsoft.com/office/drawing/2014/chart" uri="{C3380CC4-5D6E-409C-BE32-E72D297353CC}">
              <c16:uniqueId val="{00000000-1C43-4A53-9F3D-44E3311C8D94}"/>
            </c:ext>
          </c:extLst>
        </c:ser>
        <c:ser>
          <c:idx val="1"/>
          <c:order val="1"/>
          <c:tx>
            <c:strRef>
              <c:f>Quality!$C$3</c:f>
              <c:strCache>
                <c:ptCount val="1"/>
                <c:pt idx="0">
                  <c:v>Orders</c:v>
                </c:pt>
              </c:strCache>
            </c:strRef>
          </c:tx>
          <c:spPr>
            <a:solidFill>
              <a:schemeClr val="accent2"/>
            </a:solidFill>
            <a:ln>
              <a:noFill/>
            </a:ln>
            <a:effectLst/>
          </c:spPr>
          <c:invertIfNegative val="0"/>
          <c:cat>
            <c:strRef>
              <c:f>Quality!$A$4:$A$10</c:f>
              <c:strCache>
                <c:ptCount val="6"/>
                <c:pt idx="0">
                  <c:v>Beauty</c:v>
                </c:pt>
                <c:pt idx="1">
                  <c:v>Books</c:v>
                </c:pt>
                <c:pt idx="2">
                  <c:v>Clothing</c:v>
                </c:pt>
                <c:pt idx="3">
                  <c:v>Electronics</c:v>
                </c:pt>
                <c:pt idx="4">
                  <c:v>Home</c:v>
                </c:pt>
                <c:pt idx="5">
                  <c:v>Sports</c:v>
                </c:pt>
              </c:strCache>
            </c:strRef>
          </c:cat>
          <c:val>
            <c:numRef>
              <c:f>Quality!$C$4:$C$10</c:f>
              <c:numCache>
                <c:formatCode>General</c:formatCode>
                <c:ptCount val="6"/>
                <c:pt idx="0">
                  <c:v>483</c:v>
                </c:pt>
                <c:pt idx="1">
                  <c:v>476</c:v>
                </c:pt>
                <c:pt idx="2">
                  <c:v>506</c:v>
                </c:pt>
                <c:pt idx="3">
                  <c:v>446</c:v>
                </c:pt>
                <c:pt idx="4">
                  <c:v>537</c:v>
                </c:pt>
                <c:pt idx="5">
                  <c:v>552</c:v>
                </c:pt>
              </c:numCache>
            </c:numRef>
          </c:val>
          <c:extLst>
            <c:ext xmlns:c16="http://schemas.microsoft.com/office/drawing/2014/chart" uri="{C3380CC4-5D6E-409C-BE32-E72D297353CC}">
              <c16:uniqueId val="{00000001-1C43-4A53-9F3D-44E3311C8D94}"/>
            </c:ext>
          </c:extLst>
        </c:ser>
        <c:dLbls>
          <c:showLegendKey val="0"/>
          <c:showVal val="0"/>
          <c:showCatName val="0"/>
          <c:showSerName val="0"/>
          <c:showPercent val="0"/>
          <c:showBubbleSize val="0"/>
        </c:dLbls>
        <c:gapWidth val="219"/>
        <c:overlap val="-27"/>
        <c:axId val="1640986511"/>
        <c:axId val="970840511"/>
      </c:barChart>
      <c:lineChart>
        <c:grouping val="standard"/>
        <c:varyColors val="0"/>
        <c:ser>
          <c:idx val="2"/>
          <c:order val="2"/>
          <c:tx>
            <c:strRef>
              <c:f>Quality!$D$3</c:f>
              <c:strCache>
                <c:ptCount val="1"/>
                <c:pt idx="0">
                  <c:v>Quality</c:v>
                </c:pt>
              </c:strCache>
            </c:strRef>
          </c:tx>
          <c:spPr>
            <a:ln w="28575" cap="rnd">
              <a:solidFill>
                <a:schemeClr val="accent3"/>
              </a:solidFill>
              <a:round/>
            </a:ln>
            <a:effectLst/>
          </c:spPr>
          <c:marker>
            <c:symbol val="none"/>
          </c:marker>
          <c:cat>
            <c:strRef>
              <c:f>Quality!$A$4:$A$10</c:f>
              <c:strCache>
                <c:ptCount val="6"/>
                <c:pt idx="0">
                  <c:v>Beauty</c:v>
                </c:pt>
                <c:pt idx="1">
                  <c:v>Books</c:v>
                </c:pt>
                <c:pt idx="2">
                  <c:v>Clothing</c:v>
                </c:pt>
                <c:pt idx="3">
                  <c:v>Electronics</c:v>
                </c:pt>
                <c:pt idx="4">
                  <c:v>Home</c:v>
                </c:pt>
                <c:pt idx="5">
                  <c:v>Sports</c:v>
                </c:pt>
              </c:strCache>
            </c:strRef>
          </c:cat>
          <c:val>
            <c:numRef>
              <c:f>Quality!$D$4:$D$10</c:f>
              <c:numCache>
                <c:formatCode>0.00</c:formatCode>
                <c:ptCount val="6"/>
                <c:pt idx="0">
                  <c:v>3.2869379014989293</c:v>
                </c:pt>
                <c:pt idx="1">
                  <c:v>3.2178649237472765</c:v>
                </c:pt>
                <c:pt idx="2">
                  <c:v>3.2991631799163179</c:v>
                </c:pt>
                <c:pt idx="3">
                  <c:v>3.2337962962962963</c:v>
                </c:pt>
                <c:pt idx="4">
                  <c:v>3.3266932270916336</c:v>
                </c:pt>
                <c:pt idx="5">
                  <c:v>3.1203007518796992</c:v>
                </c:pt>
              </c:numCache>
            </c:numRef>
          </c:val>
          <c:smooth val="0"/>
          <c:extLst>
            <c:ext xmlns:c16="http://schemas.microsoft.com/office/drawing/2014/chart" uri="{C3380CC4-5D6E-409C-BE32-E72D297353CC}">
              <c16:uniqueId val="{00000002-1C43-4A53-9F3D-44E3311C8D94}"/>
            </c:ext>
          </c:extLst>
        </c:ser>
        <c:dLbls>
          <c:showLegendKey val="0"/>
          <c:showVal val="0"/>
          <c:showCatName val="0"/>
          <c:showSerName val="0"/>
          <c:showPercent val="0"/>
          <c:showBubbleSize val="0"/>
        </c:dLbls>
        <c:marker val="1"/>
        <c:smooth val="0"/>
        <c:axId val="961571359"/>
        <c:axId val="961572319"/>
      </c:lineChart>
      <c:catAx>
        <c:axId val="164098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840511"/>
        <c:crosses val="autoZero"/>
        <c:auto val="1"/>
        <c:lblAlgn val="ctr"/>
        <c:lblOffset val="100"/>
        <c:noMultiLvlLbl val="0"/>
      </c:catAx>
      <c:valAx>
        <c:axId val="97084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86511"/>
        <c:crosses val="autoZero"/>
        <c:crossBetween val="between"/>
      </c:valAx>
      <c:valAx>
        <c:axId val="9615723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71359"/>
        <c:crosses val="max"/>
        <c:crossBetween val="between"/>
      </c:valAx>
      <c:catAx>
        <c:axId val="961571359"/>
        <c:scaling>
          <c:orientation val="minMax"/>
        </c:scaling>
        <c:delete val="1"/>
        <c:axPos val="b"/>
        <c:numFmt formatCode="General" sourceLinked="1"/>
        <c:majorTickMark val="out"/>
        <c:minorTickMark val="none"/>
        <c:tickLblPos val="nextTo"/>
        <c:crossAx val="9615723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22860</xdr:colOff>
      <xdr:row>19</xdr:row>
      <xdr:rowOff>53340</xdr:rowOff>
    </xdr:from>
    <xdr:to>
      <xdr:col>13</xdr:col>
      <xdr:colOff>22860</xdr:colOff>
      <xdr:row>37</xdr:row>
      <xdr:rowOff>0</xdr:rowOff>
    </xdr:to>
    <xdr:graphicFrame macro="">
      <xdr:nvGraphicFramePr>
        <xdr:cNvPr id="2" name="Chart 1">
          <a:extLst>
            <a:ext uri="{FF2B5EF4-FFF2-40B4-BE49-F238E27FC236}">
              <a16:creationId xmlns:a16="http://schemas.microsoft.com/office/drawing/2014/main" id="{FDA5AADE-7B1F-E5F3-DB6D-3B523C3D0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259080</xdr:colOff>
      <xdr:row>10</xdr:row>
      <xdr:rowOff>144780</xdr:rowOff>
    </xdr:from>
    <xdr:to>
      <xdr:col>22</xdr:col>
      <xdr:colOff>0</xdr:colOff>
      <xdr:row>25</xdr:row>
      <xdr:rowOff>144780</xdr:rowOff>
    </xdr:to>
    <xdr:graphicFrame macro="">
      <xdr:nvGraphicFramePr>
        <xdr:cNvPr id="2" name="Chart 1">
          <a:extLst>
            <a:ext uri="{FF2B5EF4-FFF2-40B4-BE49-F238E27FC236}">
              <a16:creationId xmlns:a16="http://schemas.microsoft.com/office/drawing/2014/main" id="{A01A2D8B-A865-0638-7FC9-3A2498EB8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601980</xdr:colOff>
      <xdr:row>1</xdr:row>
      <xdr:rowOff>175260</xdr:rowOff>
    </xdr:from>
    <xdr:to>
      <xdr:col>15</xdr:col>
      <xdr:colOff>22860</xdr:colOff>
      <xdr:row>19</xdr:row>
      <xdr:rowOff>0</xdr:rowOff>
    </xdr:to>
    <xdr:graphicFrame macro="">
      <xdr:nvGraphicFramePr>
        <xdr:cNvPr id="2" name="Chart 1">
          <a:extLst>
            <a:ext uri="{FF2B5EF4-FFF2-40B4-BE49-F238E27FC236}">
              <a16:creationId xmlns:a16="http://schemas.microsoft.com/office/drawing/2014/main" id="{09121E18-3F02-DDEF-2638-AA6C4BD16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617220</xdr:colOff>
      <xdr:row>12</xdr:row>
      <xdr:rowOff>91440</xdr:rowOff>
    </xdr:from>
    <xdr:to>
      <xdr:col>11</xdr:col>
      <xdr:colOff>502920</xdr:colOff>
      <xdr:row>34</xdr:row>
      <xdr:rowOff>83820</xdr:rowOff>
    </xdr:to>
    <xdr:graphicFrame macro="">
      <xdr:nvGraphicFramePr>
        <xdr:cNvPr id="2" name="Chart 1">
          <a:extLst>
            <a:ext uri="{FF2B5EF4-FFF2-40B4-BE49-F238E27FC236}">
              <a16:creationId xmlns:a16="http://schemas.microsoft.com/office/drawing/2014/main" id="{435CA312-7C26-1020-2195-31B181421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548640</xdr:colOff>
      <xdr:row>12</xdr:row>
      <xdr:rowOff>60960</xdr:rowOff>
    </xdr:from>
    <xdr:to>
      <xdr:col>9</xdr:col>
      <xdr:colOff>335280</xdr:colOff>
      <xdr:row>27</xdr:row>
      <xdr:rowOff>60960</xdr:rowOff>
    </xdr:to>
    <xdr:graphicFrame macro="">
      <xdr:nvGraphicFramePr>
        <xdr:cNvPr id="2" name="Chart 1">
          <a:extLst>
            <a:ext uri="{FF2B5EF4-FFF2-40B4-BE49-F238E27FC236}">
              <a16:creationId xmlns:a16="http://schemas.microsoft.com/office/drawing/2014/main" id="{D4416A75-B70C-7C51-8906-36980A423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784860</xdr:colOff>
      <xdr:row>12</xdr:row>
      <xdr:rowOff>7620</xdr:rowOff>
    </xdr:from>
    <xdr:to>
      <xdr:col>12</xdr:col>
      <xdr:colOff>22860</xdr:colOff>
      <xdr:row>27</xdr:row>
      <xdr:rowOff>7620</xdr:rowOff>
    </xdr:to>
    <xdr:graphicFrame macro="">
      <xdr:nvGraphicFramePr>
        <xdr:cNvPr id="2" name="Chart 1">
          <a:extLst>
            <a:ext uri="{FF2B5EF4-FFF2-40B4-BE49-F238E27FC236}">
              <a16:creationId xmlns:a16="http://schemas.microsoft.com/office/drawing/2014/main" id="{4369E891-CD46-7468-DD29-77DA07AFA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106680</xdr:colOff>
      <xdr:row>7</xdr:row>
      <xdr:rowOff>175260</xdr:rowOff>
    </xdr:from>
    <xdr:to>
      <xdr:col>15</xdr:col>
      <xdr:colOff>251460</xdr:colOff>
      <xdr:row>26</xdr:row>
      <xdr:rowOff>0</xdr:rowOff>
    </xdr:to>
    <xdr:graphicFrame macro="">
      <xdr:nvGraphicFramePr>
        <xdr:cNvPr id="2" name="Chart 1">
          <a:extLst>
            <a:ext uri="{FF2B5EF4-FFF2-40B4-BE49-F238E27FC236}">
              <a16:creationId xmlns:a16="http://schemas.microsoft.com/office/drawing/2014/main" id="{9D1E67D6-93CC-40C7-B1E0-7A2CD2B0D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8</xdr:row>
      <xdr:rowOff>0</xdr:rowOff>
    </xdr:from>
    <xdr:to>
      <xdr:col>30</xdr:col>
      <xdr:colOff>350520</xdr:colOff>
      <xdr:row>26</xdr:row>
      <xdr:rowOff>7620</xdr:rowOff>
    </xdr:to>
    <xdr:graphicFrame macro="">
      <xdr:nvGraphicFramePr>
        <xdr:cNvPr id="3" name="Chart 2">
          <a:extLst>
            <a:ext uri="{FF2B5EF4-FFF2-40B4-BE49-F238E27FC236}">
              <a16:creationId xmlns:a16="http://schemas.microsoft.com/office/drawing/2014/main" id="{4D7F42F3-59D6-4C5A-996E-8F874BD5E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28</xdr:row>
      <xdr:rowOff>0</xdr:rowOff>
    </xdr:from>
    <xdr:to>
      <xdr:col>11</xdr:col>
      <xdr:colOff>30480</xdr:colOff>
      <xdr:row>49</xdr:row>
      <xdr:rowOff>144780</xdr:rowOff>
    </xdr:to>
    <xdr:graphicFrame macro="">
      <xdr:nvGraphicFramePr>
        <xdr:cNvPr id="4" name="Chart 3">
          <a:extLst>
            <a:ext uri="{FF2B5EF4-FFF2-40B4-BE49-F238E27FC236}">
              <a16:creationId xmlns:a16="http://schemas.microsoft.com/office/drawing/2014/main" id="{A93EA451-14E4-450C-9FCF-7CCC70293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28</xdr:row>
      <xdr:rowOff>0</xdr:rowOff>
    </xdr:from>
    <xdr:to>
      <xdr:col>23</xdr:col>
      <xdr:colOff>236220</xdr:colOff>
      <xdr:row>49</xdr:row>
      <xdr:rowOff>175260</xdr:rowOff>
    </xdr:to>
    <xdr:graphicFrame macro="">
      <xdr:nvGraphicFramePr>
        <xdr:cNvPr id="5" name="Chart 4">
          <a:extLst>
            <a:ext uri="{FF2B5EF4-FFF2-40B4-BE49-F238E27FC236}">
              <a16:creationId xmlns:a16="http://schemas.microsoft.com/office/drawing/2014/main" id="{4B0C5795-4494-4946-8BA7-31C78C195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0</xdr:colOff>
      <xdr:row>28</xdr:row>
      <xdr:rowOff>0</xdr:rowOff>
    </xdr:from>
    <xdr:to>
      <xdr:col>32</xdr:col>
      <xdr:colOff>304800</xdr:colOff>
      <xdr:row>50</xdr:row>
      <xdr:rowOff>7620</xdr:rowOff>
    </xdr:to>
    <xdr:graphicFrame macro="">
      <xdr:nvGraphicFramePr>
        <xdr:cNvPr id="6" name="Chart 5">
          <a:extLst>
            <a:ext uri="{FF2B5EF4-FFF2-40B4-BE49-F238E27FC236}">
              <a16:creationId xmlns:a16="http://schemas.microsoft.com/office/drawing/2014/main" id="{C633AE80-67AA-457D-A33F-28895C047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0</xdr:colOff>
      <xdr:row>8</xdr:row>
      <xdr:rowOff>0</xdr:rowOff>
    </xdr:from>
    <xdr:to>
      <xdr:col>42</xdr:col>
      <xdr:colOff>38100</xdr:colOff>
      <xdr:row>26</xdr:row>
      <xdr:rowOff>22860</xdr:rowOff>
    </xdr:to>
    <xdr:graphicFrame macro="">
      <xdr:nvGraphicFramePr>
        <xdr:cNvPr id="7" name="Chart 6">
          <a:extLst>
            <a:ext uri="{FF2B5EF4-FFF2-40B4-BE49-F238E27FC236}">
              <a16:creationId xmlns:a16="http://schemas.microsoft.com/office/drawing/2014/main" id="{4D5CBA76-A2D3-44EA-BD96-55EC42E51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586740</xdr:colOff>
      <xdr:row>1</xdr:row>
      <xdr:rowOff>22861</xdr:rowOff>
    </xdr:from>
    <xdr:to>
      <xdr:col>3</xdr:col>
      <xdr:colOff>586740</xdr:colOff>
      <xdr:row>7</xdr:row>
      <xdr:rowOff>63500</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F99F1DEE-2266-D347-14C7-A9B5B2194FE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586740" y="213361"/>
              <a:ext cx="182880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wi Shekar" refreshedDate="46071.822514930558" createdVersion="8" refreshedVersion="8" minRefreshableVersion="3" recordCount="3000" xr:uid="{1A02954B-40D9-4FBC-873A-8B62BB632496}">
  <cacheSource type="worksheet">
    <worksheetSource name="E_commerce_Shopping_Dataset"/>
  </cacheSource>
  <cacheFields count="21">
    <cacheField name="order_id" numFmtId="0">
      <sharedItems/>
    </cacheField>
    <cacheField name="customer_id" numFmtId="0">
      <sharedItems/>
    </cacheField>
    <cacheField name="order_date" numFmtId="14">
      <sharedItems containsSemiMixedTypes="0" containsNonDate="0" containsDate="1" containsString="0" minDate="2024-06-14T00:00:00" maxDate="2025-06-15T00:00:00"/>
    </cacheField>
    <cacheField name="product_category" numFmtId="0">
      <sharedItems count="6">
        <s v="Home"/>
        <s v="Sports"/>
        <s v="Beauty"/>
        <s v="Clothing"/>
        <s v="Electronics"/>
        <s v="Books"/>
      </sharedItems>
    </cacheField>
    <cacheField name="product_price" numFmtId="0">
      <sharedItems containsSemiMixedTypes="0" containsString="0" containsNumber="1" minValue="5.04" maxValue="499.98"/>
    </cacheField>
    <cacheField name="quantity" numFmtId="0">
      <sharedItems containsSemiMixedTypes="0" containsString="0" containsNumber="1" containsInteger="1" minValue="1" maxValue="4"/>
    </cacheField>
    <cacheField name="payment_method" numFmtId="0">
      <sharedItems/>
    </cacheField>
    <cacheField name="delivery_status" numFmtId="0">
      <sharedItems count="4">
        <s v="Pending"/>
        <s v="Delivered"/>
        <s v="Cancelled"/>
        <s v="Returned"/>
      </sharedItems>
    </cacheField>
    <cacheField name="city" numFmtId="0">
      <sharedItems/>
    </cacheField>
    <cacheField name="state" numFmtId="0">
      <sharedItems count="50">
        <s v="Connecticut"/>
        <s v="Texas"/>
        <s v="North Carolina"/>
        <s v="Nevada"/>
        <s v="Hawaii"/>
        <s v="Alaska"/>
        <s v="Kentucky"/>
        <s v="Massachusetts"/>
        <s v="Virginia"/>
        <s v="West Virginia"/>
        <s v="Vermont"/>
        <s v="Colorado"/>
        <s v="Kansas"/>
        <s v="Alabama"/>
        <s v="Wyoming"/>
        <s v="Maine"/>
        <s v="New Hampshire"/>
        <s v="Oklahoma"/>
        <s v="Georgia"/>
        <s v="Oregon"/>
        <s v="Michigan"/>
        <s v="Wisconsin"/>
        <s v="Missouri"/>
        <s v="Iowa"/>
        <s v="Ohio"/>
        <s v="New Jersey"/>
        <s v="California"/>
        <s v="Washington"/>
        <s v="New Mexico"/>
        <s v="Florida"/>
        <s v="Idaho"/>
        <s v="Nebraska"/>
        <s v="Minnesota"/>
        <s v="Arizona"/>
        <s v="South Dakota"/>
        <s v="Arkansas"/>
        <s v="Maryland"/>
        <s v="Montana"/>
        <s v="South Carolina"/>
        <s v="New York"/>
        <s v="Utah"/>
        <s v="Delaware"/>
        <s v="Mississippi"/>
        <s v="Pennsylvania"/>
        <s v="Tennessee"/>
        <s v="Louisiana"/>
        <s v="Illinois"/>
        <s v="Rhode Island"/>
        <s v="North Dakota"/>
        <s v="Indiana"/>
      </sharedItems>
    </cacheField>
    <cacheField name="zipcode" numFmtId="0">
      <sharedItems containsSemiMixedTypes="0" containsString="0" containsNumber="1" containsInteger="1" minValue="519" maxValue="99940"/>
    </cacheField>
    <cacheField name="product_id" numFmtId="0">
      <sharedItems/>
    </cacheField>
    <cacheField name="discount_applied" numFmtId="0">
      <sharedItems containsSemiMixedTypes="0" containsString="0" containsNumber="1" minValue="0" maxValue="0.3"/>
    </cacheField>
    <cacheField name="order_value" numFmtId="0">
      <sharedItems containsSemiMixedTypes="0" containsString="0" containsNumber="1" minValue="5.4" maxValue="1958.96"/>
    </cacheField>
    <cacheField name="review_rating" numFmtId="0">
      <sharedItems containsString="0" containsBlank="1" containsNumber="1" containsInteger="1" minValue="1" maxValue="5"/>
    </cacheField>
    <cacheField name="return_requested" numFmtId="0">
      <sharedItems count="2">
        <b v="0"/>
        <b v="1"/>
      </sharedItems>
    </cacheField>
    <cacheField name="Gross_Revenue" numFmtId="0">
      <sharedItems containsSemiMixedTypes="0" containsString="0" containsNumber="1" minValue="6.34" maxValue="1999.64"/>
    </cacheField>
    <cacheField name="Net_Margin" numFmtId="10">
      <sharedItems containsSemiMixedTypes="0" containsString="0" containsNumber="1" minValue="0.7" maxValue="1"/>
    </cacheField>
    <cacheField name="Discount_Amount" numFmtId="2">
      <sharedItems containsSemiMixedTypes="0" containsString="0" containsNumber="1" minValue="0" maxValue="562.55359999999996"/>
    </cacheField>
    <cacheField name="Month_Year" numFmtId="0">
      <sharedItems count="13">
        <s v="Jul-24"/>
        <s v="Oct-24"/>
        <s v="Dec-24"/>
        <s v="Aug-24"/>
        <s v="Nov-24"/>
        <s v="Apr-25"/>
        <s v="May-25"/>
        <s v="Mar-25"/>
        <s v="Jun-25"/>
        <s v="Sep-24"/>
        <s v="Jun-24"/>
        <s v="Jan-25"/>
        <s v="Feb-25"/>
      </sharedItems>
    </cacheField>
    <cacheField name="V" numFmtId="0">
      <sharedItems containsMixedTypes="1" containsNumber="1" containsInteger="1" minValue="1" maxValue="5"/>
    </cacheField>
  </cacheFields>
  <extLst>
    <ext xmlns:x14="http://schemas.microsoft.com/office/spreadsheetml/2009/9/main" uri="{725AE2AE-9491-48be-B2B4-4EB974FC3084}">
      <x14:pivotCacheDefinition pivotCacheId="972340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e3e70682-c209-4cac-a29f-6fbed82c07cd"/>
    <s v="b201cf6f-01f2-43a0-8a2b-0d8d22f059bc"/>
    <d v="2024-07-18T00:00:00"/>
    <x v="0"/>
    <n v="276.66000000000003"/>
    <n v="2"/>
    <s v="Cash on Delivery"/>
    <x v="0"/>
    <s v="West Stevenmouth"/>
    <x v="0"/>
    <n v="86717"/>
    <s v="9f906e94-bd97-480e-87c2-fc2f8f08dcf5"/>
    <n v="0.12"/>
    <n v="486.92"/>
    <n v="4"/>
    <x v="0"/>
    <n v="553.32000000000005"/>
    <n v="0.88"/>
    <n v="66.398400000000009"/>
    <x v="0"/>
    <n v="4"/>
  </r>
  <r>
    <s v="f728b4fa-4248-4e3a-8a5d-2f346baa9455"/>
    <s v="4926e632-71bd-48ea-9e32-1e82f48697b7"/>
    <d v="2024-10-15T00:00:00"/>
    <x v="1"/>
    <n v="359.02"/>
    <n v="1"/>
    <s v="PayPal"/>
    <x v="0"/>
    <s v="West Nathanland"/>
    <x v="0"/>
    <n v="16366"/>
    <s v="beee451f-7a84-4b0f-a4dd-092fc7e5dd6a"/>
    <n v="0.23"/>
    <n v="276.45"/>
    <n v="1"/>
    <x v="0"/>
    <n v="359.02"/>
    <n v="0.77"/>
    <n v="82.574600000000004"/>
    <x v="1"/>
    <n v="1"/>
  </r>
  <r>
    <s v="eb1167b3-67a9-4378-bc65-c1e582e2e662"/>
    <s v="4fa2f35c-90c8-4387-816a-8771a94a440c"/>
    <d v="2024-12-13T00:00:00"/>
    <x v="1"/>
    <n v="303.37"/>
    <n v="1"/>
    <s v="Cash on Delivery"/>
    <x v="0"/>
    <s v="Lauraport"/>
    <x v="1"/>
    <n v="39030"/>
    <s v="fd4c0f3a-636f-4cd2-8e88-f6bd46a12cb1"/>
    <n v="0.13"/>
    <n v="263.93"/>
    <n v="2"/>
    <x v="0"/>
    <n v="303.37"/>
    <n v="0.87"/>
    <n v="39.438099999999999"/>
    <x v="2"/>
    <n v="2"/>
  </r>
  <r>
    <s v="f7c1bd87-4da5-4709-9471-3d60c8a70639"/>
    <s v="d2671669-e407-43b7-a0b8-37edb3a291dc"/>
    <d v="2024-08-12T00:00:00"/>
    <x v="2"/>
    <n v="274.72000000000003"/>
    <n v="2"/>
    <s v="PayPal"/>
    <x v="1"/>
    <s v="Angelafurt"/>
    <x v="2"/>
    <n v="48684"/>
    <s v="17a0cd5e-6481-4dbb-a841-10a17a5fc616"/>
    <n v="0.23"/>
    <n v="423.07"/>
    <n v="4"/>
    <x v="0"/>
    <n v="549.44000000000005"/>
    <n v="0.77"/>
    <n v="126.37120000000002"/>
    <x v="3"/>
    <n v="4"/>
  </r>
  <r>
    <s v="e443df78-9558-467f-9ba9-1faf7a024204"/>
    <s v="f578b202-a834-479f-adcd-198b543b723c"/>
    <d v="2024-11-18T00:00:00"/>
    <x v="1"/>
    <n v="214.71"/>
    <n v="4"/>
    <s v="PayPal"/>
    <x v="0"/>
    <s v="Hamiltonhaven"/>
    <x v="3"/>
    <n v="5965"/>
    <s v="5a68aaed-f2c5-439d-a907-3b0d31bcaf08"/>
    <n v="0.24"/>
    <n v="652.72"/>
    <n v="3"/>
    <x v="0"/>
    <n v="858.84"/>
    <n v="0.76"/>
    <n v="206.1216"/>
    <x v="4"/>
    <n v="3"/>
  </r>
  <r>
    <s v="23a7711a-8133-4876-b7eb-dcd9e87a1613"/>
    <s v="29db292a-4bf6-47b4-9430-715803cd6178"/>
    <d v="2025-04-06T00:00:00"/>
    <x v="1"/>
    <n v="324.72000000000003"/>
    <n v="2"/>
    <s v="Cash on Delivery"/>
    <x v="0"/>
    <s v="Sheltonmouth"/>
    <x v="4"/>
    <n v="2059"/>
    <s v="7eee23b3-7ba3-4993-8df8-804d34222463"/>
    <n v="0.12"/>
    <n v="571.51"/>
    <n v="4"/>
    <x v="0"/>
    <n v="649.44000000000005"/>
    <n v="0.88"/>
    <n v="77.9328"/>
    <x v="5"/>
    <n v="4"/>
  </r>
  <r>
    <s v="1846d424-c17c-4279-a3c6-612f48268673"/>
    <s v="e37f6569-7189-4b94-b0b6-00c406b1b0ea"/>
    <d v="2025-05-28T00:00:00"/>
    <x v="3"/>
    <n v="221.61"/>
    <n v="3"/>
    <s v="Cash on Delivery"/>
    <x v="1"/>
    <s v="South Brittanyport"/>
    <x v="5"/>
    <n v="92470"/>
    <s v="a6516a70-fe20-4ab6-88cd-cf796f5dfed4"/>
    <n v="0.13"/>
    <n v="578.4"/>
    <n v="3"/>
    <x v="1"/>
    <n v="664.83"/>
    <n v="0.87"/>
    <n v="86.427900000000008"/>
    <x v="6"/>
    <n v="3"/>
  </r>
  <r>
    <s v="fcbd04c3-4021-4ef7-8ca5-a5a19e4d6e3c"/>
    <s v="6ffa0875-e4a7-4828-9ecd-bd2cdb627a3d"/>
    <d v="2025-04-28T00:00:00"/>
    <x v="4"/>
    <n v="446.43"/>
    <n v="1"/>
    <s v="PayPal"/>
    <x v="0"/>
    <s v="Lake Steven"/>
    <x v="6"/>
    <n v="42872"/>
    <s v="76acc8aa-6c35-4a5d-bcaa-64a457b6c3e3"/>
    <n v="0.16"/>
    <n v="375"/>
    <n v="5"/>
    <x v="0"/>
    <n v="446.43"/>
    <n v="0.84"/>
    <n v="71.42880000000001"/>
    <x v="5"/>
    <n v="5"/>
  </r>
  <r>
    <s v="b4862b21-fb97-4435-8856-1712e8e5216a"/>
    <s v="a428da2e-d890-4991-b366-dcbcabbfb882"/>
    <d v="2024-12-20T00:00:00"/>
    <x v="1"/>
    <n v="482.01"/>
    <n v="3"/>
    <s v="Credit Card"/>
    <x v="1"/>
    <s v="North Williamtown"/>
    <x v="7"/>
    <n v="1582"/>
    <s v="edacefbb-8200-4933-b775-a8deb6330f92"/>
    <n v="0"/>
    <n v="1446.03"/>
    <n v="5"/>
    <x v="1"/>
    <n v="1446.03"/>
    <n v="1"/>
    <n v="0"/>
    <x v="2"/>
    <n v="5"/>
  </r>
  <r>
    <s v="259f4329-e6f4-490b-9a16-4106cf6a659e"/>
    <s v="0907ca13-1511-43f9-846e-1738790b1990"/>
    <d v="2025-04-21T00:00:00"/>
    <x v="0"/>
    <n v="194.8"/>
    <n v="4"/>
    <s v="Cash on Delivery"/>
    <x v="2"/>
    <s v="New Denisemouth"/>
    <x v="8"/>
    <n v="42158"/>
    <s v="b0b37c3b-7dca-4a63-aa15-b8998a830f11"/>
    <n v="0.06"/>
    <n v="732.45"/>
    <m/>
    <x v="0"/>
    <n v="779.2"/>
    <n v="0.94"/>
    <n v="46.752000000000002"/>
    <x v="5"/>
    <s v="No Rating"/>
  </r>
  <r>
    <s v="12e0c8b2-bad6-40fb-9948-8dec4f65d4d9"/>
    <s v="6fd4d110-b7de-4de9-ac26-cf5b77082bdc"/>
    <d v="2025-03-31T00:00:00"/>
    <x v="5"/>
    <n v="396.9"/>
    <n v="2"/>
    <s v="Credit Card"/>
    <x v="0"/>
    <s v="Lake Daniel"/>
    <x v="9"/>
    <n v="86290"/>
    <s v="a9f7ffa8-1951-4064-bde3-1d849de38e9c"/>
    <n v="0.25"/>
    <n v="595.35"/>
    <n v="5"/>
    <x v="0"/>
    <n v="793.8"/>
    <n v="0.75"/>
    <n v="198.45"/>
    <x v="7"/>
    <n v="5"/>
  </r>
  <r>
    <s v="5487ce1e-af19-422a-99b8-a714e61a441c"/>
    <s v="977d2260-20bd-4e66-868d-c95e39a71648"/>
    <d v="2024-07-31T00:00:00"/>
    <x v="2"/>
    <n v="266.8"/>
    <n v="3"/>
    <s v="Credit Card"/>
    <x v="2"/>
    <s v="New Nicholas"/>
    <x v="10"/>
    <n v="58905"/>
    <s v="cc62b1de-5a65-4eeb-bb6f-6e163186738b"/>
    <n v="0.23"/>
    <n v="616.30999999999995"/>
    <n v="4"/>
    <x v="0"/>
    <n v="800.40000000000009"/>
    <n v="0.77"/>
    <n v="184.09200000000004"/>
    <x v="0"/>
    <n v="4"/>
  </r>
  <r>
    <s v="5a921187-19c7-4df4-8f4f-f31e78de5857"/>
    <s v="160bd6aa-7246-4d4b-ba67-a0cafc14e5c1"/>
    <d v="2024-07-31T00:00:00"/>
    <x v="3"/>
    <n v="286.18"/>
    <n v="3"/>
    <s v="Credit Card"/>
    <x v="2"/>
    <s v="Grayfurt"/>
    <x v="7"/>
    <n v="3187"/>
    <s v="0ad72fd8-ce3e-46b8-8c73-295dc2e835f8"/>
    <n v="0.02"/>
    <n v="841.37"/>
    <n v="1"/>
    <x v="0"/>
    <n v="858.54"/>
    <n v="0.98"/>
    <n v="17.1708"/>
    <x v="0"/>
    <n v="1"/>
  </r>
  <r>
    <s v="a3f2c9bf-9c63-46b9-90f2-44556f25e2a2"/>
    <s v="5a7e5a6f-fe05-4d00-9e58-92d6a5f8be00"/>
    <d v="2025-06-11T00:00:00"/>
    <x v="2"/>
    <n v="463.17"/>
    <n v="2"/>
    <s v="Net Banking"/>
    <x v="2"/>
    <s v="New Timothy"/>
    <x v="11"/>
    <n v="28631"/>
    <s v="11aefb04-65b5-4bee-8136-8f5b1aad870a"/>
    <n v="0.19"/>
    <n v="750.34"/>
    <m/>
    <x v="0"/>
    <n v="926.34"/>
    <n v="0.81"/>
    <n v="176.00460000000001"/>
    <x v="8"/>
    <s v="No Rating"/>
  </r>
  <r>
    <s v="8d723104-f773-43c1-b458-a748e9bb17bc"/>
    <s v="d2d9e4be-6a04-4a79-b2c2-eb1eb2bd0625"/>
    <d v="2025-06-05T00:00:00"/>
    <x v="0"/>
    <n v="40.159999999999997"/>
    <n v="3"/>
    <s v="PayPal"/>
    <x v="3"/>
    <s v="South Dana"/>
    <x v="12"/>
    <n v="78384"/>
    <s v="e70f38c3-d90d-46de-915d-e7c6322397d1"/>
    <n v="0.01"/>
    <n v="119.28"/>
    <n v="3"/>
    <x v="0"/>
    <n v="120.47999999999999"/>
    <n v="0.99"/>
    <n v="1.2047999999999999"/>
    <x v="8"/>
    <n v="3"/>
  </r>
  <r>
    <s v="85776e9a-dd84-439e-b154-5a137a1d5006"/>
    <s v="791dc0c4-7f13-4375-8f43-94338a4d266f"/>
    <d v="2025-03-06T00:00:00"/>
    <x v="0"/>
    <n v="48.13"/>
    <n v="3"/>
    <s v="PayPal"/>
    <x v="1"/>
    <s v="Port Kristinburgh"/>
    <x v="13"/>
    <n v="42291"/>
    <s v="ab13565f-19ad-4c1e-95ac-de02bf03aa4e"/>
    <n v="0.16"/>
    <n v="121.29"/>
    <n v="1"/>
    <x v="0"/>
    <n v="144.39000000000001"/>
    <n v="0.84"/>
    <n v="23.102400000000003"/>
    <x v="7"/>
    <n v="1"/>
  </r>
  <r>
    <s v="eb2083e6-ce16-4dba-8ff1-8e0242af9fc3"/>
    <s v="ed39abe0-9153-4f8f-9036-18d0737ab5fd"/>
    <d v="2025-03-09T00:00:00"/>
    <x v="3"/>
    <n v="15.01"/>
    <n v="1"/>
    <s v="Net Banking"/>
    <x v="2"/>
    <s v="Curryville"/>
    <x v="12"/>
    <n v="62756"/>
    <s v="dc171a5c-38ab-4eee-a204-552504c90b48"/>
    <n v="0.05"/>
    <n v="14.26"/>
    <m/>
    <x v="0"/>
    <n v="15.01"/>
    <n v="0.95"/>
    <n v="0.75050000000000006"/>
    <x v="7"/>
    <s v="No Rating"/>
  </r>
  <r>
    <s v="17e0aa3c-0398-4ca8-aa7e-9d498c778ea6"/>
    <s v="1b3d0270-1d60-4e66-9540-e2f14f22070d"/>
    <d v="2024-09-03T00:00:00"/>
    <x v="1"/>
    <n v="417.15"/>
    <n v="2"/>
    <s v="Credit Card"/>
    <x v="0"/>
    <s v="Christophermouth"/>
    <x v="14"/>
    <n v="15606"/>
    <s v="d746c690-2dd1-4fe9-9ed7-da6948ab1a64"/>
    <n v="0.26"/>
    <n v="617.38"/>
    <n v="4"/>
    <x v="0"/>
    <n v="834.3"/>
    <n v="0.74"/>
    <n v="216.91800000000001"/>
    <x v="9"/>
    <n v="4"/>
  </r>
  <r>
    <s v="b5d32b16-6619-4cb1-9710-37d1b83e90ec"/>
    <s v="3f0bf534-e75e-48e8-9370-d0ccf681e29d"/>
    <d v="2024-07-30T00:00:00"/>
    <x v="1"/>
    <n v="390.19"/>
    <n v="1"/>
    <s v="Net Banking"/>
    <x v="0"/>
    <s v="Jamieland"/>
    <x v="15"/>
    <n v="13816"/>
    <s v="ebc72ec0-0a46-4927-9f71-01c98a80081d"/>
    <n v="0.18"/>
    <n v="319.95999999999998"/>
    <n v="3"/>
    <x v="0"/>
    <n v="390.19"/>
    <n v="0.82000000000000006"/>
    <n v="70.234200000000001"/>
    <x v="0"/>
    <n v="3"/>
  </r>
  <r>
    <s v="a0116be5-ab0c-4681-88f8-e3d0d3290a4c"/>
    <s v="117d0b17-70f4-48cd-acb0-08dcb00c1552"/>
    <d v="2024-06-20T00:00:00"/>
    <x v="3"/>
    <n v="435.66"/>
    <n v="1"/>
    <s v="PayPal"/>
    <x v="2"/>
    <s v="Hunterhaven"/>
    <x v="16"/>
    <n v="40261"/>
    <s v="36bef91a-6114-41d0-8a10-726790402853"/>
    <n v="0.02"/>
    <n v="426.95"/>
    <n v="1"/>
    <x v="0"/>
    <n v="435.66"/>
    <n v="0.98"/>
    <n v="8.7132000000000005"/>
    <x v="10"/>
    <n v="1"/>
  </r>
  <r>
    <s v="d3fbf47a-7e5b-4e7f-9ca5-499d004ae545"/>
    <s v="d693bf11-7721-4931-9734-2123e3ed9637"/>
    <d v="2024-12-29T00:00:00"/>
    <x v="3"/>
    <n v="489.42"/>
    <n v="2"/>
    <s v="Credit Card"/>
    <x v="2"/>
    <s v="Manuelton"/>
    <x v="7"/>
    <n v="56213"/>
    <s v="c1c08379-8017-40f2-a97d-f2c62e99b0be"/>
    <n v="0.19"/>
    <n v="792.86"/>
    <n v="3"/>
    <x v="0"/>
    <n v="978.84"/>
    <n v="0.81"/>
    <n v="185.9796"/>
    <x v="2"/>
    <n v="3"/>
  </r>
  <r>
    <s v="baf3897a-3e70-416a-9548-5822de1b372a"/>
    <s v="8a8ed273-ece1-4e8b-85cc-70a1a49266c9"/>
    <d v="2024-07-27T00:00:00"/>
    <x v="3"/>
    <n v="400.58"/>
    <n v="3"/>
    <s v="PayPal"/>
    <x v="1"/>
    <s v="Hensonport"/>
    <x v="17"/>
    <n v="10771"/>
    <s v="4abd2db3-514a-4cde-ab58-8be0351ccdd1"/>
    <n v="0.27"/>
    <n v="877.27"/>
    <n v="2"/>
    <x v="0"/>
    <n v="1201.74"/>
    <n v="0.73"/>
    <n v="324.46980000000002"/>
    <x v="0"/>
    <n v="2"/>
  </r>
  <r>
    <s v="101fbccc-ded7-43e8-b421-eaeb534097ca"/>
    <s v="cba93005-c402-4537-a447-e1ba2da2bcd5"/>
    <d v="2024-08-12T00:00:00"/>
    <x v="0"/>
    <n v="233.43"/>
    <n v="2"/>
    <s v="PayPal"/>
    <x v="1"/>
    <s v="Lake Jesusview"/>
    <x v="18"/>
    <n v="73717"/>
    <s v="eabe0611-b077-49ad-be7f-d5d72c8340f1"/>
    <n v="0.22"/>
    <n v="364.15"/>
    <n v="4"/>
    <x v="1"/>
    <n v="466.86"/>
    <n v="0.78"/>
    <n v="102.70920000000001"/>
    <x v="3"/>
    <n v="4"/>
  </r>
  <r>
    <s v="38c1962e-9148-424f-aac1-c14f30e9c5cc"/>
    <s v="d7fc0059-6943-4a29-a82c-84abef10e37f"/>
    <d v="2024-07-24T00:00:00"/>
    <x v="0"/>
    <n v="391.36"/>
    <n v="2"/>
    <s v="Cash on Delivery"/>
    <x v="1"/>
    <s v="East Mariaport"/>
    <x v="19"/>
    <n v="99739"/>
    <s v="36b2dd4f-583e-47b6-82f4-8ae017a2d584"/>
    <n v="0.03"/>
    <n v="759.24"/>
    <n v="1"/>
    <x v="0"/>
    <n v="782.72"/>
    <n v="0.97"/>
    <n v="23.4816"/>
    <x v="0"/>
    <n v="1"/>
  </r>
  <r>
    <s v="247a8333-f7b0-47d2-8da8-056c3d15eef7"/>
    <s v="2aab7c88-54b9-4b20-aedb-5e9e8fa16d27"/>
    <d v="2025-04-26T00:00:00"/>
    <x v="0"/>
    <n v="63.55"/>
    <n v="2"/>
    <s v="Debit Card"/>
    <x v="0"/>
    <s v="Lisaland"/>
    <x v="20"/>
    <n v="28703"/>
    <s v="c5c46ee8-3672-4aa9-bad6-02636710f2c3"/>
    <n v="0.2"/>
    <n v="101.68"/>
    <n v="4"/>
    <x v="0"/>
    <n v="127.1"/>
    <n v="0.8"/>
    <n v="25.42"/>
    <x v="5"/>
    <n v="4"/>
  </r>
  <r>
    <s v="1759edc3-72ae-4244-8b01-63c1cd9d2b7d"/>
    <s v="284884a2-55e5-41d9-b036-4ad9ee5be9b9"/>
    <d v="2025-03-01T00:00:00"/>
    <x v="3"/>
    <n v="321.76"/>
    <n v="2"/>
    <s v="Credit Card"/>
    <x v="0"/>
    <s v="South Carrie"/>
    <x v="21"/>
    <n v="40935"/>
    <s v="41612e6b-e151-4b6d-8b9b-f6ddcfd811bd"/>
    <n v="0.18"/>
    <n v="527.69000000000005"/>
    <n v="1"/>
    <x v="0"/>
    <n v="643.52"/>
    <n v="0.82000000000000006"/>
    <n v="115.83359999999999"/>
    <x v="7"/>
    <n v="1"/>
  </r>
  <r>
    <s v="e005b860-51ef-4922-be43-c49e149818d1"/>
    <s v="2b5deb8a-645d-427b-bb19-062c3e48287d"/>
    <d v="2024-06-28T00:00:00"/>
    <x v="3"/>
    <n v="75.959999999999994"/>
    <n v="3"/>
    <s v="Debit Card"/>
    <x v="2"/>
    <s v="North Deborahton"/>
    <x v="22"/>
    <n v="29409"/>
    <s v="796cc3ab-fbda-4841-8808-f2ae7c35b313"/>
    <n v="0.19"/>
    <n v="184.58"/>
    <n v="4"/>
    <x v="0"/>
    <n v="227.88"/>
    <n v="0.81"/>
    <n v="43.297199999999997"/>
    <x v="10"/>
    <n v="4"/>
  </r>
  <r>
    <s v="7d41e602-eece-428b-bf7b-118e820865d6"/>
    <s v="74a2daf8-28ca-4b62-9d93-408018ca01b5"/>
    <d v="2024-09-15T00:00:00"/>
    <x v="0"/>
    <n v="472.61"/>
    <n v="1"/>
    <s v="Net Banking"/>
    <x v="1"/>
    <s v="Port Juanview"/>
    <x v="8"/>
    <n v="97349"/>
    <s v="70b42ae9-b783-4e28-a5a0-a1a1a6b7c1fb"/>
    <n v="0.24"/>
    <n v="359.18"/>
    <m/>
    <x v="0"/>
    <n v="472.61"/>
    <n v="0.76"/>
    <n v="113.4264"/>
    <x v="9"/>
    <s v="No Rating"/>
  </r>
  <r>
    <s v="4a84eb03-8d1f-49b7-8d2b-9deb1beb3711"/>
    <s v="26fd5a53-b622-4417-b38c-c55518cde78e"/>
    <d v="2024-07-29T00:00:00"/>
    <x v="5"/>
    <n v="263.31"/>
    <n v="3"/>
    <s v="Credit Card"/>
    <x v="3"/>
    <s v="East Wendyberg"/>
    <x v="23"/>
    <n v="28872"/>
    <s v="1cdf6d89-feb5-4c40-b904-f5340b99fddc"/>
    <n v="0.09"/>
    <n v="718.84"/>
    <n v="1"/>
    <x v="0"/>
    <n v="789.93000000000006"/>
    <n v="0.91"/>
    <n v="71.093699999999998"/>
    <x v="0"/>
    <n v="1"/>
  </r>
  <r>
    <s v="552f233a-8c25-466a-9ff3-9849b4e1357d"/>
    <s v="debcb6d2-0990-414f-86d8-75de55036727"/>
    <d v="2024-07-27T00:00:00"/>
    <x v="4"/>
    <n v="210.26"/>
    <n v="4"/>
    <s v="Credit Card"/>
    <x v="3"/>
    <s v="Cainville"/>
    <x v="24"/>
    <n v="88935"/>
    <s v="7ff3cc8d-550a-4d42-94f2-689b564285e3"/>
    <n v="0.11"/>
    <n v="748.53"/>
    <n v="2"/>
    <x v="0"/>
    <n v="841.04"/>
    <n v="0.89"/>
    <n v="92.514399999999995"/>
    <x v="0"/>
    <n v="2"/>
  </r>
  <r>
    <s v="3405095c-8a50-46c1-ac18-8efbd080e66e"/>
    <s v="4fd9853b-4c89-49e3-9d54-0d05b0deca69"/>
    <d v="2024-07-17T00:00:00"/>
    <x v="4"/>
    <n v="135.96"/>
    <n v="1"/>
    <s v="Net Banking"/>
    <x v="0"/>
    <s v="Lake Denisemouth"/>
    <x v="4"/>
    <n v="17588"/>
    <s v="d3bc22b7-3144-4e37-a555-34205450a626"/>
    <n v="0.06"/>
    <n v="127.8"/>
    <n v="4"/>
    <x v="0"/>
    <n v="135.96"/>
    <n v="0.94"/>
    <n v="8.1576000000000004"/>
    <x v="0"/>
    <n v="4"/>
  </r>
  <r>
    <s v="8c1745a7-9a6a-4f92-8ca7-4147f6be1f72"/>
    <s v="2c8de1d5-eafa-4b45-863f-2d8ccf80ac17"/>
    <d v="2025-06-10T00:00:00"/>
    <x v="0"/>
    <n v="388.25"/>
    <n v="2"/>
    <s v="Debit Card"/>
    <x v="3"/>
    <s v="Richardsmouth"/>
    <x v="20"/>
    <n v="77515"/>
    <s v="fe61e0c3-3513-4c6b-a605-4c6711775129"/>
    <n v="0.14000000000000001"/>
    <n v="667.79"/>
    <m/>
    <x v="0"/>
    <n v="776.5"/>
    <n v="0.86"/>
    <n v="108.71000000000001"/>
    <x v="8"/>
    <s v="No Rating"/>
  </r>
  <r>
    <s v="1775336d-71ea-4d05-89a3-e80e966e1277"/>
    <s v="ea07cfdd-ee9c-4e1f-aaca-b64395d61abe"/>
    <d v="2024-08-07T00:00:00"/>
    <x v="3"/>
    <n v="230.79"/>
    <n v="3"/>
    <s v="Debit Card"/>
    <x v="3"/>
    <s v="Lake Adamshire"/>
    <x v="17"/>
    <n v="44376"/>
    <s v="45e642bf-1869-4c30-9f3c-2bcc87d85779"/>
    <n v="0.12"/>
    <n v="609.29"/>
    <n v="3"/>
    <x v="0"/>
    <n v="692.37"/>
    <n v="0.88"/>
    <n v="83.084400000000002"/>
    <x v="3"/>
    <n v="3"/>
  </r>
  <r>
    <s v="5129fb7c-6288-41a5-8c45-782198a6416d"/>
    <s v="78e1c5e6-648b-4a36-b515-2cbaec4ff6ab"/>
    <d v="2025-05-23T00:00:00"/>
    <x v="0"/>
    <n v="286.37"/>
    <n v="2"/>
    <s v="PayPal"/>
    <x v="2"/>
    <s v="Howardfort"/>
    <x v="14"/>
    <n v="76725"/>
    <s v="ecf970a6-58e1-45ca-81b8-cdfd3afe8f0c"/>
    <n v="0.03"/>
    <n v="555.55999999999995"/>
    <n v="4"/>
    <x v="0"/>
    <n v="572.74"/>
    <n v="0.97"/>
    <n v="17.182199999999998"/>
    <x v="6"/>
    <n v="4"/>
  </r>
  <r>
    <s v="2f120554-4a53-48cc-bdfa-bc08935ddd72"/>
    <s v="44fe27c9-0517-4618-8e95-ef6ab6757f65"/>
    <d v="2024-07-17T00:00:00"/>
    <x v="2"/>
    <n v="14.3"/>
    <n v="2"/>
    <s v="Cash on Delivery"/>
    <x v="0"/>
    <s v="Silvamouth"/>
    <x v="25"/>
    <n v="42887"/>
    <s v="75d39f99-41f3-4ea3-919d-2dcf48850c3e"/>
    <n v="7.0000000000000007E-2"/>
    <n v="26.6"/>
    <n v="4"/>
    <x v="0"/>
    <n v="28.6"/>
    <n v="0.92999999999999994"/>
    <n v="2.0020000000000002"/>
    <x v="0"/>
    <n v="4"/>
  </r>
  <r>
    <s v="0870e15c-2fcd-41b5-924b-ace4307bf326"/>
    <s v="6666bba2-f7f1-4e71-86ed-b26fa1f81ae8"/>
    <d v="2024-08-27T00:00:00"/>
    <x v="2"/>
    <n v="310.73"/>
    <n v="2"/>
    <s v="Net Banking"/>
    <x v="0"/>
    <s v="Randyfort"/>
    <x v="26"/>
    <n v="6069"/>
    <s v="6f10da9a-731f-4556-8272-813329b7cd91"/>
    <n v="0.04"/>
    <n v="596.6"/>
    <n v="5"/>
    <x v="0"/>
    <n v="621.46"/>
    <n v="0.96"/>
    <n v="24.858400000000003"/>
    <x v="3"/>
    <n v="5"/>
  </r>
  <r>
    <s v="42930b33-a81a-4477-bb36-75b89cdeb3e6"/>
    <s v="5ea67c39-4c08-46ba-9cb4-2e4a91cf06ba"/>
    <d v="2025-01-10T00:00:00"/>
    <x v="5"/>
    <n v="307.99"/>
    <n v="3"/>
    <s v="Cash on Delivery"/>
    <x v="1"/>
    <s v="Haleyborough"/>
    <x v="27"/>
    <n v="57541"/>
    <s v="4c62939d-bc5b-415d-9e04-5a88dfae5b2a"/>
    <n v="0.17"/>
    <n v="766.9"/>
    <n v="2"/>
    <x v="1"/>
    <n v="923.97"/>
    <n v="0.83"/>
    <n v="157.07490000000001"/>
    <x v="11"/>
    <n v="2"/>
  </r>
  <r>
    <s v="adc0da7a-16fe-4aa0-91af-923d79fdef7c"/>
    <s v="49e19b4d-61c6-48ce-8d5d-97908a2a1b8e"/>
    <d v="2024-10-13T00:00:00"/>
    <x v="5"/>
    <n v="310.38"/>
    <n v="4"/>
    <s v="Debit Card"/>
    <x v="0"/>
    <s v="Baldwinburgh"/>
    <x v="26"/>
    <n v="15315"/>
    <s v="163855f0-552f-45f7-b675-330ec2714233"/>
    <n v="0.06"/>
    <n v="1167.03"/>
    <n v="5"/>
    <x v="0"/>
    <n v="1241.52"/>
    <n v="0.94"/>
    <n v="74.491199999999992"/>
    <x v="1"/>
    <n v="5"/>
  </r>
  <r>
    <s v="2648ee38-e074-45eb-a156-63abc1f254b8"/>
    <s v="b26c687c-72f2-4cf5-9466-72ad4b9e0913"/>
    <d v="2025-05-19T00:00:00"/>
    <x v="3"/>
    <n v="472.16"/>
    <n v="2"/>
    <s v="Cash on Delivery"/>
    <x v="0"/>
    <s v="New Nicholas"/>
    <x v="19"/>
    <n v="59245"/>
    <s v="bab81a3c-a93e-4f91-bb1d-2eb902519d82"/>
    <n v="0.1"/>
    <n v="849.89"/>
    <n v="4"/>
    <x v="0"/>
    <n v="944.32"/>
    <n v="0.9"/>
    <n v="94.432000000000016"/>
    <x v="6"/>
    <n v="4"/>
  </r>
  <r>
    <s v="148b2758-d7ab-4928-89e4-69e6ec62b2c8"/>
    <s v="054e5126-7953-40f7-8a13-93ab39b3c49d"/>
    <d v="2025-02-09T00:00:00"/>
    <x v="1"/>
    <n v="342.5"/>
    <n v="1"/>
    <s v="Cash on Delivery"/>
    <x v="0"/>
    <s v="Gloverton"/>
    <x v="28"/>
    <n v="9046"/>
    <s v="884aee0d-3f34-490d-b49f-c4b922237b1c"/>
    <n v="0.25"/>
    <n v="256.88"/>
    <n v="5"/>
    <x v="0"/>
    <n v="342.5"/>
    <n v="0.75"/>
    <n v="85.625"/>
    <x v="12"/>
    <n v="5"/>
  </r>
  <r>
    <s v="d450fe4a-ec4f-417b-b306-d1a8e5eeac76"/>
    <s v="1c16dc39-049e-4af0-8eb4-d20e3d0d4b35"/>
    <d v="2025-04-20T00:00:00"/>
    <x v="3"/>
    <n v="182.96"/>
    <n v="4"/>
    <s v="Credit Card"/>
    <x v="0"/>
    <s v="Ginaside"/>
    <x v="9"/>
    <n v="33166"/>
    <s v="b3c9f087-cc1b-4866-97ba-3ea6f461dcf3"/>
    <n v="0.17"/>
    <n v="607.42999999999995"/>
    <n v="3"/>
    <x v="0"/>
    <n v="731.84"/>
    <n v="0.83"/>
    <n v="124.41280000000002"/>
    <x v="5"/>
    <n v="3"/>
  </r>
  <r>
    <s v="d67e55fd-642b-4a42-aef9-c00b8a64c1b9"/>
    <s v="2490a429-6c77-400a-95d6-2f9b05b03a35"/>
    <d v="2025-01-19T00:00:00"/>
    <x v="0"/>
    <n v="221.33"/>
    <n v="2"/>
    <s v="Net Banking"/>
    <x v="0"/>
    <s v="Gibbsfort"/>
    <x v="29"/>
    <n v="12910"/>
    <s v="efc89044-8efa-4cb7-81cd-81f2b8252d17"/>
    <n v="0.16"/>
    <n v="371.83"/>
    <n v="4"/>
    <x v="0"/>
    <n v="442.66"/>
    <n v="0.84"/>
    <n v="70.825600000000009"/>
    <x v="11"/>
    <n v="4"/>
  </r>
  <r>
    <s v="85940927-468f-453d-864a-7a50b48d73f1"/>
    <s v="1a5bfffe-0a09-4c26-bc17-71ce4c6aee62"/>
    <d v="2025-03-01T00:00:00"/>
    <x v="4"/>
    <n v="350.33"/>
    <n v="3"/>
    <s v="Debit Card"/>
    <x v="3"/>
    <s v="Tinastad"/>
    <x v="30"/>
    <n v="61230"/>
    <s v="72c42550-3619-4d02-a77c-4e09594b7201"/>
    <n v="0.28000000000000003"/>
    <n v="756.71"/>
    <n v="2"/>
    <x v="0"/>
    <n v="1050.99"/>
    <n v="0.72"/>
    <n v="294.27720000000005"/>
    <x v="7"/>
    <n v="2"/>
  </r>
  <r>
    <s v="37176e84-d977-4993-bc49-d76fcfc6e625"/>
    <s v="d996f125-191c-496a-8ab4-e61dd109e20a"/>
    <d v="2025-05-18T00:00:00"/>
    <x v="4"/>
    <n v="34.81"/>
    <n v="4"/>
    <s v="Cash on Delivery"/>
    <x v="1"/>
    <s v="East Rebecca"/>
    <x v="10"/>
    <n v="13857"/>
    <s v="261383d7-084c-465d-9eb1-2810e23a4144"/>
    <n v="0.13"/>
    <n v="121.14"/>
    <n v="5"/>
    <x v="1"/>
    <n v="139.24"/>
    <n v="0.87"/>
    <n v="18.101200000000002"/>
    <x v="6"/>
    <n v="5"/>
  </r>
  <r>
    <s v="d3447490-96fd-45d0-adf2-0806e5214606"/>
    <s v="4ea8c3b1-d286-4c01-b7f7-ad194ee5ddf0"/>
    <d v="2024-12-23T00:00:00"/>
    <x v="1"/>
    <n v="335.05"/>
    <n v="3"/>
    <s v="Credit Card"/>
    <x v="3"/>
    <s v="Meltonfurt"/>
    <x v="31"/>
    <n v="40931"/>
    <s v="32618c5a-e5e3-45f3-a5cf-ca77cef11585"/>
    <n v="0.27"/>
    <n v="733.76"/>
    <n v="2"/>
    <x v="0"/>
    <n v="1005.1500000000001"/>
    <n v="0.73"/>
    <n v="271.39050000000003"/>
    <x v="2"/>
    <n v="2"/>
  </r>
  <r>
    <s v="46743741-9466-4472-ab5f-5241f323ca74"/>
    <s v="411f92fd-6db1-4e7a-a3e0-e84ebc309d33"/>
    <d v="2025-01-24T00:00:00"/>
    <x v="4"/>
    <n v="336.97"/>
    <n v="2"/>
    <s v="Cash on Delivery"/>
    <x v="2"/>
    <s v="South Samuelhaven"/>
    <x v="11"/>
    <n v="23327"/>
    <s v="055fa0f0-4520-4244-8e2b-de28c5ac9e27"/>
    <n v="0.17"/>
    <n v="559.37"/>
    <n v="4"/>
    <x v="0"/>
    <n v="673.94"/>
    <n v="0.83"/>
    <n v="114.56980000000001"/>
    <x v="11"/>
    <n v="4"/>
  </r>
  <r>
    <s v="a425799a-a905-4750-be1e-a9c573581a81"/>
    <s v="6b2f694a-426a-40b8-9c97-16dfc45181ec"/>
    <d v="2024-08-20T00:00:00"/>
    <x v="4"/>
    <n v="109.14"/>
    <n v="1"/>
    <s v="Net Banking"/>
    <x v="0"/>
    <s v="Carolburgh"/>
    <x v="30"/>
    <n v="46901"/>
    <s v="b9f6c541-744b-4022-94bf-babbf5bb5324"/>
    <n v="0.12"/>
    <n v="96.04"/>
    <n v="3"/>
    <x v="0"/>
    <n v="109.14"/>
    <n v="0.88"/>
    <n v="13.0968"/>
    <x v="3"/>
    <n v="3"/>
  </r>
  <r>
    <s v="fb82860d-eabc-48d0-b341-facdff0ac0f1"/>
    <s v="844e028f-cfc0-4695-9402-cca16bfee0d5"/>
    <d v="2025-02-08T00:00:00"/>
    <x v="3"/>
    <n v="68.819999999999993"/>
    <n v="2"/>
    <s v="Credit Card"/>
    <x v="1"/>
    <s v="Castromouth"/>
    <x v="7"/>
    <n v="61138"/>
    <s v="cad79510-03eb-43d7-adef-a2a72495e1e6"/>
    <n v="0.1"/>
    <n v="123.88"/>
    <n v="1"/>
    <x v="1"/>
    <n v="137.63999999999999"/>
    <n v="0.9"/>
    <n v="13.763999999999999"/>
    <x v="12"/>
    <n v="1"/>
  </r>
  <r>
    <s v="5306f3f5-1516-4570-9b7c-709acb175a5a"/>
    <s v="7b83a06d-cdc8-4d4e-93cf-47a34fc5d572"/>
    <d v="2025-01-27T00:00:00"/>
    <x v="5"/>
    <n v="161.13999999999999"/>
    <n v="3"/>
    <s v="Credit Card"/>
    <x v="0"/>
    <s v="Bellbury"/>
    <x v="16"/>
    <n v="98031"/>
    <s v="d9ae35eb-b6f9-4e64-95b4-6101ef56b887"/>
    <n v="0.27"/>
    <n v="352.9"/>
    <n v="3"/>
    <x v="0"/>
    <n v="483.41999999999996"/>
    <n v="0.73"/>
    <n v="130.52340000000001"/>
    <x v="11"/>
    <n v="3"/>
  </r>
  <r>
    <s v="964a870c-7c87-4b74-9d87-8f9f9cdf5a86"/>
    <s v="a0ec729f-b41c-480a-bcfb-8a406fda1a8b"/>
    <d v="2025-06-08T00:00:00"/>
    <x v="0"/>
    <n v="185.04"/>
    <n v="2"/>
    <s v="Net Banking"/>
    <x v="2"/>
    <s v="North Davidville"/>
    <x v="7"/>
    <n v="90419"/>
    <s v="ca66bafd-681b-4390-9ef4-7684511648bd"/>
    <n v="0.17"/>
    <n v="307.17"/>
    <n v="4"/>
    <x v="0"/>
    <n v="370.08"/>
    <n v="0.83"/>
    <n v="62.913600000000002"/>
    <x v="8"/>
    <n v="4"/>
  </r>
  <r>
    <s v="30bcab0e-d857-4102-95d4-4936a1515607"/>
    <s v="496679f8-7465-4798-aabc-1f902de48434"/>
    <d v="2024-09-25T00:00:00"/>
    <x v="2"/>
    <n v="287.25"/>
    <n v="2"/>
    <s v="Cash on Delivery"/>
    <x v="0"/>
    <s v="Delgadobury"/>
    <x v="9"/>
    <n v="52394"/>
    <s v="862ee99e-872f-472e-8496-82ea682909ea"/>
    <n v="0.08"/>
    <n v="528.54"/>
    <n v="4"/>
    <x v="0"/>
    <n v="574.5"/>
    <n v="0.92"/>
    <n v="45.96"/>
    <x v="9"/>
    <n v="4"/>
  </r>
  <r>
    <s v="4562be7f-bb42-40b2-8426-465e3e37952d"/>
    <s v="2e99dffa-903e-46cf-98f2-05bb2254aa07"/>
    <d v="2024-08-25T00:00:00"/>
    <x v="5"/>
    <n v="222.11"/>
    <n v="4"/>
    <s v="Net Banking"/>
    <x v="3"/>
    <s v="Oliviaside"/>
    <x v="32"/>
    <n v="11678"/>
    <s v="e8e3b1ae-d332-47e3-8774-115acad6c064"/>
    <n v="0.16"/>
    <n v="746.29"/>
    <n v="3"/>
    <x v="0"/>
    <n v="888.44"/>
    <n v="0.84"/>
    <n v="142.15040000000002"/>
    <x v="3"/>
    <n v="3"/>
  </r>
  <r>
    <s v="5f3f5638-3870-4a14-b490-b6081dfc8352"/>
    <s v="c7ff1268-f14b-4ea9-804f-72f3211312e1"/>
    <d v="2024-08-29T00:00:00"/>
    <x v="5"/>
    <n v="494.25"/>
    <n v="3"/>
    <s v="Net Banking"/>
    <x v="0"/>
    <s v="Davisborough"/>
    <x v="33"/>
    <n v="50340"/>
    <s v="500a57d8-0e02-4db6-bf6e-aa85e3dab789"/>
    <n v="7.0000000000000007E-2"/>
    <n v="1378.96"/>
    <n v="3"/>
    <x v="0"/>
    <n v="1482.75"/>
    <n v="0.92999999999999994"/>
    <n v="103.7925"/>
    <x v="3"/>
    <n v="3"/>
  </r>
  <r>
    <s v="6d16ee18-5521-46dd-aba4-b180cb69ca38"/>
    <s v="1b2836ea-46e9-4b75-880c-762aec319b23"/>
    <d v="2024-06-20T00:00:00"/>
    <x v="0"/>
    <n v="55.51"/>
    <n v="4"/>
    <s v="PayPal"/>
    <x v="1"/>
    <s v="Ariasmouth"/>
    <x v="25"/>
    <n v="84287"/>
    <s v="ab4ac500-8043-4fb2-ae7b-74ad168f44d6"/>
    <n v="7.0000000000000007E-2"/>
    <n v="206.5"/>
    <n v="4"/>
    <x v="0"/>
    <n v="222.04"/>
    <n v="0.92999999999999994"/>
    <n v="15.542800000000002"/>
    <x v="10"/>
    <n v="4"/>
  </r>
  <r>
    <s v="c87a7463-19c1-4a0d-8feb-d845d0dfae43"/>
    <s v="3265b5b3-0118-44e3-9c8b-92445119c1d8"/>
    <d v="2025-03-12T00:00:00"/>
    <x v="3"/>
    <n v="108.39"/>
    <n v="3"/>
    <s v="Cash on Delivery"/>
    <x v="0"/>
    <s v="East Sonya"/>
    <x v="15"/>
    <n v="65043"/>
    <s v="dad6d393-44ca-4a18-9948-534228f546e1"/>
    <n v="0.04"/>
    <n v="312.16000000000003"/>
    <n v="4"/>
    <x v="0"/>
    <n v="325.17"/>
    <n v="0.96"/>
    <n v="13.0068"/>
    <x v="7"/>
    <n v="4"/>
  </r>
  <r>
    <s v="38018b47-b29a-4b06-9af6-6c5f2577bffa"/>
    <s v="b0464634-93a7-468c-90c1-5f57fed68dc1"/>
    <d v="2024-10-20T00:00:00"/>
    <x v="0"/>
    <n v="84.85"/>
    <n v="3"/>
    <s v="Cash on Delivery"/>
    <x v="2"/>
    <s v="South Douglas"/>
    <x v="27"/>
    <n v="28960"/>
    <s v="5af5a901-6109-49a5-91a0-c19fd5086e49"/>
    <n v="0.21"/>
    <n v="201.09"/>
    <n v="2"/>
    <x v="0"/>
    <n v="254.54999999999998"/>
    <n v="0.79"/>
    <n v="53.455499999999994"/>
    <x v="1"/>
    <n v="2"/>
  </r>
  <r>
    <s v="a25b59fd-92e8-4269-912e-cbc40b9475b1"/>
    <s v="0b83a6e8-fef5-4551-87a9-51855166465b"/>
    <d v="2025-03-11T00:00:00"/>
    <x v="4"/>
    <n v="328.29"/>
    <n v="3"/>
    <s v="Credit Card"/>
    <x v="0"/>
    <s v="Johnmouth"/>
    <x v="14"/>
    <n v="91401"/>
    <s v="7114c358-2781-475e-a386-1bce1940fac6"/>
    <n v="0.23"/>
    <n v="758.35"/>
    <n v="4"/>
    <x v="0"/>
    <n v="984.87000000000012"/>
    <n v="0.77"/>
    <n v="226.52010000000004"/>
    <x v="7"/>
    <n v="4"/>
  </r>
  <r>
    <s v="9a27d858-88c1-42ad-afbf-c19ee8f6cf32"/>
    <s v="7c771ff7-a6d1-4070-9a46-f11744373933"/>
    <d v="2025-06-08T00:00:00"/>
    <x v="3"/>
    <n v="130.38"/>
    <n v="4"/>
    <s v="Credit Card"/>
    <x v="1"/>
    <s v="Hubbardmouth"/>
    <x v="22"/>
    <n v="59339"/>
    <s v="d5f1eae7-4690-487b-bd0a-e702f521a69a"/>
    <n v="0.1"/>
    <n v="469.37"/>
    <n v="2"/>
    <x v="1"/>
    <n v="521.52"/>
    <n v="0.9"/>
    <n v="52.152000000000001"/>
    <x v="8"/>
    <n v="2"/>
  </r>
  <r>
    <s v="1fdb8b32-06d5-49e8-92f1-75ffae3b16ec"/>
    <s v="2ba1c841-1ec1-4b76-a589-d4bc6d6d14b1"/>
    <d v="2025-01-18T00:00:00"/>
    <x v="2"/>
    <n v="235.82"/>
    <n v="4"/>
    <s v="Credit Card"/>
    <x v="0"/>
    <s v="East Keithport"/>
    <x v="12"/>
    <n v="53687"/>
    <s v="1d01c2cb-9151-4340-801c-bcedf1084e9b"/>
    <n v="0.12"/>
    <n v="830.09"/>
    <m/>
    <x v="0"/>
    <n v="943.28"/>
    <n v="0.88"/>
    <n v="113.19359999999999"/>
    <x v="11"/>
    <s v="No Rating"/>
  </r>
  <r>
    <s v="d480865f-9b38-4e80-b042-e325a28f5ab0"/>
    <s v="31eb113c-b490-4da8-af3e-614041c9edfe"/>
    <d v="2025-02-27T00:00:00"/>
    <x v="4"/>
    <n v="125.99"/>
    <n v="4"/>
    <s v="Credit Card"/>
    <x v="1"/>
    <s v="South Julie"/>
    <x v="14"/>
    <n v="43241"/>
    <s v="d7fb1579-c72c-4d1b-a3cf-40423b1126a3"/>
    <n v="0.24"/>
    <n v="383.01"/>
    <n v="4"/>
    <x v="1"/>
    <n v="503.96"/>
    <n v="0.76"/>
    <n v="120.95039999999999"/>
    <x v="12"/>
    <n v="4"/>
  </r>
  <r>
    <s v="176ea1b1-6426-4cd5-9ea4-5cd69371a71f"/>
    <s v="f36ff7ce-5057-4997-9916-e08e3b51a890"/>
    <d v="2024-08-30T00:00:00"/>
    <x v="3"/>
    <n v="83.69"/>
    <n v="1"/>
    <s v="PayPal"/>
    <x v="1"/>
    <s v="Port Julie"/>
    <x v="34"/>
    <n v="56458"/>
    <s v="9ccebd08-d366-4d65-bc79-0dbd961cf444"/>
    <n v="0"/>
    <n v="83.69"/>
    <n v="1"/>
    <x v="1"/>
    <n v="83.69"/>
    <n v="1"/>
    <n v="0"/>
    <x v="3"/>
    <n v="1"/>
  </r>
  <r>
    <s v="1db53334-fb03-43a1-9576-d4155ec17dbe"/>
    <s v="eaa78473-0992-4ed0-93db-37b82e0fcc0d"/>
    <d v="2024-12-10T00:00:00"/>
    <x v="1"/>
    <n v="59.64"/>
    <n v="2"/>
    <s v="Debit Card"/>
    <x v="1"/>
    <s v="Howellside"/>
    <x v="24"/>
    <n v="55427"/>
    <s v="e2edbccf-08c3-4b95-a244-4b7b5e7b2d74"/>
    <n v="0.1"/>
    <n v="107.35"/>
    <n v="2"/>
    <x v="0"/>
    <n v="119.28"/>
    <n v="0.9"/>
    <n v="11.928000000000001"/>
    <x v="2"/>
    <n v="2"/>
  </r>
  <r>
    <s v="31d0b664-0589-4877-9b02-52440950fd13"/>
    <s v="e0091eab-3208-41c3-804b-5ecc0d6a3b56"/>
    <d v="2024-10-29T00:00:00"/>
    <x v="0"/>
    <n v="329.88"/>
    <n v="3"/>
    <s v="Debit Card"/>
    <x v="3"/>
    <s v="Ellisborough"/>
    <x v="10"/>
    <n v="88182"/>
    <s v="ae2c4acb-e635-47ce-bd61-46a5b8b03b58"/>
    <n v="0.09"/>
    <n v="900.57"/>
    <n v="1"/>
    <x v="0"/>
    <n v="989.64"/>
    <n v="0.91"/>
    <n v="89.067599999999999"/>
    <x v="1"/>
    <n v="1"/>
  </r>
  <r>
    <s v="b7d6467b-2f5a-422a-b87f-43fdf6062541"/>
    <s v="0cb6021e-afe6-4875-b98d-086d18401176"/>
    <d v="2024-07-09T00:00:00"/>
    <x v="3"/>
    <n v="73.400000000000006"/>
    <n v="3"/>
    <s v="Net Banking"/>
    <x v="1"/>
    <s v="Port Loribury"/>
    <x v="35"/>
    <n v="43596"/>
    <s v="8de79130-58da-49d7-b949-d9234be2b6bd"/>
    <n v="0.16"/>
    <n v="184.97"/>
    <n v="3"/>
    <x v="1"/>
    <n v="220.20000000000002"/>
    <n v="0.84"/>
    <n v="35.232000000000006"/>
    <x v="0"/>
    <n v="3"/>
  </r>
  <r>
    <s v="ba26d851-35e8-479a-baaf-0e891fb797fa"/>
    <s v="176fb51c-7ec2-4b33-ad5c-684be273b612"/>
    <d v="2024-12-15T00:00:00"/>
    <x v="2"/>
    <n v="102.31"/>
    <n v="2"/>
    <s v="Net Banking"/>
    <x v="3"/>
    <s v="South Samuelbury"/>
    <x v="7"/>
    <n v="98689"/>
    <s v="f554d922-905d-444a-97a9-6f26d7b6a0b7"/>
    <n v="0.27"/>
    <n v="149.37"/>
    <n v="5"/>
    <x v="0"/>
    <n v="204.62"/>
    <n v="0.73"/>
    <n v="55.247400000000006"/>
    <x v="2"/>
    <n v="5"/>
  </r>
  <r>
    <s v="ade9b2b4-efdd-45f8-8fa3-4266ccfdba9b"/>
    <s v="5b30f894-8122-408e-b24f-550f4e7aef59"/>
    <d v="2024-12-08T00:00:00"/>
    <x v="1"/>
    <n v="187.52"/>
    <n v="1"/>
    <s v="Cash on Delivery"/>
    <x v="1"/>
    <s v="Cathyfort"/>
    <x v="24"/>
    <n v="45112"/>
    <s v="69d93532-2334-434f-a73c-d45c1e95364d"/>
    <n v="0.01"/>
    <n v="185.64"/>
    <n v="1"/>
    <x v="1"/>
    <n v="187.52"/>
    <n v="0.99"/>
    <n v="1.8752000000000002"/>
    <x v="2"/>
    <n v="1"/>
  </r>
  <r>
    <s v="9edfa3da-6cf5-4b15-8b53-031d05d51433"/>
    <s v="6d378c77-a1b7-4801-a5eb-fa13b7446dad"/>
    <d v="2024-11-02T00:00:00"/>
    <x v="3"/>
    <n v="411.39"/>
    <n v="3"/>
    <s v="PayPal"/>
    <x v="2"/>
    <s v="Paulport"/>
    <x v="36"/>
    <n v="68125"/>
    <s v="23f73256-be2b-48e4-9316-4fd5c0a3c108"/>
    <n v="0.25"/>
    <n v="925.63"/>
    <n v="2"/>
    <x v="0"/>
    <n v="1234.17"/>
    <n v="0.75"/>
    <n v="308.54250000000002"/>
    <x v="4"/>
    <n v="2"/>
  </r>
  <r>
    <s v="11ebcd49-428a-4c22-95fd-b76a19fbeb1d"/>
    <s v="3d948007-c5dc-425a-9d82-15ce28eb40d5"/>
    <d v="2024-06-27T00:00:00"/>
    <x v="1"/>
    <n v="53.07"/>
    <n v="3"/>
    <s v="Debit Card"/>
    <x v="3"/>
    <s v="Kimberlyborough"/>
    <x v="28"/>
    <n v="61611"/>
    <s v="3688b51b-8f8b-4c17-b8f0-c675d13af045"/>
    <n v="0.17"/>
    <n v="132.13999999999999"/>
    <n v="3"/>
    <x v="0"/>
    <n v="159.21"/>
    <n v="0.83"/>
    <n v="27.065700000000003"/>
    <x v="10"/>
    <n v="3"/>
  </r>
  <r>
    <s v="4d125e7f-a59c-4c98-926c-bc8f38884479"/>
    <s v="ed384c44-80a2-46f2-b426-61c2e61d24bf"/>
    <d v="2025-01-04T00:00:00"/>
    <x v="5"/>
    <n v="419.78"/>
    <n v="4"/>
    <s v="Credit Card"/>
    <x v="1"/>
    <s v="Vanessashire"/>
    <x v="16"/>
    <n v="9035"/>
    <s v="0b9ba06d-15f7-4646-84d1-7284640b9f49"/>
    <n v="0.18"/>
    <n v="1376.88"/>
    <n v="4"/>
    <x v="0"/>
    <n v="1679.12"/>
    <n v="0.82000000000000006"/>
    <n v="302.24159999999995"/>
    <x v="11"/>
    <n v="4"/>
  </r>
  <r>
    <s v="0fa07a3f-2e29-4065-afa2-31e959acdd98"/>
    <s v="ebbc854b-94e5-4fab-8e36-a7afb1c2d7b2"/>
    <d v="2024-08-28T00:00:00"/>
    <x v="3"/>
    <n v="52.57"/>
    <n v="1"/>
    <s v="Debit Card"/>
    <x v="0"/>
    <s v="Port Robertberg"/>
    <x v="37"/>
    <n v="45110"/>
    <s v="abfc5d0a-f7f4-4bda-94d6-3038e2473211"/>
    <n v="0.28999999999999998"/>
    <n v="37.32"/>
    <m/>
    <x v="0"/>
    <n v="52.57"/>
    <n v="0.71"/>
    <n v="15.245299999999999"/>
    <x v="3"/>
    <s v="No Rating"/>
  </r>
  <r>
    <s v="98b33c6e-0a14-490a-b795-e98680ee526e"/>
    <s v="3390ac10-6278-495a-b438-9b472a83c504"/>
    <d v="2024-07-11T00:00:00"/>
    <x v="3"/>
    <n v="488.35"/>
    <n v="4"/>
    <s v="Net Banking"/>
    <x v="1"/>
    <s v="Charlesfort"/>
    <x v="5"/>
    <n v="16899"/>
    <s v="548330f7-7c56-44b8-b931-56de4b6a1881"/>
    <n v="0.04"/>
    <n v="1875.26"/>
    <n v="5"/>
    <x v="0"/>
    <n v="1953.4"/>
    <n v="0.96"/>
    <n v="78.13600000000001"/>
    <x v="0"/>
    <n v="5"/>
  </r>
  <r>
    <s v="642aad48-fcfc-4a81-b306-d70019d5f970"/>
    <s v="87b32db2-0dbc-4c4e-973a-123af6cb38c1"/>
    <d v="2024-09-04T00:00:00"/>
    <x v="5"/>
    <n v="236.98"/>
    <n v="1"/>
    <s v="Net Banking"/>
    <x v="0"/>
    <s v="Traceymouth"/>
    <x v="32"/>
    <n v="72928"/>
    <s v="b8b62fbd-e390-4c7e-89ae-4475f4ddc039"/>
    <n v="0.08"/>
    <n v="218.02"/>
    <n v="2"/>
    <x v="0"/>
    <n v="236.98"/>
    <n v="0.92"/>
    <n v="18.958400000000001"/>
    <x v="9"/>
    <n v="2"/>
  </r>
  <r>
    <s v="e786ab37-5bca-47be-8298-17c53308fb2e"/>
    <s v="6d618061-9e63-456a-9e2d-d66fc3ab728a"/>
    <d v="2025-03-27T00:00:00"/>
    <x v="0"/>
    <n v="488.5"/>
    <n v="3"/>
    <s v="Credit Card"/>
    <x v="3"/>
    <s v="Doylechester"/>
    <x v="18"/>
    <n v="70098"/>
    <s v="f09d6c37-366f-4526-92b0-bfe8c7b711be"/>
    <n v="7.0000000000000007E-2"/>
    <n v="1362.92"/>
    <n v="4"/>
    <x v="0"/>
    <n v="1465.5"/>
    <n v="0.92999999999999994"/>
    <n v="102.58500000000001"/>
    <x v="7"/>
    <n v="4"/>
  </r>
  <r>
    <s v="e6fd68e8-d69c-41c2-b860-1602bb4a06cb"/>
    <s v="f141f337-7e29-4a97-b66e-c5b1919a8f4a"/>
    <d v="2024-12-16T00:00:00"/>
    <x v="4"/>
    <n v="304.39999999999998"/>
    <n v="4"/>
    <s v="PayPal"/>
    <x v="3"/>
    <s v="East Douglasberg"/>
    <x v="13"/>
    <n v="18016"/>
    <s v="ce15da37-286c-468a-8810-dd2003e2f67c"/>
    <n v="0.14000000000000001"/>
    <n v="1047.1400000000001"/>
    <n v="4"/>
    <x v="0"/>
    <n v="1217.5999999999999"/>
    <n v="0.86"/>
    <n v="170.464"/>
    <x v="2"/>
    <n v="4"/>
  </r>
  <r>
    <s v="b29c467d-2b5f-4932-91dc-59efeb21a3f6"/>
    <s v="d50413fa-9c16-47dd-a831-74bc266993e9"/>
    <d v="2025-03-26T00:00:00"/>
    <x v="1"/>
    <n v="370.94"/>
    <n v="3"/>
    <s v="Debit Card"/>
    <x v="1"/>
    <s v="Lake Christopherburgh"/>
    <x v="38"/>
    <n v="75841"/>
    <s v="952a66da-b038-457b-af02-f73d8190343a"/>
    <n v="0.17"/>
    <n v="923.64"/>
    <n v="3"/>
    <x v="0"/>
    <n v="1112.82"/>
    <n v="0.83"/>
    <n v="189.17940000000002"/>
    <x v="7"/>
    <n v="3"/>
  </r>
  <r>
    <s v="c470f0e7-f76f-4fb8-b412-fc12ac322c12"/>
    <s v="f3b8b79a-8201-4f97-83e6-67b4f1b35f7d"/>
    <d v="2025-04-12T00:00:00"/>
    <x v="1"/>
    <n v="24.4"/>
    <n v="3"/>
    <s v="Net Banking"/>
    <x v="3"/>
    <s v="North Laceyburgh"/>
    <x v="14"/>
    <n v="3376"/>
    <s v="ca675cdb-50f6-42ea-951a-a473bc9209eb"/>
    <n v="0.22"/>
    <n v="57.1"/>
    <n v="5"/>
    <x v="0"/>
    <n v="73.199999999999989"/>
    <n v="0.78"/>
    <n v="16.103999999999999"/>
    <x v="5"/>
    <n v="5"/>
  </r>
  <r>
    <s v="28805c5d-ad1b-4f60-89e4-dab20edc6d2b"/>
    <s v="13ae4690-af3c-4650-a6fb-b698d951dd59"/>
    <d v="2024-08-14T00:00:00"/>
    <x v="1"/>
    <n v="144.99"/>
    <n v="4"/>
    <s v="PayPal"/>
    <x v="2"/>
    <s v="Grayport"/>
    <x v="37"/>
    <n v="63541"/>
    <s v="e479684f-302a-4cf2-813c-75af5dd25c18"/>
    <n v="0.02"/>
    <n v="568.36"/>
    <n v="4"/>
    <x v="0"/>
    <n v="579.96"/>
    <n v="0.98"/>
    <n v="11.599200000000002"/>
    <x v="3"/>
    <n v="4"/>
  </r>
  <r>
    <s v="878b9f6b-57a1-4b71-a975-d279d86dbf11"/>
    <s v="d4b6fe7e-d237-41f6-9305-a65a2c1f024f"/>
    <d v="2024-07-28T00:00:00"/>
    <x v="5"/>
    <n v="64.5"/>
    <n v="2"/>
    <s v="Credit Card"/>
    <x v="1"/>
    <s v="Lake Angela"/>
    <x v="39"/>
    <n v="36118"/>
    <s v="19cf28f7-dd00-4260-94a8-9605271d10e1"/>
    <n v="0.13"/>
    <n v="112.23"/>
    <n v="2"/>
    <x v="0"/>
    <n v="129"/>
    <n v="0.87"/>
    <n v="16.77"/>
    <x v="0"/>
    <n v="2"/>
  </r>
  <r>
    <s v="ebe21368-98c7-4205-9e01-a934402d0baf"/>
    <s v="9f145852-f153-416b-90ed-151c2b57967e"/>
    <d v="2025-05-24T00:00:00"/>
    <x v="4"/>
    <n v="151.59"/>
    <n v="3"/>
    <s v="PayPal"/>
    <x v="2"/>
    <s v="Lake Scott"/>
    <x v="0"/>
    <n v="23505"/>
    <s v="7da2e5db-9476-46d7-a089-b6b7c103cff6"/>
    <n v="0.28000000000000003"/>
    <n v="327.43"/>
    <n v="2"/>
    <x v="0"/>
    <n v="454.77"/>
    <n v="0.72"/>
    <n v="127.33560000000001"/>
    <x v="6"/>
    <n v="2"/>
  </r>
  <r>
    <s v="0361524c-2cc0-4859-aa65-24ab713b7e05"/>
    <s v="e5456672-6955-4543-9ccb-884629074abb"/>
    <d v="2025-03-16T00:00:00"/>
    <x v="2"/>
    <n v="63.77"/>
    <n v="1"/>
    <s v="Debit Card"/>
    <x v="3"/>
    <s v="Lake Dawnfurt"/>
    <x v="39"/>
    <n v="3681"/>
    <s v="1d7615a4-0d34-41e7-a2cb-56a51c680664"/>
    <n v="0.14000000000000001"/>
    <n v="54.84"/>
    <n v="5"/>
    <x v="0"/>
    <n v="63.77"/>
    <n v="0.86"/>
    <n v="8.9278000000000013"/>
    <x v="7"/>
    <n v="5"/>
  </r>
  <r>
    <s v="e66cd36e-68ef-4f5f-ae68-690a78bc7175"/>
    <s v="a4007b48-5c53-4539-920c-450cd3901a57"/>
    <d v="2024-12-04T00:00:00"/>
    <x v="4"/>
    <n v="162.4"/>
    <n v="1"/>
    <s v="Net Banking"/>
    <x v="2"/>
    <s v="Bradleymouth"/>
    <x v="40"/>
    <n v="29000"/>
    <s v="4f670ced-c408-4f42-b9d0-7b9f5fc5a3a1"/>
    <n v="0.25"/>
    <n v="121.8"/>
    <n v="1"/>
    <x v="0"/>
    <n v="162.4"/>
    <n v="0.75"/>
    <n v="40.6"/>
    <x v="2"/>
    <n v="1"/>
  </r>
  <r>
    <s v="eae2025e-8233-4e23-9ff3-334b91b15f5d"/>
    <s v="6ac85f42-a9c0-4dec-ac25-aad69dcc668f"/>
    <d v="2024-12-28T00:00:00"/>
    <x v="3"/>
    <n v="210.06"/>
    <n v="1"/>
    <s v="PayPal"/>
    <x v="0"/>
    <s v="West David"/>
    <x v="16"/>
    <n v="74500"/>
    <s v="c990fc31-2809-4439-8bdf-e86ed62dd97b"/>
    <n v="0.03"/>
    <n v="203.76"/>
    <n v="2"/>
    <x v="0"/>
    <n v="210.06"/>
    <n v="0.97"/>
    <n v="6.3018000000000001"/>
    <x v="2"/>
    <n v="2"/>
  </r>
  <r>
    <s v="637e0edc-5b6e-4ae7-a620-81434fbaecc0"/>
    <s v="68498382-67b4-4f78-b4e9-ecf54a51de41"/>
    <d v="2024-06-23T00:00:00"/>
    <x v="3"/>
    <n v="36.75"/>
    <n v="3"/>
    <s v="Debit Card"/>
    <x v="0"/>
    <s v="Allisonshire"/>
    <x v="39"/>
    <n v="57081"/>
    <s v="a5fc12ea-7bae-4cec-a997-2f73b7ec4346"/>
    <n v="0.09"/>
    <n v="100.33"/>
    <n v="4"/>
    <x v="0"/>
    <n v="110.25"/>
    <n v="0.91"/>
    <n v="9.9224999999999994"/>
    <x v="10"/>
    <n v="4"/>
  </r>
  <r>
    <s v="27460f22-403d-4f83-a859-890cd670f668"/>
    <s v="b43bcab8-802b-4d66-aabb-6f1595c864e7"/>
    <d v="2025-03-06T00:00:00"/>
    <x v="4"/>
    <n v="347.77"/>
    <n v="3"/>
    <s v="Net Banking"/>
    <x v="0"/>
    <s v="South Theresa"/>
    <x v="32"/>
    <n v="52149"/>
    <s v="a794f6af-f2df-4a9e-9702-67573f1292f2"/>
    <n v="0.22"/>
    <n v="813.78"/>
    <n v="2"/>
    <x v="0"/>
    <n v="1043.31"/>
    <n v="0.78"/>
    <n v="229.5282"/>
    <x v="7"/>
    <n v="2"/>
  </r>
  <r>
    <s v="753c7c99-032f-46ca-b0d9-c2aa8f837ef7"/>
    <s v="75e693b6-b952-4fba-b97c-e787f01688e4"/>
    <d v="2025-06-04T00:00:00"/>
    <x v="1"/>
    <n v="285.47000000000003"/>
    <n v="4"/>
    <s v="Debit Card"/>
    <x v="3"/>
    <s v="New Bonnie"/>
    <x v="21"/>
    <n v="55263"/>
    <s v="16b0dcc4-0f2f-4473-99f5-a0fd135a828e"/>
    <n v="0.19"/>
    <n v="924.92"/>
    <n v="5"/>
    <x v="0"/>
    <n v="1141.8800000000001"/>
    <n v="0.81"/>
    <n v="216.95720000000003"/>
    <x v="8"/>
    <n v="5"/>
  </r>
  <r>
    <s v="bd30291a-55fe-408e-943e-2e04bdd7d19b"/>
    <s v="af3da6af-af5b-4308-82a1-213415f66e23"/>
    <d v="2024-06-18T00:00:00"/>
    <x v="5"/>
    <n v="136.37"/>
    <n v="1"/>
    <s v="PayPal"/>
    <x v="0"/>
    <s v="Lake Christopher"/>
    <x v="29"/>
    <n v="3012"/>
    <s v="54fff3b0-bb60-4c1d-a0fe-1fd4278c8cad"/>
    <n v="0.13"/>
    <n v="118.64"/>
    <n v="3"/>
    <x v="0"/>
    <n v="136.37"/>
    <n v="0.87"/>
    <n v="17.728100000000001"/>
    <x v="10"/>
    <n v="3"/>
  </r>
  <r>
    <s v="2284b7a4-47e7-4593-8b58-85ca0bb2c3f0"/>
    <s v="092770d2-86c5-4c45-b9dd-6e7597a03443"/>
    <d v="2024-07-27T00:00:00"/>
    <x v="0"/>
    <n v="264.01"/>
    <n v="2"/>
    <s v="Credit Card"/>
    <x v="1"/>
    <s v="New Ianport"/>
    <x v="14"/>
    <n v="26376"/>
    <s v="ae8cbd43-9323-4b96-808b-f92e3e57d0fa"/>
    <n v="0.2"/>
    <n v="422.42"/>
    <n v="3"/>
    <x v="1"/>
    <n v="528.02"/>
    <n v="0.8"/>
    <n v="105.604"/>
    <x v="0"/>
    <n v="3"/>
  </r>
  <r>
    <s v="7b59051b-f400-48d7-831d-5a973d792fa1"/>
    <s v="c7e02623-c6fc-4166-9637-a9d9531e9571"/>
    <d v="2025-06-14T00:00:00"/>
    <x v="2"/>
    <n v="51.5"/>
    <n v="4"/>
    <s v="Credit Card"/>
    <x v="1"/>
    <s v="North Suzanne"/>
    <x v="21"/>
    <n v="23577"/>
    <s v="6f0d3604-9519-4308-a61a-6e264510813e"/>
    <n v="0.23"/>
    <n v="158.62"/>
    <n v="2"/>
    <x v="0"/>
    <n v="206"/>
    <n v="0.77"/>
    <n v="47.38"/>
    <x v="8"/>
    <n v="2"/>
  </r>
  <r>
    <s v="ac642b4c-49b2-4ded-9c31-d9b25a2b745b"/>
    <s v="fbbbb0c9-5304-47e1-bfb2-e1c5e8b463bf"/>
    <d v="2024-09-02T00:00:00"/>
    <x v="0"/>
    <n v="290.08999999999997"/>
    <n v="3"/>
    <s v="Debit Card"/>
    <x v="0"/>
    <s v="Lake Scottmouth"/>
    <x v="41"/>
    <n v="80747"/>
    <s v="16dbe4ec-d571-4210-af6c-2510bde131f1"/>
    <n v="0.27"/>
    <n v="635.29999999999995"/>
    <n v="1"/>
    <x v="0"/>
    <n v="870.27"/>
    <n v="0.73"/>
    <n v="234.97290000000001"/>
    <x v="9"/>
    <n v="1"/>
  </r>
  <r>
    <s v="e456697c-f268-4baa-971c-702d5bf49c04"/>
    <s v="930807cf-b766-443f-a245-bf927bd434fa"/>
    <d v="2024-07-19T00:00:00"/>
    <x v="0"/>
    <n v="465"/>
    <n v="4"/>
    <s v="Net Banking"/>
    <x v="2"/>
    <s v="Williamville"/>
    <x v="35"/>
    <n v="24647"/>
    <s v="1d022df4-7f55-4e89-b104-5a5132b87898"/>
    <n v="0.13"/>
    <n v="1618.2"/>
    <n v="4"/>
    <x v="0"/>
    <n v="1860"/>
    <n v="0.87"/>
    <n v="241.8"/>
    <x v="0"/>
    <n v="4"/>
  </r>
  <r>
    <s v="21e15094-9efe-4464-9a90-f534a23d4c9d"/>
    <s v="c31c6dae-4859-474b-a576-cdefc2cdb416"/>
    <d v="2024-11-14T00:00:00"/>
    <x v="4"/>
    <n v="162.69"/>
    <n v="1"/>
    <s v="Debit Card"/>
    <x v="0"/>
    <s v="Wilsontown"/>
    <x v="0"/>
    <n v="84105"/>
    <s v="fba9fa8e-ac43-4ad7-860f-983c3f845829"/>
    <n v="0.19"/>
    <n v="131.78"/>
    <n v="1"/>
    <x v="0"/>
    <n v="162.69"/>
    <n v="0.81"/>
    <n v="30.911100000000001"/>
    <x v="4"/>
    <n v="1"/>
  </r>
  <r>
    <s v="bf9cc545-6355-48f7-8f6f-a985b732d46f"/>
    <s v="87b8a1f9-e00e-4ef4-9e3b-68b89314f8c4"/>
    <d v="2024-06-25T00:00:00"/>
    <x v="5"/>
    <n v="335.37"/>
    <n v="2"/>
    <s v="Credit Card"/>
    <x v="3"/>
    <s v="New Christopher"/>
    <x v="19"/>
    <n v="28366"/>
    <s v="3d1ef514-675d-4382-8b25-9c880302b566"/>
    <n v="0.11"/>
    <n v="596.96"/>
    <n v="4"/>
    <x v="0"/>
    <n v="670.74"/>
    <n v="0.89"/>
    <n v="73.781400000000005"/>
    <x v="10"/>
    <n v="4"/>
  </r>
  <r>
    <s v="14aa451c-a69c-4b85-9432-f8db6a174c1c"/>
    <s v="113c88f4-d3ca-4477-8fa2-d2731240c5fa"/>
    <d v="2024-08-07T00:00:00"/>
    <x v="1"/>
    <n v="70.239999999999995"/>
    <n v="1"/>
    <s v="Cash on Delivery"/>
    <x v="0"/>
    <s v="Hernandezberg"/>
    <x v="19"/>
    <n v="47694"/>
    <s v="e0b9c76e-5b12-4763-9af2-f19de772bc58"/>
    <n v="0.28000000000000003"/>
    <n v="50.57"/>
    <n v="4"/>
    <x v="0"/>
    <n v="70.239999999999995"/>
    <n v="0.72"/>
    <n v="19.667200000000001"/>
    <x v="3"/>
    <n v="4"/>
  </r>
  <r>
    <s v="b2d650af-313b-42b7-9836-31890063e42f"/>
    <s v="2f3342b5-d3c4-41d0-8bab-6887b3975da9"/>
    <d v="2024-11-05T00:00:00"/>
    <x v="5"/>
    <n v="359.58"/>
    <n v="3"/>
    <s v="Credit Card"/>
    <x v="2"/>
    <s v="East Louis"/>
    <x v="42"/>
    <n v="93578"/>
    <s v="8ab99a98-4758-4238-a7bd-bfee01e5098a"/>
    <n v="0.14000000000000001"/>
    <n v="927.72"/>
    <n v="4"/>
    <x v="0"/>
    <n v="1078.74"/>
    <n v="0.86"/>
    <n v="151.02360000000002"/>
    <x v="4"/>
    <n v="4"/>
  </r>
  <r>
    <s v="391cf046-3d4a-4d51-a8fa-fd04559b5975"/>
    <s v="3e5984b7-be72-4a1e-85ef-60dbe3787246"/>
    <d v="2025-03-05T00:00:00"/>
    <x v="4"/>
    <n v="148.26"/>
    <n v="2"/>
    <s v="Net Banking"/>
    <x v="1"/>
    <s v="East Robertton"/>
    <x v="34"/>
    <n v="77789"/>
    <s v="8ad204b0-bd72-4901-90a2-1a60317cdb4b"/>
    <n v="0.12"/>
    <n v="260.94"/>
    <n v="3"/>
    <x v="0"/>
    <n v="296.52"/>
    <n v="0.88"/>
    <n v="35.5824"/>
    <x v="7"/>
    <n v="3"/>
  </r>
  <r>
    <s v="b5d97ef7-60ef-4471-b2b8-ff39a32c9b6f"/>
    <s v="f117f274-1840-4ff8-966d-a609aa80ddfc"/>
    <d v="2025-06-03T00:00:00"/>
    <x v="3"/>
    <n v="95.68"/>
    <n v="2"/>
    <s v="Net Banking"/>
    <x v="0"/>
    <s v="Duffyfort"/>
    <x v="38"/>
    <n v="77982"/>
    <s v="191c2b29-a1ef-4148-90fd-c60cf15e9ff4"/>
    <n v="0.28000000000000003"/>
    <n v="137.78"/>
    <n v="4"/>
    <x v="0"/>
    <n v="191.36"/>
    <n v="0.72"/>
    <n v="53.580800000000011"/>
    <x v="8"/>
    <n v="4"/>
  </r>
  <r>
    <s v="dfe1b307-9172-4f0a-ac7c-8803e01bbf50"/>
    <s v="4dadbfb0-08b4-416f-b0a4-07e9923e267e"/>
    <d v="2024-10-05T00:00:00"/>
    <x v="1"/>
    <n v="295.32"/>
    <n v="3"/>
    <s v="Cash on Delivery"/>
    <x v="2"/>
    <s v="Kennethberg"/>
    <x v="16"/>
    <n v="84245"/>
    <s v="78e1f972-2c6e-4f25-9c85-0e96e7b2f9f7"/>
    <n v="0"/>
    <n v="885.96"/>
    <n v="3"/>
    <x v="0"/>
    <n v="885.96"/>
    <n v="1"/>
    <n v="0"/>
    <x v="1"/>
    <n v="3"/>
  </r>
  <r>
    <s v="df26f517-66fa-4989-8813-5d586a1689ad"/>
    <s v="82acaff5-159e-4507-8191-ef716fcc8b27"/>
    <d v="2025-05-21T00:00:00"/>
    <x v="0"/>
    <n v="14.95"/>
    <n v="4"/>
    <s v="Credit Card"/>
    <x v="3"/>
    <s v="Lunafort"/>
    <x v="21"/>
    <n v="39130"/>
    <s v="eacefe1b-e4c6-44eb-97c0-d28eb81f4fea"/>
    <n v="0.1"/>
    <n v="53.82"/>
    <n v="2"/>
    <x v="0"/>
    <n v="59.8"/>
    <n v="0.9"/>
    <n v="5.98"/>
    <x v="6"/>
    <n v="2"/>
  </r>
  <r>
    <s v="c5adf681-6b10-453a-9145-de05b3ab1b2c"/>
    <s v="04d6466e-085c-42f0-b19d-09dd9bb6cafb"/>
    <d v="2024-09-17T00:00:00"/>
    <x v="5"/>
    <n v="415.33"/>
    <n v="3"/>
    <s v="PayPal"/>
    <x v="3"/>
    <s v="Carlaville"/>
    <x v="25"/>
    <n v="19499"/>
    <s v="71e7db16-44a1-45c7-900b-84cdc325f2a4"/>
    <n v="0.25"/>
    <n v="934.49"/>
    <n v="1"/>
    <x v="0"/>
    <n v="1245.99"/>
    <n v="0.75"/>
    <n v="311.4975"/>
    <x v="9"/>
    <n v="1"/>
  </r>
  <r>
    <s v="2a69acc7-0bf9-40ef-b581-6b74a985ab61"/>
    <s v="3bdcd5c1-aa9b-448d-a134-b4aabc8f167a"/>
    <d v="2024-06-28T00:00:00"/>
    <x v="4"/>
    <n v="7.32"/>
    <n v="3"/>
    <s v="Debit Card"/>
    <x v="2"/>
    <s v="West Jose"/>
    <x v="33"/>
    <n v="90276"/>
    <s v="34310851-5c30-4a8c-b072-855530d702e7"/>
    <n v="0.14000000000000001"/>
    <n v="18.89"/>
    <n v="3"/>
    <x v="0"/>
    <n v="21.96"/>
    <n v="0.86"/>
    <n v="3.0744000000000002"/>
    <x v="10"/>
    <n v="3"/>
  </r>
  <r>
    <s v="b3969057-425c-4200-905a-da6b720299e3"/>
    <s v="b4e0bc15-218d-4f5e-acc7-d727158eb443"/>
    <d v="2024-07-30T00:00:00"/>
    <x v="2"/>
    <n v="340.52"/>
    <n v="4"/>
    <s v="PayPal"/>
    <x v="2"/>
    <s v="East Andrea"/>
    <x v="42"/>
    <n v="2821"/>
    <s v="ea559998-1c1f-4d7c-b220-5a80324321e5"/>
    <n v="0.1"/>
    <n v="1225.8699999999999"/>
    <n v="4"/>
    <x v="0"/>
    <n v="1362.08"/>
    <n v="0.9"/>
    <n v="136.208"/>
    <x v="0"/>
    <n v="4"/>
  </r>
  <r>
    <s v="e28bc9ff-870f-484c-b244-f536285e25b4"/>
    <s v="9bd74388-beab-43f3-97b7-cfc7c5fe5c77"/>
    <d v="2024-10-17T00:00:00"/>
    <x v="4"/>
    <n v="138.65"/>
    <n v="2"/>
    <s v="Cash on Delivery"/>
    <x v="0"/>
    <s v="East Robertport"/>
    <x v="26"/>
    <n v="23538"/>
    <s v="8d5483ab-d493-40ec-a113-975aa203329a"/>
    <n v="0.18"/>
    <n v="227.39"/>
    <n v="2"/>
    <x v="0"/>
    <n v="277.3"/>
    <n v="0.82000000000000006"/>
    <n v="49.914000000000001"/>
    <x v="1"/>
    <n v="2"/>
  </r>
  <r>
    <s v="9a9e4310-8fb8-4bab-a875-4cd37cbd7025"/>
    <s v="1397f163-59ec-4ac9-9b81-f356e88031d0"/>
    <d v="2025-04-27T00:00:00"/>
    <x v="4"/>
    <n v="368.92"/>
    <n v="1"/>
    <s v="Net Banking"/>
    <x v="3"/>
    <s v="Middletonview"/>
    <x v="10"/>
    <n v="36243"/>
    <s v="c565ba27-d3b2-4e46-a59d-92e69b916b32"/>
    <n v="0.12"/>
    <n v="324.64999999999998"/>
    <n v="4"/>
    <x v="0"/>
    <n v="368.92"/>
    <n v="0.88"/>
    <n v="44.270400000000002"/>
    <x v="5"/>
    <n v="4"/>
  </r>
  <r>
    <s v="09f6048f-e245-4460-8004-884cc167733f"/>
    <s v="3a9f74ef-f468-4cdf-8988-89dc34fe120b"/>
    <d v="2024-09-10T00:00:00"/>
    <x v="0"/>
    <n v="481.28"/>
    <n v="1"/>
    <s v="PayPal"/>
    <x v="0"/>
    <s v="Lake Brittanyfurt"/>
    <x v="9"/>
    <n v="4092"/>
    <s v="f1325461-46e9-4706-ad49-05eaa9393378"/>
    <n v="0.1"/>
    <n v="433.15"/>
    <n v="2"/>
    <x v="0"/>
    <n v="481.28"/>
    <n v="0.9"/>
    <n v="48.128"/>
    <x v="9"/>
    <n v="2"/>
  </r>
  <r>
    <s v="d675ebf7-4fe3-4c9a-9371-0f577e9cf84f"/>
    <s v="efc6e435-9105-477b-87a9-fa46791d4b0c"/>
    <d v="2024-09-02T00:00:00"/>
    <x v="0"/>
    <n v="128.13"/>
    <n v="1"/>
    <s v="Debit Card"/>
    <x v="3"/>
    <s v="Pierceburgh"/>
    <x v="5"/>
    <n v="22950"/>
    <s v="39038165-52a1-41da-aa5b-7c574c91f05c"/>
    <n v="0.08"/>
    <n v="117.88"/>
    <n v="3"/>
    <x v="0"/>
    <n v="128.13"/>
    <n v="0.92"/>
    <n v="10.250399999999999"/>
    <x v="9"/>
    <n v="3"/>
  </r>
  <r>
    <s v="d29dc5df-cf1d-4110-8cc3-6d8c77863fe5"/>
    <s v="85cf70df-ce7f-48c7-9f17-1830174271de"/>
    <d v="2025-05-20T00:00:00"/>
    <x v="1"/>
    <n v="290.2"/>
    <n v="3"/>
    <s v="Debit Card"/>
    <x v="3"/>
    <s v="Port Steven"/>
    <x v="43"/>
    <n v="8515"/>
    <s v="dc042c3e-6509-4ab1-84e7-e965faf75510"/>
    <n v="0.09"/>
    <n v="792.25"/>
    <n v="4"/>
    <x v="0"/>
    <n v="870.59999999999991"/>
    <n v="0.91"/>
    <n v="78.353999999999985"/>
    <x v="6"/>
    <n v="4"/>
  </r>
  <r>
    <s v="6a46721a-cffa-4cdd-b963-a7efe00111e5"/>
    <s v="823c694c-f34a-4572-9bc0-7ca8391bac68"/>
    <d v="2024-09-22T00:00:00"/>
    <x v="3"/>
    <n v="298.06"/>
    <n v="3"/>
    <s v="PayPal"/>
    <x v="1"/>
    <s v="East Carlfurt"/>
    <x v="32"/>
    <n v="74955"/>
    <s v="e0b0156b-921c-4648-99a1-655acdc8a35e"/>
    <n v="0.28000000000000003"/>
    <n v="643.80999999999995"/>
    <n v="5"/>
    <x v="1"/>
    <n v="894.18000000000006"/>
    <n v="0.72"/>
    <n v="250.37040000000005"/>
    <x v="9"/>
    <n v="5"/>
  </r>
  <r>
    <s v="f689a4a5-ffda-4336-8c6e-90373020da5c"/>
    <s v="7531b0bf-2871-4114-a013-76e276819845"/>
    <d v="2025-01-25T00:00:00"/>
    <x v="4"/>
    <n v="288.26"/>
    <n v="1"/>
    <s v="Net Banking"/>
    <x v="3"/>
    <s v="New Laurenstad"/>
    <x v="15"/>
    <n v="22343"/>
    <s v="7816e639-41be-43b2-bdde-586f8dc1051d"/>
    <n v="0.28999999999999998"/>
    <n v="204.66"/>
    <n v="2"/>
    <x v="0"/>
    <n v="288.26"/>
    <n v="0.71"/>
    <n v="83.595399999999998"/>
    <x v="11"/>
    <n v="2"/>
  </r>
  <r>
    <s v="d663049d-155e-48b1-ba83-ada4a2121ac5"/>
    <s v="23a59293-3ffe-4e99-9fe5-162e9a726e89"/>
    <d v="2025-04-20T00:00:00"/>
    <x v="1"/>
    <n v="115.43"/>
    <n v="3"/>
    <s v="Credit Card"/>
    <x v="2"/>
    <s v="South Jesseville"/>
    <x v="44"/>
    <n v="62538"/>
    <s v="5c89659f-4df3-46cc-a0c1-a1ce84644566"/>
    <n v="0.03"/>
    <n v="335.9"/>
    <n v="1"/>
    <x v="0"/>
    <n v="346.29"/>
    <n v="0.97"/>
    <n v="10.3887"/>
    <x v="5"/>
    <n v="1"/>
  </r>
  <r>
    <s v="03c54c71-fca0-4536-a169-df82b9bdee2d"/>
    <s v="e2ce792c-7c6f-49db-8e3a-94521cf880e9"/>
    <d v="2025-05-01T00:00:00"/>
    <x v="2"/>
    <n v="476.61"/>
    <n v="4"/>
    <s v="Debit Card"/>
    <x v="2"/>
    <s v="North Kevin"/>
    <x v="30"/>
    <n v="23523"/>
    <s v="b9025d66-50a0-43be-95ce-cd08f8ad62e4"/>
    <n v="0.22"/>
    <n v="1487.02"/>
    <n v="4"/>
    <x v="0"/>
    <n v="1906.44"/>
    <n v="0.78"/>
    <n v="419.41680000000002"/>
    <x v="6"/>
    <n v="4"/>
  </r>
  <r>
    <s v="6ae04d52-adb3-48cb-b315-8c0c66dd7794"/>
    <s v="0f1b88df-b61c-44e4-aa74-cb72810bd9bd"/>
    <d v="2024-11-12T00:00:00"/>
    <x v="1"/>
    <n v="226.33"/>
    <n v="3"/>
    <s v="Cash on Delivery"/>
    <x v="0"/>
    <s v="Leeville"/>
    <x v="2"/>
    <n v="90479"/>
    <s v="204f9f08-7751-4405-8107-3be9eeada625"/>
    <n v="0.2"/>
    <n v="543.19000000000005"/>
    <n v="2"/>
    <x v="0"/>
    <n v="678.99"/>
    <n v="0.8"/>
    <n v="135.798"/>
    <x v="4"/>
    <n v="2"/>
  </r>
  <r>
    <s v="03a89879-36a9-4d74-80de-59f550f0fc2b"/>
    <s v="6e8a41a0-37a1-4171-a721-f589e67fda4e"/>
    <d v="2025-02-10T00:00:00"/>
    <x v="4"/>
    <n v="423.97"/>
    <n v="1"/>
    <s v="PayPal"/>
    <x v="2"/>
    <s v="Port Michelle"/>
    <x v="45"/>
    <n v="68706"/>
    <s v="ee2bb82a-3a12-450f-8fd7-cdff0b2a1327"/>
    <n v="0.19"/>
    <n v="343.42"/>
    <n v="4"/>
    <x v="0"/>
    <n v="423.97"/>
    <n v="0.81"/>
    <n v="80.554300000000012"/>
    <x v="12"/>
    <n v="4"/>
  </r>
  <r>
    <s v="faf1501b-009a-415b-8137-8be5b7a28e0a"/>
    <s v="966d66ed-741b-4eed-a9b9-5826d33f87bb"/>
    <d v="2025-03-10T00:00:00"/>
    <x v="5"/>
    <n v="351.24"/>
    <n v="1"/>
    <s v="Credit Card"/>
    <x v="2"/>
    <s v="Cindyburgh"/>
    <x v="34"/>
    <n v="9118"/>
    <s v="9c2312be-0c1f-47b6-81d1-aa8be5de403b"/>
    <n v="0.01"/>
    <n v="347.73"/>
    <n v="1"/>
    <x v="0"/>
    <n v="351.24"/>
    <n v="0.99"/>
    <n v="3.5124"/>
    <x v="7"/>
    <n v="1"/>
  </r>
  <r>
    <s v="9cb017c1-8741-4e91-acfe-bb4bd29e8693"/>
    <s v="d1e831d6-c041-49ad-889a-b359203fdebf"/>
    <d v="2024-10-28T00:00:00"/>
    <x v="5"/>
    <n v="152.22999999999999"/>
    <n v="3"/>
    <s v="Net Banking"/>
    <x v="0"/>
    <s v="Port Joditon"/>
    <x v="16"/>
    <n v="3398"/>
    <s v="c1d5e300-a31f-4edd-a239-3606018a9dfe"/>
    <n v="0.08"/>
    <n v="420.15"/>
    <n v="3"/>
    <x v="0"/>
    <n v="456.68999999999994"/>
    <n v="0.92"/>
    <n v="36.535199999999996"/>
    <x v="1"/>
    <n v="3"/>
  </r>
  <r>
    <s v="9bbd750d-1e70-4c52-b0c1-fb6a19086515"/>
    <s v="c92f4d5b-8f67-4968-8a01-10c162d33a20"/>
    <d v="2025-04-14T00:00:00"/>
    <x v="1"/>
    <n v="407.83"/>
    <n v="2"/>
    <s v="Net Banking"/>
    <x v="1"/>
    <s v="Brianshire"/>
    <x v="29"/>
    <n v="4199"/>
    <s v="3a27d32e-d44d-4abb-adc2-3316b4c741a8"/>
    <n v="0.22"/>
    <n v="636.21"/>
    <n v="3"/>
    <x v="1"/>
    <n v="815.66"/>
    <n v="0.78"/>
    <n v="179.4452"/>
    <x v="5"/>
    <n v="3"/>
  </r>
  <r>
    <s v="4d6b234f-dfa7-46ed-b2d1-f81ba636425c"/>
    <s v="88ebd33c-3f50-4fbf-80e5-a69800d2ff48"/>
    <d v="2025-03-13T00:00:00"/>
    <x v="3"/>
    <n v="201.27"/>
    <n v="3"/>
    <s v="Net Banking"/>
    <x v="1"/>
    <s v="Kathrynchester"/>
    <x v="46"/>
    <n v="13565"/>
    <s v="fd10659e-77fa-4781-b590-07cb7d6a60c8"/>
    <n v="0.15"/>
    <n v="513.24"/>
    <n v="2"/>
    <x v="0"/>
    <n v="603.81000000000006"/>
    <n v="0.85"/>
    <n v="90.5715"/>
    <x v="7"/>
    <n v="2"/>
  </r>
  <r>
    <s v="2ea60b99-fa7f-48bf-b044-284a47acf2f6"/>
    <s v="c6f2aace-07ec-4fc1-9dab-06c494436596"/>
    <d v="2025-05-19T00:00:00"/>
    <x v="0"/>
    <n v="441.15"/>
    <n v="2"/>
    <s v="Net Banking"/>
    <x v="3"/>
    <s v="Macdonaldmouth"/>
    <x v="44"/>
    <n v="17823"/>
    <s v="f5fdbd00-cfd7-4a7f-a8a3-b3125ca83a87"/>
    <n v="0.01"/>
    <n v="873.48"/>
    <n v="3"/>
    <x v="0"/>
    <n v="882.3"/>
    <n v="0.99"/>
    <n v="8.8230000000000004"/>
    <x v="6"/>
    <n v="3"/>
  </r>
  <r>
    <s v="ec3aa314-da9b-4017-b9c1-47c719a5711b"/>
    <s v="1b1b928a-8650-42fa-96d6-7cf421acdfef"/>
    <d v="2025-05-21T00:00:00"/>
    <x v="0"/>
    <n v="292.73"/>
    <n v="4"/>
    <s v="PayPal"/>
    <x v="0"/>
    <s v="North Victorborough"/>
    <x v="10"/>
    <n v="37217"/>
    <s v="de590d71-2043-454f-953b-9c1fa6e43266"/>
    <n v="0.16"/>
    <n v="983.57"/>
    <n v="3"/>
    <x v="0"/>
    <n v="1170.92"/>
    <n v="0.84"/>
    <n v="187.34720000000002"/>
    <x v="6"/>
    <n v="3"/>
  </r>
  <r>
    <s v="0597aab6-14d3-4dbc-a0ac-f4c9658de17e"/>
    <s v="f8eaf989-b44d-48b5-b3fe-2504387094de"/>
    <d v="2025-01-07T00:00:00"/>
    <x v="1"/>
    <n v="441.46"/>
    <n v="4"/>
    <s v="Credit Card"/>
    <x v="2"/>
    <s v="Kiarahaven"/>
    <x v="9"/>
    <n v="57560"/>
    <s v="5f1e0a5f-b402-4e7a-a9f1-ec1b3183e50e"/>
    <n v="0.25"/>
    <n v="1324.38"/>
    <n v="1"/>
    <x v="0"/>
    <n v="1765.84"/>
    <n v="0.75"/>
    <n v="441.46"/>
    <x v="11"/>
    <n v="1"/>
  </r>
  <r>
    <s v="ccc14d51-73f6-40d8-a9f4-1cc04653a560"/>
    <s v="636c7dd5-2a23-4a88-b66a-e1d6e484a48e"/>
    <d v="2024-09-08T00:00:00"/>
    <x v="2"/>
    <n v="347.8"/>
    <n v="2"/>
    <s v="Credit Card"/>
    <x v="1"/>
    <s v="Robinsonmouth"/>
    <x v="38"/>
    <n v="93305"/>
    <s v="d3194022-4226-41a3-a4c8-7a2cbaefa8da"/>
    <n v="0.26"/>
    <n v="514.74"/>
    <n v="4"/>
    <x v="0"/>
    <n v="695.6"/>
    <n v="0.74"/>
    <n v="180.85600000000002"/>
    <x v="9"/>
    <n v="4"/>
  </r>
  <r>
    <s v="41a93f90-dc82-4527-9da3-b7e2cad6e514"/>
    <s v="68bc5a9a-1255-4a8e-b4e6-a5305f25e5d9"/>
    <d v="2024-09-08T00:00:00"/>
    <x v="0"/>
    <n v="364"/>
    <n v="2"/>
    <s v="Cash on Delivery"/>
    <x v="0"/>
    <s v="Port Thomas"/>
    <x v="27"/>
    <n v="75284"/>
    <s v="7b8179ea-beac-48d9-b05a-e45f6274bfcf"/>
    <n v="0.27"/>
    <n v="531.44000000000005"/>
    <n v="5"/>
    <x v="0"/>
    <n v="728"/>
    <n v="0.73"/>
    <n v="196.56"/>
    <x v="9"/>
    <n v="5"/>
  </r>
  <r>
    <s v="d138d150-8557-416a-a750-2a812227d96d"/>
    <s v="c30b2808-b65f-438e-b2f5-cd3ff0896825"/>
    <d v="2024-07-30T00:00:00"/>
    <x v="2"/>
    <n v="253.16"/>
    <n v="2"/>
    <s v="Cash on Delivery"/>
    <x v="0"/>
    <s v="West Kimberly"/>
    <x v="34"/>
    <n v="70467"/>
    <s v="2a93455b-a21f-4f2e-b780-6fcd01eb0a26"/>
    <n v="0.16"/>
    <n v="425.31"/>
    <n v="4"/>
    <x v="0"/>
    <n v="506.32"/>
    <n v="0.84"/>
    <n v="81.011200000000002"/>
    <x v="0"/>
    <n v="4"/>
  </r>
  <r>
    <s v="1d77ce40-58d8-4776-a51a-d4f3a699bae0"/>
    <s v="787edf5e-3b88-447d-b68a-0d8c24d3ce32"/>
    <d v="2025-04-27T00:00:00"/>
    <x v="0"/>
    <n v="478.26"/>
    <n v="2"/>
    <s v="Credit Card"/>
    <x v="1"/>
    <s v="Edwardburgh"/>
    <x v="30"/>
    <n v="5313"/>
    <s v="1d63d1b0-ddc9-40a1-9559-f8851538a9ef"/>
    <n v="0.14000000000000001"/>
    <n v="822.61"/>
    <n v="4"/>
    <x v="1"/>
    <n v="956.52"/>
    <n v="0.86"/>
    <n v="133.9128"/>
    <x v="5"/>
    <n v="4"/>
  </r>
  <r>
    <s v="d9ead926-4745-4d9e-a789-6389df3277fd"/>
    <s v="5a5f8658-4c92-4195-a919-102b9d2b0c26"/>
    <d v="2025-01-31T00:00:00"/>
    <x v="3"/>
    <n v="323.77999999999997"/>
    <n v="4"/>
    <s v="Debit Card"/>
    <x v="0"/>
    <s v="North Robertfurt"/>
    <x v="47"/>
    <n v="91564"/>
    <s v="8e4e5cae-cb09-4c2f-905d-1899e7862fe1"/>
    <n v="7.0000000000000007E-2"/>
    <n v="1204.46"/>
    <n v="4"/>
    <x v="0"/>
    <n v="1295.1199999999999"/>
    <n v="0.92999999999999994"/>
    <n v="90.6584"/>
    <x v="11"/>
    <n v="4"/>
  </r>
  <r>
    <s v="34ab18fd-0a68-488e-8ad4-041504c14982"/>
    <s v="b8b69abe-d5ce-41e4-bc5a-96a22854ce42"/>
    <d v="2025-01-28T00:00:00"/>
    <x v="5"/>
    <n v="214.81"/>
    <n v="4"/>
    <s v="Credit Card"/>
    <x v="2"/>
    <s v="Port Diane"/>
    <x v="48"/>
    <n v="95287"/>
    <s v="0ae66859-9c9e-4f5f-904a-009671b7bb85"/>
    <n v="0.26"/>
    <n v="635.84"/>
    <n v="5"/>
    <x v="0"/>
    <n v="859.24"/>
    <n v="0.74"/>
    <n v="223.4024"/>
    <x v="11"/>
    <n v="5"/>
  </r>
  <r>
    <s v="50910bdc-8ef0-46d4-8279-b14dae55cdff"/>
    <s v="e15100df-b36f-4e30-8c05-e70346a1faed"/>
    <d v="2025-02-05T00:00:00"/>
    <x v="3"/>
    <n v="305.16000000000003"/>
    <n v="3"/>
    <s v="Credit Card"/>
    <x v="3"/>
    <s v="West Patrick"/>
    <x v="8"/>
    <n v="12178"/>
    <s v="7612ceef-7a2b-433a-b6e9-5dd6bf7e44f2"/>
    <n v="0.24"/>
    <n v="695.76"/>
    <m/>
    <x v="0"/>
    <n v="915.48"/>
    <n v="0.76"/>
    <n v="219.71520000000001"/>
    <x v="12"/>
    <s v="No Rating"/>
  </r>
  <r>
    <s v="914591ae-f03d-466a-9dec-c06af24dfdd8"/>
    <s v="ef78cdcd-3d12-428d-9fce-aae665a20e0a"/>
    <d v="2025-01-16T00:00:00"/>
    <x v="3"/>
    <n v="14.5"/>
    <n v="1"/>
    <s v="Credit Card"/>
    <x v="3"/>
    <s v="Mcintyreville"/>
    <x v="36"/>
    <n v="89710"/>
    <s v="13b47770-897b-44cd-b8d0-10535d199a06"/>
    <n v="0.26"/>
    <n v="10.73"/>
    <n v="3"/>
    <x v="0"/>
    <n v="14.5"/>
    <n v="0.74"/>
    <n v="3.77"/>
    <x v="11"/>
    <n v="3"/>
  </r>
  <r>
    <s v="d8ab0b30-0ac0-4f0d-9974-c146e8ec01b3"/>
    <s v="32f33d7a-b411-46a6-be52-4f70dd618829"/>
    <d v="2025-04-14T00:00:00"/>
    <x v="2"/>
    <n v="154.28"/>
    <n v="2"/>
    <s v="Cash on Delivery"/>
    <x v="0"/>
    <s v="Mckenziefort"/>
    <x v="30"/>
    <n v="69307"/>
    <s v="77503ae2-00c0-4f42-9470-2f226379beeb"/>
    <n v="7.0000000000000007E-2"/>
    <n v="286.95999999999998"/>
    <n v="5"/>
    <x v="0"/>
    <n v="308.56"/>
    <n v="0.92999999999999994"/>
    <n v="21.599200000000003"/>
    <x v="5"/>
    <n v="5"/>
  </r>
  <r>
    <s v="9b8b71a1-b38a-45fb-b611-64cebfc74ca9"/>
    <s v="eaa42fb7-a084-4ede-a83c-4c0869c172c9"/>
    <d v="2024-08-13T00:00:00"/>
    <x v="2"/>
    <n v="331.79"/>
    <n v="2"/>
    <s v="PayPal"/>
    <x v="0"/>
    <s v="Port Damon"/>
    <x v="37"/>
    <n v="15373"/>
    <s v="a23a1a66-8f58-4aab-91c9-2a088ef19fec"/>
    <n v="0.03"/>
    <n v="643.66999999999996"/>
    <n v="3"/>
    <x v="0"/>
    <n v="663.58"/>
    <n v="0.97"/>
    <n v="19.907399999999999"/>
    <x v="3"/>
    <n v="3"/>
  </r>
  <r>
    <s v="a4e695c9-b65d-4226-be96-9cf3a7c5cb87"/>
    <s v="4825a5c2-f99d-4c77-a7a8-4e192304deae"/>
    <d v="2024-10-06T00:00:00"/>
    <x v="5"/>
    <n v="148.59"/>
    <n v="2"/>
    <s v="Cash on Delivery"/>
    <x v="2"/>
    <s v="East David"/>
    <x v="32"/>
    <n v="25563"/>
    <s v="9b80a559-7478-43d4-81d3-e75aca9917b3"/>
    <n v="0.21"/>
    <n v="234.77"/>
    <n v="4"/>
    <x v="0"/>
    <n v="297.18"/>
    <n v="0.79"/>
    <n v="62.407800000000002"/>
    <x v="1"/>
    <n v="4"/>
  </r>
  <r>
    <s v="6f790959-a3e0-4b3b-b56b-0715e7180322"/>
    <s v="e60d2ada-d2c8-4fad-a980-e670c0773fe0"/>
    <d v="2025-02-10T00:00:00"/>
    <x v="5"/>
    <n v="310.92"/>
    <n v="3"/>
    <s v="Credit Card"/>
    <x v="3"/>
    <s v="Houstonville"/>
    <x v="9"/>
    <n v="21497"/>
    <s v="325bdca2-0171-4a74-bd40-5b64ee0aa8bb"/>
    <n v="0.27"/>
    <n v="680.91"/>
    <n v="5"/>
    <x v="0"/>
    <n v="932.76"/>
    <n v="0.73"/>
    <n v="251.84520000000001"/>
    <x v="12"/>
    <n v="5"/>
  </r>
  <r>
    <s v="2da44da1-89b5-4368-9f14-c6125f58d5b5"/>
    <s v="0aab3d43-d6f3-4903-ab28-422234cb41e1"/>
    <d v="2025-05-04T00:00:00"/>
    <x v="4"/>
    <n v="217.24"/>
    <n v="1"/>
    <s v="Cash on Delivery"/>
    <x v="3"/>
    <s v="Leahmouth"/>
    <x v="32"/>
    <n v="37429"/>
    <s v="d09499e5-41a2-4a39-a8f9-c7208998ab0d"/>
    <n v="0.27"/>
    <n v="158.59"/>
    <n v="1"/>
    <x v="0"/>
    <n v="217.24"/>
    <n v="0.73"/>
    <n v="58.654800000000009"/>
    <x v="6"/>
    <n v="1"/>
  </r>
  <r>
    <s v="4a814d53-964d-4b77-a025-f0ae35354579"/>
    <s v="e5efdaa5-5726-4dc9-aa25-05aa51688dc6"/>
    <d v="2025-02-01T00:00:00"/>
    <x v="5"/>
    <n v="72.06"/>
    <n v="2"/>
    <s v="Net Banking"/>
    <x v="0"/>
    <s v="Lake Andreaburgh"/>
    <x v="18"/>
    <n v="22670"/>
    <s v="c6ea5817-a21e-4cbc-b07c-989a2edead06"/>
    <n v="0.16"/>
    <n v="121.06"/>
    <n v="5"/>
    <x v="0"/>
    <n v="144.12"/>
    <n v="0.84"/>
    <n v="23.059200000000001"/>
    <x v="12"/>
    <n v="5"/>
  </r>
  <r>
    <s v="4578bab3-26a9-4465-a371-ea2c0247145f"/>
    <s v="eef72f9e-dfb0-4760-9ace-7bd2aae1d0ee"/>
    <d v="2024-12-06T00:00:00"/>
    <x v="0"/>
    <n v="152.65"/>
    <n v="2"/>
    <s v="PayPal"/>
    <x v="2"/>
    <s v="Suzannetown"/>
    <x v="4"/>
    <n v="21192"/>
    <s v="3958b39c-46b8-4066-bc48-bbc7e8e12b61"/>
    <n v="0.19"/>
    <n v="247.29"/>
    <n v="5"/>
    <x v="0"/>
    <n v="305.3"/>
    <n v="0.81"/>
    <n v="58.007000000000005"/>
    <x v="2"/>
    <n v="5"/>
  </r>
  <r>
    <s v="5e00ea6d-ca24-4e4d-9667-2017555a4085"/>
    <s v="3007a6b4-4a4f-46a2-88e5-8a37aeb6eef8"/>
    <d v="2024-10-31T00:00:00"/>
    <x v="2"/>
    <n v="287.13"/>
    <n v="3"/>
    <s v="Debit Card"/>
    <x v="1"/>
    <s v="Cainshire"/>
    <x v="29"/>
    <n v="4701"/>
    <s v="56f1f8d6-ccb7-4224-9ad3-621e15a5f05a"/>
    <n v="0.03"/>
    <n v="835.55"/>
    <n v="2"/>
    <x v="1"/>
    <n v="861.39"/>
    <n v="0.97"/>
    <n v="25.841699999999999"/>
    <x v="1"/>
    <n v="2"/>
  </r>
  <r>
    <s v="c787ddfb-5697-417c-97fd-3736b7ef941c"/>
    <s v="a56fc729-228b-4fac-bcbb-8f4dd31693b7"/>
    <d v="2024-11-04T00:00:00"/>
    <x v="5"/>
    <n v="297.48"/>
    <n v="2"/>
    <s v="Debit Card"/>
    <x v="3"/>
    <s v="East Ericamouth"/>
    <x v="28"/>
    <n v="7656"/>
    <s v="0005dfcd-be26-4728-b7bd-3a8209c6faac"/>
    <n v="0.08"/>
    <n v="547.36"/>
    <n v="3"/>
    <x v="0"/>
    <n v="594.96"/>
    <n v="0.92"/>
    <n v="47.596800000000002"/>
    <x v="4"/>
    <n v="3"/>
  </r>
  <r>
    <s v="4505f4f6-0a8c-46c7-8921-5f4f9edb95f2"/>
    <s v="2a68cced-b4a9-43d9-8b9c-2479f152ff17"/>
    <d v="2025-03-29T00:00:00"/>
    <x v="2"/>
    <n v="289.29000000000002"/>
    <n v="1"/>
    <s v="Debit Card"/>
    <x v="1"/>
    <s v="South Heatherland"/>
    <x v="39"/>
    <n v="71601"/>
    <s v="51aabcdb-70cd-4c3a-837a-3cea2bae67c9"/>
    <n v="0.16"/>
    <n v="243"/>
    <n v="2"/>
    <x v="1"/>
    <n v="289.29000000000002"/>
    <n v="0.84"/>
    <n v="46.286400000000008"/>
    <x v="7"/>
    <n v="2"/>
  </r>
  <r>
    <s v="955d0e77-fb5e-4866-a640-211e29f2c3c7"/>
    <s v="5e96c772-3582-41cc-9759-af908fc13ebc"/>
    <d v="2025-02-19T00:00:00"/>
    <x v="0"/>
    <n v="328.33"/>
    <n v="1"/>
    <s v="PayPal"/>
    <x v="0"/>
    <s v="East Anthony"/>
    <x v="29"/>
    <n v="80134"/>
    <s v="12d69913-be76-4bd5-99db-e426490f54bf"/>
    <n v="0.26"/>
    <n v="242.96"/>
    <n v="4"/>
    <x v="0"/>
    <n v="328.33"/>
    <n v="0.74"/>
    <n v="85.365799999999993"/>
    <x v="12"/>
    <n v="4"/>
  </r>
  <r>
    <s v="fd42f697-6511-4656-9c64-60364a1eb1b7"/>
    <s v="3a5bdc38-6c78-4197-aecb-810375f31bf4"/>
    <d v="2024-12-06T00:00:00"/>
    <x v="5"/>
    <n v="327.79"/>
    <n v="2"/>
    <s v="Cash on Delivery"/>
    <x v="0"/>
    <s v="Suzannehaven"/>
    <x v="9"/>
    <n v="71906"/>
    <s v="5334cc81-d56a-464c-bc6e-4e2fadcae2eb"/>
    <n v="0.15"/>
    <n v="557.24"/>
    <n v="4"/>
    <x v="0"/>
    <n v="655.58"/>
    <n v="0.85"/>
    <n v="98.337000000000003"/>
    <x v="2"/>
    <n v="4"/>
  </r>
  <r>
    <s v="1d69d9fc-4b1c-48bd-a130-260c8c69778f"/>
    <s v="2e567afc-c3e6-403c-a0c5-716a876a516f"/>
    <d v="2025-05-11T00:00:00"/>
    <x v="3"/>
    <n v="218.55"/>
    <n v="3"/>
    <s v="PayPal"/>
    <x v="0"/>
    <s v="Theresahaven"/>
    <x v="9"/>
    <n v="7876"/>
    <s v="9fc54aaf-4922-4ed6-8cdb-4d1043b6368d"/>
    <n v="0.18"/>
    <n v="537.63"/>
    <n v="5"/>
    <x v="0"/>
    <n v="655.65000000000009"/>
    <n v="0.82000000000000006"/>
    <n v="118.01700000000001"/>
    <x v="6"/>
    <n v="5"/>
  </r>
  <r>
    <s v="ef0a81ed-3d5d-40bc-bb03-78eb7a62722e"/>
    <s v="86494985-7b7c-42e3-acbb-98aed2d657be"/>
    <d v="2024-09-12T00:00:00"/>
    <x v="2"/>
    <n v="448.79"/>
    <n v="1"/>
    <s v="Net Banking"/>
    <x v="3"/>
    <s v="Lambmouth"/>
    <x v="11"/>
    <n v="83239"/>
    <s v="a3fcb184-d656-4d83-af05-e83a1d2be6e4"/>
    <n v="0.02"/>
    <n v="439.81"/>
    <n v="3"/>
    <x v="0"/>
    <n v="448.79"/>
    <n v="0.98"/>
    <n v="8.9758000000000013"/>
    <x v="9"/>
    <n v="3"/>
  </r>
  <r>
    <s v="db66bfda-2df9-4747-8ed1-35530c5a876f"/>
    <s v="24d8b7fe-d00c-4571-bf3a-49929d92c16e"/>
    <d v="2024-11-02T00:00:00"/>
    <x v="1"/>
    <n v="186.94"/>
    <n v="3"/>
    <s v="PayPal"/>
    <x v="0"/>
    <s v="Sellersberg"/>
    <x v="10"/>
    <n v="7027"/>
    <s v="5fb3a3c8-6c42-4493-b4ab-6af31b5a49c1"/>
    <n v="0.28999999999999998"/>
    <n v="398.18"/>
    <n v="4"/>
    <x v="0"/>
    <n v="560.81999999999994"/>
    <n v="0.71"/>
    <n v="162.63779999999997"/>
    <x v="4"/>
    <n v="4"/>
  </r>
  <r>
    <s v="4d7bd307-1224-41e6-ba89-82dd85e69ea9"/>
    <s v="0a3db26e-992d-4d24-854f-7963b6e1da18"/>
    <d v="2025-03-06T00:00:00"/>
    <x v="1"/>
    <n v="220.75"/>
    <n v="1"/>
    <s v="PayPal"/>
    <x v="2"/>
    <s v="New Sherri"/>
    <x v="40"/>
    <n v="31376"/>
    <s v="d223055a-5ff4-44d7-acc3-dd11085b5d79"/>
    <n v="0.15"/>
    <n v="187.64"/>
    <n v="5"/>
    <x v="0"/>
    <n v="220.75"/>
    <n v="0.85"/>
    <n v="33.112499999999997"/>
    <x v="7"/>
    <n v="5"/>
  </r>
  <r>
    <s v="4c9a0ae1-5419-4efc-95e7-3e3f673617d9"/>
    <s v="d5305e90-0fe0-4010-a1fb-641b67018feb"/>
    <d v="2025-03-27T00:00:00"/>
    <x v="3"/>
    <n v="446.5"/>
    <n v="4"/>
    <s v="PayPal"/>
    <x v="0"/>
    <s v="Anthonyhaven"/>
    <x v="12"/>
    <n v="33429"/>
    <s v="0d4864e8-566d-4bfc-ae66-ff729033a2ea"/>
    <n v="0.05"/>
    <n v="1696.7"/>
    <n v="1"/>
    <x v="0"/>
    <n v="1786"/>
    <n v="0.95"/>
    <n v="89.300000000000011"/>
    <x v="7"/>
    <n v="1"/>
  </r>
  <r>
    <s v="8f928dc5-1972-4ce3-9bd0-94486a2b3200"/>
    <s v="ad361185-33d4-4b08-9cb1-c60bd4ef78c5"/>
    <d v="2025-06-01T00:00:00"/>
    <x v="1"/>
    <n v="404.07"/>
    <n v="1"/>
    <s v="Cash on Delivery"/>
    <x v="3"/>
    <s v="Port Patrick"/>
    <x v="5"/>
    <n v="50798"/>
    <s v="2325586a-86a7-4b5d-9ed0-2708e336fbf1"/>
    <n v="0.1"/>
    <n v="363.66"/>
    <n v="2"/>
    <x v="0"/>
    <n v="404.07"/>
    <n v="0.9"/>
    <n v="40.407000000000004"/>
    <x v="8"/>
    <n v="2"/>
  </r>
  <r>
    <s v="564ae909-7958-4e69-bb2e-1b82e89dc815"/>
    <s v="7a3e128f-3604-4f2c-a1e0-967891bcb727"/>
    <d v="2025-04-29T00:00:00"/>
    <x v="0"/>
    <n v="353.42"/>
    <n v="2"/>
    <s v="Net Banking"/>
    <x v="3"/>
    <s v="Michaelside"/>
    <x v="30"/>
    <n v="41092"/>
    <s v="38d13231-361d-4b6a-aa05-7e99e0b74202"/>
    <n v="0.15"/>
    <n v="600.80999999999995"/>
    <n v="5"/>
    <x v="0"/>
    <n v="706.84"/>
    <n v="0.85"/>
    <n v="106.026"/>
    <x v="5"/>
    <n v="5"/>
  </r>
  <r>
    <s v="cff4c56b-f9ea-4c64-8c41-7e7cd741d609"/>
    <s v="86dd3b65-673b-45c0-8740-516000f840fe"/>
    <d v="2025-03-15T00:00:00"/>
    <x v="1"/>
    <n v="54.61"/>
    <n v="1"/>
    <s v="Net Banking"/>
    <x v="3"/>
    <s v="Lake Kellyport"/>
    <x v="31"/>
    <n v="41781"/>
    <s v="53d33b3f-e8dd-44c0-9ece-a1ce032108e9"/>
    <n v="0.04"/>
    <n v="52.43"/>
    <n v="3"/>
    <x v="0"/>
    <n v="54.61"/>
    <n v="0.96"/>
    <n v="2.1844000000000001"/>
    <x v="7"/>
    <n v="3"/>
  </r>
  <r>
    <s v="1db2b452-7aa5-4a18-9fd3-c01757f98d1e"/>
    <s v="76940729-42b7-457e-9fc5-554c8a6fe773"/>
    <d v="2024-10-23T00:00:00"/>
    <x v="1"/>
    <n v="460.14"/>
    <n v="2"/>
    <s v="Credit Card"/>
    <x v="0"/>
    <s v="Lake Courtney"/>
    <x v="36"/>
    <n v="63600"/>
    <s v="7acc8d92-e6bb-4240-b796-c1c14cd18a41"/>
    <n v="0.06"/>
    <n v="865.06"/>
    <n v="5"/>
    <x v="0"/>
    <n v="920.28"/>
    <n v="0.94"/>
    <n v="55.216799999999999"/>
    <x v="1"/>
    <n v="5"/>
  </r>
  <r>
    <s v="09aedbd0-6d31-4b4a-bf6b-8793b318ad4c"/>
    <s v="50962d28-c556-4194-93e5-013e0cf5412c"/>
    <d v="2024-11-06T00:00:00"/>
    <x v="1"/>
    <n v="358.55"/>
    <n v="1"/>
    <s v="Cash on Delivery"/>
    <x v="0"/>
    <s v="West Connie"/>
    <x v="49"/>
    <n v="74757"/>
    <s v="2649b2fb-fba5-49d7-88ea-e8d502c5425e"/>
    <n v="0.27"/>
    <n v="261.74"/>
    <n v="1"/>
    <x v="0"/>
    <n v="358.55"/>
    <n v="0.73"/>
    <n v="96.808500000000009"/>
    <x v="4"/>
    <n v="1"/>
  </r>
  <r>
    <s v="afe6790a-bc18-440b-95c7-ed9d4d4985dc"/>
    <s v="7c208bb3-0de5-469c-9ab9-57917bd042c3"/>
    <d v="2025-04-08T00:00:00"/>
    <x v="1"/>
    <n v="499.43"/>
    <n v="1"/>
    <s v="Cash on Delivery"/>
    <x v="2"/>
    <s v="Littlebury"/>
    <x v="0"/>
    <n v="52182"/>
    <s v="c6b4494e-94e8-48fc-9771-d9719c0c072f"/>
    <n v="0.26"/>
    <n v="369.58"/>
    <n v="2"/>
    <x v="0"/>
    <n v="499.43"/>
    <n v="0.74"/>
    <n v="129.8518"/>
    <x v="5"/>
    <n v="2"/>
  </r>
  <r>
    <s v="2aa36cf7-eb70-4a65-a7d9-9a23e4f7625e"/>
    <s v="22c5a15c-b3d7-489f-9fd0-30d2232dac75"/>
    <d v="2025-02-02T00:00:00"/>
    <x v="2"/>
    <n v="78.98"/>
    <n v="1"/>
    <s v="Debit Card"/>
    <x v="1"/>
    <s v="Blackburnside"/>
    <x v="12"/>
    <n v="29273"/>
    <s v="22294d5a-563c-4df3-a440-2bf07ce2a94c"/>
    <n v="0.04"/>
    <n v="75.819999999999993"/>
    <n v="3"/>
    <x v="1"/>
    <n v="78.98"/>
    <n v="0.96"/>
    <n v="3.1592000000000002"/>
    <x v="12"/>
    <n v="3"/>
  </r>
  <r>
    <s v="ce5dc807-6025-4199-9082-3edaa0722aa0"/>
    <s v="9d99eb49-f01e-44df-b15f-d5e8fc3a49ce"/>
    <d v="2025-04-20T00:00:00"/>
    <x v="5"/>
    <n v="434.72"/>
    <n v="2"/>
    <s v="PayPal"/>
    <x v="1"/>
    <s v="Curryberg"/>
    <x v="24"/>
    <n v="38993"/>
    <s v="6e539a8a-67d9-46a9-82e7-e61966403c3b"/>
    <n v="0.08"/>
    <n v="799.88"/>
    <n v="3"/>
    <x v="0"/>
    <n v="869.44"/>
    <n v="0.92"/>
    <n v="69.555199999999999"/>
    <x v="5"/>
    <n v="3"/>
  </r>
  <r>
    <s v="16408169-a38d-4afc-bdd2-ed7af97ccc57"/>
    <s v="53c1a1eb-74d0-4697-9a4c-1ba8f62c38ed"/>
    <d v="2024-06-19T00:00:00"/>
    <x v="1"/>
    <n v="85.43"/>
    <n v="4"/>
    <s v="Cash on Delivery"/>
    <x v="2"/>
    <s v="Vanessafurt"/>
    <x v="33"/>
    <n v="21791"/>
    <s v="29dccbb1-011f-4eae-b497-45283f29f55f"/>
    <n v="0.19"/>
    <n v="276.79000000000002"/>
    <n v="5"/>
    <x v="0"/>
    <n v="341.72"/>
    <n v="0.81"/>
    <n v="64.9268"/>
    <x v="10"/>
    <n v="5"/>
  </r>
  <r>
    <s v="32b2c492-15ac-47a1-8eca-2ee310da8a95"/>
    <s v="329c4a2f-156e-40c4-8f86-7760a8b0cbeb"/>
    <d v="2025-03-23T00:00:00"/>
    <x v="2"/>
    <n v="309.7"/>
    <n v="1"/>
    <s v="Net Banking"/>
    <x v="0"/>
    <s v="Ryantown"/>
    <x v="1"/>
    <n v="94708"/>
    <s v="d21b84b0-4501-4f32-9b7c-d57e2123c63a"/>
    <n v="0.08"/>
    <n v="284.92"/>
    <n v="4"/>
    <x v="0"/>
    <n v="309.7"/>
    <n v="0.92"/>
    <n v="24.776"/>
    <x v="7"/>
    <n v="4"/>
  </r>
  <r>
    <s v="62830869-0fa7-4e05-b897-4df5bff773ce"/>
    <s v="bb87bc20-bcd9-4fda-ab40-6d2296906a35"/>
    <d v="2024-08-11T00:00:00"/>
    <x v="5"/>
    <n v="66.290000000000006"/>
    <n v="4"/>
    <s v="Cash on Delivery"/>
    <x v="2"/>
    <s v="Latoyaport"/>
    <x v="7"/>
    <n v="53840"/>
    <s v="3b0dfec2-7588-478c-9e45-5e9aa9b43fca"/>
    <n v="0"/>
    <n v="265.16000000000003"/>
    <n v="5"/>
    <x v="0"/>
    <n v="265.16000000000003"/>
    <n v="1"/>
    <n v="0"/>
    <x v="3"/>
    <n v="5"/>
  </r>
  <r>
    <s v="8e751eb7-64d0-4913-991b-8adf0202861c"/>
    <s v="f170b8cc-1527-45e5-803d-0a83e5ccaf94"/>
    <d v="2025-03-18T00:00:00"/>
    <x v="4"/>
    <n v="424.76"/>
    <n v="1"/>
    <s v="Cash on Delivery"/>
    <x v="1"/>
    <s v="Smithberg"/>
    <x v="16"/>
    <n v="84241"/>
    <s v="8a3c3e06-c247-4741-bbb6-c36ef6b30c30"/>
    <n v="0.21"/>
    <n v="335.56"/>
    <n v="3"/>
    <x v="1"/>
    <n v="424.76"/>
    <n v="0.79"/>
    <n v="89.19959999999999"/>
    <x v="7"/>
    <n v="3"/>
  </r>
  <r>
    <s v="eb8f2056-72d3-4c5d-8a31-b24384dd6da6"/>
    <s v="3512ccaf-4585-4260-85df-dbb269f258d8"/>
    <d v="2024-11-07T00:00:00"/>
    <x v="1"/>
    <n v="404.62"/>
    <n v="3"/>
    <s v="Net Banking"/>
    <x v="1"/>
    <s v="Kristashire"/>
    <x v="32"/>
    <n v="80200"/>
    <s v="4fe7cc05-3c70-47b0-9a94-0519e544a337"/>
    <n v="0.06"/>
    <n v="1141.03"/>
    <n v="1"/>
    <x v="1"/>
    <n v="1213.8600000000001"/>
    <n v="0.94"/>
    <n v="72.831600000000009"/>
    <x v="4"/>
    <n v="1"/>
  </r>
  <r>
    <s v="b6e355f6-95bb-440d-89cd-4af97d161f29"/>
    <s v="558c5ac4-3c00-4d99-9662-21a71d8a5b3a"/>
    <d v="2025-02-19T00:00:00"/>
    <x v="0"/>
    <n v="286.7"/>
    <n v="3"/>
    <s v="Debit Card"/>
    <x v="0"/>
    <s v="Acevedoton"/>
    <x v="15"/>
    <n v="97971"/>
    <s v="ed45db87-d316-4ed3-b98b-ca078edd34fa"/>
    <n v="0.1"/>
    <n v="774.09"/>
    <n v="3"/>
    <x v="0"/>
    <n v="860.09999999999991"/>
    <n v="0.9"/>
    <n v="86.009999999999991"/>
    <x v="12"/>
    <n v="3"/>
  </r>
  <r>
    <s v="156af458-6c4c-4935-b79d-eda1ade6c5e9"/>
    <s v="6461d43b-8e1c-4ee9-ba65-8913ccf2ea43"/>
    <d v="2025-03-10T00:00:00"/>
    <x v="4"/>
    <n v="206.56"/>
    <n v="1"/>
    <s v="Cash on Delivery"/>
    <x v="1"/>
    <s v="Brownhaven"/>
    <x v="32"/>
    <n v="22140"/>
    <s v="f62c9c5d-e1e2-48f2-a9a4-25e5cdad4e73"/>
    <n v="0.09"/>
    <n v="187.97"/>
    <n v="3"/>
    <x v="1"/>
    <n v="206.56"/>
    <n v="0.91"/>
    <n v="18.590399999999999"/>
    <x v="7"/>
    <n v="3"/>
  </r>
  <r>
    <s v="ffc573d5-fd0b-470e-b85a-f4635e4af862"/>
    <s v="6437f920-3b10-463a-b138-90278c286cd4"/>
    <d v="2024-12-11T00:00:00"/>
    <x v="3"/>
    <n v="39.24"/>
    <n v="2"/>
    <s v="PayPal"/>
    <x v="3"/>
    <s v="South Andrewfort"/>
    <x v="16"/>
    <n v="867"/>
    <s v="ee01df8c-8ffa-415b-a8ae-2e0cfa9b143f"/>
    <n v="0.05"/>
    <n v="74.56"/>
    <n v="4"/>
    <x v="0"/>
    <n v="78.48"/>
    <n v="0.95"/>
    <n v="3.9240000000000004"/>
    <x v="2"/>
    <n v="4"/>
  </r>
  <r>
    <s v="2aa50f4e-c6f0-4933-95d1-805142cb6d1d"/>
    <s v="7c146f02-7c0c-47e5-9224-0705d35a3a14"/>
    <d v="2024-11-01T00:00:00"/>
    <x v="0"/>
    <n v="350.23"/>
    <n v="3"/>
    <s v="Cash on Delivery"/>
    <x v="1"/>
    <s v="Millerburgh"/>
    <x v="32"/>
    <n v="77878"/>
    <s v="b05aa31b-b3e6-4266-84a8-b900934bd3cc"/>
    <n v="0.04"/>
    <n v="1008.66"/>
    <n v="4"/>
    <x v="1"/>
    <n v="1050.69"/>
    <n v="0.96"/>
    <n v="42.0276"/>
    <x v="4"/>
    <n v="4"/>
  </r>
  <r>
    <s v="1d7173e5-5bc7-4deb-b123-4efe6e648043"/>
    <s v="327bf1b3-7039-422d-8466-c0c7d5a4c1ef"/>
    <d v="2024-12-13T00:00:00"/>
    <x v="5"/>
    <n v="229.5"/>
    <n v="2"/>
    <s v="Credit Card"/>
    <x v="0"/>
    <s v="Mirandaburgh"/>
    <x v="48"/>
    <n v="41692"/>
    <s v="e239c162-9bf6-47dc-a40b-1644dedb4c2e"/>
    <n v="0.04"/>
    <n v="440.64"/>
    <n v="1"/>
    <x v="0"/>
    <n v="459"/>
    <n v="0.96"/>
    <n v="18.36"/>
    <x v="2"/>
    <n v="1"/>
  </r>
  <r>
    <s v="da54f267-dd13-4266-926d-53961058fe8c"/>
    <s v="4f118ed8-3a08-493c-b271-dcf60071ec94"/>
    <d v="2024-10-02T00:00:00"/>
    <x v="5"/>
    <n v="362.42"/>
    <n v="1"/>
    <s v="Net Banking"/>
    <x v="1"/>
    <s v="Briannaberg"/>
    <x v="13"/>
    <n v="25729"/>
    <s v="f4e2c793-b10d-4f8e-ad6c-1fb781fb7607"/>
    <n v="0.28999999999999998"/>
    <n v="257.32"/>
    <n v="4"/>
    <x v="0"/>
    <n v="362.42"/>
    <n v="0.71"/>
    <n v="105.1018"/>
    <x v="1"/>
    <n v="4"/>
  </r>
  <r>
    <s v="869bdbd2-e72b-45b7-8712-0911b3b68b57"/>
    <s v="1770a506-2ab6-4f22-8426-45209be1b42f"/>
    <d v="2024-07-19T00:00:00"/>
    <x v="5"/>
    <n v="433.86"/>
    <n v="3"/>
    <s v="Credit Card"/>
    <x v="3"/>
    <s v="West Kaylamouth"/>
    <x v="23"/>
    <n v="91611"/>
    <s v="591da4a5-5059-46d8-9112-3a2347172eb0"/>
    <n v="0.22"/>
    <n v="1015.23"/>
    <n v="2"/>
    <x v="0"/>
    <n v="1301.58"/>
    <n v="0.78"/>
    <n v="286.3476"/>
    <x v="0"/>
    <n v="2"/>
  </r>
  <r>
    <s v="33a1d1c2-ad4a-4155-809f-cd8f739cd488"/>
    <s v="649c7312-991c-4b26-8189-fcb97c091096"/>
    <d v="2025-01-12T00:00:00"/>
    <x v="3"/>
    <n v="487.88"/>
    <n v="4"/>
    <s v="Credit Card"/>
    <x v="3"/>
    <s v="New Scott"/>
    <x v="5"/>
    <n v="15771"/>
    <s v="86144a2b-7f5b-4ccb-9357-ca589714f09c"/>
    <n v="0.28000000000000003"/>
    <n v="1405.09"/>
    <n v="3"/>
    <x v="0"/>
    <n v="1951.52"/>
    <n v="0.72"/>
    <n v="546.42560000000003"/>
    <x v="11"/>
    <n v="3"/>
  </r>
  <r>
    <s v="41a8a6e1-65e0-4993-bf41-1fed1e70e799"/>
    <s v="ec31a254-074f-4e49-ac73-746464022306"/>
    <d v="2024-07-24T00:00:00"/>
    <x v="1"/>
    <n v="428.62"/>
    <n v="2"/>
    <s v="Credit Card"/>
    <x v="0"/>
    <s v="Henryport"/>
    <x v="16"/>
    <n v="34726"/>
    <s v="6b583ea2-ea82-409f-878a-e29adfe67a09"/>
    <n v="0.17"/>
    <n v="711.51"/>
    <n v="5"/>
    <x v="0"/>
    <n v="857.24"/>
    <n v="0.83"/>
    <n v="145.73080000000002"/>
    <x v="0"/>
    <n v="5"/>
  </r>
  <r>
    <s v="ff3e0ba1-0ac7-48b4-a418-65bf350d278d"/>
    <s v="194a5bfd-cf3f-4e62-93ea-5afc0fdde282"/>
    <d v="2025-05-10T00:00:00"/>
    <x v="0"/>
    <n v="10.8"/>
    <n v="2"/>
    <s v="PayPal"/>
    <x v="1"/>
    <s v="Conradfort"/>
    <x v="33"/>
    <n v="86285"/>
    <s v="9384fe1a-eafb-437b-aa8b-f765088a6e27"/>
    <n v="0.1"/>
    <n v="19.440000000000001"/>
    <n v="2"/>
    <x v="0"/>
    <n v="21.6"/>
    <n v="0.9"/>
    <n v="2.16"/>
    <x v="6"/>
    <n v="2"/>
  </r>
  <r>
    <s v="9f982188-3744-4a64-8c24-9558f2ad985f"/>
    <s v="1276bb2e-185f-4658-98ed-21757ebada36"/>
    <d v="2025-02-12T00:00:00"/>
    <x v="3"/>
    <n v="183.19"/>
    <n v="3"/>
    <s v="Cash on Delivery"/>
    <x v="2"/>
    <s v="Matthewfort"/>
    <x v="30"/>
    <n v="2977"/>
    <s v="ea81ac25-4aa7-4551-901d-1d6f56965262"/>
    <n v="0.05"/>
    <n v="522.09"/>
    <n v="2"/>
    <x v="0"/>
    <n v="549.56999999999994"/>
    <n v="0.95"/>
    <n v="27.478499999999997"/>
    <x v="12"/>
    <n v="2"/>
  </r>
  <r>
    <s v="755a3ac1-32ae-4a20-9ac9-02ee25777cf0"/>
    <s v="4639618c-523f-4f19-a476-11e9347bdfff"/>
    <d v="2024-10-31T00:00:00"/>
    <x v="1"/>
    <n v="366.35"/>
    <n v="1"/>
    <s v="Net Banking"/>
    <x v="3"/>
    <s v="South Meghanbury"/>
    <x v="27"/>
    <n v="74430"/>
    <s v="5d88e6be-224c-418c-886f-838208e3b41b"/>
    <n v="0.15"/>
    <n v="311.39999999999998"/>
    <n v="3"/>
    <x v="0"/>
    <n v="366.35"/>
    <n v="0.85"/>
    <n v="54.952500000000001"/>
    <x v="1"/>
    <n v="3"/>
  </r>
  <r>
    <s v="d3b564b0-8be0-4c3e-9c94-938160c6b3ed"/>
    <s v="a21b4bf3-9b63-4a9f-8001-6aeb0e22b629"/>
    <d v="2025-03-30T00:00:00"/>
    <x v="1"/>
    <n v="89.96"/>
    <n v="1"/>
    <s v="Debit Card"/>
    <x v="0"/>
    <s v="South Latoya"/>
    <x v="42"/>
    <n v="53083"/>
    <s v="74253979-6717-4a04-bbbd-4bdf99327bf1"/>
    <n v="0.15"/>
    <n v="76.47"/>
    <n v="1"/>
    <x v="0"/>
    <n v="89.96"/>
    <n v="0.85"/>
    <n v="13.493999999999998"/>
    <x v="7"/>
    <n v="1"/>
  </r>
  <r>
    <s v="98a33736-fd1a-47ce-9ad0-a6f226bdd974"/>
    <s v="adc8b698-c723-4929-95c0-8df88032a324"/>
    <d v="2024-08-22T00:00:00"/>
    <x v="1"/>
    <n v="262.91000000000003"/>
    <n v="4"/>
    <s v="Credit Card"/>
    <x v="2"/>
    <s v="South Carlos"/>
    <x v="33"/>
    <n v="99689"/>
    <s v="20081295-91d2-4781-83ac-c3ffcf1c658e"/>
    <n v="0.23"/>
    <n v="809.76"/>
    <n v="3"/>
    <x v="0"/>
    <n v="1051.6400000000001"/>
    <n v="0.77"/>
    <n v="241.87720000000004"/>
    <x v="3"/>
    <n v="3"/>
  </r>
  <r>
    <s v="905c053b-25fd-4cbe-bce7-1b48fba52e59"/>
    <s v="be0a39e6-8b64-4701-85cf-3c9379ff4246"/>
    <d v="2025-01-08T00:00:00"/>
    <x v="2"/>
    <n v="31.9"/>
    <n v="3"/>
    <s v="PayPal"/>
    <x v="0"/>
    <s v="Sheilamouth"/>
    <x v="5"/>
    <n v="97436"/>
    <s v="2148ee7d-19c7-4412-869c-a675fe3e3a1d"/>
    <n v="0.16"/>
    <n v="80.39"/>
    <n v="1"/>
    <x v="0"/>
    <n v="95.699999999999989"/>
    <n v="0.84"/>
    <n v="15.311999999999998"/>
    <x v="11"/>
    <n v="1"/>
  </r>
  <r>
    <s v="6c596216-ae0f-4bc8-a36b-cb0167e98363"/>
    <s v="ad7b70fa-d3b9-4176-933f-3d89cdce73b5"/>
    <d v="2025-03-23T00:00:00"/>
    <x v="0"/>
    <n v="104"/>
    <n v="2"/>
    <s v="Debit Card"/>
    <x v="3"/>
    <s v="Thomaschester"/>
    <x v="47"/>
    <n v="84509"/>
    <s v="8ca94e69-f085-4417-8d89-153666b96cd3"/>
    <n v="0.06"/>
    <n v="195.52"/>
    <n v="3"/>
    <x v="0"/>
    <n v="208"/>
    <n v="0.94"/>
    <n v="12.48"/>
    <x v="7"/>
    <n v="3"/>
  </r>
  <r>
    <s v="ade7cef3-7ed2-4c2f-856f-3d95e0ae1a1b"/>
    <s v="a8c37f6a-1901-42ad-a523-be6d538ceb94"/>
    <d v="2025-02-04T00:00:00"/>
    <x v="4"/>
    <n v="14.17"/>
    <n v="3"/>
    <s v="Credit Card"/>
    <x v="1"/>
    <s v="South Lauraport"/>
    <x v="35"/>
    <n v="49449"/>
    <s v="4514c7cd-b9fe-47e0-ac85-60ec02d8cf2b"/>
    <n v="0.24"/>
    <n v="32.31"/>
    <n v="4"/>
    <x v="1"/>
    <n v="42.51"/>
    <n v="0.76"/>
    <n v="10.202399999999999"/>
    <x v="12"/>
    <n v="4"/>
  </r>
  <r>
    <s v="d5627386-528c-4241-a345-ac72eac39204"/>
    <s v="4268e2b0-c559-45e1-9732-6bfde5c5fb71"/>
    <d v="2025-02-19T00:00:00"/>
    <x v="1"/>
    <n v="397.88"/>
    <n v="4"/>
    <s v="Credit Card"/>
    <x v="2"/>
    <s v="Port Tammyville"/>
    <x v="46"/>
    <n v="24716"/>
    <s v="5a6e1c5d-7826-42b6-a310-4889cc9e1c3c"/>
    <n v="0.04"/>
    <n v="1527.86"/>
    <n v="4"/>
    <x v="0"/>
    <n v="1591.52"/>
    <n v="0.96"/>
    <n v="63.660800000000002"/>
    <x v="12"/>
    <n v="4"/>
  </r>
  <r>
    <s v="a2939b3b-7fa7-4d8a-bf88-ec827f99d273"/>
    <s v="a8fe84bf-0f5e-43c0-852b-ca940505a80b"/>
    <d v="2025-04-01T00:00:00"/>
    <x v="5"/>
    <n v="115.84"/>
    <n v="3"/>
    <s v="Cash on Delivery"/>
    <x v="2"/>
    <s v="Lake Justin"/>
    <x v="10"/>
    <n v="18987"/>
    <s v="b91ae4e2-49dc-48f5-9e00-3839a089eef4"/>
    <n v="0.16"/>
    <n v="291.92"/>
    <n v="5"/>
    <x v="0"/>
    <n v="347.52"/>
    <n v="0.84"/>
    <n v="55.603200000000001"/>
    <x v="5"/>
    <n v="5"/>
  </r>
  <r>
    <s v="8af58903-33b5-43ce-9fec-4623ab899605"/>
    <s v="59404fbf-673d-4192-889f-fc1bdd1605b7"/>
    <d v="2024-07-05T00:00:00"/>
    <x v="4"/>
    <n v="175.95"/>
    <n v="3"/>
    <s v="Debit Card"/>
    <x v="0"/>
    <s v="Port Jessica"/>
    <x v="41"/>
    <n v="59289"/>
    <s v="43202718-ccc9-4e12-97c0-796189689148"/>
    <n v="0.01"/>
    <n v="522.57000000000005"/>
    <n v="3"/>
    <x v="0"/>
    <n v="527.84999999999991"/>
    <n v="0.99"/>
    <n v="5.2784999999999993"/>
    <x v="0"/>
    <n v="3"/>
  </r>
  <r>
    <s v="027c013f-3801-4399-ae6a-8e2f9c19ed34"/>
    <s v="59d554ec-90e0-4dac-b8de-437c0164e439"/>
    <d v="2025-04-04T00:00:00"/>
    <x v="0"/>
    <n v="464.4"/>
    <n v="4"/>
    <s v="Net Banking"/>
    <x v="2"/>
    <s v="Marqueztown"/>
    <x v="11"/>
    <n v="90098"/>
    <s v="428b3e1f-0b47-4a1c-b41d-927acf040bda"/>
    <n v="0.11"/>
    <n v="1653.26"/>
    <n v="4"/>
    <x v="0"/>
    <n v="1857.6"/>
    <n v="0.89"/>
    <n v="204.33599999999998"/>
    <x v="5"/>
    <n v="4"/>
  </r>
  <r>
    <s v="bf3df0bb-f66a-4168-b4a1-ca795718ada2"/>
    <s v="2f927936-fbbe-4e92-a814-668eff0c02d4"/>
    <d v="2024-10-31T00:00:00"/>
    <x v="3"/>
    <n v="353.69"/>
    <n v="1"/>
    <s v="Credit Card"/>
    <x v="2"/>
    <s v="Welchville"/>
    <x v="12"/>
    <n v="67518"/>
    <s v="c358ed41-4233-4cac-99b8-371fcf0d84ca"/>
    <n v="0.2"/>
    <n v="282.95"/>
    <n v="1"/>
    <x v="0"/>
    <n v="353.69"/>
    <n v="0.8"/>
    <n v="70.738"/>
    <x v="1"/>
    <n v="1"/>
  </r>
  <r>
    <s v="52631db9-d170-44ce-9179-7350e6256403"/>
    <s v="ec1f7385-bcf9-4d2c-8485-1fc23e8650df"/>
    <d v="2024-11-23T00:00:00"/>
    <x v="1"/>
    <n v="20.76"/>
    <n v="1"/>
    <s v="Debit Card"/>
    <x v="1"/>
    <s v="Lawsonborough"/>
    <x v="31"/>
    <n v="9279"/>
    <s v="ad65291a-4aea-44e3-8b52-599b978b7516"/>
    <n v="0.04"/>
    <n v="19.93"/>
    <n v="3"/>
    <x v="1"/>
    <n v="20.76"/>
    <n v="0.96"/>
    <n v="0.83040000000000003"/>
    <x v="4"/>
    <n v="3"/>
  </r>
  <r>
    <s v="dfde2281-25fb-4f3d-866d-7002091472ad"/>
    <s v="989822a6-d1d2-472a-8222-a1f72f7b266e"/>
    <d v="2024-10-28T00:00:00"/>
    <x v="0"/>
    <n v="86.52"/>
    <n v="2"/>
    <s v="Debit Card"/>
    <x v="1"/>
    <s v="Port Nicholasfurt"/>
    <x v="45"/>
    <n v="44292"/>
    <s v="8503a74d-5d9a-43d7-ac8d-fb14715ec67b"/>
    <n v="0.16"/>
    <n v="145.35"/>
    <n v="5"/>
    <x v="1"/>
    <n v="173.04"/>
    <n v="0.84"/>
    <n v="27.686399999999999"/>
    <x v="1"/>
    <n v="5"/>
  </r>
  <r>
    <s v="27e969e2-c8bf-43fb-9a43-1f7a41c30359"/>
    <s v="467365a7-d11b-4ec4-aa3c-0c489d734dcb"/>
    <d v="2024-08-05T00:00:00"/>
    <x v="3"/>
    <n v="312.63"/>
    <n v="3"/>
    <s v="Debit Card"/>
    <x v="3"/>
    <s v="New April"/>
    <x v="6"/>
    <n v="39248"/>
    <s v="709471ce-0f97-4f95-8712-6c6036fc1aaf"/>
    <n v="0.16"/>
    <n v="787.83"/>
    <n v="4"/>
    <x v="0"/>
    <n v="937.89"/>
    <n v="0.84"/>
    <n v="150.0624"/>
    <x v="3"/>
    <n v="4"/>
  </r>
  <r>
    <s v="4b5ca436-953c-478e-a106-7a8cd7a3283c"/>
    <s v="75b19d44-d4d2-4851-b042-924daffb6b09"/>
    <d v="2025-03-19T00:00:00"/>
    <x v="5"/>
    <n v="290.73"/>
    <n v="4"/>
    <s v="Net Banking"/>
    <x v="1"/>
    <s v="Teresamouth"/>
    <x v="7"/>
    <n v="29064"/>
    <s v="2622b02a-4835-46d7-b99c-a0050b7bd6ad"/>
    <n v="0.27"/>
    <n v="848.93"/>
    <n v="3"/>
    <x v="0"/>
    <n v="1162.92"/>
    <n v="0.73"/>
    <n v="313.98840000000001"/>
    <x v="7"/>
    <n v="3"/>
  </r>
  <r>
    <s v="786e30ef-ce9b-4e70-b4d4-dfccb7d779cc"/>
    <s v="d18de3c5-4532-45fe-b75c-61ff2331b262"/>
    <d v="2024-09-17T00:00:00"/>
    <x v="0"/>
    <n v="122.76"/>
    <n v="4"/>
    <s v="Debit Card"/>
    <x v="2"/>
    <s v="North Tylerbury"/>
    <x v="23"/>
    <n v="56776"/>
    <s v="e054f874-8248-4c24-85ad-53550095bf2f"/>
    <n v="0.14000000000000001"/>
    <n v="422.29"/>
    <n v="1"/>
    <x v="0"/>
    <n v="491.04"/>
    <n v="0.86"/>
    <n v="68.74560000000001"/>
    <x v="9"/>
    <n v="1"/>
  </r>
  <r>
    <s v="843b2a7d-15ab-4c21-8cc9-3ff710fce97d"/>
    <s v="a91e1744-1fac-46db-b340-a3342fd35a4b"/>
    <d v="2025-03-15T00:00:00"/>
    <x v="0"/>
    <n v="467.44"/>
    <n v="3"/>
    <s v="Debit Card"/>
    <x v="3"/>
    <s v="Connietown"/>
    <x v="39"/>
    <n v="81142"/>
    <s v="bf2ce762-d847-4cb1-8bb3-4d2810dd06f3"/>
    <n v="0.02"/>
    <n v="1374.27"/>
    <n v="3"/>
    <x v="0"/>
    <n v="1402.32"/>
    <n v="0.98"/>
    <n v="28.046399999999998"/>
    <x v="7"/>
    <n v="3"/>
  </r>
  <r>
    <s v="10fc9eee-0a17-47f7-aa5f-24b6de6fec4b"/>
    <s v="450174c9-1558-48ff-a3bb-5a0d38d7874f"/>
    <d v="2024-06-22T00:00:00"/>
    <x v="2"/>
    <n v="308.91000000000003"/>
    <n v="3"/>
    <s v="Credit Card"/>
    <x v="2"/>
    <s v="Rogerborough"/>
    <x v="48"/>
    <n v="60539"/>
    <s v="2442ec55-f367-4bc9-94e8-0d0e8e437af9"/>
    <n v="0.04"/>
    <n v="889.66"/>
    <n v="5"/>
    <x v="0"/>
    <n v="926.73"/>
    <n v="0.96"/>
    <n v="37.069200000000002"/>
    <x v="10"/>
    <n v="5"/>
  </r>
  <r>
    <s v="4cea2df0-0a66-4c4e-a168-1081399f8a8f"/>
    <s v="a667e116-585f-4eb3-b86c-246273045a1a"/>
    <d v="2025-01-28T00:00:00"/>
    <x v="3"/>
    <n v="270.14"/>
    <n v="4"/>
    <s v="Net Banking"/>
    <x v="0"/>
    <s v="Port Kenneth"/>
    <x v="32"/>
    <n v="76613"/>
    <s v="b3bb9d24-f85a-4283-9534-967db9f1e7e1"/>
    <n v="0.08"/>
    <n v="994.12"/>
    <n v="1"/>
    <x v="0"/>
    <n v="1080.56"/>
    <n v="0.92"/>
    <n v="86.444800000000001"/>
    <x v="11"/>
    <n v="1"/>
  </r>
  <r>
    <s v="72d6bc20-d80d-4a1c-8247-2fd603e9ba02"/>
    <s v="59c21586-320c-4721-a4d6-635e02456240"/>
    <d v="2025-01-06T00:00:00"/>
    <x v="2"/>
    <n v="297.01"/>
    <n v="4"/>
    <s v="Cash on Delivery"/>
    <x v="3"/>
    <s v="Josechester"/>
    <x v="10"/>
    <n v="44772"/>
    <s v="a9924cc1-9f92-49f4-94a6-ab1f73b446e3"/>
    <n v="0.24"/>
    <n v="902.91"/>
    <n v="4"/>
    <x v="0"/>
    <n v="1188.04"/>
    <n v="0.76"/>
    <n v="285.12959999999998"/>
    <x v="11"/>
    <n v="4"/>
  </r>
  <r>
    <s v="ccf719ab-2922-4bd8-9ca5-b35354a1d505"/>
    <s v="ea56fc9c-0b1d-4280-bf26-30e3b3cb3622"/>
    <d v="2024-12-17T00:00:00"/>
    <x v="1"/>
    <n v="366.41"/>
    <n v="3"/>
    <s v="Debit Card"/>
    <x v="3"/>
    <s v="South David"/>
    <x v="18"/>
    <n v="77007"/>
    <s v="eefa445f-c986-47c2-8dec-04bf0b35f112"/>
    <n v="0.08"/>
    <n v="1011.29"/>
    <n v="3"/>
    <x v="0"/>
    <n v="1099.23"/>
    <n v="0.92"/>
    <n v="87.938400000000001"/>
    <x v="2"/>
    <n v="3"/>
  </r>
  <r>
    <s v="75f2bc20-a7f5-495c-9e62-d43f261908b9"/>
    <s v="2fff64d5-db47-4829-81ee-6cf104c2e32c"/>
    <d v="2025-04-11T00:00:00"/>
    <x v="1"/>
    <n v="159.41"/>
    <n v="1"/>
    <s v="Credit Card"/>
    <x v="2"/>
    <s v="Port Walter"/>
    <x v="32"/>
    <n v="31299"/>
    <s v="cdf488eb-7a2f-43a3-b602-d4c2cd61689d"/>
    <n v="0.18"/>
    <n v="130.72"/>
    <n v="4"/>
    <x v="0"/>
    <n v="159.41"/>
    <n v="0.82000000000000006"/>
    <n v="28.6938"/>
    <x v="5"/>
    <n v="4"/>
  </r>
  <r>
    <s v="61d9fe39-8147-48f4-9f0e-f320f7f60e7f"/>
    <s v="703fe591-0975-4085-9301-9febea40451f"/>
    <d v="2025-02-15T00:00:00"/>
    <x v="4"/>
    <n v="202.12"/>
    <n v="1"/>
    <s v="Net Banking"/>
    <x v="2"/>
    <s v="East Brookeborough"/>
    <x v="15"/>
    <n v="4580"/>
    <s v="536caa5f-f2a7-4c1c-a4ae-da4c23b458ec"/>
    <n v="0.02"/>
    <n v="198.08"/>
    <n v="2"/>
    <x v="0"/>
    <n v="202.12"/>
    <n v="0.98"/>
    <n v="4.0423999999999998"/>
    <x v="12"/>
    <n v="2"/>
  </r>
  <r>
    <s v="089b30a0-809f-4923-87a1-798fe6addd9e"/>
    <s v="e3c6cbee-5bc0-4198-ba39-ff7042862c45"/>
    <d v="2024-08-04T00:00:00"/>
    <x v="4"/>
    <n v="108.87"/>
    <n v="2"/>
    <s v="Cash on Delivery"/>
    <x v="3"/>
    <s v="North Jessicaland"/>
    <x v="44"/>
    <n v="87553"/>
    <s v="5e341c39-1e04-4fc4-a919-b68e0ab4aa59"/>
    <n v="0.06"/>
    <n v="204.68"/>
    <n v="2"/>
    <x v="0"/>
    <n v="217.74"/>
    <n v="0.94"/>
    <n v="13.064400000000001"/>
    <x v="3"/>
    <n v="2"/>
  </r>
  <r>
    <s v="cb4d18d6-adb6-4a35-9734-a26c92e94e89"/>
    <s v="a753625c-a092-479e-9b14-425e94bad83e"/>
    <d v="2025-03-19T00:00:00"/>
    <x v="1"/>
    <n v="97.17"/>
    <n v="2"/>
    <s v="Cash on Delivery"/>
    <x v="2"/>
    <s v="Port Joshuamouth"/>
    <x v="41"/>
    <n v="34703"/>
    <s v="a97822a2-d822-4d8f-9076-6e1003b57944"/>
    <n v="0.19"/>
    <n v="157.41999999999999"/>
    <n v="4"/>
    <x v="0"/>
    <n v="194.34"/>
    <n v="0.81"/>
    <n v="36.924599999999998"/>
    <x v="7"/>
    <n v="4"/>
  </r>
  <r>
    <s v="99a2ecb1-c202-487b-849b-8a44ce1bb02a"/>
    <s v="52b1791a-4538-4baa-a028-562ff6e405cd"/>
    <d v="2025-02-06T00:00:00"/>
    <x v="0"/>
    <n v="472.46"/>
    <n v="4"/>
    <s v="Cash on Delivery"/>
    <x v="1"/>
    <s v="Fowlerland"/>
    <x v="40"/>
    <n v="88663"/>
    <s v="fd48f2a5-43eb-4df4-a860-da06d02eb3b6"/>
    <n v="0.03"/>
    <n v="1833.14"/>
    <n v="4"/>
    <x v="0"/>
    <n v="1889.84"/>
    <n v="0.97"/>
    <n v="56.695199999999993"/>
    <x v="12"/>
    <n v="4"/>
  </r>
  <r>
    <s v="6d265dd8-bf39-4fbb-938c-3460fd938adc"/>
    <s v="5a2b3c73-604e-463e-974b-411a66cfd52f"/>
    <d v="2024-11-29T00:00:00"/>
    <x v="0"/>
    <n v="371.08"/>
    <n v="3"/>
    <s v="Net Banking"/>
    <x v="2"/>
    <s v="Carlosville"/>
    <x v="2"/>
    <n v="75781"/>
    <s v="eee9fba0-ef69-4dfc-be9b-41c828106deb"/>
    <n v="0.21"/>
    <n v="879.46"/>
    <n v="4"/>
    <x v="0"/>
    <n v="1113.24"/>
    <n v="0.79"/>
    <n v="233.78039999999999"/>
    <x v="4"/>
    <n v="4"/>
  </r>
  <r>
    <s v="4a276dda-34c3-494a-812e-a9b8e7e13ed8"/>
    <s v="86b9eea0-3171-4b88-913b-7956d6acf304"/>
    <d v="2024-09-15T00:00:00"/>
    <x v="5"/>
    <n v="247.78"/>
    <n v="2"/>
    <s v="Net Banking"/>
    <x v="3"/>
    <s v="Rodriguezton"/>
    <x v="9"/>
    <n v="63998"/>
    <s v="b441760c-2d69-4590-af77-b6e20feec380"/>
    <n v="0.13"/>
    <n v="431.14"/>
    <n v="1"/>
    <x v="0"/>
    <n v="495.56"/>
    <n v="0.87"/>
    <n v="64.422800000000009"/>
    <x v="9"/>
    <n v="1"/>
  </r>
  <r>
    <s v="6af79ad2-993e-48c6-a6b1-06e289110af0"/>
    <s v="b41827e1-a97d-4ee1-8dd1-5ed3e8c77b7b"/>
    <d v="2024-12-31T00:00:00"/>
    <x v="0"/>
    <n v="117.57"/>
    <n v="3"/>
    <s v="Credit Card"/>
    <x v="1"/>
    <s v="Lesterburgh"/>
    <x v="15"/>
    <n v="15967"/>
    <s v="e37c1d7e-b591-4609-ac2a-0f6d5113f28f"/>
    <n v="0.08"/>
    <n v="324.49"/>
    <n v="5"/>
    <x v="1"/>
    <n v="352.71"/>
    <n v="0.92"/>
    <n v="28.216799999999999"/>
    <x v="2"/>
    <n v="5"/>
  </r>
  <r>
    <s v="d872298c-7b72-490b-b8f8-f071d360da69"/>
    <s v="df19f370-b832-41dd-991f-6f797d3c5d71"/>
    <d v="2025-01-19T00:00:00"/>
    <x v="1"/>
    <n v="130.91"/>
    <n v="1"/>
    <s v="Cash on Delivery"/>
    <x v="3"/>
    <s v="East Petertown"/>
    <x v="28"/>
    <n v="82307"/>
    <s v="733bd530-01d8-441f-8916-68de50749a2f"/>
    <n v="0.26"/>
    <n v="96.87"/>
    <m/>
    <x v="0"/>
    <n v="130.91"/>
    <n v="0.74"/>
    <n v="34.0366"/>
    <x v="11"/>
    <s v="No Rating"/>
  </r>
  <r>
    <s v="9b8086da-6379-4035-b8e4-5086ca819c6f"/>
    <s v="47551d51-0b47-48ad-8c1b-3c26325c1827"/>
    <d v="2024-09-27T00:00:00"/>
    <x v="3"/>
    <n v="33.72"/>
    <n v="1"/>
    <s v="Debit Card"/>
    <x v="0"/>
    <s v="Tuckerside"/>
    <x v="38"/>
    <n v="45715"/>
    <s v="19ac1561-c2fb-402a-91c0-27f8707015ae"/>
    <n v="0.2"/>
    <n v="26.98"/>
    <n v="4"/>
    <x v="0"/>
    <n v="33.72"/>
    <n v="0.8"/>
    <n v="6.7439999999999998"/>
    <x v="9"/>
    <n v="4"/>
  </r>
  <r>
    <s v="dd620222-d9ef-428b-bbcb-50b3961d8dcf"/>
    <s v="f7c6a9f7-5b4e-4592-a280-c519dd8edc42"/>
    <d v="2024-08-12T00:00:00"/>
    <x v="1"/>
    <n v="220.04"/>
    <n v="1"/>
    <s v="Net Banking"/>
    <x v="0"/>
    <s v="Harrisville"/>
    <x v="11"/>
    <n v="45663"/>
    <s v="aa57132f-cadc-428c-b50c-9087f9ac1a94"/>
    <n v="0.02"/>
    <n v="215.64"/>
    <n v="5"/>
    <x v="0"/>
    <n v="220.04"/>
    <n v="0.98"/>
    <n v="4.4008000000000003"/>
    <x v="3"/>
    <n v="5"/>
  </r>
  <r>
    <s v="e2a01335-a830-43ab-853e-4b42cc4da021"/>
    <s v="bf15c3ad-9f97-45bd-a809-15badf99baf1"/>
    <d v="2024-07-02T00:00:00"/>
    <x v="1"/>
    <n v="159.34"/>
    <n v="2"/>
    <s v="Debit Card"/>
    <x v="3"/>
    <s v="New Pamelafort"/>
    <x v="9"/>
    <n v="96482"/>
    <s v="585406c6-d820-4153-b84e-b6f1c3a7b9c9"/>
    <n v="0.2"/>
    <n v="254.94"/>
    <n v="4"/>
    <x v="0"/>
    <n v="318.68"/>
    <n v="0.8"/>
    <n v="63.736000000000004"/>
    <x v="0"/>
    <n v="4"/>
  </r>
  <r>
    <s v="4d6cd782-2e95-43ea-bda1-7da2000fc63d"/>
    <s v="f4884a16-e1f2-4a20-b959-a6a0950489bd"/>
    <d v="2025-03-01T00:00:00"/>
    <x v="5"/>
    <n v="349.69"/>
    <n v="3"/>
    <s v="Credit Card"/>
    <x v="0"/>
    <s v="Michaelburgh"/>
    <x v="10"/>
    <n v="26017"/>
    <s v="722f1448-f6dc-414e-9d0e-5d31f2078a6c"/>
    <n v="0.06"/>
    <n v="986.13"/>
    <n v="4"/>
    <x v="0"/>
    <n v="1049.07"/>
    <n v="0.94"/>
    <n v="62.944199999999995"/>
    <x v="7"/>
    <n v="4"/>
  </r>
  <r>
    <s v="552ae5ca-4124-405b-91fc-fe8881c16e98"/>
    <s v="3ef53ae8-6219-4d06-a97e-e52a4dc8b446"/>
    <d v="2025-06-09T00:00:00"/>
    <x v="4"/>
    <n v="191.99"/>
    <n v="2"/>
    <s v="Net Banking"/>
    <x v="2"/>
    <s v="South Lawrence"/>
    <x v="22"/>
    <n v="61975"/>
    <s v="efa60220-0d9d-47fc-a186-0c14bccde9e1"/>
    <n v="0.28000000000000003"/>
    <n v="276.47000000000003"/>
    <n v="3"/>
    <x v="0"/>
    <n v="383.98"/>
    <n v="0.72"/>
    <n v="107.51440000000001"/>
    <x v="8"/>
    <n v="3"/>
  </r>
  <r>
    <s v="4312ece2-dc21-41e1-be56-ac3d10cc8711"/>
    <s v="0642f2b0-e84f-440f-b0ea-a3c6d844bf78"/>
    <d v="2025-02-08T00:00:00"/>
    <x v="1"/>
    <n v="93.9"/>
    <n v="4"/>
    <s v="Net Banking"/>
    <x v="2"/>
    <s v="Lake Corey"/>
    <x v="1"/>
    <n v="57300"/>
    <s v="fa016795-a7a6-49f9-9891-10057139e694"/>
    <n v="0.05"/>
    <n v="356.82"/>
    <n v="1"/>
    <x v="0"/>
    <n v="375.6"/>
    <n v="0.95"/>
    <n v="18.78"/>
    <x v="12"/>
    <n v="1"/>
  </r>
  <r>
    <s v="c5c14262-4d84-4ec5-9334-886ff164f9d8"/>
    <s v="c48d0ecc-eb41-4b13-a66c-b656c9295016"/>
    <d v="2025-05-19T00:00:00"/>
    <x v="4"/>
    <n v="17.22"/>
    <n v="3"/>
    <s v="Debit Card"/>
    <x v="2"/>
    <s v="Lake Tammy"/>
    <x v="2"/>
    <n v="37300"/>
    <s v="25e859e9-5f34-4065-9ab3-902feb55edc7"/>
    <n v="0.19"/>
    <n v="41.84"/>
    <n v="1"/>
    <x v="0"/>
    <n v="51.66"/>
    <n v="0.81"/>
    <n v="9.8154000000000003"/>
    <x v="6"/>
    <n v="1"/>
  </r>
  <r>
    <s v="6238d0a0-cf5e-4ea3-a258-4ab368777bab"/>
    <s v="ea868539-2c5c-4301-85f6-4f338cea5c8b"/>
    <d v="2025-01-09T00:00:00"/>
    <x v="1"/>
    <n v="38.29"/>
    <n v="4"/>
    <s v="Debit Card"/>
    <x v="2"/>
    <s v="East Donald"/>
    <x v="35"/>
    <n v="50905"/>
    <s v="6cb71fb8-ddd9-412d-b07f-726a4b9c94d4"/>
    <n v="7.0000000000000007E-2"/>
    <n v="142.44"/>
    <n v="3"/>
    <x v="0"/>
    <n v="153.16"/>
    <n v="0.92999999999999994"/>
    <n v="10.721200000000001"/>
    <x v="11"/>
    <n v="3"/>
  </r>
  <r>
    <s v="ef7e85ec-a417-456f-a9ee-7f3d0ff030b8"/>
    <s v="f95bef21-e221-41a3-a7e5-191cd925f560"/>
    <d v="2024-12-15T00:00:00"/>
    <x v="0"/>
    <n v="341.3"/>
    <n v="2"/>
    <s v="Cash on Delivery"/>
    <x v="2"/>
    <s v="South Lorrainefurt"/>
    <x v="6"/>
    <n v="19985"/>
    <s v="f68233b5-510c-4dea-92c6-3345a5f3d5f6"/>
    <n v="0.28000000000000003"/>
    <n v="491.47"/>
    <n v="3"/>
    <x v="0"/>
    <n v="682.6"/>
    <n v="0.72"/>
    <n v="191.12800000000001"/>
    <x v="2"/>
    <n v="3"/>
  </r>
  <r>
    <s v="babd4745-497e-4f1a-bd2b-f042209818d1"/>
    <s v="438f3778-aab4-4c6e-9cef-1f784ddf811b"/>
    <d v="2024-12-15T00:00:00"/>
    <x v="0"/>
    <n v="229.58"/>
    <n v="1"/>
    <s v="Cash on Delivery"/>
    <x v="3"/>
    <s v="West Anna"/>
    <x v="46"/>
    <n v="59071"/>
    <s v="d7cdff6e-cb18-4214-a0eb-7558fc04d92b"/>
    <n v="0.1"/>
    <n v="206.62"/>
    <n v="3"/>
    <x v="0"/>
    <n v="229.58"/>
    <n v="0.9"/>
    <n v="22.958000000000002"/>
    <x v="2"/>
    <n v="3"/>
  </r>
  <r>
    <s v="f11ddff7-0e37-4526-9582-a3bdd476fe38"/>
    <s v="f5d2148c-ed14-4628-b9e8-ae5604d071fb"/>
    <d v="2024-07-03T00:00:00"/>
    <x v="4"/>
    <n v="270.61"/>
    <n v="2"/>
    <s v="Credit Card"/>
    <x v="0"/>
    <s v="Kellyburgh"/>
    <x v="43"/>
    <n v="15964"/>
    <s v="3174fe7b-552d-4471-9588-adef5f2a030c"/>
    <n v="0.18"/>
    <n v="443.8"/>
    <n v="1"/>
    <x v="0"/>
    <n v="541.22"/>
    <n v="0.82000000000000006"/>
    <n v="97.419600000000003"/>
    <x v="0"/>
    <n v="1"/>
  </r>
  <r>
    <s v="2412579d-6af9-44e0-bb38-785b0932f5b6"/>
    <s v="5deeacba-905d-411c-9bef-f1ff58ddd411"/>
    <d v="2025-01-19T00:00:00"/>
    <x v="5"/>
    <n v="448.85"/>
    <n v="1"/>
    <s v="Debit Card"/>
    <x v="0"/>
    <s v="Reynoldsville"/>
    <x v="30"/>
    <n v="39951"/>
    <s v="90e9ac6f-7320-4b2e-985b-c2e7bcf34121"/>
    <n v="0.04"/>
    <n v="430.9"/>
    <n v="2"/>
    <x v="0"/>
    <n v="448.85"/>
    <n v="0.96"/>
    <n v="17.954000000000001"/>
    <x v="11"/>
    <n v="2"/>
  </r>
  <r>
    <s v="9a1a7d6f-dd02-4100-a3d4-84087de8a234"/>
    <s v="84c9ffd0-d2cc-462e-97fb-7373af22cc7a"/>
    <d v="2025-02-16T00:00:00"/>
    <x v="5"/>
    <n v="495.22"/>
    <n v="3"/>
    <s v="PayPal"/>
    <x v="1"/>
    <s v="Irwinfort"/>
    <x v="46"/>
    <n v="65084"/>
    <s v="f372643e-2a16-44e9-978e-b684ad537b34"/>
    <n v="0.14000000000000001"/>
    <n v="1277.67"/>
    <n v="2"/>
    <x v="1"/>
    <n v="1485.66"/>
    <n v="0.86"/>
    <n v="207.99240000000003"/>
    <x v="12"/>
    <n v="2"/>
  </r>
  <r>
    <s v="b2ddc481-ac6d-4df8-94e5-064cb799ae8e"/>
    <s v="b4304723-53b8-4f34-981c-abd0b4fc6bf7"/>
    <d v="2024-11-16T00:00:00"/>
    <x v="3"/>
    <n v="112.36"/>
    <n v="1"/>
    <s v="Credit Card"/>
    <x v="0"/>
    <s v="Kennethside"/>
    <x v="40"/>
    <n v="74955"/>
    <s v="59c3a96e-47ff-4669-af55-3008bec87982"/>
    <n v="0.18"/>
    <n v="92.14"/>
    <n v="1"/>
    <x v="0"/>
    <n v="112.36"/>
    <n v="0.82000000000000006"/>
    <n v="20.224799999999998"/>
    <x v="4"/>
    <n v="1"/>
  </r>
  <r>
    <s v="5a4f4145-fc98-4279-8f6f-111c26c06e67"/>
    <s v="b8b1205e-3911-48d0-99d9-07e5ee3f65bd"/>
    <d v="2024-08-09T00:00:00"/>
    <x v="1"/>
    <n v="333.22"/>
    <n v="2"/>
    <s v="Credit Card"/>
    <x v="3"/>
    <s v="North Pamelaburgh"/>
    <x v="25"/>
    <n v="59635"/>
    <s v="e28a1bad-8799-47a1-85d0-7c7b70336491"/>
    <n v="0.23"/>
    <n v="513.16"/>
    <n v="4"/>
    <x v="0"/>
    <n v="666.44"/>
    <n v="0.77"/>
    <n v="153.28120000000001"/>
    <x v="3"/>
    <n v="4"/>
  </r>
  <r>
    <s v="775e0ec3-9c9d-43f3-8901-8aee69407be7"/>
    <s v="3cd17950-81d1-496a-9f59-5c7cbf35cf4b"/>
    <d v="2025-01-08T00:00:00"/>
    <x v="4"/>
    <n v="135.34"/>
    <n v="3"/>
    <s v="Net Banking"/>
    <x v="0"/>
    <s v="East Gabrielamouth"/>
    <x v="5"/>
    <n v="5368"/>
    <s v="b16d163a-d141-40a1-8ff0-7f36cb3ca81a"/>
    <n v="0.17"/>
    <n v="337"/>
    <n v="1"/>
    <x v="0"/>
    <n v="406.02"/>
    <n v="0.83"/>
    <n v="69.023399999999995"/>
    <x v="11"/>
    <n v="1"/>
  </r>
  <r>
    <s v="19faa06e-0c0a-4967-b579-501a62fda854"/>
    <s v="2a8a9952-8344-4662-84a4-211a40e1a768"/>
    <d v="2025-06-06T00:00:00"/>
    <x v="4"/>
    <n v="15.22"/>
    <n v="2"/>
    <s v="PayPal"/>
    <x v="3"/>
    <s v="North Judyland"/>
    <x v="36"/>
    <n v="69562"/>
    <s v="9376f436-469d-4374-9124-659cc8d798a5"/>
    <n v="0.21"/>
    <n v="24.05"/>
    <n v="2"/>
    <x v="0"/>
    <n v="30.44"/>
    <n v="0.79"/>
    <n v="6.3924000000000003"/>
    <x v="8"/>
    <n v="2"/>
  </r>
  <r>
    <s v="052daad3-26c0-4984-8734-bb05788c31f6"/>
    <s v="bf3e777a-8557-4355-b5f2-2c1d509e7263"/>
    <d v="2024-11-26T00:00:00"/>
    <x v="1"/>
    <n v="380.4"/>
    <n v="4"/>
    <s v="Debit Card"/>
    <x v="0"/>
    <s v="North Jennifer"/>
    <x v="4"/>
    <n v="33931"/>
    <s v="18c51489-eda7-4e75-807a-fafc00f59fa9"/>
    <n v="0.26"/>
    <n v="1125.98"/>
    <n v="1"/>
    <x v="0"/>
    <n v="1521.6"/>
    <n v="0.74"/>
    <n v="395.61599999999999"/>
    <x v="4"/>
    <n v="1"/>
  </r>
  <r>
    <s v="21f8c156-9e0d-445b-992a-34a1084fa819"/>
    <s v="580b4fce-43b0-4542-9f4e-64253563e294"/>
    <d v="2024-07-30T00:00:00"/>
    <x v="4"/>
    <n v="163.41"/>
    <n v="2"/>
    <s v="Debit Card"/>
    <x v="3"/>
    <s v="South Cody"/>
    <x v="32"/>
    <n v="33181"/>
    <s v="441b96a4-8f0f-435b-a971-746e846d59e4"/>
    <n v="0.09"/>
    <n v="297.41000000000003"/>
    <n v="4"/>
    <x v="0"/>
    <n v="326.82"/>
    <n v="0.91"/>
    <n v="29.413799999999998"/>
    <x v="0"/>
    <n v="4"/>
  </r>
  <r>
    <s v="b3386c3e-1af4-487f-92eb-dac5a1457899"/>
    <s v="cf92da64-dc91-4cce-b94a-1dee3e9f0945"/>
    <d v="2024-07-04T00:00:00"/>
    <x v="0"/>
    <n v="194.81"/>
    <n v="2"/>
    <s v="Net Banking"/>
    <x v="2"/>
    <s v="South Christian"/>
    <x v="33"/>
    <n v="63039"/>
    <s v="a88e0601-e09e-4d59-9a2c-2d862beadba5"/>
    <n v="0.1"/>
    <n v="350.66"/>
    <n v="5"/>
    <x v="0"/>
    <n v="389.62"/>
    <n v="0.9"/>
    <n v="38.962000000000003"/>
    <x v="0"/>
    <n v="5"/>
  </r>
  <r>
    <s v="31e9ca80-58bf-4b9e-a624-5b598c94af98"/>
    <s v="8a8f4951-db5f-40ee-9837-96ce643b9776"/>
    <d v="2024-06-18T00:00:00"/>
    <x v="3"/>
    <n v="296.22000000000003"/>
    <n v="1"/>
    <s v="PayPal"/>
    <x v="3"/>
    <s v="New Katherine"/>
    <x v="16"/>
    <n v="92586"/>
    <s v="f4b30837-0637-48c1-bc8e-69e38e84c559"/>
    <n v="0.01"/>
    <n v="293.26"/>
    <n v="2"/>
    <x v="0"/>
    <n v="296.22000000000003"/>
    <n v="0.99"/>
    <n v="2.9622000000000002"/>
    <x v="10"/>
    <n v="2"/>
  </r>
  <r>
    <s v="c707aef9-c6c3-444c-888e-03b662276cbc"/>
    <s v="549cb47e-5209-408e-9f7a-78a660f65ad0"/>
    <d v="2025-05-17T00:00:00"/>
    <x v="3"/>
    <n v="416.37"/>
    <n v="3"/>
    <s v="PayPal"/>
    <x v="2"/>
    <s v="South David"/>
    <x v="16"/>
    <n v="61558"/>
    <s v="84280052-24a1-4ae7-bec2-bbcd7feca4ef"/>
    <n v="0.17"/>
    <n v="1036.76"/>
    <n v="4"/>
    <x v="0"/>
    <n v="1249.1100000000001"/>
    <n v="0.83"/>
    <n v="212.34870000000004"/>
    <x v="6"/>
    <n v="4"/>
  </r>
  <r>
    <s v="0f66b32d-e19b-4837-9c6a-4b5e7d859725"/>
    <s v="4aef728c-6791-45d4-af88-59a5aa02f76e"/>
    <d v="2025-05-23T00:00:00"/>
    <x v="1"/>
    <n v="316.35000000000002"/>
    <n v="2"/>
    <s v="Credit Card"/>
    <x v="3"/>
    <s v="North Dalton"/>
    <x v="16"/>
    <n v="87491"/>
    <s v="d2f1d458-26da-44af-8e62-7c38fee5bdb8"/>
    <n v="0.28999999999999998"/>
    <n v="449.22"/>
    <n v="4"/>
    <x v="0"/>
    <n v="632.70000000000005"/>
    <n v="0.71"/>
    <n v="183.483"/>
    <x v="6"/>
    <n v="4"/>
  </r>
  <r>
    <s v="9d44c93e-7799-48e2-b368-c5539c30ceaa"/>
    <s v="892af03b-a5ad-453b-bbc3-373bd196e439"/>
    <d v="2024-07-13T00:00:00"/>
    <x v="2"/>
    <n v="436.96"/>
    <n v="4"/>
    <s v="Cash on Delivery"/>
    <x v="2"/>
    <s v="North Luke"/>
    <x v="40"/>
    <n v="31652"/>
    <s v="0707fca1-c1f3-4d70-989b-787afe08164f"/>
    <n v="0.22"/>
    <n v="1363.32"/>
    <n v="3"/>
    <x v="0"/>
    <n v="1747.84"/>
    <n v="0.78"/>
    <n v="384.52479999999997"/>
    <x v="0"/>
    <n v="3"/>
  </r>
  <r>
    <s v="a6855857-567e-4862-af15-1673a1df3da7"/>
    <s v="475b4c14-f846-4054-9b15-2869b326ca45"/>
    <d v="2025-03-06T00:00:00"/>
    <x v="1"/>
    <n v="140.4"/>
    <n v="1"/>
    <s v="Debit Card"/>
    <x v="2"/>
    <s v="Denisestad"/>
    <x v="17"/>
    <n v="10641"/>
    <s v="c968c9d3-7341-4d31-927e-9c9782007739"/>
    <n v="0.3"/>
    <n v="98.28"/>
    <n v="4"/>
    <x v="0"/>
    <n v="140.4"/>
    <n v="0.7"/>
    <n v="42.12"/>
    <x v="7"/>
    <n v="4"/>
  </r>
  <r>
    <s v="b6af98b2-aeba-42d0-b830-32491fd3af07"/>
    <s v="d625e7c4-5775-420a-95e0-0003d84d858b"/>
    <d v="2024-08-31T00:00:00"/>
    <x v="1"/>
    <n v="400.03"/>
    <n v="2"/>
    <s v="Credit Card"/>
    <x v="0"/>
    <s v="Allenville"/>
    <x v="33"/>
    <n v="76266"/>
    <s v="d5fc5414-ea59-4538-ba36-70bbea4e4e79"/>
    <n v="0.14000000000000001"/>
    <n v="688.05"/>
    <n v="3"/>
    <x v="0"/>
    <n v="800.06"/>
    <n v="0.86"/>
    <n v="112.00840000000001"/>
    <x v="3"/>
    <n v="3"/>
  </r>
  <r>
    <s v="d960af85-c9df-4e44-8bdf-fa7d9f3dd894"/>
    <s v="25cf03ba-ddb2-43da-a955-28be759bf9c4"/>
    <d v="2025-03-28T00:00:00"/>
    <x v="5"/>
    <n v="96.89"/>
    <n v="3"/>
    <s v="Net Banking"/>
    <x v="0"/>
    <s v="New Denise"/>
    <x v="1"/>
    <n v="12839"/>
    <s v="87e5e7d3-b484-4a21-a6b8-4b0b8a51c624"/>
    <n v="0.22"/>
    <n v="226.72"/>
    <n v="2"/>
    <x v="0"/>
    <n v="290.67"/>
    <n v="0.78"/>
    <n v="63.947400000000002"/>
    <x v="7"/>
    <n v="2"/>
  </r>
  <r>
    <s v="633cbf79-e96a-41af-b55e-3aa2208a393e"/>
    <s v="7ce0244b-89f4-44ad-b094-d333e48d7b46"/>
    <d v="2024-08-04T00:00:00"/>
    <x v="2"/>
    <n v="476.63"/>
    <n v="1"/>
    <s v="PayPal"/>
    <x v="2"/>
    <s v="Juliechester"/>
    <x v="2"/>
    <n v="45963"/>
    <s v="5eceaeaa-03dc-42d8-98ff-8df3569dc7f8"/>
    <n v="0.05"/>
    <n v="452.8"/>
    <m/>
    <x v="0"/>
    <n v="476.63"/>
    <n v="0.95"/>
    <n v="23.831500000000002"/>
    <x v="3"/>
    <s v="No Rating"/>
  </r>
  <r>
    <s v="beebb4ea-eab9-421b-8b36-b545cca1a034"/>
    <s v="418b6d33-1551-4e12-9856-bbb08bb2de2a"/>
    <d v="2025-01-21T00:00:00"/>
    <x v="1"/>
    <n v="345.31"/>
    <n v="2"/>
    <s v="Credit Card"/>
    <x v="1"/>
    <s v="South Angelica"/>
    <x v="15"/>
    <n v="40696"/>
    <s v="dc09de4c-ec89-4879-ae8f-54f44c4bd6eb"/>
    <n v="0.13"/>
    <n v="600.84"/>
    <n v="4"/>
    <x v="0"/>
    <n v="690.62"/>
    <n v="0.87"/>
    <n v="89.780600000000007"/>
    <x v="11"/>
    <n v="4"/>
  </r>
  <r>
    <s v="fbbff9e0-ae56-402a-b521-ca9fdf5e6f78"/>
    <s v="44baf427-1e49-4c9e-a9cf-0d4236771ea6"/>
    <d v="2024-12-26T00:00:00"/>
    <x v="5"/>
    <n v="111.68"/>
    <n v="2"/>
    <s v="Debit Card"/>
    <x v="0"/>
    <s v="Christinaport"/>
    <x v="1"/>
    <n v="79101"/>
    <s v="60ae6c19-7170-474a-9be1-ce89fda6c2f2"/>
    <n v="0.19"/>
    <n v="180.92"/>
    <m/>
    <x v="0"/>
    <n v="223.36"/>
    <n v="0.81"/>
    <n v="42.438400000000001"/>
    <x v="2"/>
    <s v="No Rating"/>
  </r>
  <r>
    <s v="dc45488d-84dd-49b9-9f1e-0ee9cf6c9992"/>
    <s v="573f9cd6-0413-43f5-8ca9-db0b53475d8a"/>
    <d v="2025-03-09T00:00:00"/>
    <x v="1"/>
    <n v="473.95"/>
    <n v="1"/>
    <s v="Credit Card"/>
    <x v="2"/>
    <s v="Frankside"/>
    <x v="28"/>
    <n v="57309"/>
    <s v="7dc1304f-0e1a-49a1-8d7f-4822de7859a7"/>
    <n v="0.14000000000000001"/>
    <n v="407.6"/>
    <n v="2"/>
    <x v="0"/>
    <n v="473.95"/>
    <n v="0.86"/>
    <n v="66.353000000000009"/>
    <x v="7"/>
    <n v="2"/>
  </r>
  <r>
    <s v="09c67417-306a-4871-beef-71cbc915d113"/>
    <s v="2751d213-0027-4097-b10f-835c81fa55ad"/>
    <d v="2024-10-20T00:00:00"/>
    <x v="3"/>
    <n v="366.77"/>
    <n v="3"/>
    <s v="Net Banking"/>
    <x v="3"/>
    <s v="Kathleenside"/>
    <x v="19"/>
    <n v="43322"/>
    <s v="0f5dd3e5-47ed-44e1-b28d-9e9d6c25c686"/>
    <n v="0.01"/>
    <n v="1089.31"/>
    <n v="4"/>
    <x v="0"/>
    <n v="1100.31"/>
    <n v="0.99"/>
    <n v="11.0031"/>
    <x v="1"/>
    <n v="4"/>
  </r>
  <r>
    <s v="5f1ff97c-71cf-4814-a45b-d776c838a145"/>
    <s v="9907e4c0-1a25-4c4e-bb21-fb005c151b78"/>
    <d v="2024-09-29T00:00:00"/>
    <x v="0"/>
    <n v="130.69999999999999"/>
    <n v="4"/>
    <s v="Debit Card"/>
    <x v="1"/>
    <s v="North Robinfurt"/>
    <x v="42"/>
    <n v="62082"/>
    <s v="433e3d73-11b2-4265-9ee5-d7dc8f0cee79"/>
    <n v="0.1"/>
    <n v="470.52"/>
    <n v="3"/>
    <x v="1"/>
    <n v="522.79999999999995"/>
    <n v="0.9"/>
    <n v="52.28"/>
    <x v="9"/>
    <n v="3"/>
  </r>
  <r>
    <s v="5b471c43-7499-428c-b0c3-2323c1b199c4"/>
    <s v="3b19e603-aa04-4558-a326-ee353e402347"/>
    <d v="2024-12-06T00:00:00"/>
    <x v="2"/>
    <n v="110.59"/>
    <n v="3"/>
    <s v="PayPal"/>
    <x v="1"/>
    <s v="Ramoschester"/>
    <x v="42"/>
    <n v="47176"/>
    <s v="a0f3925c-fb8f-4384-a107-171c93bf8431"/>
    <n v="0.2"/>
    <n v="265.42"/>
    <n v="5"/>
    <x v="0"/>
    <n v="331.77"/>
    <n v="0.8"/>
    <n v="66.353999999999999"/>
    <x v="2"/>
    <n v="5"/>
  </r>
  <r>
    <s v="f4dd05d5-1349-447a-a1cb-a182ca20854d"/>
    <s v="9a04159e-017a-466a-8d08-fd1343b54520"/>
    <d v="2025-03-25T00:00:00"/>
    <x v="0"/>
    <n v="261.51"/>
    <n v="4"/>
    <s v="Cash on Delivery"/>
    <x v="2"/>
    <s v="South Dominique"/>
    <x v="22"/>
    <n v="17947"/>
    <s v="063aa2c6-a52a-4f06-b2ea-970dc329b8ca"/>
    <n v="0.12"/>
    <n v="920.52"/>
    <n v="4"/>
    <x v="0"/>
    <n v="1046.04"/>
    <n v="0.88"/>
    <n v="125.52479999999998"/>
    <x v="7"/>
    <n v="4"/>
  </r>
  <r>
    <s v="0a3c2c6f-ef2d-4a38-a6e4-b8df0b6d9611"/>
    <s v="910d06b6-89fd-4af9-986d-4572d3590f67"/>
    <d v="2025-02-25T00:00:00"/>
    <x v="1"/>
    <n v="17.7"/>
    <n v="3"/>
    <s v="Cash on Delivery"/>
    <x v="3"/>
    <s v="Matthewhaven"/>
    <x v="28"/>
    <n v="78061"/>
    <s v="4442bb50-7fe3-4b23-9a79-792e2e7a9a11"/>
    <n v="0.13"/>
    <n v="46.2"/>
    <n v="2"/>
    <x v="0"/>
    <n v="53.099999999999994"/>
    <n v="0.87"/>
    <n v="6.9029999999999996"/>
    <x v="12"/>
    <n v="2"/>
  </r>
  <r>
    <s v="06d2ed7c-e6ac-4d8a-8160-ff927c7550f2"/>
    <s v="ddf443de-44bf-4cf4-ae29-9c08e1f18c64"/>
    <d v="2024-08-09T00:00:00"/>
    <x v="2"/>
    <n v="107.7"/>
    <n v="1"/>
    <s v="Net Banking"/>
    <x v="3"/>
    <s v="West Brittany"/>
    <x v="36"/>
    <n v="42615"/>
    <s v="c0eb0f45-4d13-4929-bf94-1e4debc9a2cc"/>
    <n v="0.26"/>
    <n v="79.7"/>
    <n v="1"/>
    <x v="0"/>
    <n v="107.7"/>
    <n v="0.74"/>
    <n v="28.002000000000002"/>
    <x v="3"/>
    <n v="1"/>
  </r>
  <r>
    <s v="91bacf80-aaa0-4996-8522-dc4ef1dd50bf"/>
    <s v="f0bfad81-07e5-4133-ab6b-10ac51dec246"/>
    <d v="2025-03-01T00:00:00"/>
    <x v="1"/>
    <n v="215.22"/>
    <n v="4"/>
    <s v="Credit Card"/>
    <x v="1"/>
    <s v="North Christine"/>
    <x v="24"/>
    <n v="50180"/>
    <s v="53da5f63-b9d8-4394-bc5e-8fab31855292"/>
    <n v="0.08"/>
    <n v="792.01"/>
    <n v="2"/>
    <x v="0"/>
    <n v="860.88"/>
    <n v="0.92"/>
    <n v="68.870400000000004"/>
    <x v="7"/>
    <n v="2"/>
  </r>
  <r>
    <s v="3acaaf82-374a-4cc9-a039-7e67926146de"/>
    <s v="9bb056a2-e50f-48e5-8541-2b1481f27798"/>
    <d v="2025-04-10T00:00:00"/>
    <x v="0"/>
    <n v="190.21"/>
    <n v="1"/>
    <s v="Credit Card"/>
    <x v="1"/>
    <s v="Emilyhaven"/>
    <x v="36"/>
    <n v="64637"/>
    <s v="584e0647-f859-4ecf-9d7b-636e145de924"/>
    <n v="0.18"/>
    <n v="155.97"/>
    <n v="4"/>
    <x v="0"/>
    <n v="190.21"/>
    <n v="0.82000000000000006"/>
    <n v="34.2378"/>
    <x v="5"/>
    <n v="4"/>
  </r>
  <r>
    <s v="e27ac8e9-d1c3-41bc-86be-643217ee0eb0"/>
    <s v="634c816e-93d8-4e8e-b437-109d00750c4d"/>
    <d v="2025-04-26T00:00:00"/>
    <x v="0"/>
    <n v="234.47"/>
    <n v="2"/>
    <s v="PayPal"/>
    <x v="2"/>
    <s v="Timothybury"/>
    <x v="14"/>
    <n v="25813"/>
    <s v="b2350183-baec-4adc-9bf0-e990fcfc0e04"/>
    <n v="0.25"/>
    <n v="351.7"/>
    <n v="1"/>
    <x v="0"/>
    <n v="468.94"/>
    <n v="0.75"/>
    <n v="117.235"/>
    <x v="5"/>
    <n v="1"/>
  </r>
  <r>
    <s v="809e2109-c786-4a38-a09f-1aede38690e7"/>
    <s v="abbddadb-afd6-424f-b5ec-11f33d867dc8"/>
    <d v="2024-10-05T00:00:00"/>
    <x v="2"/>
    <n v="142.43"/>
    <n v="1"/>
    <s v="PayPal"/>
    <x v="0"/>
    <s v="Grayfurt"/>
    <x v="35"/>
    <n v="83647"/>
    <s v="c98a3043-c845-4770-9f36-8e375a14842a"/>
    <n v="0.24"/>
    <n v="108.25"/>
    <n v="3"/>
    <x v="0"/>
    <n v="142.43"/>
    <n v="0.76"/>
    <n v="34.183199999999999"/>
    <x v="1"/>
    <n v="3"/>
  </r>
  <r>
    <s v="81d1bf06-6b8c-46f2-8611-f583b2d10e3d"/>
    <s v="4abaea30-7bfe-45c5-94c3-aaaaeceb437a"/>
    <d v="2025-05-22T00:00:00"/>
    <x v="3"/>
    <n v="295.45999999999998"/>
    <n v="4"/>
    <s v="Debit Card"/>
    <x v="1"/>
    <s v="Philliptown"/>
    <x v="23"/>
    <n v="47779"/>
    <s v="2e0b36ed-f405-4ecf-b7da-ba787ce8a5d3"/>
    <n v="7.0000000000000007E-2"/>
    <n v="1099.1099999999999"/>
    <n v="4"/>
    <x v="1"/>
    <n v="1181.8399999999999"/>
    <n v="0.92999999999999994"/>
    <n v="82.728800000000007"/>
    <x v="6"/>
    <n v="4"/>
  </r>
  <r>
    <s v="254bf7ae-1d0a-4994-b20b-575d4e28e674"/>
    <s v="06f7302d-62bd-49ae-a072-6dd9e0738191"/>
    <d v="2024-10-20T00:00:00"/>
    <x v="4"/>
    <n v="432.61"/>
    <n v="2"/>
    <s v="Credit Card"/>
    <x v="2"/>
    <s v="Michaelville"/>
    <x v="2"/>
    <n v="50326"/>
    <s v="a97a3bbd-a9a9-4bf6-8ddc-d554cc4f926d"/>
    <n v="0.02"/>
    <n v="847.92"/>
    <n v="5"/>
    <x v="0"/>
    <n v="865.22"/>
    <n v="0.98"/>
    <n v="17.304400000000001"/>
    <x v="1"/>
    <n v="5"/>
  </r>
  <r>
    <s v="6c0be55c-90e6-49e1-a44f-c3a96d0c62c3"/>
    <s v="c26ff9f4-6c35-4df7-ba49-cb0437baa28d"/>
    <d v="2025-06-05T00:00:00"/>
    <x v="5"/>
    <n v="63.18"/>
    <n v="4"/>
    <s v="Credit Card"/>
    <x v="1"/>
    <s v="South Prestonland"/>
    <x v="24"/>
    <n v="86083"/>
    <s v="021c1ad0-b11d-4320-a171-cf978bbbfb56"/>
    <n v="0.08"/>
    <n v="232.5"/>
    <n v="3"/>
    <x v="0"/>
    <n v="252.72"/>
    <n v="0.92"/>
    <n v="20.217600000000001"/>
    <x v="8"/>
    <n v="3"/>
  </r>
  <r>
    <s v="1ad1daaa-ef8d-4ff0-9583-1feeec41e6f6"/>
    <s v="17c1bb39-cd66-4b5d-9082-f73aa89a150d"/>
    <d v="2025-03-09T00:00:00"/>
    <x v="3"/>
    <n v="261.10000000000002"/>
    <n v="4"/>
    <s v="PayPal"/>
    <x v="0"/>
    <s v="East Andrew"/>
    <x v="42"/>
    <n v="54944"/>
    <s v="9015b925-d283-47dc-b8be-865916894559"/>
    <n v="0.05"/>
    <n v="992.18"/>
    <n v="1"/>
    <x v="0"/>
    <n v="1044.4000000000001"/>
    <n v="0.95"/>
    <n v="52.220000000000006"/>
    <x v="7"/>
    <n v="1"/>
  </r>
  <r>
    <s v="6a480542-1965-4435-901b-b5fa6a677623"/>
    <s v="56793f06-1264-4672-8f92-6225ad4f0f49"/>
    <d v="2025-04-17T00:00:00"/>
    <x v="4"/>
    <n v="70.37"/>
    <n v="1"/>
    <s v="Net Banking"/>
    <x v="3"/>
    <s v="Jaytown"/>
    <x v="11"/>
    <n v="86238"/>
    <s v="eb6eefd1-c8c1-4190-bb97-38d75c0e0aaa"/>
    <n v="0.01"/>
    <n v="69.67"/>
    <n v="2"/>
    <x v="0"/>
    <n v="70.37"/>
    <n v="0.99"/>
    <n v="0.7037000000000001"/>
    <x v="5"/>
    <n v="2"/>
  </r>
  <r>
    <s v="f45da406-bbf9-4b01-a7f9-e728c618fc1e"/>
    <s v="6de5e027-21ec-455e-b486-af13cba51fd6"/>
    <d v="2025-03-09T00:00:00"/>
    <x v="5"/>
    <n v="359.85"/>
    <n v="3"/>
    <s v="Credit Card"/>
    <x v="3"/>
    <s v="Edwardsmouth"/>
    <x v="37"/>
    <n v="8585"/>
    <s v="8a3ce6cb-799c-49a6-a4a4-b8d6c07aa98d"/>
    <n v="0.09"/>
    <n v="982.39"/>
    <n v="1"/>
    <x v="0"/>
    <n v="1079.5500000000002"/>
    <n v="0.91"/>
    <n v="97.159500000000008"/>
    <x v="7"/>
    <n v="1"/>
  </r>
  <r>
    <s v="6e5bac20-725c-4675-8a95-71e407dc02b1"/>
    <s v="1a3afac9-365c-4e11-9cda-0f4b1d749336"/>
    <d v="2024-10-23T00:00:00"/>
    <x v="0"/>
    <n v="201.05"/>
    <n v="3"/>
    <s v="Net Banking"/>
    <x v="3"/>
    <s v="New Timothy"/>
    <x v="14"/>
    <n v="9553"/>
    <s v="0614d4ed-b9cc-49c8-a6a6-cceda2721850"/>
    <n v="0.16"/>
    <n v="506.65"/>
    <m/>
    <x v="0"/>
    <n v="603.15000000000009"/>
    <n v="0.84"/>
    <n v="96.504000000000019"/>
    <x v="1"/>
    <s v="No Rating"/>
  </r>
  <r>
    <s v="7f22cd12-07b6-408e-aac1-ca75afb918c8"/>
    <s v="f1e80db5-3173-4582-887e-73092c992175"/>
    <d v="2024-09-04T00:00:00"/>
    <x v="1"/>
    <n v="284.88"/>
    <n v="1"/>
    <s v="Debit Card"/>
    <x v="3"/>
    <s v="Jennifermouth"/>
    <x v="4"/>
    <n v="5894"/>
    <s v="e4738f07-2c11-4ba0-aa68-63d8945d9003"/>
    <n v="0.2"/>
    <n v="227.9"/>
    <n v="4"/>
    <x v="0"/>
    <n v="284.88"/>
    <n v="0.8"/>
    <n v="56.975999999999999"/>
    <x v="9"/>
    <n v="4"/>
  </r>
  <r>
    <s v="53125ffd-f655-460b-9d32-e231eb561699"/>
    <s v="5e49c60a-8909-4b5e-b28f-30c0335480ac"/>
    <d v="2024-09-28T00:00:00"/>
    <x v="0"/>
    <n v="95.72"/>
    <n v="1"/>
    <s v="Cash on Delivery"/>
    <x v="1"/>
    <s v="South Anna"/>
    <x v="36"/>
    <n v="76317"/>
    <s v="5d949c53-db05-41ac-bbb9-ab78c90e2644"/>
    <n v="0.11"/>
    <n v="85.19"/>
    <n v="1"/>
    <x v="0"/>
    <n v="95.72"/>
    <n v="0.89"/>
    <n v="10.529199999999999"/>
    <x v="9"/>
    <n v="1"/>
  </r>
  <r>
    <s v="5a3da367-141b-4a1b-80a9-78bfb8f8903b"/>
    <s v="3fe81b4c-8681-4d6b-940b-3e21dc3cdafc"/>
    <d v="2025-05-03T00:00:00"/>
    <x v="4"/>
    <n v="76.7"/>
    <n v="3"/>
    <s v="Credit Card"/>
    <x v="3"/>
    <s v="West Michael"/>
    <x v="37"/>
    <n v="23239"/>
    <s v="2b29ab5a-21c5-492c-8f64-ba8f84c89e2a"/>
    <n v="0.06"/>
    <n v="216.29"/>
    <n v="1"/>
    <x v="0"/>
    <n v="230.10000000000002"/>
    <n v="0.94"/>
    <n v="13.806000000000001"/>
    <x v="6"/>
    <n v="1"/>
  </r>
  <r>
    <s v="b1182d23-5bf8-4676-9f12-a0e912011caa"/>
    <s v="e9e9d60b-c844-4165-b060-f172a84aeaff"/>
    <d v="2025-05-27T00:00:00"/>
    <x v="3"/>
    <n v="246.59"/>
    <n v="3"/>
    <s v="PayPal"/>
    <x v="3"/>
    <s v="Angelabury"/>
    <x v="41"/>
    <n v="29460"/>
    <s v="55326932-5fdc-4bd9-8cc7-68c1f00f6807"/>
    <n v="0.17"/>
    <n v="614.01"/>
    <n v="2"/>
    <x v="0"/>
    <n v="739.77"/>
    <n v="0.83"/>
    <n v="125.76090000000001"/>
    <x v="6"/>
    <n v="2"/>
  </r>
  <r>
    <s v="2d8b5b41-590e-43da-986f-1721078548d7"/>
    <s v="c6bad39c-4638-44a1-acc9-9b97fd77a1a8"/>
    <d v="2024-10-27T00:00:00"/>
    <x v="3"/>
    <n v="181.03"/>
    <n v="1"/>
    <s v="PayPal"/>
    <x v="0"/>
    <s v="Tateview"/>
    <x v="12"/>
    <n v="57283"/>
    <s v="43e0bb4f-5a37-4c31-9edf-bcd75c2c2d78"/>
    <n v="0.23"/>
    <n v="139.38999999999999"/>
    <n v="4"/>
    <x v="0"/>
    <n v="181.03"/>
    <n v="0.77"/>
    <n v="41.636900000000004"/>
    <x v="1"/>
    <n v="4"/>
  </r>
  <r>
    <s v="3b019fcb-f96d-4403-948c-93f3028d042b"/>
    <s v="8017fb92-320e-4d22-b6e3-e228f129ddcb"/>
    <d v="2024-07-19T00:00:00"/>
    <x v="2"/>
    <n v="470.51"/>
    <n v="3"/>
    <s v="Net Banking"/>
    <x v="1"/>
    <s v="South William"/>
    <x v="2"/>
    <n v="13394"/>
    <s v="d54c64ac-39bb-440a-a3c7-43c7bd818cd7"/>
    <n v="0.21"/>
    <n v="1115.1099999999999"/>
    <n v="3"/>
    <x v="1"/>
    <n v="1411.53"/>
    <n v="0.79"/>
    <n v="296.42129999999997"/>
    <x v="0"/>
    <n v="3"/>
  </r>
  <r>
    <s v="98ba0f0e-120d-4126-9da5-3b38d1aa6c5e"/>
    <s v="d434092d-cbbe-4a05-8653-ff61315b14ae"/>
    <d v="2024-06-28T00:00:00"/>
    <x v="1"/>
    <n v="383.84"/>
    <n v="1"/>
    <s v="PayPal"/>
    <x v="2"/>
    <s v="Chapmanborough"/>
    <x v="34"/>
    <n v="30279"/>
    <s v="29a50514-97de-4887-9b04-92dd4dcdba1e"/>
    <n v="0.26"/>
    <n v="284.04000000000002"/>
    <n v="4"/>
    <x v="0"/>
    <n v="383.84"/>
    <n v="0.74"/>
    <n v="99.798400000000001"/>
    <x v="10"/>
    <n v="4"/>
  </r>
  <r>
    <s v="00d3d1af-353e-4c86-a4ae-ba79e4b82987"/>
    <s v="d087d0dd-e6b6-442c-b60a-e10c1436d260"/>
    <d v="2024-11-15T00:00:00"/>
    <x v="4"/>
    <n v="375.59"/>
    <n v="1"/>
    <s v="Debit Card"/>
    <x v="3"/>
    <s v="East Sierra"/>
    <x v="3"/>
    <n v="92773"/>
    <s v="d558b65b-429b-4f53-84ab-a5631020fb19"/>
    <n v="0.08"/>
    <n v="345.54"/>
    <n v="5"/>
    <x v="0"/>
    <n v="375.59"/>
    <n v="0.92"/>
    <n v="30.0472"/>
    <x v="4"/>
    <n v="5"/>
  </r>
  <r>
    <s v="bb6b0095-ac7b-4ab2-a8b5-6f85346d2b7e"/>
    <s v="cb8dcebf-b3be-4f34-9dfa-9c55e73243e6"/>
    <d v="2024-12-28T00:00:00"/>
    <x v="1"/>
    <n v="452.34"/>
    <n v="1"/>
    <s v="Net Banking"/>
    <x v="0"/>
    <s v="Lake Valeriefort"/>
    <x v="21"/>
    <n v="98892"/>
    <s v="9c7a480c-a121-4bc1-a4d1-86eab4d2ae08"/>
    <n v="0.15"/>
    <n v="384.49"/>
    <n v="5"/>
    <x v="0"/>
    <n v="452.34"/>
    <n v="0.85"/>
    <n v="67.850999999999999"/>
    <x v="2"/>
    <n v="5"/>
  </r>
  <r>
    <s v="bf7b68ae-1f89-41b6-a6a1-a40bf031f4b9"/>
    <s v="3ce9f48b-7ac4-422e-98f8-cb97b255814f"/>
    <d v="2025-01-10T00:00:00"/>
    <x v="5"/>
    <n v="46.29"/>
    <n v="1"/>
    <s v="Cash on Delivery"/>
    <x v="0"/>
    <s v="Collinsberg"/>
    <x v="6"/>
    <n v="42836"/>
    <s v="6f8d01af-9636-4420-8fc1-ada4e1dcd252"/>
    <n v="0.15"/>
    <n v="39.35"/>
    <n v="3"/>
    <x v="0"/>
    <n v="46.29"/>
    <n v="0.85"/>
    <n v="6.9434999999999993"/>
    <x v="11"/>
    <n v="3"/>
  </r>
  <r>
    <s v="b080e003-5e7f-403c-8b13-47f601d6d903"/>
    <s v="d2f4cf2e-5887-43f1-9722-dd1e121c1ab5"/>
    <d v="2024-12-15T00:00:00"/>
    <x v="4"/>
    <n v="278.33999999999997"/>
    <n v="1"/>
    <s v="Debit Card"/>
    <x v="3"/>
    <s v="Port Victorberg"/>
    <x v="45"/>
    <n v="85961"/>
    <s v="6cf7ced9-a34c-41af-8905-63879d0ca983"/>
    <n v="0.1"/>
    <n v="250.51"/>
    <n v="4"/>
    <x v="0"/>
    <n v="278.33999999999997"/>
    <n v="0.9"/>
    <n v="27.834"/>
    <x v="2"/>
    <n v="4"/>
  </r>
  <r>
    <s v="3b9cea95-9ad7-458f-aecb-325b064f768d"/>
    <s v="d87ae31a-9673-460a-805c-5023c2bf07cb"/>
    <d v="2024-12-09T00:00:00"/>
    <x v="4"/>
    <n v="294.32"/>
    <n v="1"/>
    <s v="PayPal"/>
    <x v="2"/>
    <s v="Christopherstad"/>
    <x v="21"/>
    <n v="44783"/>
    <s v="50a071ae-9aa3-4b84-bb6e-f62d5cbff88b"/>
    <n v="0.21"/>
    <n v="232.51"/>
    <n v="2"/>
    <x v="0"/>
    <n v="294.32"/>
    <n v="0.79"/>
    <n v="61.807199999999995"/>
    <x v="2"/>
    <n v="2"/>
  </r>
  <r>
    <s v="743c7e9d-2fde-4035-a452-bc39dbf2eed1"/>
    <s v="e738dc60-2c15-423b-a9f5-e7b14e4bf176"/>
    <d v="2025-01-21T00:00:00"/>
    <x v="2"/>
    <n v="481.16"/>
    <n v="2"/>
    <s v="Debit Card"/>
    <x v="0"/>
    <s v="Perezmouth"/>
    <x v="0"/>
    <n v="44713"/>
    <s v="f789ef62-a9f2-4a80-99c7-675dc95d30ec"/>
    <n v="0.04"/>
    <n v="923.83"/>
    <n v="2"/>
    <x v="0"/>
    <n v="962.32"/>
    <n v="0.96"/>
    <n v="38.492800000000003"/>
    <x v="11"/>
    <n v="2"/>
  </r>
  <r>
    <s v="b51d70d8-582d-4972-ba08-9ca81cc5a8a0"/>
    <s v="a615afc0-88bf-4f17-8493-604f35ede251"/>
    <d v="2024-08-30T00:00:00"/>
    <x v="2"/>
    <n v="149.61000000000001"/>
    <n v="1"/>
    <s v="Credit Card"/>
    <x v="2"/>
    <s v="Dennisburgh"/>
    <x v="43"/>
    <n v="21136"/>
    <s v="224d5ff5-8dbc-47f0-afd4-9930478b6b82"/>
    <n v="0.24"/>
    <n v="113.7"/>
    <m/>
    <x v="0"/>
    <n v="149.61000000000001"/>
    <n v="0.76"/>
    <n v="35.906400000000005"/>
    <x v="3"/>
    <s v="No Rating"/>
  </r>
  <r>
    <s v="0726d44a-2152-43c7-821a-a15ef58c43ce"/>
    <s v="77c69163-f1bd-44e4-88a9-c12bb3353fe7"/>
    <d v="2025-06-08T00:00:00"/>
    <x v="5"/>
    <n v="124.21"/>
    <n v="1"/>
    <s v="Credit Card"/>
    <x v="3"/>
    <s v="Port Daniel"/>
    <x v="0"/>
    <n v="71871"/>
    <s v="699531e1-4133-478b-b4aa-ab032b9b72ae"/>
    <n v="0.01"/>
    <n v="122.97"/>
    <n v="4"/>
    <x v="0"/>
    <n v="124.21"/>
    <n v="0.99"/>
    <n v="1.2421"/>
    <x v="8"/>
    <n v="4"/>
  </r>
  <r>
    <s v="55c36c3d-5cbb-4080-b547-5c5ef76dce6e"/>
    <s v="9d8e8045-b4c3-4309-bfd0-b79bc7d791cb"/>
    <d v="2025-01-30T00:00:00"/>
    <x v="5"/>
    <n v="54.65"/>
    <n v="2"/>
    <s v="Debit Card"/>
    <x v="2"/>
    <s v="Lake Andreamouth"/>
    <x v="24"/>
    <n v="39584"/>
    <s v="44ce035f-ecbd-4be3-93d4-ee64397f71f2"/>
    <n v="0.12"/>
    <n v="96.18"/>
    <n v="4"/>
    <x v="0"/>
    <n v="109.3"/>
    <n v="0.88"/>
    <n v="13.116"/>
    <x v="11"/>
    <n v="4"/>
  </r>
  <r>
    <s v="4bdd5f99-4ae9-4e11-b5fe-0213792ecd75"/>
    <s v="586c4e80-ff7d-412f-86d4-603aa20047e2"/>
    <d v="2024-07-12T00:00:00"/>
    <x v="0"/>
    <n v="13.13"/>
    <n v="3"/>
    <s v="Debit Card"/>
    <x v="3"/>
    <s v="Port Haley"/>
    <x v="38"/>
    <n v="95649"/>
    <s v="f0026afc-39bc-4d99-968e-a35fa2f383d0"/>
    <n v="0.18"/>
    <n v="32.299999999999997"/>
    <n v="5"/>
    <x v="0"/>
    <n v="39.39"/>
    <n v="0.82000000000000006"/>
    <n v="7.0902000000000003"/>
    <x v="0"/>
    <n v="5"/>
  </r>
  <r>
    <s v="8d9ecfb9-f549-4e22-a0df-7f74efe78b60"/>
    <s v="39fe4810-c81a-4c01-9203-382f9c07b917"/>
    <d v="2024-12-16T00:00:00"/>
    <x v="2"/>
    <n v="465.12"/>
    <n v="1"/>
    <s v="Credit Card"/>
    <x v="3"/>
    <s v="Jamestown"/>
    <x v="47"/>
    <n v="60754"/>
    <s v="fa7bd74b-2ba1-40aa-936e-41dc5c2aba3b"/>
    <n v="0.13"/>
    <n v="404.65"/>
    <n v="1"/>
    <x v="0"/>
    <n v="465.12"/>
    <n v="0.87"/>
    <n v="60.465600000000002"/>
    <x v="2"/>
    <n v="1"/>
  </r>
  <r>
    <s v="97d01e70-2f1d-4bef-93b5-3b92a2cb5f38"/>
    <s v="987695b0-23ac-4b84-be35-a53466ef219a"/>
    <d v="2024-07-31T00:00:00"/>
    <x v="5"/>
    <n v="336.61"/>
    <n v="1"/>
    <s v="Cash on Delivery"/>
    <x v="2"/>
    <s v="North Paige"/>
    <x v="1"/>
    <n v="36936"/>
    <s v="94985b0e-74b4-43ae-8975-ac5704431844"/>
    <n v="0.2"/>
    <n v="269.29000000000002"/>
    <n v="3"/>
    <x v="0"/>
    <n v="336.61"/>
    <n v="0.8"/>
    <n v="67.322000000000003"/>
    <x v="0"/>
    <n v="3"/>
  </r>
  <r>
    <s v="88819f42-1a42-4629-94af-e646fe3216bd"/>
    <s v="821096d4-cad7-4b0b-82ab-36a75dff74f4"/>
    <d v="2025-02-25T00:00:00"/>
    <x v="0"/>
    <n v="393.65"/>
    <n v="2"/>
    <s v="Debit Card"/>
    <x v="0"/>
    <s v="West Ronald"/>
    <x v="38"/>
    <n v="37989"/>
    <s v="3af6cfe7-1524-477c-b1bf-de57aa162fbc"/>
    <n v="0.01"/>
    <n v="779.43"/>
    <n v="4"/>
    <x v="0"/>
    <n v="787.3"/>
    <n v="0.99"/>
    <n v="7.8729999999999993"/>
    <x v="12"/>
    <n v="4"/>
  </r>
  <r>
    <s v="606821d6-280a-47ee-8ec9-85ff94b28b9d"/>
    <s v="13169396-7edd-45ba-a901-cb3a82132bfe"/>
    <d v="2024-09-23T00:00:00"/>
    <x v="1"/>
    <n v="144.46"/>
    <n v="3"/>
    <s v="Net Banking"/>
    <x v="1"/>
    <s v="Combsstad"/>
    <x v="19"/>
    <n v="99442"/>
    <s v="5767140f-f632-4a94-b39e-8ba9216a197f"/>
    <n v="0.26"/>
    <n v="320.7"/>
    <n v="3"/>
    <x v="1"/>
    <n v="433.38"/>
    <n v="0.74"/>
    <n v="112.67880000000001"/>
    <x v="9"/>
    <n v="3"/>
  </r>
  <r>
    <s v="200f7753-f217-4aac-a59c-ff81e5ce0ca6"/>
    <s v="78cedc41-5cc9-4118-bfb5-a2353541adbd"/>
    <d v="2024-12-11T00:00:00"/>
    <x v="1"/>
    <n v="295.27"/>
    <n v="1"/>
    <s v="PayPal"/>
    <x v="3"/>
    <s v="Kurtfort"/>
    <x v="45"/>
    <n v="12262"/>
    <s v="adbc10f9-4e60-47e3-ab7a-dcfe379f7105"/>
    <n v="0.02"/>
    <n v="289.36"/>
    <n v="5"/>
    <x v="0"/>
    <n v="295.27"/>
    <n v="0.98"/>
    <n v="5.9053999999999993"/>
    <x v="2"/>
    <n v="5"/>
  </r>
  <r>
    <s v="82221345-50de-4292-b90a-9016cdec85da"/>
    <s v="413b5c6d-6acc-49ee-9875-f4f2bfd81305"/>
    <d v="2025-04-25T00:00:00"/>
    <x v="4"/>
    <n v="36.659999999999997"/>
    <n v="1"/>
    <s v="PayPal"/>
    <x v="2"/>
    <s v="North Teresafurt"/>
    <x v="35"/>
    <n v="74415"/>
    <s v="c66962c9-57b8-48e2-8864-739767f2da9e"/>
    <n v="0.09"/>
    <n v="33.36"/>
    <n v="3"/>
    <x v="0"/>
    <n v="36.659999999999997"/>
    <n v="0.91"/>
    <n v="3.2993999999999994"/>
    <x v="5"/>
    <n v="3"/>
  </r>
  <r>
    <s v="2f16fb50-c13e-46af-bc95-90d33e2aad3e"/>
    <s v="00e954f6-f574-48f9-bd16-b04f2cf6c298"/>
    <d v="2025-02-02T00:00:00"/>
    <x v="5"/>
    <n v="245.39"/>
    <n v="4"/>
    <s v="Net Banking"/>
    <x v="3"/>
    <s v="Michellebury"/>
    <x v="6"/>
    <n v="79766"/>
    <s v="cae11a61-6d45-4ca4-88c2-bbfa08fec074"/>
    <n v="0.09"/>
    <n v="893.22"/>
    <n v="2"/>
    <x v="0"/>
    <n v="981.56"/>
    <n v="0.91"/>
    <n v="88.340399999999988"/>
    <x v="12"/>
    <n v="2"/>
  </r>
  <r>
    <s v="a9c72e7b-6b77-4df1-9f59-aa2c4a82e06a"/>
    <s v="a637bc63-dc4f-4fb6-9cd4-ff33eede3c34"/>
    <d v="2024-09-18T00:00:00"/>
    <x v="3"/>
    <n v="488.86"/>
    <n v="2"/>
    <s v="Net Banking"/>
    <x v="1"/>
    <s v="Lake Cliffordview"/>
    <x v="0"/>
    <n v="99868"/>
    <s v="731b3856-763a-45b5-aec2-6ddc80da794f"/>
    <n v="0"/>
    <n v="977.72"/>
    <n v="5"/>
    <x v="1"/>
    <n v="977.72"/>
    <n v="1"/>
    <n v="0"/>
    <x v="9"/>
    <n v="5"/>
  </r>
  <r>
    <s v="99e8c828-21da-432c-9c68-d4fd0bd7696f"/>
    <s v="0a5ee510-fc99-409c-839c-cea17d41213a"/>
    <d v="2025-04-13T00:00:00"/>
    <x v="4"/>
    <n v="438.87"/>
    <n v="3"/>
    <s v="Net Banking"/>
    <x v="0"/>
    <s v="Bowmanmouth"/>
    <x v="8"/>
    <n v="12586"/>
    <s v="ac1d3e4c-a190-4162-8f30-84a94d18a34d"/>
    <n v="0.03"/>
    <n v="1277.1099999999999"/>
    <n v="1"/>
    <x v="0"/>
    <n v="1316.6100000000001"/>
    <n v="0.97"/>
    <n v="39.4983"/>
    <x v="5"/>
    <n v="1"/>
  </r>
  <r>
    <s v="b3c161c3-13f2-437c-a4d0-27590542bd75"/>
    <s v="ba231ecf-a7a9-4066-99cf-6fee124131ef"/>
    <d v="2025-02-05T00:00:00"/>
    <x v="4"/>
    <n v="172.39"/>
    <n v="3"/>
    <s v="Credit Card"/>
    <x v="1"/>
    <s v="West Angelamouth"/>
    <x v="40"/>
    <n v="79951"/>
    <s v="ba700e4c-fc4e-4054-9929-c25aae5abc20"/>
    <n v="0.26"/>
    <n v="382.71"/>
    <n v="4"/>
    <x v="1"/>
    <n v="517.16999999999996"/>
    <n v="0.74"/>
    <n v="134.46420000000001"/>
    <x v="12"/>
    <n v="4"/>
  </r>
  <r>
    <s v="4ca49aaf-6b94-4e09-a1cc-14b312bdf75f"/>
    <s v="d36a9a90-582f-44e1-8b46-12010838d851"/>
    <d v="2025-04-11T00:00:00"/>
    <x v="3"/>
    <n v="480.98"/>
    <n v="3"/>
    <s v="Debit Card"/>
    <x v="0"/>
    <s v="Blackwellmouth"/>
    <x v="39"/>
    <n v="99317"/>
    <s v="bb4787f0-6854-4904-895e-2ce92a5ae44c"/>
    <n v="0.23"/>
    <n v="1111.06"/>
    <n v="1"/>
    <x v="0"/>
    <n v="1442.94"/>
    <n v="0.77"/>
    <n v="331.87620000000004"/>
    <x v="5"/>
    <n v="1"/>
  </r>
  <r>
    <s v="ed28508d-bdaa-4bfa-aab0-15638cffbbb1"/>
    <s v="d9a56a4f-7ba4-4d39-abee-1a428f535855"/>
    <d v="2024-11-25T00:00:00"/>
    <x v="5"/>
    <n v="119.69"/>
    <n v="4"/>
    <s v="Credit Card"/>
    <x v="3"/>
    <s v="Theresafurt"/>
    <x v="33"/>
    <n v="58562"/>
    <s v="4e430e18-70bf-4ac1-8b6b-ba99eabdf351"/>
    <n v="0.22"/>
    <n v="373.43"/>
    <n v="3"/>
    <x v="0"/>
    <n v="478.76"/>
    <n v="0.78"/>
    <n v="105.3272"/>
    <x v="4"/>
    <n v="3"/>
  </r>
  <r>
    <s v="4c4b91fe-6c14-4fc6-9750-ca7e246cb09c"/>
    <s v="92509b71-eff7-4641-92de-e28e6fb9e40b"/>
    <d v="2025-01-15T00:00:00"/>
    <x v="1"/>
    <n v="474.91"/>
    <n v="3"/>
    <s v="Cash on Delivery"/>
    <x v="1"/>
    <s v="Hallfort"/>
    <x v="19"/>
    <n v="25974"/>
    <s v="872548bd-a189-4b42-9bdc-bfae9520c2ce"/>
    <n v="0.21"/>
    <n v="1125.54"/>
    <n v="2"/>
    <x v="0"/>
    <n v="1424.73"/>
    <n v="0.79"/>
    <n v="299.19329999999997"/>
    <x v="11"/>
    <n v="2"/>
  </r>
  <r>
    <s v="3f80c31f-15a5-412c-9ac4-b6c7a31034dd"/>
    <s v="7c909c40-e3ff-44bc-a2fa-5a36e224d6fc"/>
    <d v="2024-11-02T00:00:00"/>
    <x v="3"/>
    <n v="470.98"/>
    <n v="2"/>
    <s v="Credit Card"/>
    <x v="1"/>
    <s v="North Jasonmouth"/>
    <x v="13"/>
    <n v="83130"/>
    <s v="e6972b8a-c4b8-4373-90bb-58d8dad223e4"/>
    <n v="0.02"/>
    <n v="923.12"/>
    <m/>
    <x v="0"/>
    <n v="941.96"/>
    <n v="0.98"/>
    <n v="18.839200000000002"/>
    <x v="4"/>
    <s v="No Rating"/>
  </r>
  <r>
    <s v="a3155940-5e87-405a-a1fd-cdf171df24d9"/>
    <s v="dd999070-3398-4034-9f9f-9dd2c7b2f3ea"/>
    <d v="2025-04-28T00:00:00"/>
    <x v="2"/>
    <n v="400.61"/>
    <n v="2"/>
    <s v="Net Banking"/>
    <x v="2"/>
    <s v="Shawnmouth"/>
    <x v="29"/>
    <n v="68106"/>
    <s v="93018654-55d8-4ae4-8b5d-545a1a3c8c30"/>
    <n v="0.09"/>
    <n v="729.11"/>
    <n v="3"/>
    <x v="0"/>
    <n v="801.22"/>
    <n v="0.91"/>
    <n v="72.109799999999993"/>
    <x v="5"/>
    <n v="3"/>
  </r>
  <r>
    <s v="605dd4d6-0ecf-495b-877a-2133f2ed33e1"/>
    <s v="63a7e79a-5eb5-453c-8ca1-72bea9470a0d"/>
    <d v="2024-11-17T00:00:00"/>
    <x v="1"/>
    <n v="317.07"/>
    <n v="1"/>
    <s v="Debit Card"/>
    <x v="2"/>
    <s v="Cortezland"/>
    <x v="44"/>
    <n v="83321"/>
    <s v="32435029-5436-4b19-abf4-bd912561fd2d"/>
    <n v="0"/>
    <n v="317.07"/>
    <n v="1"/>
    <x v="0"/>
    <n v="317.07"/>
    <n v="1"/>
    <n v="0"/>
    <x v="4"/>
    <n v="1"/>
  </r>
  <r>
    <s v="f642c8f3-6acf-49eb-8228-4fd9689bba65"/>
    <s v="8702c5b3-582a-4726-8283-53fde38aaa38"/>
    <d v="2025-01-21T00:00:00"/>
    <x v="4"/>
    <n v="437.77"/>
    <n v="1"/>
    <s v="Credit Card"/>
    <x v="1"/>
    <s v="Leeburgh"/>
    <x v="8"/>
    <n v="44882"/>
    <s v="5a9a1cf1-595f-4a49-ac49-818c4bb4d86b"/>
    <n v="0.02"/>
    <n v="429.01"/>
    <n v="4"/>
    <x v="0"/>
    <n v="437.77"/>
    <n v="0.98"/>
    <n v="8.7553999999999998"/>
    <x v="11"/>
    <n v="4"/>
  </r>
  <r>
    <s v="70f8dd99-5217-4eb7-a6b9-20daba6a098f"/>
    <s v="23e868ba-d3b2-4828-96d8-30a398c5c7d9"/>
    <d v="2025-02-24T00:00:00"/>
    <x v="4"/>
    <n v="150.05000000000001"/>
    <n v="2"/>
    <s v="Cash on Delivery"/>
    <x v="2"/>
    <s v="South Sydneyshire"/>
    <x v="28"/>
    <n v="21017"/>
    <s v="c2fa5d91-38b2-477e-8737-db1692a271dc"/>
    <n v="0.01"/>
    <n v="297.10000000000002"/>
    <n v="3"/>
    <x v="0"/>
    <n v="300.10000000000002"/>
    <n v="0.99"/>
    <n v="3.0010000000000003"/>
    <x v="12"/>
    <n v="3"/>
  </r>
  <r>
    <s v="f3cc9d8a-4b16-48e4-9f20-f4063438b4e4"/>
    <s v="ba9c3ff3-1f0d-418f-a662-a1d2542ffd61"/>
    <d v="2025-01-13T00:00:00"/>
    <x v="3"/>
    <n v="425.23"/>
    <n v="3"/>
    <s v="Debit Card"/>
    <x v="1"/>
    <s v="Port Tina"/>
    <x v="25"/>
    <n v="96815"/>
    <s v="6da48adf-7f9b-4df0-bc27-bad16a42144a"/>
    <n v="0.06"/>
    <n v="1199.1500000000001"/>
    <n v="4"/>
    <x v="0"/>
    <n v="1275.69"/>
    <n v="0.94"/>
    <n v="76.541399999999996"/>
    <x v="11"/>
    <n v="4"/>
  </r>
  <r>
    <s v="2f7a304f-f344-4911-974f-7a54788c161e"/>
    <s v="e8a3b05f-4538-45f4-9760-88e55b5b1743"/>
    <d v="2024-09-29T00:00:00"/>
    <x v="3"/>
    <n v="310.85000000000002"/>
    <n v="1"/>
    <s v="Net Banking"/>
    <x v="0"/>
    <s v="Kellyhaven"/>
    <x v="35"/>
    <n v="62848"/>
    <s v="e7c20253-3f29-4a5d-b912-2eab09534222"/>
    <n v="0.02"/>
    <n v="304.63"/>
    <n v="3"/>
    <x v="0"/>
    <n v="310.85000000000002"/>
    <n v="0.98"/>
    <n v="6.2170000000000005"/>
    <x v="9"/>
    <n v="3"/>
  </r>
  <r>
    <s v="1cb66f67-46e7-45ad-9bce-35d8cbe88a3f"/>
    <s v="1aa1ad8f-fa0b-4ab0-a63b-179959de82a0"/>
    <d v="2024-06-30T00:00:00"/>
    <x v="1"/>
    <n v="11.55"/>
    <n v="1"/>
    <s v="Debit Card"/>
    <x v="2"/>
    <s v="Johnborough"/>
    <x v="4"/>
    <n v="52850"/>
    <s v="eff80c4d-e57b-4b42-938f-f48196f87a76"/>
    <n v="0.01"/>
    <n v="11.43"/>
    <n v="3"/>
    <x v="0"/>
    <n v="11.55"/>
    <n v="0.99"/>
    <n v="0.11550000000000001"/>
    <x v="10"/>
    <n v="3"/>
  </r>
  <r>
    <s v="27649a62-b02d-452c-9b05-0db28ee4fd02"/>
    <s v="243bc7eb-95a5-4f6f-904e-99a0dc07f7ba"/>
    <d v="2024-07-31T00:00:00"/>
    <x v="4"/>
    <n v="176.88"/>
    <n v="3"/>
    <s v="PayPal"/>
    <x v="0"/>
    <s v="Jamesberg"/>
    <x v="1"/>
    <n v="89354"/>
    <s v="adbe67d5-d89c-4628-be74-683ce343731c"/>
    <n v="7.0000000000000007E-2"/>
    <n v="493.5"/>
    <n v="3"/>
    <x v="0"/>
    <n v="530.64"/>
    <n v="0.92999999999999994"/>
    <n v="37.144800000000004"/>
    <x v="0"/>
    <n v="3"/>
  </r>
  <r>
    <s v="eda2fc4c-7237-4420-b3dd-77e1cbb02fe9"/>
    <s v="486ebd76-8165-4265-a3c1-c709d701bad8"/>
    <d v="2024-10-19T00:00:00"/>
    <x v="4"/>
    <n v="78.33"/>
    <n v="1"/>
    <s v="Cash on Delivery"/>
    <x v="0"/>
    <s v="East Sean"/>
    <x v="29"/>
    <n v="95807"/>
    <s v="c0031d1a-8505-43e2-8acb-b239fef8339d"/>
    <n v="0.24"/>
    <n v="59.53"/>
    <n v="4"/>
    <x v="0"/>
    <n v="78.33"/>
    <n v="0.76"/>
    <n v="18.799199999999999"/>
    <x v="1"/>
    <n v="4"/>
  </r>
  <r>
    <s v="6bf4d047-c484-4a8d-af75-1bde66163e5b"/>
    <s v="5b8ea837-40d4-4357-b3bb-f976ee663bc7"/>
    <d v="2024-08-01T00:00:00"/>
    <x v="3"/>
    <n v="491.01"/>
    <n v="2"/>
    <s v="Cash on Delivery"/>
    <x v="0"/>
    <s v="Kimberlyport"/>
    <x v="10"/>
    <n v="89272"/>
    <s v="e3bac921-6c52-4b75-957f-3d51b2a744c4"/>
    <n v="0.02"/>
    <n v="962.38"/>
    <n v="3"/>
    <x v="0"/>
    <n v="982.02"/>
    <n v="0.98"/>
    <n v="19.6404"/>
    <x v="3"/>
    <n v="3"/>
  </r>
  <r>
    <s v="f5a3e893-3f7a-4748-acbb-93c26e84f8ea"/>
    <s v="0e7cd3cf-9067-4465-a98b-bb3ae69fc01b"/>
    <d v="2024-12-31T00:00:00"/>
    <x v="1"/>
    <n v="241.79"/>
    <n v="4"/>
    <s v="Cash on Delivery"/>
    <x v="1"/>
    <s v="East Eric"/>
    <x v="19"/>
    <n v="79351"/>
    <s v="b1c306ff-9b6e-4d87-a4c5-26506aee69d1"/>
    <n v="0.3"/>
    <n v="677.01"/>
    <n v="1"/>
    <x v="1"/>
    <n v="967.16"/>
    <n v="0.7"/>
    <n v="290.14799999999997"/>
    <x v="2"/>
    <n v="1"/>
  </r>
  <r>
    <s v="85fa2d5c-efe6-471b-9723-a95974151acc"/>
    <s v="17bab888-7923-42e2-b1a2-baf81c660eb4"/>
    <d v="2025-03-03T00:00:00"/>
    <x v="4"/>
    <n v="251.21"/>
    <n v="4"/>
    <s v="Credit Card"/>
    <x v="0"/>
    <s v="Nelsonland"/>
    <x v="35"/>
    <n v="46206"/>
    <s v="ca45467d-3b35-493b-9acb-6041eca7a23f"/>
    <n v="0.2"/>
    <n v="803.87"/>
    <n v="5"/>
    <x v="0"/>
    <n v="1004.84"/>
    <n v="0.8"/>
    <n v="200.96800000000002"/>
    <x v="7"/>
    <n v="5"/>
  </r>
  <r>
    <s v="a1ab17c0-7662-49cc-9af9-5c78247f4d97"/>
    <s v="4130e95e-38af-4fe5-9d34-d576507a69f6"/>
    <d v="2024-08-20T00:00:00"/>
    <x v="3"/>
    <n v="321.54000000000002"/>
    <n v="2"/>
    <s v="PayPal"/>
    <x v="2"/>
    <s v="Danielsberg"/>
    <x v="14"/>
    <n v="97771"/>
    <s v="615bcac9-4053-4870-9fc1-a411945c34c3"/>
    <n v="0.26"/>
    <n v="475.88"/>
    <n v="3"/>
    <x v="0"/>
    <n v="643.08000000000004"/>
    <n v="0.74"/>
    <n v="167.20080000000002"/>
    <x v="3"/>
    <n v="3"/>
  </r>
  <r>
    <s v="c149fa8e-7bb8-42f1-9624-d318a32652e8"/>
    <s v="6d96a044-2b16-4563-b166-a287c974a4b3"/>
    <d v="2024-07-06T00:00:00"/>
    <x v="5"/>
    <n v="187.45"/>
    <n v="1"/>
    <s v="Cash on Delivery"/>
    <x v="1"/>
    <s v="Kennedyfurt"/>
    <x v="42"/>
    <n v="28016"/>
    <s v="beb5debd-4940-4625-8397-31b3c8f8d75b"/>
    <n v="0.2"/>
    <n v="149.96"/>
    <n v="3"/>
    <x v="1"/>
    <n v="187.45"/>
    <n v="0.8"/>
    <n v="37.49"/>
    <x v="0"/>
    <n v="3"/>
  </r>
  <r>
    <s v="d4864482-0078-4b12-8b73-50d13421beaf"/>
    <s v="859fe637-8db5-4c77-b41b-6adaa013ba3e"/>
    <d v="2024-07-13T00:00:00"/>
    <x v="0"/>
    <n v="72.77"/>
    <n v="2"/>
    <s v="Credit Card"/>
    <x v="1"/>
    <s v="South Lorraine"/>
    <x v="35"/>
    <n v="41367"/>
    <s v="2217fd2e-afe2-4a61-a02d-433fdacc38a4"/>
    <n v="0.23"/>
    <n v="112.07"/>
    <n v="3"/>
    <x v="1"/>
    <n v="145.54"/>
    <n v="0.77"/>
    <n v="33.474199999999996"/>
    <x v="0"/>
    <n v="3"/>
  </r>
  <r>
    <s v="764657ca-9e65-436c-b2f7-74b1b2f11ef9"/>
    <s v="7c119746-2fe6-44ac-b468-63208c47eae1"/>
    <d v="2024-09-13T00:00:00"/>
    <x v="0"/>
    <n v="411.95"/>
    <n v="1"/>
    <s v="Cash on Delivery"/>
    <x v="0"/>
    <s v="Melissamouth"/>
    <x v="10"/>
    <n v="96052"/>
    <s v="04e0a63c-5e1e-4143-9f8e-da45a86489bf"/>
    <n v="0.09"/>
    <n v="374.87"/>
    <n v="4"/>
    <x v="0"/>
    <n v="411.95"/>
    <n v="0.91"/>
    <n v="37.075499999999998"/>
    <x v="9"/>
    <n v="4"/>
  </r>
  <r>
    <s v="1d4d1180-4c6e-4fbb-b7fe-f6b501fda698"/>
    <s v="7b3cb1db-7926-43ac-a175-46adb386ea06"/>
    <d v="2024-09-11T00:00:00"/>
    <x v="2"/>
    <n v="98.97"/>
    <n v="1"/>
    <s v="PayPal"/>
    <x v="1"/>
    <s v="East Eric"/>
    <x v="11"/>
    <n v="48178"/>
    <s v="5e870616-8b61-4096-9b4d-596749b54e3c"/>
    <n v="0.08"/>
    <n v="91.05"/>
    <n v="3"/>
    <x v="0"/>
    <n v="98.97"/>
    <n v="0.92"/>
    <n v="7.9176000000000002"/>
    <x v="9"/>
    <n v="3"/>
  </r>
  <r>
    <s v="4d18c103-a100-4d14-ba92-cd28c4c536fb"/>
    <s v="5c1985fc-eda8-4200-bbf6-01818edcdf3f"/>
    <d v="2025-01-10T00:00:00"/>
    <x v="1"/>
    <n v="258.10000000000002"/>
    <n v="2"/>
    <s v="Debit Card"/>
    <x v="2"/>
    <s v="Gregorytown"/>
    <x v="33"/>
    <n v="1938"/>
    <s v="f84fa78c-3a03-4be1-9803-5b257acd710c"/>
    <n v="0.2"/>
    <n v="412.96"/>
    <n v="4"/>
    <x v="0"/>
    <n v="516.20000000000005"/>
    <n v="0.8"/>
    <n v="103.24000000000001"/>
    <x v="11"/>
    <n v="4"/>
  </r>
  <r>
    <s v="6c98f73d-27fe-4b4b-9bf1-f1d18b92c247"/>
    <s v="ad480257-9c16-47c5-af2b-8e1bfe5f2e3b"/>
    <d v="2025-03-10T00:00:00"/>
    <x v="3"/>
    <n v="116.04"/>
    <n v="2"/>
    <s v="PayPal"/>
    <x v="2"/>
    <s v="Lake Michaelshire"/>
    <x v="44"/>
    <n v="70122"/>
    <s v="e123cebf-613f-4941-b42b-03a4d4801249"/>
    <n v="0.17"/>
    <n v="192.63"/>
    <n v="5"/>
    <x v="0"/>
    <n v="232.08"/>
    <n v="0.83"/>
    <n v="39.453600000000002"/>
    <x v="7"/>
    <n v="5"/>
  </r>
  <r>
    <s v="17b18e6e-78af-458e-8058-a332b4cfafa8"/>
    <s v="b34ae6da-fa4e-428f-8357-d8f18099d335"/>
    <d v="2025-01-11T00:00:00"/>
    <x v="2"/>
    <n v="53.43"/>
    <n v="2"/>
    <s v="Credit Card"/>
    <x v="2"/>
    <s v="New Veronicafurt"/>
    <x v="6"/>
    <n v="25200"/>
    <s v="1eb231d0-381c-465c-8bc1-08b56e0c3930"/>
    <n v="0.15"/>
    <n v="90.83"/>
    <n v="3"/>
    <x v="0"/>
    <n v="106.86"/>
    <n v="0.85"/>
    <n v="16.029"/>
    <x v="11"/>
    <n v="3"/>
  </r>
  <r>
    <s v="f5feba5e-c295-4f51-bf67-ee1aad9d1f42"/>
    <s v="10c23883-2a16-4138-b5cf-b04b087a49f5"/>
    <d v="2025-03-30T00:00:00"/>
    <x v="0"/>
    <n v="431.78"/>
    <n v="4"/>
    <s v="Debit Card"/>
    <x v="1"/>
    <s v="West Monica"/>
    <x v="32"/>
    <n v="97356"/>
    <s v="9fc2fd76-ca0a-4073-b462-5385fe3d3e00"/>
    <n v="0.05"/>
    <n v="1640.76"/>
    <n v="4"/>
    <x v="1"/>
    <n v="1727.12"/>
    <n v="0.95"/>
    <n v="86.355999999999995"/>
    <x v="7"/>
    <n v="4"/>
  </r>
  <r>
    <s v="67c21355-c312-4af6-8b32-992a3b7c1f9a"/>
    <s v="60fd1188-5079-4d41-97c8-c77fb4705892"/>
    <d v="2025-04-21T00:00:00"/>
    <x v="0"/>
    <n v="486.6"/>
    <n v="4"/>
    <s v="Debit Card"/>
    <x v="0"/>
    <s v="New Davidside"/>
    <x v="41"/>
    <n v="93403"/>
    <s v="7ed670f4-a16e-4b2c-8820-693377b81975"/>
    <n v="7.0000000000000007E-2"/>
    <n v="1810.15"/>
    <n v="3"/>
    <x v="0"/>
    <n v="1946.4"/>
    <n v="0.92999999999999994"/>
    <n v="136.24800000000002"/>
    <x v="5"/>
    <n v="3"/>
  </r>
  <r>
    <s v="0588d91d-fbe8-4a8e-a1cf-0d1d47b3df41"/>
    <s v="86480bbe-9f76-49fa-a5a6-b8997f6bb6fb"/>
    <d v="2025-01-10T00:00:00"/>
    <x v="2"/>
    <n v="480.61"/>
    <n v="1"/>
    <s v="Net Banking"/>
    <x v="2"/>
    <s v="West Christina"/>
    <x v="20"/>
    <n v="94941"/>
    <s v="dd28067d-6dd5-4908-8961-229e05c23efa"/>
    <n v="0.16"/>
    <n v="403.71"/>
    <n v="4"/>
    <x v="0"/>
    <n v="480.61"/>
    <n v="0.84"/>
    <n v="76.897599999999997"/>
    <x v="11"/>
    <n v="4"/>
  </r>
  <r>
    <s v="ab2212c9-e23b-480e-8523-dbbb1eeed219"/>
    <s v="ef530f4f-9750-4228-892c-eb57673c2c14"/>
    <d v="2024-12-13T00:00:00"/>
    <x v="2"/>
    <n v="453.74"/>
    <n v="2"/>
    <s v="Net Banking"/>
    <x v="0"/>
    <s v="Edgarside"/>
    <x v="46"/>
    <n v="18763"/>
    <s v="a9e2273c-7b84-4b7a-8d3d-3095b9c2151c"/>
    <n v="0.12"/>
    <n v="798.58"/>
    <n v="4"/>
    <x v="0"/>
    <n v="907.48"/>
    <n v="0.88"/>
    <n v="108.8976"/>
    <x v="2"/>
    <n v="4"/>
  </r>
  <r>
    <s v="65ff6adc-41ae-43f7-8010-98240a614be3"/>
    <s v="432094c3-28e7-422e-a4c7-fc02515cd165"/>
    <d v="2024-12-19T00:00:00"/>
    <x v="5"/>
    <n v="388.15"/>
    <n v="3"/>
    <s v="Credit Card"/>
    <x v="1"/>
    <s v="North Tiffanyview"/>
    <x v="34"/>
    <n v="81326"/>
    <s v="64f085a0-77d0-43bb-b69b-e05129ba059d"/>
    <n v="0.28999999999999998"/>
    <n v="826.76"/>
    <n v="4"/>
    <x v="0"/>
    <n v="1164.4499999999998"/>
    <n v="0.71"/>
    <n v="337.69049999999993"/>
    <x v="2"/>
    <n v="4"/>
  </r>
  <r>
    <s v="b5c03f6f-94e4-4c44-a3fb-dbda86ae9d5c"/>
    <s v="952e95ec-29bd-4a88-b3bd-45a7a3563cf0"/>
    <d v="2024-12-28T00:00:00"/>
    <x v="1"/>
    <n v="169.91"/>
    <n v="1"/>
    <s v="Cash on Delivery"/>
    <x v="3"/>
    <s v="Murphyfurt"/>
    <x v="17"/>
    <n v="65833"/>
    <s v="b395fd42-cf17-4188-89ed-b77b7774b6e7"/>
    <n v="0.17"/>
    <n v="141.03"/>
    <n v="2"/>
    <x v="0"/>
    <n v="169.91"/>
    <n v="0.83"/>
    <n v="28.884700000000002"/>
    <x v="2"/>
    <n v="2"/>
  </r>
  <r>
    <s v="bf1df687-1a1e-4042-b1d0-4b0f656fa7e6"/>
    <s v="762a14bb-d991-4bed-b9fc-b9882b363a8c"/>
    <d v="2024-07-22T00:00:00"/>
    <x v="0"/>
    <n v="45.15"/>
    <n v="1"/>
    <s v="Net Banking"/>
    <x v="0"/>
    <s v="Port Beth"/>
    <x v="38"/>
    <n v="61291"/>
    <s v="288a73db-2e25-4c42-bdaf-bbb8338ff7fa"/>
    <n v="0.13"/>
    <n v="39.28"/>
    <n v="4"/>
    <x v="0"/>
    <n v="45.15"/>
    <n v="0.87"/>
    <n v="5.8695000000000004"/>
    <x v="0"/>
    <n v="4"/>
  </r>
  <r>
    <s v="df0d6301-488c-4c4e-9a94-14b840aaec7a"/>
    <s v="98041d60-1991-4a3a-90b5-e858c68323a9"/>
    <d v="2024-10-29T00:00:00"/>
    <x v="5"/>
    <n v="206.58"/>
    <n v="4"/>
    <s v="PayPal"/>
    <x v="0"/>
    <s v="Anthonymouth"/>
    <x v="0"/>
    <n v="7795"/>
    <s v="06c7a7bf-0215-4b0e-9ea2-4eda4517c064"/>
    <n v="0.28999999999999998"/>
    <n v="586.69000000000005"/>
    <n v="3"/>
    <x v="0"/>
    <n v="826.32"/>
    <n v="0.71"/>
    <n v="239.6328"/>
    <x v="1"/>
    <n v="3"/>
  </r>
  <r>
    <s v="322f1499-e8a5-4f31-ac2c-10d0c15648ff"/>
    <s v="9d1ecd3c-d2b4-4686-99ed-244bbc851c14"/>
    <d v="2024-07-22T00:00:00"/>
    <x v="3"/>
    <n v="119.96"/>
    <n v="3"/>
    <s v="Debit Card"/>
    <x v="3"/>
    <s v="Lake Valerie"/>
    <x v="37"/>
    <n v="24817"/>
    <s v="e644fee6-7696-4dcd-b67d-bee818c77871"/>
    <n v="0.03"/>
    <n v="349.08"/>
    <n v="3"/>
    <x v="0"/>
    <n v="359.88"/>
    <n v="0.97"/>
    <n v="10.7964"/>
    <x v="0"/>
    <n v="3"/>
  </r>
  <r>
    <s v="120961ea-0913-4087-95d3-8ca9986cc8d5"/>
    <s v="395d4e8b-9f80-4627-a3c8-8c7ad35666e5"/>
    <d v="2024-10-20T00:00:00"/>
    <x v="0"/>
    <n v="70.58"/>
    <n v="3"/>
    <s v="PayPal"/>
    <x v="2"/>
    <s v="North Michaelmouth"/>
    <x v="8"/>
    <n v="34415"/>
    <s v="fafb8b91-9295-4b7a-9562-9501fadf5437"/>
    <n v="0.08"/>
    <n v="194.8"/>
    <n v="5"/>
    <x v="0"/>
    <n v="211.74"/>
    <n v="0.92"/>
    <n v="16.9392"/>
    <x v="1"/>
    <n v="5"/>
  </r>
  <r>
    <s v="889c8ae2-4e3c-4f2d-8332-559dcad00273"/>
    <s v="677ea36d-9c15-4ae0-a3a9-4da989b923d4"/>
    <d v="2024-08-30T00:00:00"/>
    <x v="0"/>
    <n v="31.45"/>
    <n v="4"/>
    <s v="Credit Card"/>
    <x v="2"/>
    <s v="West Hannah"/>
    <x v="10"/>
    <n v="38764"/>
    <s v="53959a11-7db3-449d-bf0b-12586a2c42bb"/>
    <n v="0.1"/>
    <n v="113.22"/>
    <n v="4"/>
    <x v="0"/>
    <n v="125.8"/>
    <n v="0.9"/>
    <n v="12.58"/>
    <x v="3"/>
    <n v="4"/>
  </r>
  <r>
    <s v="dc0520a4-87ba-4b90-9e41-5c4e57030ede"/>
    <s v="855a188d-9483-40fa-a304-b47152046405"/>
    <d v="2024-12-05T00:00:00"/>
    <x v="2"/>
    <n v="364.17"/>
    <n v="1"/>
    <s v="Credit Card"/>
    <x v="1"/>
    <s v="Port Heatherbury"/>
    <x v="10"/>
    <n v="8647"/>
    <s v="fe3db812-7ae3-4e24-8831-5a15c207c6f1"/>
    <n v="0.26"/>
    <n v="269.49"/>
    <n v="1"/>
    <x v="1"/>
    <n v="364.17"/>
    <n v="0.74"/>
    <n v="94.684200000000004"/>
    <x v="2"/>
    <n v="1"/>
  </r>
  <r>
    <s v="c31277fd-eb83-4f16-a404-d8083fc18c00"/>
    <s v="86d74019-71cd-465e-9b73-6c70ca28e67f"/>
    <d v="2024-07-18T00:00:00"/>
    <x v="2"/>
    <n v="10.66"/>
    <n v="4"/>
    <s v="PayPal"/>
    <x v="1"/>
    <s v="West Jenny"/>
    <x v="48"/>
    <n v="65420"/>
    <s v="3593b166-884d-48f5-84af-1aab313d648a"/>
    <n v="0.23"/>
    <n v="32.83"/>
    <n v="4"/>
    <x v="0"/>
    <n v="42.64"/>
    <n v="0.77"/>
    <n v="9.8071999999999999"/>
    <x v="0"/>
    <n v="4"/>
  </r>
  <r>
    <s v="dc66a27b-6a32-4333-916e-8a6429deb984"/>
    <s v="600ae5d2-d6c4-486d-a5db-0d811bc6b506"/>
    <d v="2024-07-18T00:00:00"/>
    <x v="2"/>
    <n v="386.44"/>
    <n v="3"/>
    <s v="PayPal"/>
    <x v="0"/>
    <s v="New Michael"/>
    <x v="7"/>
    <n v="14592"/>
    <s v="88a18993-ab69-44de-a80c-3901785cbb52"/>
    <n v="0.09"/>
    <n v="1054.98"/>
    <n v="1"/>
    <x v="0"/>
    <n v="1159.32"/>
    <n v="0.91"/>
    <n v="104.33879999999999"/>
    <x v="0"/>
    <n v="1"/>
  </r>
  <r>
    <s v="22696227-8513-491e-8862-2a674a294067"/>
    <s v="900d818b-7121-465c-9503-fa844adf0dda"/>
    <d v="2024-07-30T00:00:00"/>
    <x v="5"/>
    <n v="77.739999999999995"/>
    <n v="4"/>
    <s v="Cash on Delivery"/>
    <x v="3"/>
    <s v="Kirstenchester"/>
    <x v="49"/>
    <n v="92226"/>
    <s v="0b15bc53-72d9-48e9-a996-f604274f6545"/>
    <n v="0.26"/>
    <n v="230.11"/>
    <n v="4"/>
    <x v="0"/>
    <n v="310.95999999999998"/>
    <n v="0.74"/>
    <n v="80.849599999999995"/>
    <x v="0"/>
    <n v="4"/>
  </r>
  <r>
    <s v="35d4cd35-a08c-4a00-85e7-425092f078b8"/>
    <s v="f8d8cf61-cdb8-40ea-9991-1672a88c33a8"/>
    <d v="2025-02-15T00:00:00"/>
    <x v="1"/>
    <n v="44.36"/>
    <n v="2"/>
    <s v="PayPal"/>
    <x v="0"/>
    <s v="Port Leonard"/>
    <x v="21"/>
    <n v="77581"/>
    <s v="267b7db8-896e-4fa0-b882-b792842936c9"/>
    <n v="0.02"/>
    <n v="86.95"/>
    <n v="3"/>
    <x v="0"/>
    <n v="88.72"/>
    <n v="0.98"/>
    <n v="1.7744"/>
    <x v="12"/>
    <n v="3"/>
  </r>
  <r>
    <s v="f4a5cc36-692a-4bce-9af5-5c2688083ebc"/>
    <s v="74b6ee7f-62d6-487c-91ab-a4b6a3cee7fa"/>
    <d v="2025-05-27T00:00:00"/>
    <x v="2"/>
    <n v="49.35"/>
    <n v="2"/>
    <s v="Net Banking"/>
    <x v="1"/>
    <s v="East Jessicaland"/>
    <x v="43"/>
    <n v="20983"/>
    <s v="7be8de9b-cd10-434b-aa87-561f77f66200"/>
    <n v="0.15"/>
    <n v="83.9"/>
    <n v="5"/>
    <x v="0"/>
    <n v="98.7"/>
    <n v="0.85"/>
    <n v="14.805"/>
    <x v="6"/>
    <n v="5"/>
  </r>
  <r>
    <s v="bdce29ef-6746-40eb-8b27-9c29a274c0d7"/>
    <s v="2038b885-f7b7-43f1-9a91-ef4c1b36fdbc"/>
    <d v="2024-12-17T00:00:00"/>
    <x v="0"/>
    <n v="337.66"/>
    <n v="1"/>
    <s v="PayPal"/>
    <x v="3"/>
    <s v="West Jaimehaven"/>
    <x v="16"/>
    <n v="40410"/>
    <s v="52295274-e074-4db9-ab82-070916879b91"/>
    <n v="0.2"/>
    <n v="270.13"/>
    <n v="4"/>
    <x v="0"/>
    <n v="337.66"/>
    <n v="0.8"/>
    <n v="67.532000000000011"/>
    <x v="2"/>
    <n v="4"/>
  </r>
  <r>
    <s v="47534952-c9c5-4ef1-a76f-8a76c74f11cd"/>
    <s v="2d2d06c9-7115-45f4-bbf2-363d7f5ba46e"/>
    <d v="2025-02-28T00:00:00"/>
    <x v="3"/>
    <n v="126.46"/>
    <n v="1"/>
    <s v="Debit Card"/>
    <x v="3"/>
    <s v="Williamsbury"/>
    <x v="27"/>
    <n v="88905"/>
    <s v="9f4c36f5-59b0-47ea-8001-1da79cde9081"/>
    <n v="0.09"/>
    <n v="115.08"/>
    <m/>
    <x v="0"/>
    <n v="126.46"/>
    <n v="0.91"/>
    <n v="11.381399999999999"/>
    <x v="12"/>
    <s v="No Rating"/>
  </r>
  <r>
    <s v="9177b6d4-5f2e-4167-b13e-ceb14ad12b4c"/>
    <s v="2c3996ae-bdc1-45bf-b6da-4d7dc327e42d"/>
    <d v="2024-08-09T00:00:00"/>
    <x v="3"/>
    <n v="213.17"/>
    <n v="4"/>
    <s v="Net Banking"/>
    <x v="3"/>
    <s v="Johnsonbury"/>
    <x v="46"/>
    <n v="63114"/>
    <s v="80cf54fe-324c-487a-8598-7f76337d37c6"/>
    <n v="0.02"/>
    <n v="835.63"/>
    <n v="3"/>
    <x v="0"/>
    <n v="852.68"/>
    <n v="0.98"/>
    <n v="17.053599999999999"/>
    <x v="3"/>
    <n v="3"/>
  </r>
  <r>
    <s v="1f9078d5-2835-4cdb-a347-b24fa0f9c074"/>
    <s v="a1728b6f-facf-40be-9cc3-f06ab457cb7b"/>
    <d v="2025-05-20T00:00:00"/>
    <x v="3"/>
    <n v="280.89999999999998"/>
    <n v="2"/>
    <s v="Net Banking"/>
    <x v="2"/>
    <s v="South Sharon"/>
    <x v="41"/>
    <n v="80713"/>
    <s v="3406e5d0-7e82-41d2-bd70-c84bd3fba1bd"/>
    <n v="0.08"/>
    <n v="516.86"/>
    <n v="2"/>
    <x v="0"/>
    <n v="561.79999999999995"/>
    <n v="0.92"/>
    <n v="44.943999999999996"/>
    <x v="6"/>
    <n v="2"/>
  </r>
  <r>
    <s v="66b62087-61a5-4fdd-9eda-4209b270af55"/>
    <s v="592270c8-a0be-41ce-b43d-4820d50f88d0"/>
    <d v="2024-12-13T00:00:00"/>
    <x v="4"/>
    <n v="430.97"/>
    <n v="1"/>
    <s v="PayPal"/>
    <x v="0"/>
    <s v="Port Kevinchester"/>
    <x v="23"/>
    <n v="89572"/>
    <s v="a7e7606f-a265-4f60-9e2a-97e0215bd9b1"/>
    <n v="0.15"/>
    <n v="366.32"/>
    <n v="2"/>
    <x v="0"/>
    <n v="430.97"/>
    <n v="0.85"/>
    <n v="64.645499999999998"/>
    <x v="2"/>
    <n v="2"/>
  </r>
  <r>
    <s v="8f42cebe-23b8-40f3-b7cb-1a27974fdedc"/>
    <s v="93345811-d480-4956-88f7-07ca20d086a6"/>
    <d v="2024-10-06T00:00:00"/>
    <x v="2"/>
    <n v="364.89"/>
    <n v="2"/>
    <s v="Debit Card"/>
    <x v="1"/>
    <s v="Robertborough"/>
    <x v="4"/>
    <n v="95861"/>
    <s v="d51b53d2-3543-4f14-80d9-8b2771d4a47a"/>
    <n v="0.1"/>
    <n v="656.8"/>
    <n v="4"/>
    <x v="1"/>
    <n v="729.78"/>
    <n v="0.9"/>
    <n v="72.977999999999994"/>
    <x v="1"/>
    <n v="4"/>
  </r>
  <r>
    <s v="a1d20ebc-5aa3-492a-8c88-b9d8ab12fb53"/>
    <s v="a5bad885-95bf-4b5a-aeae-b35c84060a4a"/>
    <d v="2025-04-01T00:00:00"/>
    <x v="3"/>
    <n v="138.81"/>
    <n v="4"/>
    <s v="Credit Card"/>
    <x v="3"/>
    <s v="South Stevenbury"/>
    <x v="46"/>
    <n v="16680"/>
    <s v="29819c85-961a-4004-bf81-596c2d5eb056"/>
    <n v="0.12"/>
    <n v="488.61"/>
    <n v="3"/>
    <x v="0"/>
    <n v="555.24"/>
    <n v="0.88"/>
    <n v="66.628799999999998"/>
    <x v="5"/>
    <n v="3"/>
  </r>
  <r>
    <s v="37cf8025-6a44-4a90-be0a-5a5679009c61"/>
    <s v="3934e03c-38df-407f-b14a-51398e924aa1"/>
    <d v="2024-07-18T00:00:00"/>
    <x v="0"/>
    <n v="70.08"/>
    <n v="3"/>
    <s v="Cash on Delivery"/>
    <x v="1"/>
    <s v="Valeriefurt"/>
    <x v="42"/>
    <n v="81141"/>
    <s v="35d81f0d-c9ae-4630-8922-6414bd0c9cf5"/>
    <n v="0.03"/>
    <n v="203.93"/>
    <n v="5"/>
    <x v="0"/>
    <n v="210.24"/>
    <n v="0.97"/>
    <n v="6.3071999999999999"/>
    <x v="0"/>
    <n v="5"/>
  </r>
  <r>
    <s v="8066b49b-b1d7-42a0-bd25-cefb7a0a02ba"/>
    <s v="a25df068-7846-4f56-a87c-817e8e850b2f"/>
    <d v="2025-04-22T00:00:00"/>
    <x v="4"/>
    <n v="32.409999999999997"/>
    <n v="3"/>
    <s v="Debit Card"/>
    <x v="1"/>
    <s v="Chapmanland"/>
    <x v="43"/>
    <n v="38388"/>
    <s v="63d07bf2-46fd-4411-8df2-7ceb1dbe873d"/>
    <n v="0"/>
    <n v="97.23"/>
    <n v="1"/>
    <x v="1"/>
    <n v="97.22999999999999"/>
    <n v="1"/>
    <n v="0"/>
    <x v="5"/>
    <n v="1"/>
  </r>
  <r>
    <s v="f55b2e5c-a6ed-4ac0-be22-e1b751783032"/>
    <s v="0b738648-f0eb-4870-ae0b-e868e5a9ff7e"/>
    <d v="2024-12-06T00:00:00"/>
    <x v="1"/>
    <n v="154.29"/>
    <n v="3"/>
    <s v="Net Banking"/>
    <x v="1"/>
    <s v="Jensenmouth"/>
    <x v="18"/>
    <n v="61629"/>
    <s v="6b1e95f4-f42e-46df-8d72-4ef16605af32"/>
    <n v="0.26"/>
    <n v="342.52"/>
    <n v="4"/>
    <x v="0"/>
    <n v="462.87"/>
    <n v="0.74"/>
    <n v="120.34620000000001"/>
    <x v="2"/>
    <n v="4"/>
  </r>
  <r>
    <s v="248f4a25-4cd8-4f24-b1a8-c9c60f6ab75b"/>
    <s v="44413f73-8782-4b13-9f19-99a7fba66f02"/>
    <d v="2024-08-04T00:00:00"/>
    <x v="1"/>
    <n v="134.75"/>
    <n v="1"/>
    <s v="Cash on Delivery"/>
    <x v="3"/>
    <s v="Johnsonfurt"/>
    <x v="24"/>
    <n v="51383"/>
    <s v="334b7967-9aea-458b-9aae-fed69b568930"/>
    <n v="0.02"/>
    <n v="132.06"/>
    <n v="3"/>
    <x v="0"/>
    <n v="134.75"/>
    <n v="0.98"/>
    <n v="2.6949999999999998"/>
    <x v="3"/>
    <n v="3"/>
  </r>
  <r>
    <s v="e32866d3-0d6a-48b0-beda-9ab9bec60ffe"/>
    <s v="cb4ff2e2-182c-439b-8019-41f14a90a0b7"/>
    <d v="2025-05-18T00:00:00"/>
    <x v="2"/>
    <n v="230.79"/>
    <n v="3"/>
    <s v="Credit Card"/>
    <x v="1"/>
    <s v="Lake Amanda"/>
    <x v="10"/>
    <n v="91479"/>
    <s v="89e72e1f-3d7f-4234-979b-514a00ae873d"/>
    <n v="0.09"/>
    <n v="630.05999999999995"/>
    <n v="4"/>
    <x v="0"/>
    <n v="692.37"/>
    <n v="0.91"/>
    <n v="62.313299999999998"/>
    <x v="6"/>
    <n v="4"/>
  </r>
  <r>
    <s v="5afb9565-068a-4c38-b739-076a9f032cdc"/>
    <s v="6d384bd8-46c8-4642-bdd8-2bab05733f5b"/>
    <d v="2025-02-03T00:00:00"/>
    <x v="3"/>
    <n v="343.22"/>
    <n v="2"/>
    <s v="Cash on Delivery"/>
    <x v="1"/>
    <s v="Bradleyburgh"/>
    <x v="1"/>
    <n v="77560"/>
    <s v="f0a6d650-f31d-49dc-b59e-0b6138218348"/>
    <n v="0.2"/>
    <n v="549.15"/>
    <n v="4"/>
    <x v="0"/>
    <n v="686.44"/>
    <n v="0.8"/>
    <n v="137.28800000000001"/>
    <x v="12"/>
    <n v="4"/>
  </r>
  <r>
    <s v="fe2d9d1d-e377-4008-a416-59c078b61daf"/>
    <s v="40473f98-b7b3-4a30-a3d9-36bf0a1ee938"/>
    <d v="2024-12-28T00:00:00"/>
    <x v="2"/>
    <n v="349.33"/>
    <n v="4"/>
    <s v="Credit Card"/>
    <x v="2"/>
    <s v="Brandtport"/>
    <x v="26"/>
    <n v="19687"/>
    <s v="31d6aec9-6ade-44f0-ab29-9300264faddf"/>
    <n v="0.25"/>
    <n v="1047.99"/>
    <n v="4"/>
    <x v="0"/>
    <n v="1397.32"/>
    <n v="0.75"/>
    <n v="349.33"/>
    <x v="2"/>
    <n v="4"/>
  </r>
  <r>
    <s v="fa999f9b-86de-4365-98a2-30de02969326"/>
    <s v="8be015fc-d1df-426b-8ad6-ae8a7a5fc0bb"/>
    <d v="2024-09-23T00:00:00"/>
    <x v="4"/>
    <n v="145.34"/>
    <n v="2"/>
    <s v="Net Banking"/>
    <x v="2"/>
    <s v="Sotoside"/>
    <x v="13"/>
    <n v="79454"/>
    <s v="1f21b2f0-1d0b-4468-a92a-f79e4ff11ab3"/>
    <n v="0.1"/>
    <n v="261.61"/>
    <n v="4"/>
    <x v="0"/>
    <n v="290.68"/>
    <n v="0.9"/>
    <n v="29.068000000000001"/>
    <x v="9"/>
    <n v="4"/>
  </r>
  <r>
    <s v="14d4dad6-ddfa-4808-afd8-643211035083"/>
    <s v="c175de4b-7901-4563-b200-e63ad5700b5a"/>
    <d v="2024-12-29T00:00:00"/>
    <x v="5"/>
    <n v="193.06"/>
    <n v="2"/>
    <s v="Net Banking"/>
    <x v="1"/>
    <s v="New Nicholas"/>
    <x v="26"/>
    <n v="98459"/>
    <s v="21c395e7-e46d-47c6-857e-cf1714cff0cc"/>
    <n v="0.2"/>
    <n v="308.89999999999998"/>
    <n v="4"/>
    <x v="1"/>
    <n v="386.12"/>
    <n v="0.8"/>
    <n v="77.224000000000004"/>
    <x v="2"/>
    <n v="4"/>
  </r>
  <r>
    <s v="ecb3d561-bdf0-4015-b305-ee95afb120f4"/>
    <s v="56243f64-87b9-4b78-9469-d5227b592d5e"/>
    <d v="2024-08-03T00:00:00"/>
    <x v="3"/>
    <n v="94.67"/>
    <n v="4"/>
    <s v="Cash on Delivery"/>
    <x v="3"/>
    <s v="Littleville"/>
    <x v="23"/>
    <n v="97680"/>
    <s v="0823c854-e61c-410c-bd17-9a825948c4c3"/>
    <n v="0.14000000000000001"/>
    <n v="325.66000000000003"/>
    <n v="5"/>
    <x v="0"/>
    <n v="378.68"/>
    <n v="0.86"/>
    <n v="53.015200000000007"/>
    <x v="3"/>
    <n v="5"/>
  </r>
  <r>
    <s v="5c7cbc62-01a4-47a1-a526-4961ab4414ae"/>
    <s v="6c511441-79d7-405a-afde-15eca7b4913b"/>
    <d v="2025-03-08T00:00:00"/>
    <x v="4"/>
    <n v="395.33"/>
    <n v="4"/>
    <s v="Cash on Delivery"/>
    <x v="1"/>
    <s v="West Garyfurt"/>
    <x v="19"/>
    <n v="50273"/>
    <s v="156f2a9d-5345-450b-b0ac-aa4d8cda1da0"/>
    <n v="0.02"/>
    <n v="1549.69"/>
    <n v="4"/>
    <x v="1"/>
    <n v="1581.32"/>
    <n v="0.98"/>
    <n v="31.6264"/>
    <x v="7"/>
    <n v="4"/>
  </r>
  <r>
    <s v="00f520f4-9ef1-4846-9dbc-24fd0a8aa1e4"/>
    <s v="9f3176c0-468b-4b70-8b6e-6609f5b9cc00"/>
    <d v="2025-01-29T00:00:00"/>
    <x v="2"/>
    <n v="33.14"/>
    <n v="2"/>
    <s v="Debit Card"/>
    <x v="0"/>
    <s v="Kathrynborough"/>
    <x v="9"/>
    <n v="27622"/>
    <s v="740e309e-681e-49d2-a6f7-840d09029111"/>
    <n v="0.12"/>
    <n v="58.33"/>
    <n v="5"/>
    <x v="0"/>
    <n v="66.28"/>
    <n v="0.88"/>
    <n v="7.9535999999999998"/>
    <x v="11"/>
    <n v="5"/>
  </r>
  <r>
    <s v="a3ef802e-df86-43ce-8534-32cdffeb5d5f"/>
    <s v="126bbdd7-f8d1-4d15-a017-68c509c0fbd4"/>
    <d v="2024-08-26T00:00:00"/>
    <x v="5"/>
    <n v="350.01"/>
    <n v="2"/>
    <s v="Cash on Delivery"/>
    <x v="1"/>
    <s v="Johnstad"/>
    <x v="30"/>
    <n v="59555"/>
    <s v="ab15cef7-67ea-4482-94a8-6251018af66a"/>
    <n v="0.01"/>
    <n v="693.02"/>
    <n v="5"/>
    <x v="1"/>
    <n v="700.02"/>
    <n v="0.99"/>
    <n v="7.0001999999999995"/>
    <x v="3"/>
    <n v="5"/>
  </r>
  <r>
    <s v="e695f8ba-ba23-48fe-8ae3-02f3b31e9be8"/>
    <s v="37448afb-3023-43be-ba6d-7a7e16706465"/>
    <d v="2025-04-28T00:00:00"/>
    <x v="5"/>
    <n v="390.45"/>
    <n v="4"/>
    <s v="Net Banking"/>
    <x v="0"/>
    <s v="Lake Joseph"/>
    <x v="15"/>
    <n v="69323"/>
    <s v="5c96a363-05f2-48e3-97cc-b9383702c2fc"/>
    <n v="0.28999999999999998"/>
    <n v="1108.8800000000001"/>
    <n v="5"/>
    <x v="0"/>
    <n v="1561.8"/>
    <n v="0.71"/>
    <n v="452.92199999999997"/>
    <x v="5"/>
    <n v="5"/>
  </r>
  <r>
    <s v="92a651d7-c069-4542-a403-97213a082921"/>
    <s v="a51e940c-d74a-4e60-a432-e35d461e3ae9"/>
    <d v="2025-03-28T00:00:00"/>
    <x v="4"/>
    <n v="389.82"/>
    <n v="3"/>
    <s v="PayPal"/>
    <x v="3"/>
    <s v="West Sean"/>
    <x v="35"/>
    <n v="91953"/>
    <s v="74a8b3ba-7da1-4230-a0ff-7147dc013142"/>
    <n v="0.23"/>
    <n v="900.48"/>
    <n v="5"/>
    <x v="0"/>
    <n v="1169.46"/>
    <n v="0.77"/>
    <n v="268.97579999999999"/>
    <x v="7"/>
    <n v="5"/>
  </r>
  <r>
    <s v="6f1bdd07-1aff-41ae-b0f2-c48549b564fb"/>
    <s v="898b7301-a7e9-4a80-bd99-ff2c50f0bf57"/>
    <d v="2024-07-12T00:00:00"/>
    <x v="5"/>
    <n v="133.41"/>
    <n v="2"/>
    <s v="Debit Card"/>
    <x v="0"/>
    <s v="East Mollyberg"/>
    <x v="12"/>
    <n v="44776"/>
    <s v="4047dfa4-673d-4497-a73e-73c915f59f71"/>
    <n v="0.1"/>
    <n v="240.14"/>
    <n v="2"/>
    <x v="0"/>
    <n v="266.82"/>
    <n v="0.9"/>
    <n v="26.682000000000002"/>
    <x v="0"/>
    <n v="2"/>
  </r>
  <r>
    <s v="62565a95-5487-45c3-b762-6f4975fd3537"/>
    <s v="67b89976-8b15-4458-acc5-2234d8a7019f"/>
    <d v="2024-06-30T00:00:00"/>
    <x v="5"/>
    <n v="190.04"/>
    <n v="4"/>
    <s v="Credit Card"/>
    <x v="2"/>
    <s v="Riveraview"/>
    <x v="16"/>
    <n v="10141"/>
    <s v="a713f1e7-e755-4f86-8960-f47be7158ccc"/>
    <n v="7.0000000000000007E-2"/>
    <n v="706.95"/>
    <n v="3"/>
    <x v="0"/>
    <n v="760.16"/>
    <n v="0.92999999999999994"/>
    <n v="53.211200000000005"/>
    <x v="10"/>
    <n v="3"/>
  </r>
  <r>
    <s v="a5e3a719-6bf5-4dfd-94a8-762b2b12c92c"/>
    <s v="1698f0e4-836c-499b-be48-6b653a6301f5"/>
    <d v="2025-02-11T00:00:00"/>
    <x v="0"/>
    <n v="295.86"/>
    <n v="3"/>
    <s v="Debit Card"/>
    <x v="2"/>
    <s v="Pamelastad"/>
    <x v="22"/>
    <n v="99065"/>
    <s v="58ec1c01-036f-453c-bd62-66ea521c3ba7"/>
    <n v="0.12"/>
    <n v="781.07"/>
    <n v="5"/>
    <x v="0"/>
    <n v="887.58"/>
    <n v="0.88"/>
    <n v="106.50960000000001"/>
    <x v="12"/>
    <n v="5"/>
  </r>
  <r>
    <s v="25e4979d-6f6d-4f79-affe-2554e5aef699"/>
    <s v="035da456-5dbb-4a03-83c2-b7da05dcb25e"/>
    <d v="2024-06-28T00:00:00"/>
    <x v="4"/>
    <n v="140.05000000000001"/>
    <n v="4"/>
    <s v="Credit Card"/>
    <x v="3"/>
    <s v="Lake Amy"/>
    <x v="13"/>
    <n v="16804"/>
    <s v="15a7eac3-dcc0-44e3-87cd-6af60d91bf14"/>
    <n v="0.09"/>
    <n v="509.78"/>
    <n v="2"/>
    <x v="0"/>
    <n v="560.20000000000005"/>
    <n v="0.91"/>
    <n v="50.417999999999999"/>
    <x v="10"/>
    <n v="2"/>
  </r>
  <r>
    <s v="25c29b6a-b575-4c6e-aee8-4bcb7281b8a9"/>
    <s v="798246e6-66f4-4cdb-8ee9-bb102e1fee2b"/>
    <d v="2024-10-12T00:00:00"/>
    <x v="0"/>
    <n v="188.57"/>
    <n v="2"/>
    <s v="Credit Card"/>
    <x v="1"/>
    <s v="West Fernando"/>
    <x v="15"/>
    <n v="70938"/>
    <s v="727f56ee-8beb-4c14-ad6d-015e1df529fd"/>
    <n v="0.11"/>
    <n v="335.65"/>
    <n v="3"/>
    <x v="0"/>
    <n v="377.14"/>
    <n v="0.89"/>
    <n v="41.485399999999998"/>
    <x v="1"/>
    <n v="3"/>
  </r>
  <r>
    <s v="35783f66-2114-42d6-90ea-1324862f78e1"/>
    <s v="e4f78188-ab8b-4683-a51b-95d40f633fda"/>
    <d v="2024-09-30T00:00:00"/>
    <x v="4"/>
    <n v="102.54"/>
    <n v="1"/>
    <s v="Credit Card"/>
    <x v="0"/>
    <s v="Irwinland"/>
    <x v="0"/>
    <n v="54210"/>
    <s v="1017a9a8-5b3e-4997-a01c-fac92f07457a"/>
    <n v="0.28000000000000003"/>
    <n v="73.83"/>
    <n v="2"/>
    <x v="0"/>
    <n v="102.54"/>
    <n v="0.72"/>
    <n v="28.711200000000005"/>
    <x v="9"/>
    <n v="2"/>
  </r>
  <r>
    <s v="596305b3-71b2-41e4-afd3-b9f2e90f79f8"/>
    <s v="c2ef4084-ce86-494b-9d46-3576b07607d1"/>
    <d v="2025-03-23T00:00:00"/>
    <x v="1"/>
    <n v="232.63"/>
    <n v="3"/>
    <s v="Debit Card"/>
    <x v="1"/>
    <s v="Port Kenneth"/>
    <x v="9"/>
    <n v="52758"/>
    <s v="62b1890f-1299-4490-bea7-66000575bc4e"/>
    <n v="0.12"/>
    <n v="614.14"/>
    <n v="2"/>
    <x v="1"/>
    <n v="697.89"/>
    <n v="0.88"/>
    <n v="83.746799999999993"/>
    <x v="7"/>
    <n v="2"/>
  </r>
  <r>
    <s v="6d62e40c-638d-421a-bbc5-9e92ca1209ad"/>
    <s v="4e538609-1f92-454b-bb98-c8d5988d3b07"/>
    <d v="2024-12-17T00:00:00"/>
    <x v="0"/>
    <n v="27.08"/>
    <n v="1"/>
    <s v="Credit Card"/>
    <x v="2"/>
    <s v="Jennaville"/>
    <x v="34"/>
    <n v="9712"/>
    <s v="4b21cd8d-7dc2-44ad-9caa-790a0354af09"/>
    <n v="0.22"/>
    <n v="21.12"/>
    <n v="4"/>
    <x v="0"/>
    <n v="27.08"/>
    <n v="0.78"/>
    <n v="5.9575999999999993"/>
    <x v="2"/>
    <n v="4"/>
  </r>
  <r>
    <s v="bad3116b-63b8-4897-bdf0-fe6bce8d75f2"/>
    <s v="ab2d8221-fbf7-4de9-a20f-e45525453a55"/>
    <d v="2024-09-13T00:00:00"/>
    <x v="4"/>
    <n v="400.9"/>
    <n v="3"/>
    <s v="Credit Card"/>
    <x v="0"/>
    <s v="Jacobfort"/>
    <x v="42"/>
    <n v="31168"/>
    <s v="712479fd-7104-417e-9275-0dd0af0a5e41"/>
    <n v="0.05"/>
    <n v="1142.56"/>
    <n v="3"/>
    <x v="0"/>
    <n v="1202.6999999999998"/>
    <n v="0.95"/>
    <n v="60.134999999999991"/>
    <x v="9"/>
    <n v="3"/>
  </r>
  <r>
    <s v="707421d4-3239-404b-8bab-5b51385c5fdc"/>
    <s v="db293525-a997-4816-ab81-487fb2205194"/>
    <d v="2024-12-07T00:00:00"/>
    <x v="5"/>
    <n v="43.09"/>
    <n v="3"/>
    <s v="Cash on Delivery"/>
    <x v="0"/>
    <s v="New Rebekahstad"/>
    <x v="46"/>
    <n v="41481"/>
    <s v="ec19f7db-ba77-4773-872f-e5e008afbdb0"/>
    <n v="0.16"/>
    <n v="108.59"/>
    <n v="3"/>
    <x v="0"/>
    <n v="129.27000000000001"/>
    <n v="0.84"/>
    <n v="20.683200000000003"/>
    <x v="2"/>
    <n v="3"/>
  </r>
  <r>
    <s v="b5c25d42-9626-48c4-b44a-f454f0a61c5e"/>
    <s v="b8849fbd-52e0-44e5-b821-22aa7cc6485f"/>
    <d v="2025-01-01T00:00:00"/>
    <x v="1"/>
    <n v="261.82"/>
    <n v="1"/>
    <s v="Debit Card"/>
    <x v="2"/>
    <s v="Lamborough"/>
    <x v="29"/>
    <n v="89595"/>
    <s v="99bdaa70-3a69-470e-a68d-a4dd22e05663"/>
    <n v="0.15"/>
    <n v="222.55"/>
    <n v="4"/>
    <x v="0"/>
    <n v="261.82"/>
    <n v="0.85"/>
    <n v="39.272999999999996"/>
    <x v="11"/>
    <n v="4"/>
  </r>
  <r>
    <s v="0884fd16-636a-4f8c-a7e3-f52c0cbf404d"/>
    <s v="2b6f7720-f090-4b4a-9159-ed0dd9a0c080"/>
    <d v="2025-02-10T00:00:00"/>
    <x v="5"/>
    <n v="156.87"/>
    <n v="2"/>
    <s v="Net Banking"/>
    <x v="2"/>
    <s v="East Adam"/>
    <x v="5"/>
    <n v="59607"/>
    <s v="c8bb1de4-e190-41ae-9869-4f0dc309fff0"/>
    <n v="0.18"/>
    <n v="257.27"/>
    <n v="4"/>
    <x v="0"/>
    <n v="313.74"/>
    <n v="0.82000000000000006"/>
    <n v="56.473199999999999"/>
    <x v="12"/>
    <n v="4"/>
  </r>
  <r>
    <s v="defa7864-15ac-45c3-a217-cf253be95767"/>
    <s v="e532f186-5803-41dd-a322-948f3fed4eaa"/>
    <d v="2024-08-31T00:00:00"/>
    <x v="2"/>
    <n v="290.88"/>
    <n v="2"/>
    <s v="Credit Card"/>
    <x v="3"/>
    <s v="West Glenn"/>
    <x v="32"/>
    <n v="99716"/>
    <s v="72feb187-4203-491c-989f-16f47902bc7b"/>
    <n v="0.2"/>
    <n v="465.41"/>
    <n v="3"/>
    <x v="0"/>
    <n v="581.76"/>
    <n v="0.8"/>
    <n v="116.352"/>
    <x v="3"/>
    <n v="3"/>
  </r>
  <r>
    <s v="be3feafd-0e96-4d9b-9d15-8e442fcf3b87"/>
    <s v="2bf9da1e-fc2e-4c12-9e69-8cbd517f6437"/>
    <d v="2025-05-01T00:00:00"/>
    <x v="3"/>
    <n v="479.92"/>
    <n v="2"/>
    <s v="Cash on Delivery"/>
    <x v="2"/>
    <s v="Garciaview"/>
    <x v="23"/>
    <n v="94875"/>
    <s v="3ecc39d5-011b-4c79-8f08-4a019e546af5"/>
    <n v="0.26"/>
    <n v="710.28"/>
    <n v="3"/>
    <x v="0"/>
    <n v="959.84"/>
    <n v="0.74"/>
    <n v="249.55840000000001"/>
    <x v="6"/>
    <n v="3"/>
  </r>
  <r>
    <s v="3baa17f9-2c62-4ac3-ad70-27cfa358cb1d"/>
    <s v="61db8e69-be10-4ce5-a80d-f4f99370f048"/>
    <d v="2024-11-02T00:00:00"/>
    <x v="4"/>
    <n v="324.56"/>
    <n v="4"/>
    <s v="Debit Card"/>
    <x v="3"/>
    <s v="Mathisburgh"/>
    <x v="32"/>
    <n v="50499"/>
    <s v="73de2fb5-1218-44f5-8c1b-b69208440e5b"/>
    <n v="7.0000000000000007E-2"/>
    <n v="1207.3599999999999"/>
    <n v="2"/>
    <x v="0"/>
    <n v="1298.24"/>
    <n v="0.92999999999999994"/>
    <n v="90.876800000000003"/>
    <x v="4"/>
    <n v="2"/>
  </r>
  <r>
    <s v="162d5c72-9ccd-4e1f-8c2a-bdaa9c5c11eb"/>
    <s v="d87302dc-53a1-455c-8b1d-fd4755621de1"/>
    <d v="2025-03-26T00:00:00"/>
    <x v="4"/>
    <n v="22.5"/>
    <n v="2"/>
    <s v="Net Banking"/>
    <x v="0"/>
    <s v="East Larry"/>
    <x v="16"/>
    <n v="78508"/>
    <s v="bdd1ebb8-4670-408d-8c4a-c4dfced01887"/>
    <n v="0.11"/>
    <n v="40.049999999999997"/>
    <n v="3"/>
    <x v="0"/>
    <n v="45"/>
    <n v="0.89"/>
    <n v="4.95"/>
    <x v="7"/>
    <n v="3"/>
  </r>
  <r>
    <s v="c061c99b-831a-452a-9e6c-8762b475e15e"/>
    <s v="6852c598-d0b8-44d1-8af5-7da2beb0656e"/>
    <d v="2024-11-08T00:00:00"/>
    <x v="2"/>
    <n v="218.05"/>
    <n v="4"/>
    <s v="PayPal"/>
    <x v="0"/>
    <s v="West Miguelfurt"/>
    <x v="9"/>
    <n v="86642"/>
    <s v="d6585cbc-472a-48e4-89f4-0f857278f48a"/>
    <n v="0.02"/>
    <n v="854.76"/>
    <n v="3"/>
    <x v="0"/>
    <n v="872.2"/>
    <n v="0.98"/>
    <n v="17.444000000000003"/>
    <x v="4"/>
    <n v="3"/>
  </r>
  <r>
    <s v="e2091f49-e0a1-4d2b-857c-799848d002be"/>
    <s v="146068ab-e01c-489d-b176-0ea02498d554"/>
    <d v="2024-09-05T00:00:00"/>
    <x v="5"/>
    <n v="257.45999999999998"/>
    <n v="3"/>
    <s v="Debit Card"/>
    <x v="3"/>
    <s v="Dawnport"/>
    <x v="6"/>
    <n v="85003"/>
    <s v="1de4bbe6-8de0-4c7b-bbf0-f4d37623f309"/>
    <n v="0.19"/>
    <n v="625.63"/>
    <n v="5"/>
    <x v="0"/>
    <n v="772.37999999999988"/>
    <n v="0.81"/>
    <n v="146.75219999999999"/>
    <x v="9"/>
    <n v="5"/>
  </r>
  <r>
    <s v="0dcf035b-7552-46e8-a953-a1155a62ddc4"/>
    <s v="621570db-4dcc-4dcb-b032-378fa6d79654"/>
    <d v="2024-11-26T00:00:00"/>
    <x v="5"/>
    <n v="270.41000000000003"/>
    <n v="2"/>
    <s v="PayPal"/>
    <x v="0"/>
    <s v="Crystalland"/>
    <x v="2"/>
    <n v="29152"/>
    <s v="590b1d66-b354-4f56-b5f2-02c7bbba39b7"/>
    <n v="0.28000000000000003"/>
    <n v="389.39"/>
    <n v="1"/>
    <x v="0"/>
    <n v="540.82000000000005"/>
    <n v="0.72"/>
    <n v="151.42960000000002"/>
    <x v="4"/>
    <n v="1"/>
  </r>
  <r>
    <s v="aa66b464-8420-48d9-b261-d0d2a1c2d9bf"/>
    <s v="b1d0261e-f260-4be5-866e-3924320919da"/>
    <d v="2025-05-04T00:00:00"/>
    <x v="3"/>
    <n v="342.29"/>
    <n v="3"/>
    <s v="Debit Card"/>
    <x v="2"/>
    <s v="Amandamouth"/>
    <x v="16"/>
    <n v="10276"/>
    <s v="f82c5858-ba94-44f0-8264-7f33c0bd5cf6"/>
    <n v="0.12"/>
    <n v="903.65"/>
    <n v="4"/>
    <x v="0"/>
    <n v="1026.8700000000001"/>
    <n v="0.88"/>
    <n v="123.2244"/>
    <x v="6"/>
    <n v="4"/>
  </r>
  <r>
    <s v="8c141838-f468-40a2-a604-e5aff4db1c1e"/>
    <s v="38a1508d-706f-4d4a-8409-220985946349"/>
    <d v="2024-12-31T00:00:00"/>
    <x v="3"/>
    <n v="142.41"/>
    <n v="3"/>
    <s v="Credit Card"/>
    <x v="2"/>
    <s v="Clarkfurt"/>
    <x v="40"/>
    <n v="81781"/>
    <s v="d040cd4a-06f1-496b-922e-3cd2cb038bbe"/>
    <n v="0.28999999999999998"/>
    <n v="303.33"/>
    <n v="4"/>
    <x v="0"/>
    <n v="427.23"/>
    <n v="0.71"/>
    <n v="123.8967"/>
    <x v="2"/>
    <n v="4"/>
  </r>
  <r>
    <s v="6e3c18c9-ef1f-40a3-bc02-ba67ee04bdde"/>
    <s v="f7023321-a90a-4843-82bb-c6354e48ce3c"/>
    <d v="2025-02-02T00:00:00"/>
    <x v="2"/>
    <n v="68.790000000000006"/>
    <n v="4"/>
    <s v="Cash on Delivery"/>
    <x v="2"/>
    <s v="Jessicafort"/>
    <x v="31"/>
    <n v="89778"/>
    <s v="ea90e2be-7088-408e-8dcc-64d443fbdfd4"/>
    <n v="0.18"/>
    <n v="225.63"/>
    <m/>
    <x v="0"/>
    <n v="275.16000000000003"/>
    <n v="0.82000000000000006"/>
    <n v="49.528800000000004"/>
    <x v="12"/>
    <s v="No Rating"/>
  </r>
  <r>
    <s v="413770e2-7d7d-41f5-b460-d20d94b9cdb5"/>
    <s v="4ad9ef2e-e94f-41b2-8f74-544302483212"/>
    <d v="2024-08-06T00:00:00"/>
    <x v="0"/>
    <n v="199.37"/>
    <n v="3"/>
    <s v="Cash on Delivery"/>
    <x v="1"/>
    <s v="West Janetfort"/>
    <x v="42"/>
    <n v="52323"/>
    <s v="4da671be-9a16-43f4-a572-119ef75a0212"/>
    <n v="0.06"/>
    <n v="562.22"/>
    <n v="5"/>
    <x v="1"/>
    <n v="598.11"/>
    <n v="0.94"/>
    <n v="35.886600000000001"/>
    <x v="3"/>
    <n v="5"/>
  </r>
  <r>
    <s v="56525ce0-3725-4d0c-b9c4-5c38b440ffe0"/>
    <s v="dab7a2c2-0028-4474-900d-16ea9dc0a98f"/>
    <d v="2024-07-12T00:00:00"/>
    <x v="3"/>
    <n v="478.42"/>
    <n v="1"/>
    <s v="Cash on Delivery"/>
    <x v="1"/>
    <s v="Guymouth"/>
    <x v="36"/>
    <n v="51668"/>
    <s v="ddceb62a-bf92-4789-8350-1691bb2addd3"/>
    <n v="0.16"/>
    <n v="401.87"/>
    <n v="4"/>
    <x v="0"/>
    <n v="478.42"/>
    <n v="0.84"/>
    <n v="76.547200000000004"/>
    <x v="0"/>
    <n v="4"/>
  </r>
  <r>
    <s v="0d742256-0b36-43cd-8acf-eba4441030ae"/>
    <s v="f9405fc1-9998-4c29-bcce-2fd20fc98aa3"/>
    <d v="2025-01-27T00:00:00"/>
    <x v="4"/>
    <n v="97.63"/>
    <n v="1"/>
    <s v="Credit Card"/>
    <x v="2"/>
    <s v="Ryanfurt"/>
    <x v="38"/>
    <n v="46022"/>
    <s v="dd325cfd-d295-449c-8518-1810263e46dd"/>
    <n v="0.19"/>
    <n v="79.08"/>
    <n v="3"/>
    <x v="0"/>
    <n v="97.63"/>
    <n v="0.81"/>
    <n v="18.549699999999998"/>
    <x v="11"/>
    <n v="3"/>
  </r>
  <r>
    <s v="4a30f7cd-00fd-4c23-998c-a3b429b10823"/>
    <s v="5ca87882-54d9-459b-83c8-fd273d95edb7"/>
    <d v="2025-05-19T00:00:00"/>
    <x v="5"/>
    <n v="452.47"/>
    <n v="2"/>
    <s v="PayPal"/>
    <x v="3"/>
    <s v="Jennyberg"/>
    <x v="35"/>
    <n v="58967"/>
    <s v="ea6b4f56-e731-48c8-a99d-160130850260"/>
    <n v="0.2"/>
    <n v="723.95"/>
    <n v="1"/>
    <x v="0"/>
    <n v="904.94"/>
    <n v="0.8"/>
    <n v="180.98800000000003"/>
    <x v="6"/>
    <n v="1"/>
  </r>
  <r>
    <s v="104dff66-23f1-467e-81d3-4690a795ac54"/>
    <s v="158f522c-c95e-4d57-99c6-d80fdfa149a3"/>
    <d v="2024-09-12T00:00:00"/>
    <x v="5"/>
    <n v="274.18"/>
    <n v="4"/>
    <s v="Debit Card"/>
    <x v="1"/>
    <s v="West Raymondside"/>
    <x v="20"/>
    <n v="72936"/>
    <s v="5aa507bc-9a9a-439b-9ba5-f75cf2abc127"/>
    <n v="0.19"/>
    <n v="888.34"/>
    <n v="2"/>
    <x v="1"/>
    <n v="1096.72"/>
    <n v="0.81"/>
    <n v="208.3768"/>
    <x v="9"/>
    <n v="2"/>
  </r>
  <r>
    <s v="38dfe76b-ae35-4290-ad80-ab08c963d148"/>
    <s v="e237c5d9-e076-4fcc-85a2-6b0e83f2eddc"/>
    <d v="2025-02-16T00:00:00"/>
    <x v="5"/>
    <n v="231.17"/>
    <n v="3"/>
    <s v="Cash on Delivery"/>
    <x v="3"/>
    <s v="Stewartborough"/>
    <x v="11"/>
    <n v="57598"/>
    <s v="e3df8e6d-8402-4421-9bf2-b083a2cd6edb"/>
    <n v="0.06"/>
    <n v="651.9"/>
    <n v="5"/>
    <x v="0"/>
    <n v="693.51"/>
    <n v="0.94"/>
    <n v="41.610599999999998"/>
    <x v="12"/>
    <n v="5"/>
  </r>
  <r>
    <s v="8ec9ea98-6581-4934-9bcf-b1c4f87e3560"/>
    <s v="058c4c3d-47be-46e8-95bc-077c94ebdc26"/>
    <d v="2024-11-26T00:00:00"/>
    <x v="3"/>
    <n v="441.61"/>
    <n v="2"/>
    <s v="Cash on Delivery"/>
    <x v="2"/>
    <s v="North Jennifer"/>
    <x v="2"/>
    <n v="64846"/>
    <s v="a8669b6e-3cc9-441c-b569-2ab6595b8b83"/>
    <n v="0.06"/>
    <n v="830.23"/>
    <m/>
    <x v="0"/>
    <n v="883.22"/>
    <n v="0.94"/>
    <n v="52.993200000000002"/>
    <x v="4"/>
    <s v="No Rating"/>
  </r>
  <r>
    <s v="315e8080-7425-44e9-b891-aef5ebe0572c"/>
    <s v="cbea2c1f-0f2f-47b0-a2dd-df28f9dded0c"/>
    <d v="2024-10-10T00:00:00"/>
    <x v="5"/>
    <n v="232.01"/>
    <n v="4"/>
    <s v="PayPal"/>
    <x v="2"/>
    <s v="Antoniohaven"/>
    <x v="16"/>
    <n v="90789"/>
    <s v="519b19da-91e9-47c4-8195-f7c36c17586d"/>
    <n v="7.0000000000000007E-2"/>
    <n v="863.08"/>
    <n v="4"/>
    <x v="0"/>
    <n v="928.04"/>
    <n v="0.92999999999999994"/>
    <n v="64.962800000000001"/>
    <x v="1"/>
    <n v="4"/>
  </r>
  <r>
    <s v="9b3a0c89-1a32-4148-9bba-c83856e9b78d"/>
    <s v="df909777-e566-4a4d-b429-6e6011a82989"/>
    <d v="2024-09-02T00:00:00"/>
    <x v="5"/>
    <n v="363.46"/>
    <n v="1"/>
    <s v="Cash on Delivery"/>
    <x v="0"/>
    <s v="Timothymouth"/>
    <x v="31"/>
    <n v="41871"/>
    <s v="d9b36178-af5f-466d-be42-36099a06e83b"/>
    <n v="0.22"/>
    <n v="283.5"/>
    <n v="4"/>
    <x v="0"/>
    <n v="363.46"/>
    <n v="0.78"/>
    <n v="79.961199999999991"/>
    <x v="9"/>
    <n v="4"/>
  </r>
  <r>
    <s v="51abf5e5-cb77-4e24-95eb-3a3de2014a45"/>
    <s v="13896d5f-e051-4913-957e-71ee8d05f9d4"/>
    <d v="2024-10-05T00:00:00"/>
    <x v="3"/>
    <n v="202.52"/>
    <n v="4"/>
    <s v="Debit Card"/>
    <x v="1"/>
    <s v="Gonzalezburgh"/>
    <x v="30"/>
    <n v="36579"/>
    <s v="e97e3a8e-1caf-469f-ab43-0a9f9289ff0e"/>
    <n v="0.15"/>
    <n v="688.57"/>
    <n v="4"/>
    <x v="0"/>
    <n v="810.08"/>
    <n v="0.85"/>
    <n v="121.512"/>
    <x v="1"/>
    <n v="4"/>
  </r>
  <r>
    <s v="e4bacd78-74ab-49fc-8930-d17952ab793f"/>
    <s v="44c00c31-bb8c-459b-9713-e4d3cb1cdc43"/>
    <d v="2024-08-10T00:00:00"/>
    <x v="3"/>
    <n v="452.5"/>
    <n v="1"/>
    <s v="PayPal"/>
    <x v="0"/>
    <s v="Jasminestad"/>
    <x v="1"/>
    <n v="63424"/>
    <s v="45278be9-2b16-415d-83db-cb03fbaa5885"/>
    <n v="0.2"/>
    <n v="362"/>
    <n v="4"/>
    <x v="0"/>
    <n v="452.5"/>
    <n v="0.8"/>
    <n v="90.5"/>
    <x v="3"/>
    <n v="4"/>
  </r>
  <r>
    <s v="85a1282a-0761-485b-8168-705a533c9a31"/>
    <s v="c90da7ab-5836-4021-a50f-33c8f4c0153a"/>
    <d v="2024-08-14T00:00:00"/>
    <x v="5"/>
    <n v="346.56"/>
    <n v="4"/>
    <s v="Debit Card"/>
    <x v="1"/>
    <s v="South Deborahshire"/>
    <x v="22"/>
    <n v="15402"/>
    <s v="67944219-d248-408d-8d6d-0dd1798f447d"/>
    <n v="0.24"/>
    <n v="1053.54"/>
    <n v="1"/>
    <x v="0"/>
    <n v="1386.24"/>
    <n v="0.76"/>
    <n v="332.69759999999997"/>
    <x v="3"/>
    <n v="1"/>
  </r>
  <r>
    <s v="14827a89-5e63-44c6-b0ac-79dd0b5aafef"/>
    <s v="a4e8f069-e7f8-4a1d-94a7-ef30a0327140"/>
    <d v="2024-09-28T00:00:00"/>
    <x v="4"/>
    <n v="351.31"/>
    <n v="4"/>
    <s v="Credit Card"/>
    <x v="2"/>
    <s v="Port David"/>
    <x v="44"/>
    <n v="89425"/>
    <s v="c87dd3ac-941c-409a-a72a-ac6c632819de"/>
    <n v="0.17"/>
    <n v="1166.3499999999999"/>
    <n v="3"/>
    <x v="0"/>
    <n v="1405.24"/>
    <n v="0.83"/>
    <n v="238.89080000000001"/>
    <x v="9"/>
    <n v="3"/>
  </r>
  <r>
    <s v="5882e3bb-8646-46c1-9eb4-e6c435a7c6ed"/>
    <s v="6ffef3e8-018f-44bb-980b-f4573ef8aea6"/>
    <d v="2024-10-30T00:00:00"/>
    <x v="1"/>
    <n v="167.22"/>
    <n v="1"/>
    <s v="Credit Card"/>
    <x v="1"/>
    <s v="West Wesley"/>
    <x v="28"/>
    <n v="66808"/>
    <s v="4f9f05ee-5c77-44bf-ac1a-392c68ea8f6b"/>
    <n v="0.14000000000000001"/>
    <n v="143.81"/>
    <n v="3"/>
    <x v="1"/>
    <n v="167.22"/>
    <n v="0.86"/>
    <n v="23.410800000000002"/>
    <x v="1"/>
    <n v="3"/>
  </r>
  <r>
    <s v="4053b188-339d-48f5-9658-b1b33012ae1c"/>
    <s v="bf0f959f-6d83-4b04-970b-1a6d8bb05656"/>
    <d v="2024-07-25T00:00:00"/>
    <x v="0"/>
    <n v="379.61"/>
    <n v="3"/>
    <s v="Credit Card"/>
    <x v="3"/>
    <s v="Justinside"/>
    <x v="21"/>
    <n v="34167"/>
    <s v="cd6d152d-330e-43fd-a204-400257e79bc7"/>
    <n v="0.12"/>
    <n v="1002.17"/>
    <m/>
    <x v="0"/>
    <n v="1138.83"/>
    <n v="0.88"/>
    <n v="136.65959999999998"/>
    <x v="0"/>
    <s v="No Rating"/>
  </r>
  <r>
    <s v="4d236555-bc50-44ac-baa1-72acac33f644"/>
    <s v="767bf585-627a-41fe-afdb-d44c65c22565"/>
    <d v="2024-08-08T00:00:00"/>
    <x v="5"/>
    <n v="319.85000000000002"/>
    <n v="1"/>
    <s v="PayPal"/>
    <x v="3"/>
    <s v="Paulburgh"/>
    <x v="33"/>
    <n v="64708"/>
    <s v="2e2204fe-22dd-47a2-ace6-80efab9d0031"/>
    <n v="0.16"/>
    <n v="268.67"/>
    <n v="1"/>
    <x v="0"/>
    <n v="319.85000000000002"/>
    <n v="0.84"/>
    <n v="51.176000000000002"/>
    <x v="3"/>
    <n v="1"/>
  </r>
  <r>
    <s v="6279d944-dc28-47c6-8453-98134fee7144"/>
    <s v="015a50ba-86d3-4bfe-9de4-5628ad100cbf"/>
    <d v="2024-11-03T00:00:00"/>
    <x v="3"/>
    <n v="123.81"/>
    <n v="4"/>
    <s v="Debit Card"/>
    <x v="1"/>
    <s v="Lake Amandafort"/>
    <x v="43"/>
    <n v="79952"/>
    <s v="6482d04d-d914-4590-a8ad-ecb6b008353c"/>
    <n v="0.04"/>
    <n v="475.43"/>
    <n v="4"/>
    <x v="0"/>
    <n v="495.24"/>
    <n v="0.96"/>
    <n v="19.8096"/>
    <x v="4"/>
    <n v="4"/>
  </r>
  <r>
    <s v="df39ccaa-580c-49fc-bb69-e69041300879"/>
    <s v="1d1a9ea3-adc7-4c54-82b3-7a4b711e02d4"/>
    <d v="2025-03-05T00:00:00"/>
    <x v="4"/>
    <n v="84.47"/>
    <n v="1"/>
    <s v="Net Banking"/>
    <x v="0"/>
    <s v="Lindseyburgh"/>
    <x v="29"/>
    <n v="69214"/>
    <s v="df966eaa-c4ff-4c05-8b54-bd0b3cfef02b"/>
    <n v="0.24"/>
    <n v="64.2"/>
    <n v="3"/>
    <x v="0"/>
    <n v="84.47"/>
    <n v="0.76"/>
    <n v="20.2728"/>
    <x v="7"/>
    <n v="3"/>
  </r>
  <r>
    <s v="4e49df56-0b64-4acd-bd6e-2667b6651d6e"/>
    <s v="f0706a79-7d86-4e66-92f9-3f995be5e6a4"/>
    <d v="2025-05-14T00:00:00"/>
    <x v="0"/>
    <n v="399.21"/>
    <n v="2"/>
    <s v="Credit Card"/>
    <x v="3"/>
    <s v="Maciasfurt"/>
    <x v="31"/>
    <n v="25446"/>
    <s v="9aee0d55-ea6a-457c-b217-a1448cdd1abf"/>
    <n v="0.27"/>
    <n v="582.85"/>
    <n v="1"/>
    <x v="0"/>
    <n v="798.42"/>
    <n v="0.73"/>
    <n v="215.57339999999999"/>
    <x v="6"/>
    <n v="1"/>
  </r>
  <r>
    <s v="025b7c5f-1284-49d7-8d4e-2753ef26a5b7"/>
    <s v="6517f74f-8714-401f-a3c8-49a655ad61b9"/>
    <d v="2025-05-27T00:00:00"/>
    <x v="2"/>
    <n v="479.79"/>
    <n v="2"/>
    <s v="PayPal"/>
    <x v="0"/>
    <s v="Stewarttown"/>
    <x v="25"/>
    <n v="28521"/>
    <s v="df30e3e6-602f-4d17-8e48-219693c43d1a"/>
    <n v="0.24"/>
    <n v="729.28"/>
    <n v="3"/>
    <x v="0"/>
    <n v="959.58"/>
    <n v="0.76"/>
    <n v="230.29920000000001"/>
    <x v="6"/>
    <n v="3"/>
  </r>
  <r>
    <s v="702dc88a-b97f-43bb-becc-040c75ff93f0"/>
    <s v="88bfb76d-19e4-4320-a0f8-0d5de7f3cac1"/>
    <d v="2025-04-23T00:00:00"/>
    <x v="2"/>
    <n v="231.78"/>
    <n v="2"/>
    <s v="Cash on Delivery"/>
    <x v="1"/>
    <s v="Sandersbury"/>
    <x v="30"/>
    <n v="87592"/>
    <s v="fa79bc39-2d7e-44a0-aa91-cb06bbb73cb5"/>
    <n v="0.25"/>
    <n v="347.67"/>
    <n v="2"/>
    <x v="0"/>
    <n v="463.56"/>
    <n v="0.75"/>
    <n v="115.89"/>
    <x v="5"/>
    <n v="2"/>
  </r>
  <r>
    <s v="6980b561-cf1a-4cc1-aaca-38110c26e5d9"/>
    <s v="6933d3c0-2df9-4eae-8026-9a2c9fd8c2ea"/>
    <d v="2025-03-09T00:00:00"/>
    <x v="1"/>
    <n v="297.54000000000002"/>
    <n v="2"/>
    <s v="Net Banking"/>
    <x v="0"/>
    <s v="Colestad"/>
    <x v="35"/>
    <n v="50661"/>
    <s v="3f216723-6d66-402a-bf2d-797b74a9a56f"/>
    <n v="0.25"/>
    <n v="446.31"/>
    <n v="1"/>
    <x v="0"/>
    <n v="595.08000000000004"/>
    <n v="0.75"/>
    <n v="148.77000000000001"/>
    <x v="7"/>
    <n v="1"/>
  </r>
  <r>
    <s v="70aaf525-75e4-47dd-be5b-637dfa98c115"/>
    <s v="ea76264d-d236-453d-a460-37c0ec5e9c01"/>
    <d v="2025-05-11T00:00:00"/>
    <x v="1"/>
    <n v="429.57"/>
    <n v="1"/>
    <s v="Net Banking"/>
    <x v="0"/>
    <s v="Bartlettland"/>
    <x v="32"/>
    <n v="77551"/>
    <s v="10e2a27b-d00b-45ed-9b74-ae89d61f7038"/>
    <n v="0.05"/>
    <n v="408.09"/>
    <n v="4"/>
    <x v="0"/>
    <n v="429.57"/>
    <n v="0.95"/>
    <n v="21.4785"/>
    <x v="6"/>
    <n v="4"/>
  </r>
  <r>
    <s v="3dbba3af-14db-4d22-95ea-e9d21e3d59d0"/>
    <s v="088affd2-f3f8-46ad-985c-7b8c67b340cf"/>
    <d v="2025-01-13T00:00:00"/>
    <x v="3"/>
    <n v="231.33"/>
    <n v="1"/>
    <s v="Net Banking"/>
    <x v="1"/>
    <s v="Jonathanside"/>
    <x v="13"/>
    <n v="53894"/>
    <s v="e380d403-9905-4e71-9f45-dc3729ddbba5"/>
    <n v="0.3"/>
    <n v="161.93"/>
    <n v="1"/>
    <x v="1"/>
    <n v="231.33"/>
    <n v="0.7"/>
    <n v="69.399000000000001"/>
    <x v="11"/>
    <n v="1"/>
  </r>
  <r>
    <s v="275f275c-c3f3-474d-9386-1b58194665d3"/>
    <s v="289cd17d-9c0c-4dda-bdff-c6cc0eb96dcb"/>
    <d v="2024-11-24T00:00:00"/>
    <x v="2"/>
    <n v="476.18"/>
    <n v="3"/>
    <s v="PayPal"/>
    <x v="0"/>
    <s v="Joneston"/>
    <x v="1"/>
    <n v="22059"/>
    <s v="91bb466a-eb0f-46cb-80c8-ad7d7a1b9041"/>
    <n v="0.2"/>
    <n v="1142.83"/>
    <n v="1"/>
    <x v="0"/>
    <n v="1428.54"/>
    <n v="0.8"/>
    <n v="285.70800000000003"/>
    <x v="4"/>
    <n v="1"/>
  </r>
  <r>
    <s v="36a5be06-eb52-4e01-a25e-651269fcbef0"/>
    <s v="f6ecd320-ca5a-458d-add7-10035aa3cdad"/>
    <d v="2024-07-27T00:00:00"/>
    <x v="4"/>
    <n v="290"/>
    <n v="1"/>
    <s v="Credit Card"/>
    <x v="1"/>
    <s v="Gilltown"/>
    <x v="35"/>
    <n v="39190"/>
    <s v="bde24521-9d2d-4bab-b4c2-f8208fd718c2"/>
    <n v="0.13"/>
    <n v="252.3"/>
    <n v="3"/>
    <x v="1"/>
    <n v="290"/>
    <n v="0.87"/>
    <n v="37.700000000000003"/>
    <x v="0"/>
    <n v="3"/>
  </r>
  <r>
    <s v="d16903f2-13bf-49fe-9cdd-9f6c70cdc4a8"/>
    <s v="f6c958fe-4a6e-4dde-b50e-37a7feafe5b2"/>
    <d v="2025-04-17T00:00:00"/>
    <x v="3"/>
    <n v="411.28"/>
    <n v="2"/>
    <s v="Net Banking"/>
    <x v="2"/>
    <s v="Pattersonmouth"/>
    <x v="24"/>
    <n v="78614"/>
    <s v="e4274a08-c9f6-4fd7-bc18-4d92748ea95e"/>
    <n v="0.27"/>
    <n v="600.47"/>
    <n v="2"/>
    <x v="0"/>
    <n v="822.56"/>
    <n v="0.73"/>
    <n v="222.09119999999999"/>
    <x v="5"/>
    <n v="2"/>
  </r>
  <r>
    <s v="e2f88051-c13c-4688-8f1b-5be16d4ba69c"/>
    <s v="b66da8e3-a713-42e3-bba6-90739da63119"/>
    <d v="2025-04-08T00:00:00"/>
    <x v="5"/>
    <n v="454.88"/>
    <n v="3"/>
    <s v="Cash on Delivery"/>
    <x v="1"/>
    <s v="Port Aaronfort"/>
    <x v="31"/>
    <n v="91220"/>
    <s v="340ff2a1-236c-4c33-ae1e-83e9b001254b"/>
    <n v="0.17"/>
    <n v="1132.6500000000001"/>
    <n v="3"/>
    <x v="1"/>
    <n v="1364.6399999999999"/>
    <n v="0.83"/>
    <n v="231.9888"/>
    <x v="5"/>
    <n v="3"/>
  </r>
  <r>
    <s v="f57b8a92-0a12-43b3-a4fc-0dbad44f85e7"/>
    <s v="a71619e6-4c66-4c0f-86ff-4b76500f9914"/>
    <d v="2024-09-02T00:00:00"/>
    <x v="0"/>
    <n v="408.68"/>
    <n v="3"/>
    <s v="Debit Card"/>
    <x v="3"/>
    <s v="West Ericaborough"/>
    <x v="18"/>
    <n v="3814"/>
    <s v="3edded80-7fe3-49b1-87ab-693ac72d0ef1"/>
    <n v="0.3"/>
    <n v="858.23"/>
    <n v="3"/>
    <x v="0"/>
    <n v="1226.04"/>
    <n v="0.7"/>
    <n v="367.81199999999995"/>
    <x v="9"/>
    <n v="3"/>
  </r>
  <r>
    <s v="38553ac8-7d71-4591-bfee-2fc72e2dffdf"/>
    <s v="2c5f4867-f22c-460d-9d02-833319e86575"/>
    <d v="2025-06-07T00:00:00"/>
    <x v="4"/>
    <n v="83.91"/>
    <n v="4"/>
    <s v="Debit Card"/>
    <x v="3"/>
    <s v="New Thomasfurt"/>
    <x v="23"/>
    <n v="52977"/>
    <s v="94f30ae3-89f8-4d12-bf20-d83084034e29"/>
    <n v="0.23"/>
    <n v="258.44"/>
    <n v="2"/>
    <x v="0"/>
    <n v="335.64"/>
    <n v="0.77"/>
    <n v="77.197199999999995"/>
    <x v="8"/>
    <n v="2"/>
  </r>
  <r>
    <s v="476c4878-deff-4d7a-9728-525620ca35ab"/>
    <s v="75333dba-b391-4ab7-8960-17247e7c6aec"/>
    <d v="2024-11-02T00:00:00"/>
    <x v="4"/>
    <n v="316.3"/>
    <n v="1"/>
    <s v="Net Banking"/>
    <x v="2"/>
    <s v="Jenniferstad"/>
    <x v="49"/>
    <n v="92140"/>
    <s v="41695f45-71d2-4216-8851-69e86e1e95fa"/>
    <n v="0.11"/>
    <n v="281.51"/>
    <n v="4"/>
    <x v="0"/>
    <n v="316.3"/>
    <n v="0.89"/>
    <n v="34.792999999999999"/>
    <x v="4"/>
    <n v="4"/>
  </r>
  <r>
    <s v="fea2a33a-51d1-4bcd-9a23-754bef38d426"/>
    <s v="5e83e541-4492-4c12-ae81-81f8c958a770"/>
    <d v="2024-11-07T00:00:00"/>
    <x v="4"/>
    <n v="202.22"/>
    <n v="1"/>
    <s v="Debit Card"/>
    <x v="0"/>
    <s v="Port Michaelfort"/>
    <x v="33"/>
    <n v="34319"/>
    <s v="60092f95-838d-485e-b484-a510a872a13d"/>
    <n v="0.22"/>
    <n v="157.72999999999999"/>
    <n v="4"/>
    <x v="0"/>
    <n v="202.22"/>
    <n v="0.78"/>
    <n v="44.488399999999999"/>
    <x v="4"/>
    <n v="4"/>
  </r>
  <r>
    <s v="e64ddd91-8e9b-485e-9b77-0deb6f51ea78"/>
    <s v="3f33296d-5f7e-494a-81cf-843631cc32bb"/>
    <d v="2024-08-25T00:00:00"/>
    <x v="0"/>
    <n v="36.04"/>
    <n v="3"/>
    <s v="Net Banking"/>
    <x v="3"/>
    <s v="South Jack"/>
    <x v="36"/>
    <n v="48282"/>
    <s v="5f21be04-c128-434e-8bd8-a3f809cdd095"/>
    <n v="0.22"/>
    <n v="84.33"/>
    <n v="4"/>
    <x v="0"/>
    <n v="108.12"/>
    <n v="0.78"/>
    <n v="23.7864"/>
    <x v="3"/>
    <n v="4"/>
  </r>
  <r>
    <s v="c9fe6036-8a83-4fc8-9c2e-55624916e844"/>
    <s v="fe4e460f-875d-42e3-a3b9-c7bd9c1fdb59"/>
    <d v="2024-08-25T00:00:00"/>
    <x v="2"/>
    <n v="214.9"/>
    <n v="4"/>
    <s v="Credit Card"/>
    <x v="3"/>
    <s v="Stephanieton"/>
    <x v="40"/>
    <n v="90984"/>
    <s v="e2de3165-c4cc-45ff-8cf3-299b077ed04a"/>
    <n v="0.09"/>
    <n v="782.24"/>
    <n v="5"/>
    <x v="0"/>
    <n v="859.6"/>
    <n v="0.91"/>
    <n v="77.364000000000004"/>
    <x v="3"/>
    <n v="5"/>
  </r>
  <r>
    <s v="c707e77b-4bf0-4e53-b608-8c973380dcfc"/>
    <s v="cacc0bf0-fb9f-4a0b-b4b3-72841d915117"/>
    <d v="2024-11-15T00:00:00"/>
    <x v="1"/>
    <n v="133.05000000000001"/>
    <n v="3"/>
    <s v="Net Banking"/>
    <x v="0"/>
    <s v="Wademouth"/>
    <x v="25"/>
    <n v="3543"/>
    <s v="13dfeaa6-bd9d-4994-a206-e4bc1e4925bb"/>
    <n v="0.27"/>
    <n v="291.38"/>
    <n v="1"/>
    <x v="0"/>
    <n v="399.15000000000003"/>
    <n v="0.73"/>
    <n v="107.77050000000001"/>
    <x v="4"/>
    <n v="1"/>
  </r>
  <r>
    <s v="764ab510-9acb-4588-8397-d4127118bb71"/>
    <s v="4ed41517-d922-46b5-a213-3ac2fd3c0dcd"/>
    <d v="2025-05-24T00:00:00"/>
    <x v="0"/>
    <n v="425.27"/>
    <n v="3"/>
    <s v="PayPal"/>
    <x v="3"/>
    <s v="Gabriellastad"/>
    <x v="6"/>
    <n v="15885"/>
    <s v="9a56d30b-4a89-4f59-b52a-53e1e2fd740f"/>
    <n v="0.04"/>
    <n v="1224.78"/>
    <n v="1"/>
    <x v="0"/>
    <n v="1275.81"/>
    <n v="0.96"/>
    <n v="51.032399999999996"/>
    <x v="6"/>
    <n v="1"/>
  </r>
  <r>
    <s v="45c596d4-42d0-4ba3-a265-2c9e89421c6d"/>
    <s v="c984912c-6b53-4f56-879f-4a6e2b96d0ed"/>
    <d v="2024-09-21T00:00:00"/>
    <x v="1"/>
    <n v="21.49"/>
    <n v="1"/>
    <s v="PayPal"/>
    <x v="1"/>
    <s v="North Brenda"/>
    <x v="40"/>
    <n v="95413"/>
    <s v="6e6a718e-f9d1-4a4e-b66f-3938192dc015"/>
    <n v="0.11"/>
    <n v="19.13"/>
    <n v="4"/>
    <x v="0"/>
    <n v="21.49"/>
    <n v="0.89"/>
    <n v="2.3638999999999997"/>
    <x v="9"/>
    <n v="4"/>
  </r>
  <r>
    <s v="9d683a9e-1e65-4ac1-843d-2c473b56735e"/>
    <s v="5f6e3974-fd02-43cd-9d6d-d706ce60296b"/>
    <d v="2025-02-09T00:00:00"/>
    <x v="1"/>
    <n v="479.7"/>
    <n v="2"/>
    <s v="PayPal"/>
    <x v="0"/>
    <s v="Port Toni"/>
    <x v="18"/>
    <n v="29829"/>
    <s v="e7c4ddf7-2d3a-4603-a993-b2ad475e5222"/>
    <n v="0.19"/>
    <n v="777.11"/>
    <n v="3"/>
    <x v="0"/>
    <n v="959.4"/>
    <n v="0.81"/>
    <n v="182.286"/>
    <x v="12"/>
    <n v="3"/>
  </r>
  <r>
    <s v="2c2df3c2-1951-4f87-b63f-83c6c89309e9"/>
    <s v="9430efd1-2d92-432d-b54a-b5b69dd516b4"/>
    <d v="2025-03-25T00:00:00"/>
    <x v="3"/>
    <n v="180.91"/>
    <n v="4"/>
    <s v="Net Banking"/>
    <x v="0"/>
    <s v="East Lori"/>
    <x v="13"/>
    <n v="73958"/>
    <s v="38a6a075-5565-4f8b-8bb6-61b9ca431a44"/>
    <n v="0.14000000000000001"/>
    <n v="622.33000000000004"/>
    <m/>
    <x v="0"/>
    <n v="723.64"/>
    <n v="0.86"/>
    <n v="101.3096"/>
    <x v="7"/>
    <s v="No Rating"/>
  </r>
  <r>
    <s v="37d316a4-3faf-4217-aa27-241fbb9e5a02"/>
    <s v="31fc4728-4bc1-4248-a815-9dd7e7801601"/>
    <d v="2024-08-10T00:00:00"/>
    <x v="0"/>
    <n v="181.57"/>
    <n v="3"/>
    <s v="Net Banking"/>
    <x v="1"/>
    <s v="Bradleyport"/>
    <x v="27"/>
    <n v="64220"/>
    <s v="ef3fc9c9-3d2e-4dd1-a70e-295ebe1a63ef"/>
    <n v="0.2"/>
    <n v="435.77"/>
    <n v="3"/>
    <x v="1"/>
    <n v="544.71"/>
    <n v="0.8"/>
    <n v="108.94200000000001"/>
    <x v="3"/>
    <n v="3"/>
  </r>
  <r>
    <s v="ff4533fe-bc6f-46ac-a139-d15d48d8b9ef"/>
    <s v="44827928-a915-4dd4-8f8b-7281d0ae95b4"/>
    <d v="2024-06-30T00:00:00"/>
    <x v="0"/>
    <n v="13.08"/>
    <n v="1"/>
    <s v="Cash on Delivery"/>
    <x v="1"/>
    <s v="Cynthiaside"/>
    <x v="49"/>
    <n v="69008"/>
    <s v="e64f175d-46a0-4fdc-8be2-911e483b5c32"/>
    <n v="0.3"/>
    <n v="9.16"/>
    <n v="3"/>
    <x v="1"/>
    <n v="13.08"/>
    <n v="0.7"/>
    <n v="3.9239999999999999"/>
    <x v="10"/>
    <n v="3"/>
  </r>
  <r>
    <s v="89181ba3-bdee-4231-81a6-009ea8dce886"/>
    <s v="5000f27b-9b72-42e6-a35b-8ec058375c8a"/>
    <d v="2025-05-14T00:00:00"/>
    <x v="0"/>
    <n v="96.69"/>
    <n v="4"/>
    <s v="Debit Card"/>
    <x v="0"/>
    <s v="Fuentesport"/>
    <x v="10"/>
    <n v="4775"/>
    <s v="c4a796fc-4961-4cb7-98e1-efde86a8c79a"/>
    <n v="0.02"/>
    <n v="379.02"/>
    <n v="5"/>
    <x v="0"/>
    <n v="386.76"/>
    <n v="0.98"/>
    <n v="7.7351999999999999"/>
    <x v="6"/>
    <n v="5"/>
  </r>
  <r>
    <s v="0cbdc014-dbed-442e-ada3-13e783e9973b"/>
    <s v="b3876d10-99de-4bc5-99d0-2e406037a3a7"/>
    <d v="2024-11-01T00:00:00"/>
    <x v="4"/>
    <n v="203.62"/>
    <n v="3"/>
    <s v="Debit Card"/>
    <x v="1"/>
    <s v="Port Anthonychester"/>
    <x v="30"/>
    <n v="64843"/>
    <s v="39825285-d50e-4924-bc24-bf74bcbd5430"/>
    <n v="0.23"/>
    <n v="470.36"/>
    <n v="4"/>
    <x v="1"/>
    <n v="610.86"/>
    <n v="0.77"/>
    <n v="140.49780000000001"/>
    <x v="4"/>
    <n v="4"/>
  </r>
  <r>
    <s v="45c190a8-a52b-40ce-a27b-585f1f2de275"/>
    <s v="e532e5b9-b7db-4aff-9bb0-f5bbc86a22fb"/>
    <d v="2025-03-26T00:00:00"/>
    <x v="1"/>
    <n v="465"/>
    <n v="1"/>
    <s v="Debit Card"/>
    <x v="1"/>
    <s v="Pageville"/>
    <x v="46"/>
    <n v="8904"/>
    <s v="8333d594-0a16-4585-a109-ff299e9f2548"/>
    <n v="0.25"/>
    <n v="348.75"/>
    <n v="1"/>
    <x v="1"/>
    <n v="465"/>
    <n v="0.75"/>
    <n v="116.25"/>
    <x v="7"/>
    <n v="1"/>
  </r>
  <r>
    <s v="908e0372-bcbe-4a42-b89d-3fda1e454241"/>
    <s v="c6cdc9e8-b82b-418b-ab4e-648694f4c7e0"/>
    <d v="2025-03-03T00:00:00"/>
    <x v="1"/>
    <n v="54.31"/>
    <n v="4"/>
    <s v="Net Banking"/>
    <x v="0"/>
    <s v="East Alexismouth"/>
    <x v="21"/>
    <n v="41628"/>
    <s v="7921be19-87dc-42e7-90c1-f1c5db49aed8"/>
    <n v="0.08"/>
    <n v="199.86"/>
    <n v="1"/>
    <x v="0"/>
    <n v="217.24"/>
    <n v="0.92"/>
    <n v="17.379200000000001"/>
    <x v="7"/>
    <n v="1"/>
  </r>
  <r>
    <s v="b76fc5b2-acc5-42df-bac4-9efa5be12d09"/>
    <s v="ef773245-60ac-457b-9cec-53a1cdb4b13e"/>
    <d v="2024-06-23T00:00:00"/>
    <x v="3"/>
    <n v="472.92"/>
    <n v="1"/>
    <s v="Cash on Delivery"/>
    <x v="2"/>
    <s v="Port Rachael"/>
    <x v="19"/>
    <n v="7073"/>
    <s v="3f4bdb6c-ad87-4a2c-9d55-397eb993c118"/>
    <n v="0.08"/>
    <n v="435.09"/>
    <n v="4"/>
    <x v="0"/>
    <n v="472.92"/>
    <n v="0.92"/>
    <n v="37.833600000000004"/>
    <x v="10"/>
    <n v="4"/>
  </r>
  <r>
    <s v="483c1a4e-a91d-42cd-8bf0-6f64b4178592"/>
    <s v="ccc6de1f-b0ee-461b-8935-d6cf3486312b"/>
    <d v="2024-09-23T00:00:00"/>
    <x v="0"/>
    <n v="435.4"/>
    <n v="1"/>
    <s v="Debit Card"/>
    <x v="0"/>
    <s v="South Dawn"/>
    <x v="9"/>
    <n v="82992"/>
    <s v="90942d1c-9fac-49a0-917f-407b41b45851"/>
    <n v="0.13"/>
    <n v="378.8"/>
    <n v="3"/>
    <x v="0"/>
    <n v="435.4"/>
    <n v="0.87"/>
    <n v="56.601999999999997"/>
    <x v="9"/>
    <n v="3"/>
  </r>
  <r>
    <s v="e6cd3595-d4f0-465d-bd68-17b638b80611"/>
    <s v="e54b9b00-a87f-4de4-bd93-094a35609f2a"/>
    <d v="2024-12-13T00:00:00"/>
    <x v="0"/>
    <n v="229.81"/>
    <n v="1"/>
    <s v="Credit Card"/>
    <x v="3"/>
    <s v="Colemanmouth"/>
    <x v="34"/>
    <n v="22381"/>
    <s v="f41c519e-3427-46c7-b8ae-28201ccd1b51"/>
    <n v="0.12"/>
    <n v="202.23"/>
    <n v="4"/>
    <x v="0"/>
    <n v="229.81"/>
    <n v="0.88"/>
    <n v="27.577199999999998"/>
    <x v="2"/>
    <n v="4"/>
  </r>
  <r>
    <s v="4eb98768-84a5-41c3-9095-e4973d798f0b"/>
    <s v="81fc446b-5658-48ef-86f4-d4babc9b805a"/>
    <d v="2024-10-16T00:00:00"/>
    <x v="5"/>
    <n v="166.72"/>
    <n v="3"/>
    <s v="Debit Card"/>
    <x v="1"/>
    <s v="Hernandezbury"/>
    <x v="20"/>
    <n v="5951"/>
    <s v="aac9bae3-367b-43e3-b9b7-0a0c3acdd2c0"/>
    <n v="0.15"/>
    <n v="425.14"/>
    <n v="4"/>
    <x v="1"/>
    <n v="500.15999999999997"/>
    <n v="0.85"/>
    <n v="75.023999999999987"/>
    <x v="1"/>
    <n v="4"/>
  </r>
  <r>
    <s v="5f89d54d-3bcd-4aec-93ca-8c05acb5959f"/>
    <s v="3fee6277-bf90-44b9-8e87-e8503a65b6e2"/>
    <d v="2025-04-28T00:00:00"/>
    <x v="4"/>
    <n v="120.21"/>
    <n v="2"/>
    <s v="PayPal"/>
    <x v="1"/>
    <s v="Pamelaside"/>
    <x v="15"/>
    <n v="63462"/>
    <s v="a39a7b6a-5b9a-45d2-abc9-6bfa752f60c4"/>
    <n v="0.06"/>
    <n v="225.99"/>
    <n v="1"/>
    <x v="0"/>
    <n v="240.42"/>
    <n v="0.94"/>
    <n v="14.425199999999998"/>
    <x v="5"/>
    <n v="1"/>
  </r>
  <r>
    <s v="9501e917-496d-427b-baf2-f402a0e624f1"/>
    <s v="b69da0da-c0f4-47a4-bdb4-aa2cf9a31bd2"/>
    <d v="2025-02-01T00:00:00"/>
    <x v="0"/>
    <n v="309.16000000000003"/>
    <n v="3"/>
    <s v="Debit Card"/>
    <x v="1"/>
    <s v="Port Molly"/>
    <x v="23"/>
    <n v="63945"/>
    <s v="c74ec20f-801c-4e35-bf19-046fe7e5b93a"/>
    <n v="0.15"/>
    <n v="788.36"/>
    <n v="1"/>
    <x v="0"/>
    <n v="927.48"/>
    <n v="0.85"/>
    <n v="139.12199999999999"/>
    <x v="12"/>
    <n v="1"/>
  </r>
  <r>
    <s v="03f7ba05-cf4b-4315-a325-4d812bdfb727"/>
    <s v="f54c01fd-7a0b-4b39-bde6-3c4fdf333f14"/>
    <d v="2025-04-08T00:00:00"/>
    <x v="1"/>
    <n v="21.37"/>
    <n v="3"/>
    <s v="Credit Card"/>
    <x v="3"/>
    <s v="Martinezberg"/>
    <x v="7"/>
    <n v="97379"/>
    <s v="a7781e88-4fc5-4a1d-bf4f-790e72860674"/>
    <n v="0.24"/>
    <n v="48.72"/>
    <n v="5"/>
    <x v="0"/>
    <n v="64.11"/>
    <n v="0.76"/>
    <n v="15.3864"/>
    <x v="5"/>
    <n v="5"/>
  </r>
  <r>
    <s v="5df2e073-53f0-4099-813d-d49a8d99743c"/>
    <s v="2234c048-1c0e-44d7-8307-fd763fe6fd18"/>
    <d v="2025-05-22T00:00:00"/>
    <x v="2"/>
    <n v="12.73"/>
    <n v="2"/>
    <s v="Debit Card"/>
    <x v="0"/>
    <s v="Jessicabury"/>
    <x v="48"/>
    <n v="34188"/>
    <s v="bde0b13a-3e0f-4015-ba48-68151b50b3dd"/>
    <n v="0.26"/>
    <n v="18.84"/>
    <n v="2"/>
    <x v="0"/>
    <n v="25.46"/>
    <n v="0.74"/>
    <n v="6.6196000000000002"/>
    <x v="6"/>
    <n v="2"/>
  </r>
  <r>
    <s v="cfdef303-0679-4b47-a283-453695decd6e"/>
    <s v="c5def2ff-4577-489b-bbc1-73c7265c2480"/>
    <d v="2024-08-19T00:00:00"/>
    <x v="5"/>
    <n v="217.25"/>
    <n v="1"/>
    <s v="Cash on Delivery"/>
    <x v="0"/>
    <s v="New James"/>
    <x v="36"/>
    <n v="37898"/>
    <s v="50210fb1-9d51-451f-80ee-c22e833df55e"/>
    <n v="0.2"/>
    <n v="173.8"/>
    <n v="4"/>
    <x v="0"/>
    <n v="217.25"/>
    <n v="0.8"/>
    <n v="43.45"/>
    <x v="3"/>
    <n v="4"/>
  </r>
  <r>
    <s v="27be0381-6544-497d-a078-9f97213c121c"/>
    <s v="c74ab14c-20f4-4b5e-9128-f896c838435a"/>
    <d v="2025-03-20T00:00:00"/>
    <x v="2"/>
    <n v="38.700000000000003"/>
    <n v="2"/>
    <s v="Debit Card"/>
    <x v="0"/>
    <s v="East Tommyburgh"/>
    <x v="12"/>
    <n v="22088"/>
    <s v="4ddf34db-73d6-4954-9415-66ee3b187d46"/>
    <n v="0.09"/>
    <n v="70.430000000000007"/>
    <n v="5"/>
    <x v="0"/>
    <n v="77.400000000000006"/>
    <n v="0.91"/>
    <n v="6.9660000000000002"/>
    <x v="7"/>
    <n v="5"/>
  </r>
  <r>
    <s v="fdc12930-82ae-452f-ad40-76bcf9cb2ee8"/>
    <s v="f9ec2ba7-0aba-42c0-91ab-d170ffa5dcb1"/>
    <d v="2025-06-09T00:00:00"/>
    <x v="3"/>
    <n v="129.71"/>
    <n v="3"/>
    <s v="Credit Card"/>
    <x v="2"/>
    <s v="Johnsontown"/>
    <x v="42"/>
    <n v="94037"/>
    <s v="9baeb115-2ae6-45e9-8da4-e96103c9b419"/>
    <n v="0.26"/>
    <n v="287.95999999999998"/>
    <m/>
    <x v="0"/>
    <n v="389.13"/>
    <n v="0.74"/>
    <n v="101.1738"/>
    <x v="8"/>
    <s v="No Rating"/>
  </r>
  <r>
    <s v="34dd7624-c3d9-43b0-a2b5-6be11392a255"/>
    <s v="b5c4a0e4-9348-442d-aed8-6de191d5a041"/>
    <d v="2025-02-07T00:00:00"/>
    <x v="2"/>
    <n v="114.47"/>
    <n v="1"/>
    <s v="Net Banking"/>
    <x v="3"/>
    <s v="Lisaburgh"/>
    <x v="21"/>
    <n v="81478"/>
    <s v="7d9250d9-efc3-4fe3-afec-3229bf217cb0"/>
    <n v="0.13"/>
    <n v="99.59"/>
    <n v="5"/>
    <x v="0"/>
    <n v="114.47"/>
    <n v="0.87"/>
    <n v="14.8811"/>
    <x v="12"/>
    <n v="5"/>
  </r>
  <r>
    <s v="7f2a2e65-c659-4f7f-aa45-5fc7c80cb483"/>
    <s v="601a57ec-2a7d-402c-a019-4c32806a5ab8"/>
    <d v="2024-09-04T00:00:00"/>
    <x v="5"/>
    <n v="130.33000000000001"/>
    <n v="3"/>
    <s v="Debit Card"/>
    <x v="1"/>
    <s v="Gregorymouth"/>
    <x v="11"/>
    <n v="11272"/>
    <s v="40ea9a4e-0d46-46fc-80ad-32d52d06b6e8"/>
    <n v="7.0000000000000007E-2"/>
    <n v="363.62"/>
    <n v="5"/>
    <x v="1"/>
    <n v="390.99"/>
    <n v="0.92999999999999994"/>
    <n v="27.369300000000003"/>
    <x v="9"/>
    <n v="5"/>
  </r>
  <r>
    <s v="f8247e70-b219-4ff3-846a-c0d691ca9f9e"/>
    <s v="0a508313-d91d-45a8-9f0b-2a7076ee73db"/>
    <d v="2025-05-13T00:00:00"/>
    <x v="0"/>
    <n v="69.87"/>
    <n v="4"/>
    <s v="Net Banking"/>
    <x v="1"/>
    <s v="Johnview"/>
    <x v="11"/>
    <n v="37371"/>
    <s v="c1328988-5537-40d6-bdd2-bd3a40228050"/>
    <n v="0.04"/>
    <n v="268.3"/>
    <n v="5"/>
    <x v="0"/>
    <n v="279.48"/>
    <n v="0.96"/>
    <n v="11.179200000000002"/>
    <x v="6"/>
    <n v="5"/>
  </r>
  <r>
    <s v="21d32e24-bb89-4746-bc3d-a91136a52df9"/>
    <s v="a15070fe-5e66-4c1b-b7c8-01a841c2a02f"/>
    <d v="2025-02-28T00:00:00"/>
    <x v="1"/>
    <n v="10.96"/>
    <n v="1"/>
    <s v="Debit Card"/>
    <x v="1"/>
    <s v="Rachelmouth"/>
    <x v="8"/>
    <n v="3320"/>
    <s v="9757a722-5f43-491e-8e6d-cf8d70e45c67"/>
    <n v="0.28999999999999998"/>
    <n v="7.78"/>
    <n v="1"/>
    <x v="0"/>
    <n v="10.96"/>
    <n v="0.71"/>
    <n v="3.1783999999999999"/>
    <x v="12"/>
    <n v="1"/>
  </r>
  <r>
    <s v="62759469-c28d-4ad5-bbd3-147dd0f0c75d"/>
    <s v="ebda5b7f-63e8-4fdf-99c6-50ed4e447a0a"/>
    <d v="2025-04-17T00:00:00"/>
    <x v="1"/>
    <n v="62.16"/>
    <n v="4"/>
    <s v="Net Banking"/>
    <x v="0"/>
    <s v="East Paulastad"/>
    <x v="39"/>
    <n v="6046"/>
    <s v="f708fa97-e750-4f2f-a61d-91b106d096e5"/>
    <n v="0.03"/>
    <n v="241.18"/>
    <n v="5"/>
    <x v="0"/>
    <n v="248.64"/>
    <n v="0.97"/>
    <n v="7.4591999999999992"/>
    <x v="5"/>
    <n v="5"/>
  </r>
  <r>
    <s v="21ee302e-974d-4d49-9bc6-98825a7c831a"/>
    <s v="1088a81b-85b1-4cd4-aea0-026b9cbbb38e"/>
    <d v="2024-07-10T00:00:00"/>
    <x v="0"/>
    <n v="311.14999999999998"/>
    <n v="3"/>
    <s v="Debit Card"/>
    <x v="0"/>
    <s v="Matthewhaven"/>
    <x v="15"/>
    <n v="55419"/>
    <s v="dd63a89a-d20f-443c-b0b7-c9f8d3d3ae02"/>
    <n v="0.16"/>
    <n v="784.1"/>
    <n v="3"/>
    <x v="0"/>
    <n v="933.44999999999993"/>
    <n v="0.84"/>
    <n v="149.352"/>
    <x v="0"/>
    <n v="3"/>
  </r>
  <r>
    <s v="eaf94919-e69b-4971-bf9b-76efa1057256"/>
    <s v="be7bf2ce-781a-468d-ab6e-3034f5217b7b"/>
    <d v="2025-03-13T00:00:00"/>
    <x v="1"/>
    <n v="487.26"/>
    <n v="1"/>
    <s v="Cash on Delivery"/>
    <x v="2"/>
    <s v="Elizabethmouth"/>
    <x v="2"/>
    <n v="70397"/>
    <s v="165323d4-cd16-4782-8ebd-8c46682253f2"/>
    <n v="0.06"/>
    <n v="458.02"/>
    <n v="1"/>
    <x v="0"/>
    <n v="487.26"/>
    <n v="0.94"/>
    <n v="29.235599999999998"/>
    <x v="7"/>
    <n v="1"/>
  </r>
  <r>
    <s v="06a8e22f-d57c-4f0d-9db3-466d1ba6cc61"/>
    <s v="6a85c5ae-04a8-435c-bf9d-7cf64de75665"/>
    <d v="2024-07-07T00:00:00"/>
    <x v="0"/>
    <n v="495.22"/>
    <n v="3"/>
    <s v="Debit Card"/>
    <x v="0"/>
    <s v="West Danielleburgh"/>
    <x v="2"/>
    <n v="43226"/>
    <s v="0a332036-217e-484c-8df9-9143b502efb0"/>
    <n v="0.26"/>
    <n v="1099.3900000000001"/>
    <n v="4"/>
    <x v="0"/>
    <n v="1485.66"/>
    <n v="0.74"/>
    <n v="386.27160000000003"/>
    <x v="0"/>
    <n v="4"/>
  </r>
  <r>
    <s v="7d3c279b-5bce-428b-989b-b03086c47b06"/>
    <s v="72962d39-d502-4185-9bcd-6b874b297968"/>
    <d v="2024-08-25T00:00:00"/>
    <x v="5"/>
    <n v="207.48"/>
    <n v="4"/>
    <s v="Debit Card"/>
    <x v="0"/>
    <s v="South Travischester"/>
    <x v="23"/>
    <n v="55212"/>
    <s v="432b5881-d5d5-4da2-817c-e46d3ab3eb2d"/>
    <n v="0.06"/>
    <n v="780.12"/>
    <n v="2"/>
    <x v="0"/>
    <n v="829.92"/>
    <n v="0.94"/>
    <n v="49.795199999999994"/>
    <x v="3"/>
    <n v="2"/>
  </r>
  <r>
    <s v="f568c9c6-033c-4469-8f06-ea1874a26444"/>
    <s v="9787fdcd-9294-4cc6-a8dd-17fffee5c63f"/>
    <d v="2024-06-23T00:00:00"/>
    <x v="4"/>
    <n v="85.66"/>
    <n v="1"/>
    <s v="Debit Card"/>
    <x v="2"/>
    <s v="Stephensburgh"/>
    <x v="12"/>
    <n v="36674"/>
    <s v="751f2a93-7512-421b-9d33-740b3dd898b6"/>
    <n v="0.22"/>
    <n v="66.81"/>
    <n v="1"/>
    <x v="0"/>
    <n v="85.66"/>
    <n v="0.78"/>
    <n v="18.845199999999998"/>
    <x v="10"/>
    <n v="1"/>
  </r>
  <r>
    <s v="29bccee9-a71b-40ef-8e36-b82f3856be31"/>
    <s v="affce8e9-62de-4fdb-bd32-8aa57b825faf"/>
    <d v="2024-12-24T00:00:00"/>
    <x v="4"/>
    <n v="321.19"/>
    <n v="2"/>
    <s v="PayPal"/>
    <x v="2"/>
    <s v="Mcdonaldville"/>
    <x v="45"/>
    <n v="37810"/>
    <s v="313d3bc5-2406-44b9-adcf-e00877186cce"/>
    <n v="0.05"/>
    <n v="610.26"/>
    <n v="3"/>
    <x v="0"/>
    <n v="642.38"/>
    <n v="0.95"/>
    <n v="32.119"/>
    <x v="2"/>
    <n v="3"/>
  </r>
  <r>
    <s v="cf2a2198-7ea4-46f5-a10b-4aada92d6b05"/>
    <s v="9ad098f6-599d-4000-ba17-9e2f54ed0e60"/>
    <d v="2025-01-31T00:00:00"/>
    <x v="1"/>
    <n v="247.7"/>
    <n v="3"/>
    <s v="Credit Card"/>
    <x v="3"/>
    <s v="Lake Lydiabury"/>
    <x v="38"/>
    <n v="80670"/>
    <s v="2bf3d557-a279-4212-8026-78623dff25a6"/>
    <n v="0.28000000000000003"/>
    <n v="535.03"/>
    <n v="3"/>
    <x v="0"/>
    <n v="743.09999999999991"/>
    <n v="0.72"/>
    <n v="208.06799999999998"/>
    <x v="11"/>
    <n v="3"/>
  </r>
  <r>
    <s v="8bc88bcf-7b1d-4049-bcc4-616df40d2a37"/>
    <s v="4ed0cd4d-5850-45c2-a0a2-2b16cf1e6ccf"/>
    <d v="2025-05-07T00:00:00"/>
    <x v="2"/>
    <n v="494.76"/>
    <n v="2"/>
    <s v="PayPal"/>
    <x v="1"/>
    <s v="Joshuatown"/>
    <x v="45"/>
    <n v="25014"/>
    <s v="f24b900a-3832-46f1-bb9b-3224490adbb7"/>
    <n v="0.2"/>
    <n v="791.62"/>
    <n v="5"/>
    <x v="1"/>
    <n v="989.52"/>
    <n v="0.8"/>
    <n v="197.904"/>
    <x v="6"/>
    <n v="5"/>
  </r>
  <r>
    <s v="142a6c95-d908-4a42-b448-0761505e9c9b"/>
    <s v="848d6744-2489-473b-b5fa-9dc0938d4510"/>
    <d v="2024-10-30T00:00:00"/>
    <x v="1"/>
    <n v="37.33"/>
    <n v="1"/>
    <s v="Net Banking"/>
    <x v="1"/>
    <s v="Lake Stacy"/>
    <x v="20"/>
    <n v="21196"/>
    <s v="5b12a5ce-8cbc-4db0-8b30-b71b30144618"/>
    <n v="0.12"/>
    <n v="32.85"/>
    <n v="3"/>
    <x v="0"/>
    <n v="37.33"/>
    <n v="0.88"/>
    <n v="4.4795999999999996"/>
    <x v="1"/>
    <n v="3"/>
  </r>
  <r>
    <s v="66dfeb1e-9ab3-4c27-a32f-8c5b425832c0"/>
    <s v="15cb2927-4ea1-4715-b470-8c02e1530b8f"/>
    <d v="2024-11-13T00:00:00"/>
    <x v="1"/>
    <n v="392.7"/>
    <n v="1"/>
    <s v="Net Banking"/>
    <x v="2"/>
    <s v="Scottbury"/>
    <x v="13"/>
    <n v="6238"/>
    <s v="689b02bc-d493-4745-be2c-3f03b0bae80c"/>
    <n v="0.28999999999999998"/>
    <n v="278.82"/>
    <n v="5"/>
    <x v="0"/>
    <n v="392.7"/>
    <n v="0.71"/>
    <n v="113.883"/>
    <x v="4"/>
    <n v="5"/>
  </r>
  <r>
    <s v="5100f186-d25a-4049-b0e9-be17b4134208"/>
    <s v="1dd9c6e3-4058-4def-a3d3-f42c751c3680"/>
    <d v="2024-12-19T00:00:00"/>
    <x v="5"/>
    <n v="147.76"/>
    <n v="2"/>
    <s v="Credit Card"/>
    <x v="2"/>
    <s v="Juanstad"/>
    <x v="0"/>
    <n v="93823"/>
    <s v="f58c8eca-14eb-4ad5-b430-17fab9c3a165"/>
    <n v="0.16"/>
    <n v="248.24"/>
    <n v="1"/>
    <x v="0"/>
    <n v="295.52"/>
    <n v="0.84"/>
    <n v="47.283200000000001"/>
    <x v="2"/>
    <n v="1"/>
  </r>
  <r>
    <s v="f19b43da-6253-4fe3-8aae-b212c90ded29"/>
    <s v="834074d0-f06d-46da-9c03-36c12a173c6a"/>
    <d v="2024-07-09T00:00:00"/>
    <x v="5"/>
    <n v="124.5"/>
    <n v="1"/>
    <s v="Net Banking"/>
    <x v="0"/>
    <s v="Moramouth"/>
    <x v="37"/>
    <n v="39786"/>
    <s v="6c46c525-1526-41b2-acfc-eb94243e8371"/>
    <n v="0.12"/>
    <n v="109.56"/>
    <n v="5"/>
    <x v="0"/>
    <n v="124.5"/>
    <n v="0.88"/>
    <n v="14.94"/>
    <x v="0"/>
    <n v="5"/>
  </r>
  <r>
    <s v="50ae2652-09cd-4bdf-b56a-f7370f2670d2"/>
    <s v="942371e1-ed79-4d00-ba38-2a53b4273b04"/>
    <d v="2025-05-18T00:00:00"/>
    <x v="2"/>
    <n v="332.94"/>
    <n v="4"/>
    <s v="Net Banking"/>
    <x v="0"/>
    <s v="Patrickport"/>
    <x v="8"/>
    <n v="54414"/>
    <s v="57846114-ed98-4ef8-b1c0-06354ee20080"/>
    <n v="0.05"/>
    <n v="1265.17"/>
    <n v="1"/>
    <x v="0"/>
    <n v="1331.76"/>
    <n v="0.95"/>
    <n v="66.588000000000008"/>
    <x v="6"/>
    <n v="1"/>
  </r>
  <r>
    <s v="3fe65f90-f631-481e-bf40-1e04b9f94ec6"/>
    <s v="ecc5abef-8d73-420b-bc55-8b980a66713a"/>
    <d v="2024-07-18T00:00:00"/>
    <x v="0"/>
    <n v="126.8"/>
    <n v="1"/>
    <s v="PayPal"/>
    <x v="3"/>
    <s v="South Laurenstad"/>
    <x v="23"/>
    <n v="80714"/>
    <s v="2c1baf58-969b-4977-8311-b4d9e8e61e1c"/>
    <n v="0.22"/>
    <n v="98.9"/>
    <n v="3"/>
    <x v="0"/>
    <n v="126.8"/>
    <n v="0.78"/>
    <n v="27.896000000000001"/>
    <x v="0"/>
    <n v="3"/>
  </r>
  <r>
    <s v="ab1e6794-70f2-497a-9ceb-201357d9af8d"/>
    <s v="ad140ff0-f6d1-4dda-af0c-b02d9981fd1d"/>
    <d v="2024-07-24T00:00:00"/>
    <x v="5"/>
    <n v="334.6"/>
    <n v="1"/>
    <s v="PayPal"/>
    <x v="1"/>
    <s v="New Austin"/>
    <x v="19"/>
    <n v="27108"/>
    <s v="8759ff47-33ec-4616-8b5f-4b31371fc749"/>
    <n v="0.18"/>
    <n v="274.37"/>
    <n v="1"/>
    <x v="1"/>
    <n v="334.6"/>
    <n v="0.82000000000000006"/>
    <n v="60.228000000000002"/>
    <x v="0"/>
    <n v="1"/>
  </r>
  <r>
    <s v="39d5b552-a867-40f0-a8e6-a772b9cde60c"/>
    <s v="33755744-a22a-45f9-ab5a-8e04b76a548c"/>
    <d v="2025-03-13T00:00:00"/>
    <x v="1"/>
    <n v="261.07"/>
    <n v="4"/>
    <s v="Debit Card"/>
    <x v="0"/>
    <s v="Aprilside"/>
    <x v="31"/>
    <n v="11114"/>
    <s v="9a267012-54af-431d-ba24-2cd63f0ce238"/>
    <n v="7.0000000000000007E-2"/>
    <n v="971.18"/>
    <m/>
    <x v="0"/>
    <n v="1044.28"/>
    <n v="0.92999999999999994"/>
    <n v="73.099600000000009"/>
    <x v="7"/>
    <s v="No Rating"/>
  </r>
  <r>
    <s v="298e9a79-abec-4c0b-981b-a30742965873"/>
    <s v="a1ba4586-e54d-47a1-8260-845744ab05ee"/>
    <d v="2025-04-20T00:00:00"/>
    <x v="2"/>
    <n v="214.92"/>
    <n v="2"/>
    <s v="Debit Card"/>
    <x v="3"/>
    <s v="New Jeffrey"/>
    <x v="29"/>
    <n v="40191"/>
    <s v="036dcf24-5aeb-44f6-8e06-b7f18275e4b9"/>
    <n v="7.0000000000000007E-2"/>
    <n v="399.75"/>
    <n v="1"/>
    <x v="0"/>
    <n v="429.84"/>
    <n v="0.92999999999999994"/>
    <n v="30.088800000000003"/>
    <x v="5"/>
    <n v="1"/>
  </r>
  <r>
    <s v="92d6ff73-5b3a-4595-8458-92c14e0e15d3"/>
    <s v="a92cb4a1-0040-4cf5-99bb-b4dc975fc838"/>
    <d v="2025-03-22T00:00:00"/>
    <x v="2"/>
    <n v="279.57"/>
    <n v="3"/>
    <s v="Debit Card"/>
    <x v="3"/>
    <s v="Jeremyfurt"/>
    <x v="17"/>
    <n v="64438"/>
    <s v="d35797ce-8c00-41f5-ae46-ed82c3ff7aab"/>
    <n v="7.0000000000000007E-2"/>
    <n v="780"/>
    <n v="3"/>
    <x v="0"/>
    <n v="838.71"/>
    <n v="0.92999999999999994"/>
    <n v="58.709700000000005"/>
    <x v="7"/>
    <n v="3"/>
  </r>
  <r>
    <s v="a1645f58-bb78-4b2d-8ee5-144d8a1d8b42"/>
    <s v="542c5ceb-dc3d-4675-9199-dff0a3b37291"/>
    <d v="2025-05-15T00:00:00"/>
    <x v="4"/>
    <n v="147.09"/>
    <n v="4"/>
    <s v="Net Banking"/>
    <x v="3"/>
    <s v="Mirandafurt"/>
    <x v="14"/>
    <n v="7191"/>
    <s v="9f36feed-2bfa-4caf-ab0b-3fa6a96cf1aa"/>
    <n v="0.15"/>
    <n v="500.11"/>
    <n v="4"/>
    <x v="0"/>
    <n v="588.36"/>
    <n v="0.85"/>
    <n v="88.254000000000005"/>
    <x v="6"/>
    <n v="4"/>
  </r>
  <r>
    <s v="7db931ce-05a0-4421-9a79-b46a26b61b06"/>
    <s v="1704e146-312c-4940-a497-78e2194c955f"/>
    <d v="2024-09-13T00:00:00"/>
    <x v="1"/>
    <n v="354.75"/>
    <n v="3"/>
    <s v="Net Banking"/>
    <x v="3"/>
    <s v="Brittneyville"/>
    <x v="0"/>
    <n v="72782"/>
    <s v="b7d2299e-b983-4792-a2cc-2788fe2dc5da"/>
    <n v="0.01"/>
    <n v="1053.6099999999999"/>
    <n v="3"/>
    <x v="0"/>
    <n v="1064.25"/>
    <n v="0.99"/>
    <n v="10.6425"/>
    <x v="9"/>
    <n v="3"/>
  </r>
  <r>
    <s v="3dd0c866-0649-4ef5-8fb2-de1ea0b976c2"/>
    <s v="f0740b85-0ab7-45a4-a1e5-d4398b3d69b7"/>
    <d v="2024-07-21T00:00:00"/>
    <x v="3"/>
    <n v="210.35"/>
    <n v="4"/>
    <s v="Net Banking"/>
    <x v="0"/>
    <s v="Debrafurt"/>
    <x v="6"/>
    <n v="40997"/>
    <s v="fc4a058a-70b4-4c79-aab0-17e3daff5b41"/>
    <n v="0.09"/>
    <n v="765.67"/>
    <n v="1"/>
    <x v="0"/>
    <n v="841.4"/>
    <n v="0.91"/>
    <n v="75.725999999999999"/>
    <x v="0"/>
    <n v="1"/>
  </r>
  <r>
    <s v="f20e8bda-39cc-4d88-832f-594d0b82b61c"/>
    <s v="499e9ebb-93fd-411f-b674-bb4c633609a2"/>
    <d v="2024-09-14T00:00:00"/>
    <x v="2"/>
    <n v="183.47"/>
    <n v="3"/>
    <s v="Net Banking"/>
    <x v="3"/>
    <s v="New Carolyn"/>
    <x v="33"/>
    <n v="79918"/>
    <s v="e03777e8-a8d3-4ab0-8d85-5b0f805f73de"/>
    <n v="0.22"/>
    <n v="429.32"/>
    <n v="2"/>
    <x v="0"/>
    <n v="550.41"/>
    <n v="0.78"/>
    <n v="121.0902"/>
    <x v="9"/>
    <n v="2"/>
  </r>
  <r>
    <s v="d22a3a62-1109-4978-93a0-81a6a7647989"/>
    <s v="8ec7f527-d9d2-4887-a04e-de013ef096e4"/>
    <d v="2024-11-19T00:00:00"/>
    <x v="3"/>
    <n v="415.19"/>
    <n v="1"/>
    <s v="Net Banking"/>
    <x v="1"/>
    <s v="Saraport"/>
    <x v="12"/>
    <n v="57500"/>
    <s v="3ad18a89-5477-4158-941c-313c0a2a7dd2"/>
    <n v="0.19"/>
    <n v="336.3"/>
    <n v="4"/>
    <x v="0"/>
    <n v="415.19"/>
    <n v="0.81"/>
    <n v="78.886099999999999"/>
    <x v="4"/>
    <n v="4"/>
  </r>
  <r>
    <s v="a9fa4ea6-f8db-4a4d-984d-3c020ff9d318"/>
    <s v="8ecf3f7a-cd3d-4c5d-989e-69781960db47"/>
    <d v="2025-05-03T00:00:00"/>
    <x v="0"/>
    <n v="462.86"/>
    <n v="1"/>
    <s v="Debit Card"/>
    <x v="2"/>
    <s v="New Kim"/>
    <x v="17"/>
    <n v="62399"/>
    <s v="2a1581c3-e003-4e85-97e5-e961bd6a0ab3"/>
    <n v="0.25"/>
    <n v="347.14"/>
    <n v="3"/>
    <x v="0"/>
    <n v="462.86"/>
    <n v="0.75"/>
    <n v="115.715"/>
    <x v="6"/>
    <n v="3"/>
  </r>
  <r>
    <s v="ec071cf1-e476-48ec-a2c7-1d046c32faff"/>
    <s v="30782287-d58b-4c20-b07f-037e359efb02"/>
    <d v="2024-09-04T00:00:00"/>
    <x v="0"/>
    <n v="27.77"/>
    <n v="2"/>
    <s v="Net Banking"/>
    <x v="1"/>
    <s v="Reynoldsmouth"/>
    <x v="28"/>
    <n v="43833"/>
    <s v="2c203863-2adf-4c07-8bd3-941311444638"/>
    <n v="0.22"/>
    <n v="43.32"/>
    <n v="5"/>
    <x v="0"/>
    <n v="55.54"/>
    <n v="0.78"/>
    <n v="12.2188"/>
    <x v="9"/>
    <n v="5"/>
  </r>
  <r>
    <s v="245db6ca-6f6a-4196-b2ef-7dce376e22a6"/>
    <s v="de7cd151-befe-4eb5-8057-b446a7d01786"/>
    <d v="2025-04-18T00:00:00"/>
    <x v="3"/>
    <n v="120.15"/>
    <n v="4"/>
    <s v="Credit Card"/>
    <x v="1"/>
    <s v="South Kevin"/>
    <x v="10"/>
    <n v="26548"/>
    <s v="8b0dd154-61f0-44d5-87b0-65b2d226b981"/>
    <n v="0.01"/>
    <n v="475.79"/>
    <n v="4"/>
    <x v="0"/>
    <n v="480.6"/>
    <n v="0.99"/>
    <n v="4.806"/>
    <x v="5"/>
    <n v="4"/>
  </r>
  <r>
    <s v="a629d332-2d4b-45a4-8fdc-13515ba830dc"/>
    <s v="a5bbcebf-d242-4926-a980-d01d8501bca8"/>
    <d v="2025-05-14T00:00:00"/>
    <x v="0"/>
    <n v="177.52"/>
    <n v="2"/>
    <s v="Credit Card"/>
    <x v="2"/>
    <s v="Obrienmouth"/>
    <x v="0"/>
    <n v="39599"/>
    <s v="ec2fbbd8-9c86-41f8-9860-9d48972622cc"/>
    <n v="0.17"/>
    <n v="294.68"/>
    <n v="4"/>
    <x v="0"/>
    <n v="355.04"/>
    <n v="0.83"/>
    <n v="60.356800000000007"/>
    <x v="6"/>
    <n v="4"/>
  </r>
  <r>
    <s v="c90853fd-fc9e-4692-ba62-6aee542d19c0"/>
    <s v="a229d3df-c0fa-470f-afe2-b89d297a2fa0"/>
    <d v="2024-08-26T00:00:00"/>
    <x v="4"/>
    <n v="408.41"/>
    <n v="2"/>
    <s v="Cash on Delivery"/>
    <x v="3"/>
    <s v="Derekshire"/>
    <x v="39"/>
    <n v="10700"/>
    <s v="4e6336fc-866f-4a84-bb38-7909b68250ba"/>
    <n v="0.13"/>
    <n v="710.63"/>
    <n v="1"/>
    <x v="0"/>
    <n v="816.82"/>
    <n v="0.87"/>
    <n v="106.18660000000001"/>
    <x v="3"/>
    <n v="1"/>
  </r>
  <r>
    <s v="027752fe-61f6-4c6e-a89c-0559bf4fa4a3"/>
    <s v="d82d87e4-4040-4119-8655-114404f896dc"/>
    <d v="2025-03-28T00:00:00"/>
    <x v="1"/>
    <n v="492.82"/>
    <n v="2"/>
    <s v="Credit Card"/>
    <x v="2"/>
    <s v="Gonzalesbury"/>
    <x v="38"/>
    <n v="34720"/>
    <s v="b81dc7c1-e6fa-4267-87ca-13335f4e9b0e"/>
    <n v="0.11"/>
    <n v="877.22"/>
    <m/>
    <x v="0"/>
    <n v="985.64"/>
    <n v="0.89"/>
    <n v="108.4204"/>
    <x v="7"/>
    <s v="No Rating"/>
  </r>
  <r>
    <s v="88a0edce-4384-460c-a413-961f68c6dd5e"/>
    <s v="4b833e20-73bb-449a-8096-34b215d3c9ba"/>
    <d v="2024-12-10T00:00:00"/>
    <x v="0"/>
    <n v="484.64"/>
    <n v="1"/>
    <s v="Debit Card"/>
    <x v="2"/>
    <s v="Lake Nichole"/>
    <x v="17"/>
    <n v="83069"/>
    <s v="e29580e4-6218-469f-9add-55504bf72709"/>
    <n v="0.3"/>
    <n v="339.25"/>
    <n v="4"/>
    <x v="0"/>
    <n v="484.64"/>
    <n v="0.7"/>
    <n v="145.392"/>
    <x v="2"/>
    <n v="4"/>
  </r>
  <r>
    <s v="fb0a6a90-bc52-434e-8dfa-4cc88805ae31"/>
    <s v="5dcfaefc-e1ea-46fa-8738-2fd946b82037"/>
    <d v="2025-05-20T00:00:00"/>
    <x v="5"/>
    <n v="452.95"/>
    <n v="4"/>
    <s v="Net Banking"/>
    <x v="2"/>
    <s v="West Kennethborough"/>
    <x v="21"/>
    <n v="98162"/>
    <s v="60e4ae96-8b79-4994-87c3-42eda910e1ea"/>
    <n v="0.2"/>
    <n v="1449.44"/>
    <n v="3"/>
    <x v="0"/>
    <n v="1811.8"/>
    <n v="0.8"/>
    <n v="362.36"/>
    <x v="6"/>
    <n v="3"/>
  </r>
  <r>
    <s v="c2537638-7670-4835-b476-998dafc8128a"/>
    <s v="f208075c-c31b-46d0-ab3b-eb4f0a676a61"/>
    <d v="2024-08-26T00:00:00"/>
    <x v="0"/>
    <n v="151.80000000000001"/>
    <n v="4"/>
    <s v="PayPal"/>
    <x v="3"/>
    <s v="New Maxwellfort"/>
    <x v="8"/>
    <n v="95656"/>
    <s v="6ae2625b-c5b6-4dfc-83a7-a2ab6ea8bad3"/>
    <n v="0.08"/>
    <n v="558.62"/>
    <n v="4"/>
    <x v="0"/>
    <n v="607.20000000000005"/>
    <n v="0.92"/>
    <n v="48.576000000000008"/>
    <x v="3"/>
    <n v="4"/>
  </r>
  <r>
    <s v="1f626a97-ebe7-4f91-9092-0b690abc847e"/>
    <s v="0ad75046-9ea4-446f-8857-cabee086f500"/>
    <d v="2024-06-17T00:00:00"/>
    <x v="5"/>
    <n v="496.05"/>
    <n v="4"/>
    <s v="PayPal"/>
    <x v="2"/>
    <s v="Kruegerstad"/>
    <x v="8"/>
    <n v="50372"/>
    <s v="eb3c64a3-9826-4aa6-b3b7-b9d0f889a456"/>
    <n v="0.16"/>
    <n v="1666.73"/>
    <n v="4"/>
    <x v="0"/>
    <n v="1984.2"/>
    <n v="0.84"/>
    <n v="317.47200000000004"/>
    <x v="10"/>
    <n v="4"/>
  </r>
  <r>
    <s v="2bdb5720-63ea-407f-b436-498e68afe2b8"/>
    <s v="251a45b2-0071-4bb7-9b8a-d161327d01d0"/>
    <d v="2024-09-10T00:00:00"/>
    <x v="2"/>
    <n v="128.46"/>
    <n v="4"/>
    <s v="PayPal"/>
    <x v="3"/>
    <s v="Michaelshire"/>
    <x v="24"/>
    <n v="51829"/>
    <s v="c73cd81c-eb18-48fe-aa52-bf34adffea9d"/>
    <n v="0.03"/>
    <n v="498.42"/>
    <n v="3"/>
    <x v="0"/>
    <n v="513.84"/>
    <n v="0.97"/>
    <n v="15.4152"/>
    <x v="9"/>
    <n v="3"/>
  </r>
  <r>
    <s v="9f312acb-2362-4bc1-8024-532000cbd313"/>
    <s v="82d95410-d3bf-4cab-b389-897c160b3ffa"/>
    <d v="2025-02-20T00:00:00"/>
    <x v="4"/>
    <n v="57.42"/>
    <n v="2"/>
    <s v="PayPal"/>
    <x v="3"/>
    <s v="New Jamesfort"/>
    <x v="8"/>
    <n v="4678"/>
    <s v="d4a27fcc-1a13-4152-bafc-09554d306a16"/>
    <n v="0.22"/>
    <n v="89.58"/>
    <n v="4"/>
    <x v="0"/>
    <n v="114.84"/>
    <n v="0.78"/>
    <n v="25.264800000000001"/>
    <x v="12"/>
    <n v="4"/>
  </r>
  <r>
    <s v="d70da545-8391-47a6-a977-4b71de6d2d7e"/>
    <s v="683ed209-e7e5-4bb5-a53d-2dd1a47f0382"/>
    <d v="2025-05-10T00:00:00"/>
    <x v="4"/>
    <n v="475.72"/>
    <n v="4"/>
    <s v="PayPal"/>
    <x v="0"/>
    <s v="Wrightfurt"/>
    <x v="6"/>
    <n v="83398"/>
    <s v="9abfc29f-ca41-423f-9e4c-1972d3507d14"/>
    <n v="0.1"/>
    <n v="1712.59"/>
    <n v="2"/>
    <x v="0"/>
    <n v="1902.88"/>
    <n v="0.9"/>
    <n v="190.28800000000001"/>
    <x v="6"/>
    <n v="2"/>
  </r>
  <r>
    <s v="1463c5f8-25ee-44ab-b319-1702bb80d98d"/>
    <s v="19c502db-1bad-42f5-90da-e03db25b8444"/>
    <d v="2024-08-23T00:00:00"/>
    <x v="5"/>
    <n v="120.54"/>
    <n v="2"/>
    <s v="PayPal"/>
    <x v="2"/>
    <s v="South Brian"/>
    <x v="42"/>
    <n v="55725"/>
    <s v="eec29936-9e19-495a-bc6f-0d11032b02cf"/>
    <n v="0.05"/>
    <n v="229.03"/>
    <n v="5"/>
    <x v="0"/>
    <n v="241.08"/>
    <n v="0.95"/>
    <n v="12.054000000000002"/>
    <x v="3"/>
    <n v="5"/>
  </r>
  <r>
    <s v="d4088ff7-d713-4061-bcc4-f772547e3918"/>
    <s v="157245a6-50d2-498b-bdef-65bfa46d6bca"/>
    <d v="2024-06-18T00:00:00"/>
    <x v="0"/>
    <n v="346.44"/>
    <n v="2"/>
    <s v="Cash on Delivery"/>
    <x v="3"/>
    <s v="Lake Jesusmouth"/>
    <x v="19"/>
    <n v="85428"/>
    <s v="6d19ee29-2ddd-4b00-9cdf-17d5f094e5e7"/>
    <n v="0.05"/>
    <n v="658.24"/>
    <n v="4"/>
    <x v="0"/>
    <n v="692.88"/>
    <n v="0.95"/>
    <n v="34.643999999999998"/>
    <x v="10"/>
    <n v="4"/>
  </r>
  <r>
    <s v="f22a4fc6-3f2d-48a8-ad20-481ad216ad53"/>
    <s v="885811a5-2df0-4d01-aded-524ba057b678"/>
    <d v="2025-05-25T00:00:00"/>
    <x v="2"/>
    <n v="33.89"/>
    <n v="4"/>
    <s v="Credit Card"/>
    <x v="3"/>
    <s v="North Gabrielleport"/>
    <x v="32"/>
    <n v="84790"/>
    <s v="5c430ce2-b57a-4fbc-8402-3ec95021e207"/>
    <n v="0"/>
    <n v="135.56"/>
    <n v="4"/>
    <x v="0"/>
    <n v="135.56"/>
    <n v="1"/>
    <n v="0"/>
    <x v="6"/>
    <n v="4"/>
  </r>
  <r>
    <s v="e575ae93-ce74-4e8a-b4e1-680b05a02c72"/>
    <s v="7c6000ec-b464-407f-bc44-39abcbebc040"/>
    <d v="2024-11-09T00:00:00"/>
    <x v="4"/>
    <n v="366.7"/>
    <n v="4"/>
    <s v="PayPal"/>
    <x v="0"/>
    <s v="Millerbury"/>
    <x v="12"/>
    <n v="63323"/>
    <s v="b9202f8e-ffa8-4ba1-9d93-2d4b0c40a3b2"/>
    <n v="0.23"/>
    <n v="1129.44"/>
    <n v="2"/>
    <x v="0"/>
    <n v="1466.8"/>
    <n v="0.77"/>
    <n v="337.36399999999998"/>
    <x v="4"/>
    <n v="2"/>
  </r>
  <r>
    <s v="d69db137-c9a5-4cd1-be28-e8c52b395c4e"/>
    <s v="17fafba0-9a4e-4610-9c5e-a35b866294bf"/>
    <d v="2024-08-16T00:00:00"/>
    <x v="0"/>
    <n v="441.45"/>
    <n v="4"/>
    <s v="Net Banking"/>
    <x v="0"/>
    <s v="Gregoryview"/>
    <x v="7"/>
    <n v="99597"/>
    <s v="d02f8eee-3345-4975-aa8e-9296b7d23ea8"/>
    <n v="0.22"/>
    <n v="1377.32"/>
    <n v="4"/>
    <x v="0"/>
    <n v="1765.8"/>
    <n v="0.78"/>
    <n v="388.476"/>
    <x v="3"/>
    <n v="4"/>
  </r>
  <r>
    <s v="b7c144fb-2b16-4d04-8fb8-7c76af044a8d"/>
    <s v="3b4e134a-8367-4cb1-909c-0f916e999c46"/>
    <d v="2024-07-04T00:00:00"/>
    <x v="5"/>
    <n v="139.86000000000001"/>
    <n v="3"/>
    <s v="Debit Card"/>
    <x v="2"/>
    <s v="Williamberg"/>
    <x v="0"/>
    <n v="67287"/>
    <s v="0b45e5cd-9a56-45e5-bd48-0653d145b70a"/>
    <n v="0.15"/>
    <n v="356.64"/>
    <n v="4"/>
    <x v="0"/>
    <n v="419.58000000000004"/>
    <n v="0.85"/>
    <n v="62.937000000000005"/>
    <x v="0"/>
    <n v="4"/>
  </r>
  <r>
    <s v="dd5aacc7-ed7a-4edf-ad5b-7d501417d4f9"/>
    <s v="e5c85b51-55a7-41ba-b76b-a3668250b447"/>
    <d v="2025-01-16T00:00:00"/>
    <x v="1"/>
    <n v="192.63"/>
    <n v="1"/>
    <s v="PayPal"/>
    <x v="0"/>
    <s v="Harrisside"/>
    <x v="30"/>
    <n v="25928"/>
    <s v="c1976c0e-4ed3-44f6-bc7f-5160513cfc10"/>
    <n v="0.09"/>
    <n v="175.29"/>
    <n v="4"/>
    <x v="0"/>
    <n v="192.63"/>
    <n v="0.91"/>
    <n v="17.3367"/>
    <x v="11"/>
    <n v="4"/>
  </r>
  <r>
    <s v="a0e77486-9ed9-4124-9a89-5c62990e8f01"/>
    <s v="71a48a01-61c0-4f4c-83ce-962b456f7d31"/>
    <d v="2024-10-29T00:00:00"/>
    <x v="0"/>
    <n v="190.28"/>
    <n v="2"/>
    <s v="Debit Card"/>
    <x v="1"/>
    <s v="South Shawn"/>
    <x v="6"/>
    <n v="10226"/>
    <s v="655a3074-b698-4268-a68d-7d0b45ab630d"/>
    <n v="0.12"/>
    <n v="334.89"/>
    <n v="1"/>
    <x v="0"/>
    <n v="380.56"/>
    <n v="0.88"/>
    <n v="45.667200000000001"/>
    <x v="1"/>
    <n v="1"/>
  </r>
  <r>
    <s v="9d6c84af-266b-4d37-b5c9-9b49751f7e54"/>
    <s v="a6d95dc6-000a-4086-90ee-93b91bfff4d0"/>
    <d v="2024-11-28T00:00:00"/>
    <x v="1"/>
    <n v="375.65"/>
    <n v="4"/>
    <s v="Cash on Delivery"/>
    <x v="0"/>
    <s v="Figueroafurt"/>
    <x v="40"/>
    <n v="9838"/>
    <s v="8390ba53-5f14-4dee-95a3-4fe432ccda9f"/>
    <n v="0.27"/>
    <n v="1096.9000000000001"/>
    <n v="1"/>
    <x v="0"/>
    <n v="1502.6"/>
    <n v="0.73"/>
    <n v="405.702"/>
    <x v="4"/>
    <n v="1"/>
  </r>
  <r>
    <s v="571aa4f6-40a2-4015-8a40-a3799a1ab357"/>
    <s v="14aa57aa-dfad-424a-a8aa-e253c11b89ef"/>
    <d v="2024-07-11T00:00:00"/>
    <x v="1"/>
    <n v="122.71"/>
    <n v="1"/>
    <s v="Cash on Delivery"/>
    <x v="1"/>
    <s v="Harrisshire"/>
    <x v="47"/>
    <n v="52500"/>
    <s v="c7dfc15f-2889-4f20-b146-3a2bf7dfe4b3"/>
    <n v="0.04"/>
    <n v="117.8"/>
    <n v="4"/>
    <x v="1"/>
    <n v="122.71"/>
    <n v="0.96"/>
    <n v="4.9083999999999994"/>
    <x v="0"/>
    <n v="4"/>
  </r>
  <r>
    <s v="606375b8-bb93-4826-bcee-9d29ce4f1ca0"/>
    <s v="8b8afb48-4b5f-467c-8bae-cc6d5839fa50"/>
    <d v="2024-11-01T00:00:00"/>
    <x v="0"/>
    <n v="90.07"/>
    <n v="2"/>
    <s v="Cash on Delivery"/>
    <x v="0"/>
    <s v="South April"/>
    <x v="40"/>
    <n v="82446"/>
    <s v="3d913653-6cf2-4328-a4ee-16b363fcd696"/>
    <n v="0.01"/>
    <n v="178.34"/>
    <n v="4"/>
    <x v="0"/>
    <n v="180.14"/>
    <n v="0.99"/>
    <n v="1.8013999999999999"/>
    <x v="4"/>
    <n v="4"/>
  </r>
  <r>
    <s v="e3b4df81-eeb3-462c-a032-149d06fafb60"/>
    <s v="df85e6bf-e2cf-4ef5-8ec1-78acbd797e9a"/>
    <d v="2024-11-25T00:00:00"/>
    <x v="2"/>
    <n v="227.4"/>
    <n v="4"/>
    <s v="Credit Card"/>
    <x v="3"/>
    <s v="Kimberlymouth"/>
    <x v="33"/>
    <n v="79190"/>
    <s v="ea87c92a-61f1-437e-8d5a-acb8ac012cdc"/>
    <n v="0.06"/>
    <n v="855.02"/>
    <m/>
    <x v="0"/>
    <n v="909.6"/>
    <n v="0.94"/>
    <n v="54.576000000000001"/>
    <x v="4"/>
    <s v="No Rating"/>
  </r>
  <r>
    <s v="5bbdd1f4-16f1-4aad-bf10-7645094c0230"/>
    <s v="f9e78a22-2ebd-44e7-9f26-595e0c054854"/>
    <d v="2025-05-26T00:00:00"/>
    <x v="3"/>
    <n v="155.71"/>
    <n v="3"/>
    <s v="PayPal"/>
    <x v="1"/>
    <s v="Sharonview"/>
    <x v="12"/>
    <n v="68605"/>
    <s v="7d4111e0-6035-4c84-941e-157e98292efd"/>
    <n v="0.16"/>
    <n v="392.39"/>
    <n v="4"/>
    <x v="0"/>
    <n v="467.13"/>
    <n v="0.84"/>
    <n v="74.740800000000007"/>
    <x v="6"/>
    <n v="4"/>
  </r>
  <r>
    <s v="754724dd-269b-4c3b-abf0-f4bd4af0a6fe"/>
    <s v="84ea82e3-5bdf-4814-bf3d-0382194cceef"/>
    <d v="2025-02-28T00:00:00"/>
    <x v="1"/>
    <n v="420.4"/>
    <n v="3"/>
    <s v="Net Banking"/>
    <x v="0"/>
    <s v="Tinaburgh"/>
    <x v="14"/>
    <n v="59118"/>
    <s v="73540deb-b352-41b7-a018-1870ef71d990"/>
    <n v="0"/>
    <n v="1261.2"/>
    <n v="2"/>
    <x v="0"/>
    <n v="1261.1999999999998"/>
    <n v="1"/>
    <n v="0"/>
    <x v="12"/>
    <n v="2"/>
  </r>
  <r>
    <s v="298b7e5d-5b16-44ad-81e7-74de3c740119"/>
    <s v="c098d286-08e5-4f8e-b3b0-eae2d4f7e1c6"/>
    <d v="2024-06-19T00:00:00"/>
    <x v="4"/>
    <n v="122.68"/>
    <n v="1"/>
    <s v="Debit Card"/>
    <x v="1"/>
    <s v="Stevenville"/>
    <x v="6"/>
    <n v="85381"/>
    <s v="70bbbe94-bc0b-40de-ac90-020bacb9e31a"/>
    <n v="0.03"/>
    <n v="119"/>
    <n v="3"/>
    <x v="0"/>
    <n v="122.68"/>
    <n v="0.97"/>
    <n v="3.6804000000000001"/>
    <x v="10"/>
    <n v="3"/>
  </r>
  <r>
    <s v="566ff3ec-679b-49e8-80c3-2da9bc49b58e"/>
    <s v="3c71efbd-f0b8-4177-8c51-943d54e964d4"/>
    <d v="2024-11-20T00:00:00"/>
    <x v="3"/>
    <n v="253.68"/>
    <n v="4"/>
    <s v="Net Banking"/>
    <x v="0"/>
    <s v="West Tylertown"/>
    <x v="45"/>
    <n v="92789"/>
    <s v="589b7305-8740-4d98-bfcd-5371fe586663"/>
    <n v="0.21"/>
    <n v="801.63"/>
    <n v="2"/>
    <x v="0"/>
    <n v="1014.72"/>
    <n v="0.79"/>
    <n v="213.09119999999999"/>
    <x v="4"/>
    <n v="2"/>
  </r>
  <r>
    <s v="f1c58f44-7e08-4c1b-8da6-a326451437d6"/>
    <s v="16e77920-5120-4f9c-b94b-a37c928b66d5"/>
    <d v="2024-11-19T00:00:00"/>
    <x v="3"/>
    <n v="471.58"/>
    <n v="2"/>
    <s v="Credit Card"/>
    <x v="2"/>
    <s v="Lake Amy"/>
    <x v="29"/>
    <n v="63595"/>
    <s v="71318d60-bfea-441d-81fd-50668a18110e"/>
    <n v="0.13"/>
    <n v="820.55"/>
    <n v="3"/>
    <x v="0"/>
    <n v="943.16"/>
    <n v="0.87"/>
    <n v="122.6108"/>
    <x v="4"/>
    <n v="3"/>
  </r>
  <r>
    <s v="87c47eb8-4f8e-4e01-83c8-e1046480fdc0"/>
    <s v="14ab54b4-c114-497f-acee-452fde13865c"/>
    <d v="2025-04-26T00:00:00"/>
    <x v="1"/>
    <n v="318.83"/>
    <n v="3"/>
    <s v="Debit Card"/>
    <x v="0"/>
    <s v="Matthewland"/>
    <x v="15"/>
    <n v="37840"/>
    <s v="912f0e72-6ea3-4fb3-aaf7-f06d8de0c7c7"/>
    <n v="0.28000000000000003"/>
    <n v="688.67"/>
    <n v="5"/>
    <x v="0"/>
    <n v="956.49"/>
    <n v="0.72"/>
    <n v="267.81720000000001"/>
    <x v="5"/>
    <n v="5"/>
  </r>
  <r>
    <s v="780afabf-8cea-409b-89c9-4aa5e689e5e8"/>
    <s v="ef1cc4d8-e21d-4459-994e-36b30e016456"/>
    <d v="2024-10-28T00:00:00"/>
    <x v="5"/>
    <n v="434.31"/>
    <n v="4"/>
    <s v="Credit Card"/>
    <x v="3"/>
    <s v="Melissaborough"/>
    <x v="38"/>
    <n v="69105"/>
    <s v="a4070d25-a330-4469-9507-fe2a2707b5c4"/>
    <n v="0.27"/>
    <n v="1268.19"/>
    <n v="3"/>
    <x v="0"/>
    <n v="1737.24"/>
    <n v="0.73"/>
    <n v="469.05480000000006"/>
    <x v="1"/>
    <n v="3"/>
  </r>
  <r>
    <s v="88239867-c5dd-467b-88f1-100bfa3222c4"/>
    <s v="63edc7e0-7ff6-415e-923c-9ef4eb002884"/>
    <d v="2024-10-17T00:00:00"/>
    <x v="2"/>
    <n v="470.4"/>
    <n v="4"/>
    <s v="Cash on Delivery"/>
    <x v="0"/>
    <s v="Josefort"/>
    <x v="32"/>
    <n v="5623"/>
    <s v="1fde3828-c8d4-44c0-84da-b50de8909e87"/>
    <n v="0.08"/>
    <n v="1731.07"/>
    <n v="1"/>
    <x v="0"/>
    <n v="1881.6"/>
    <n v="0.92"/>
    <n v="150.52799999999999"/>
    <x v="1"/>
    <n v="1"/>
  </r>
  <r>
    <s v="ef208346-432f-4308-8d56-206d920c3de9"/>
    <s v="7f62ee1d-6767-433e-b070-bdcba0cf5cdd"/>
    <d v="2025-04-30T00:00:00"/>
    <x v="3"/>
    <n v="376.63"/>
    <n v="4"/>
    <s v="Debit Card"/>
    <x v="3"/>
    <s v="Stephenborough"/>
    <x v="17"/>
    <n v="28835"/>
    <s v="875953a9-afb7-4fbb-83ff-c36f25d0d5c3"/>
    <n v="0.11"/>
    <n v="1340.8"/>
    <n v="2"/>
    <x v="0"/>
    <n v="1506.52"/>
    <n v="0.89"/>
    <n v="165.71719999999999"/>
    <x v="5"/>
    <n v="2"/>
  </r>
  <r>
    <s v="6522ff46-74b7-461c-89ce-15a8afd4fc7b"/>
    <s v="0be31109-a185-446d-9be9-d91857a798d8"/>
    <d v="2024-10-22T00:00:00"/>
    <x v="1"/>
    <n v="351.29"/>
    <n v="2"/>
    <s v="Debit Card"/>
    <x v="3"/>
    <s v="South Davidville"/>
    <x v="5"/>
    <n v="95078"/>
    <s v="356ea5b3-95a2-4898-9b45-69669ac99c68"/>
    <n v="0.28000000000000003"/>
    <n v="505.86"/>
    <n v="4"/>
    <x v="0"/>
    <n v="702.58"/>
    <n v="0.72"/>
    <n v="196.72240000000002"/>
    <x v="1"/>
    <n v="4"/>
  </r>
  <r>
    <s v="58ba0bf3-675e-4c52-9eb9-5739b8acdd81"/>
    <s v="17d6f52e-72c7-4a99-a1c7-dfdec59690b6"/>
    <d v="2025-03-20T00:00:00"/>
    <x v="5"/>
    <n v="484.14"/>
    <n v="2"/>
    <s v="Debit Card"/>
    <x v="0"/>
    <s v="Lake Seanfort"/>
    <x v="40"/>
    <n v="86851"/>
    <s v="32399ad7-55e3-46c5-97aa-f28955b19cab"/>
    <n v="0.17"/>
    <n v="803.67"/>
    <n v="4"/>
    <x v="0"/>
    <n v="968.28"/>
    <n v="0.83"/>
    <n v="164.60760000000002"/>
    <x v="7"/>
    <n v="4"/>
  </r>
  <r>
    <s v="45e695b1-054b-4816-8d18-533e7efa2faf"/>
    <s v="69c897da-22f4-460d-9762-0ecd8b06b169"/>
    <d v="2025-05-12T00:00:00"/>
    <x v="3"/>
    <n v="497.23"/>
    <n v="3"/>
    <s v="Debit Card"/>
    <x v="0"/>
    <s v="Lake Evan"/>
    <x v="28"/>
    <n v="57955"/>
    <s v="12f536a5-e91d-4db7-ba61-a5dcbeffd789"/>
    <n v="0.11"/>
    <n v="1327.6"/>
    <n v="2"/>
    <x v="0"/>
    <n v="1491.69"/>
    <n v="0.89"/>
    <n v="164.08590000000001"/>
    <x v="6"/>
    <n v="2"/>
  </r>
  <r>
    <s v="4100e665-08c6-46a9-bee4-e6bcbd6deb92"/>
    <s v="ebceb340-71b2-4aba-8800-f129579704ad"/>
    <d v="2025-06-02T00:00:00"/>
    <x v="2"/>
    <n v="228.65"/>
    <n v="3"/>
    <s v="Cash on Delivery"/>
    <x v="0"/>
    <s v="West Angela"/>
    <x v="40"/>
    <n v="74218"/>
    <s v="56f88ccc-d45a-4604-8745-d9ecdb7eb57b"/>
    <n v="0.24"/>
    <n v="521.32000000000005"/>
    <n v="5"/>
    <x v="0"/>
    <n v="685.95"/>
    <n v="0.76"/>
    <n v="164.62800000000001"/>
    <x v="8"/>
    <n v="5"/>
  </r>
  <r>
    <s v="b3e4bd3a-94fe-41a0-ae2e-45a4ae4404d7"/>
    <s v="2c29e2c5-9c6a-458e-a83c-e69ce463f3a0"/>
    <d v="2024-11-25T00:00:00"/>
    <x v="0"/>
    <n v="40.08"/>
    <n v="3"/>
    <s v="Cash on Delivery"/>
    <x v="1"/>
    <s v="Williambury"/>
    <x v="27"/>
    <n v="85782"/>
    <s v="d2a243ab-aa98-4fa1-96cb-37356fc311c9"/>
    <n v="0.28000000000000003"/>
    <n v="86.57"/>
    <n v="3"/>
    <x v="1"/>
    <n v="120.24"/>
    <n v="0.72"/>
    <n v="33.667200000000001"/>
    <x v="4"/>
    <n v="3"/>
  </r>
  <r>
    <s v="feb46b24-4a2e-4d41-addb-0263c6a2894d"/>
    <s v="77106d15-cdff-4c31-b773-61315b434e02"/>
    <d v="2024-11-05T00:00:00"/>
    <x v="0"/>
    <n v="149.93"/>
    <n v="1"/>
    <s v="Net Banking"/>
    <x v="3"/>
    <s v="East Veronicaton"/>
    <x v="36"/>
    <n v="92854"/>
    <s v="765a74a6-ab0d-42fa-afc4-b575db3c8bab"/>
    <n v="0.2"/>
    <n v="119.94"/>
    <n v="4"/>
    <x v="0"/>
    <n v="149.93"/>
    <n v="0.8"/>
    <n v="29.986000000000004"/>
    <x v="4"/>
    <n v="4"/>
  </r>
  <r>
    <s v="c33993f2-3504-4f77-8317-c3d4afa4f554"/>
    <s v="9f51958a-94b6-43ed-9aed-b7243d49659f"/>
    <d v="2024-10-31T00:00:00"/>
    <x v="0"/>
    <n v="80.42"/>
    <n v="1"/>
    <s v="Net Banking"/>
    <x v="3"/>
    <s v="Robertview"/>
    <x v="22"/>
    <n v="49338"/>
    <s v="b613f21e-c60e-4754-9f0c-464b33205e20"/>
    <n v="7.0000000000000007E-2"/>
    <n v="74.790000000000006"/>
    <n v="3"/>
    <x v="0"/>
    <n v="80.42"/>
    <n v="0.92999999999999994"/>
    <n v="5.6294000000000004"/>
    <x v="1"/>
    <n v="3"/>
  </r>
  <r>
    <s v="62d59938-571c-4d78-8429-aeae877e5ea1"/>
    <s v="ad19aca3-0351-49a9-868b-a1d3f1c37d63"/>
    <d v="2024-11-28T00:00:00"/>
    <x v="5"/>
    <n v="211.66"/>
    <n v="1"/>
    <s v="Credit Card"/>
    <x v="3"/>
    <s v="West Joseph"/>
    <x v="13"/>
    <n v="83432"/>
    <s v="95204f7b-a235-484b-b301-cf977c55b7b2"/>
    <n v="0.25"/>
    <n v="158.74"/>
    <n v="4"/>
    <x v="0"/>
    <n v="211.66"/>
    <n v="0.75"/>
    <n v="52.914999999999999"/>
    <x v="4"/>
    <n v="4"/>
  </r>
  <r>
    <s v="402988fd-f8cc-4f3b-959b-148ffa7bff5f"/>
    <s v="d0a01970-c5e3-48d4-b84c-1b4d93f90ad6"/>
    <d v="2025-03-10T00:00:00"/>
    <x v="2"/>
    <n v="69.989999999999995"/>
    <n v="1"/>
    <s v="PayPal"/>
    <x v="3"/>
    <s v="Martinezport"/>
    <x v="25"/>
    <n v="83135"/>
    <s v="b49f9b73-3bae-4b7d-b5c9-72f8522a92b7"/>
    <n v="0.13"/>
    <n v="60.89"/>
    <n v="3"/>
    <x v="0"/>
    <n v="69.989999999999995"/>
    <n v="0.87"/>
    <n v="9.0986999999999991"/>
    <x v="7"/>
    <n v="3"/>
  </r>
  <r>
    <s v="fb52451d-90e7-41a1-9db1-dfdc357f0a64"/>
    <s v="e188ea61-3f0e-411d-937b-75328b36e20e"/>
    <d v="2024-10-24T00:00:00"/>
    <x v="2"/>
    <n v="304.04000000000002"/>
    <n v="3"/>
    <s v="PayPal"/>
    <x v="2"/>
    <s v="Sarahhaven"/>
    <x v="23"/>
    <n v="27261"/>
    <s v="79e4292d-99bd-45fe-a5aa-d1257b214964"/>
    <n v="0.21"/>
    <n v="720.57"/>
    <n v="4"/>
    <x v="0"/>
    <n v="912.12000000000012"/>
    <n v="0.79"/>
    <n v="191.54520000000002"/>
    <x v="1"/>
    <n v="4"/>
  </r>
  <r>
    <s v="f16f1487-f7f2-4e5c-8e07-55e354565b12"/>
    <s v="2d9a5462-9b7f-4e35-96fb-588cde44ea1c"/>
    <d v="2024-08-01T00:00:00"/>
    <x v="4"/>
    <n v="194.49"/>
    <n v="3"/>
    <s v="Cash on Delivery"/>
    <x v="3"/>
    <s v="Richmondborough"/>
    <x v="22"/>
    <n v="84281"/>
    <s v="573b7032-11b5-42a3-9e08-a9a1917ab58b"/>
    <n v="0.15"/>
    <n v="495.95"/>
    <n v="3"/>
    <x v="0"/>
    <n v="583.47"/>
    <n v="0.85"/>
    <n v="87.520499999999998"/>
    <x v="3"/>
    <n v="3"/>
  </r>
  <r>
    <s v="ac825818-960d-4788-be1e-165decadbb86"/>
    <s v="3d8ab858-70e8-4f99-bbf2-a7a36aadd5ee"/>
    <d v="2025-05-14T00:00:00"/>
    <x v="1"/>
    <n v="448.22"/>
    <n v="4"/>
    <s v="Credit Card"/>
    <x v="2"/>
    <s v="Justinfort"/>
    <x v="45"/>
    <n v="36997"/>
    <s v="5c40ec89-7e95-42bb-80e8-c8ac7dc3b568"/>
    <n v="0.28000000000000003"/>
    <n v="1290.8699999999999"/>
    <n v="4"/>
    <x v="0"/>
    <n v="1792.88"/>
    <n v="0.72"/>
    <n v="502.0064000000001"/>
    <x v="6"/>
    <n v="4"/>
  </r>
  <r>
    <s v="e02a35e9-ae6b-4c8e-8864-4581b8577478"/>
    <s v="4d1aa07e-aca2-4647-87fa-b649e2631aac"/>
    <d v="2025-03-02T00:00:00"/>
    <x v="5"/>
    <n v="484.06"/>
    <n v="3"/>
    <s v="PayPal"/>
    <x v="1"/>
    <s v="New Kurtchester"/>
    <x v="37"/>
    <n v="81302"/>
    <s v="f5936245-6eb3-499e-b60a-f4b6bcb26af8"/>
    <n v="0.02"/>
    <n v="1423.14"/>
    <n v="5"/>
    <x v="1"/>
    <n v="1452.18"/>
    <n v="0.98"/>
    <n v="29.043600000000001"/>
    <x v="7"/>
    <n v="5"/>
  </r>
  <r>
    <s v="de386aeb-ea96-4be6-a99c-f16b5a7583c0"/>
    <s v="9d1a45ce-abdc-4286-9d33-37cbfd61c6fc"/>
    <d v="2024-12-28T00:00:00"/>
    <x v="5"/>
    <n v="275.70999999999998"/>
    <n v="2"/>
    <s v="Net Banking"/>
    <x v="0"/>
    <s v="Woodland"/>
    <x v="5"/>
    <n v="11332"/>
    <s v="a2b61df4-60e5-42fe-8df0-4d11e29e2e8e"/>
    <n v="0.05"/>
    <n v="523.85"/>
    <n v="3"/>
    <x v="0"/>
    <n v="551.41999999999996"/>
    <n v="0.95"/>
    <n v="27.570999999999998"/>
    <x v="2"/>
    <n v="3"/>
  </r>
  <r>
    <s v="d8a1a546-54a6-487c-a72e-aa36e642965c"/>
    <s v="cb31d2e4-7e41-4579-812f-127e1b94cb70"/>
    <d v="2025-01-17T00:00:00"/>
    <x v="1"/>
    <n v="141.04"/>
    <n v="4"/>
    <s v="Cash on Delivery"/>
    <x v="0"/>
    <s v="North Michael"/>
    <x v="37"/>
    <n v="58520"/>
    <s v="dd44490b-6ef3-4e8e-93d2-1f16e7fb06bd"/>
    <n v="0.06"/>
    <n v="530.30999999999995"/>
    <n v="4"/>
    <x v="0"/>
    <n v="564.16"/>
    <n v="0.94"/>
    <n v="33.849599999999995"/>
    <x v="11"/>
    <n v="4"/>
  </r>
  <r>
    <s v="95be263b-0253-4c8c-91f0-c570bf5545ce"/>
    <s v="e43ed5f7-0408-44fe-8efe-eadca2e5ed03"/>
    <d v="2025-01-10T00:00:00"/>
    <x v="0"/>
    <n v="298.14999999999998"/>
    <n v="3"/>
    <s v="Credit Card"/>
    <x v="0"/>
    <s v="Josephburgh"/>
    <x v="19"/>
    <n v="29376"/>
    <s v="1fa40fcb-3d64-4a8a-a2de-0964a5cdf390"/>
    <n v="7.0000000000000007E-2"/>
    <n v="831.84"/>
    <n v="2"/>
    <x v="0"/>
    <n v="894.44999999999993"/>
    <n v="0.92999999999999994"/>
    <n v="62.611499999999999"/>
    <x v="11"/>
    <n v="2"/>
  </r>
  <r>
    <s v="27fa8b8a-909b-471c-8d1f-0a7fd0fce922"/>
    <s v="be6ee166-a528-419a-b162-22de27dc7d9d"/>
    <d v="2024-07-31T00:00:00"/>
    <x v="4"/>
    <n v="448.9"/>
    <n v="3"/>
    <s v="Cash on Delivery"/>
    <x v="1"/>
    <s v="Austinton"/>
    <x v="16"/>
    <n v="26210"/>
    <s v="60d23ded-d7d9-4093-b4ec-9092fbd5434f"/>
    <n v="7.0000000000000007E-2"/>
    <n v="1252.43"/>
    <n v="4"/>
    <x v="0"/>
    <n v="1346.6999999999998"/>
    <n v="0.92999999999999994"/>
    <n v="94.268999999999991"/>
    <x v="0"/>
    <n v="4"/>
  </r>
  <r>
    <s v="4a8b77da-5cfa-48b1-9836-78eef3ca5f64"/>
    <s v="7a8e6f61-b573-42b3-89df-f09c0d5d816e"/>
    <d v="2025-02-08T00:00:00"/>
    <x v="3"/>
    <n v="206.33"/>
    <n v="3"/>
    <s v="Net Banking"/>
    <x v="1"/>
    <s v="South Derek"/>
    <x v="2"/>
    <n v="69313"/>
    <s v="56f74495-953c-4285-b6ce-00afa2968d67"/>
    <n v="0.05"/>
    <n v="588.04"/>
    <n v="2"/>
    <x v="0"/>
    <n v="618.99"/>
    <n v="0.95"/>
    <n v="30.9495"/>
    <x v="12"/>
    <n v="2"/>
  </r>
  <r>
    <s v="7eaf1679-52b0-4994-8b1d-d9fda02ebb76"/>
    <s v="259aabbe-6f18-4807-b1b1-71b6225f39f3"/>
    <d v="2025-03-22T00:00:00"/>
    <x v="4"/>
    <n v="278.27999999999997"/>
    <n v="3"/>
    <s v="Debit Card"/>
    <x v="2"/>
    <s v="Annetteburgh"/>
    <x v="49"/>
    <n v="23196"/>
    <s v="8554cc75-a00e-48be-b113-246f32cbb4c6"/>
    <n v="0.21"/>
    <n v="659.52"/>
    <n v="4"/>
    <x v="0"/>
    <n v="834.83999999999992"/>
    <n v="0.79"/>
    <n v="175.31639999999999"/>
    <x v="7"/>
    <n v="4"/>
  </r>
  <r>
    <s v="6e566274-99c7-4bea-a756-264dc8649f78"/>
    <s v="0a24076e-a335-4b03-a152-aaa9cc01bc9b"/>
    <d v="2025-01-10T00:00:00"/>
    <x v="5"/>
    <n v="139.47"/>
    <n v="4"/>
    <s v="PayPal"/>
    <x v="3"/>
    <s v="Nelsonville"/>
    <x v="12"/>
    <n v="49577"/>
    <s v="e6a0365f-d2cb-4f8d-9b08-1f50d7b6035d"/>
    <n v="7.0000000000000007E-2"/>
    <n v="518.83000000000004"/>
    <n v="5"/>
    <x v="0"/>
    <n v="557.88"/>
    <n v="0.92999999999999994"/>
    <n v="39.051600000000001"/>
    <x v="11"/>
    <n v="5"/>
  </r>
  <r>
    <s v="c9d0a7f4-0042-4fc6-ab87-71dffccae6b8"/>
    <s v="ff4db03d-8f56-498e-aa2b-8bf9345ce8cb"/>
    <d v="2024-11-24T00:00:00"/>
    <x v="4"/>
    <n v="230.44"/>
    <n v="3"/>
    <s v="Credit Card"/>
    <x v="0"/>
    <s v="Paynefurt"/>
    <x v="10"/>
    <n v="81086"/>
    <s v="e8b51730-716c-4af2-830d-eb29588a6a66"/>
    <n v="7.0000000000000007E-2"/>
    <n v="642.92999999999995"/>
    <n v="5"/>
    <x v="0"/>
    <n v="691.31999999999994"/>
    <n v="0.92999999999999994"/>
    <n v="48.392400000000002"/>
    <x v="4"/>
    <n v="5"/>
  </r>
  <r>
    <s v="711fa10a-0b29-45c6-918f-f3582408c3c2"/>
    <s v="f9e7168e-356a-409c-85aa-62fab72f51d3"/>
    <d v="2025-02-15T00:00:00"/>
    <x v="4"/>
    <n v="203.85"/>
    <n v="4"/>
    <s v="Net Banking"/>
    <x v="2"/>
    <s v="South Teresamouth"/>
    <x v="7"/>
    <n v="27407"/>
    <s v="4a7102c4-a920-4f72-824d-e6f28d55ce95"/>
    <n v="0.06"/>
    <n v="766.48"/>
    <n v="5"/>
    <x v="0"/>
    <n v="815.4"/>
    <n v="0.94"/>
    <n v="48.923999999999999"/>
    <x v="12"/>
    <n v="5"/>
  </r>
  <r>
    <s v="0262a5aa-edec-41ef-9762-762620379089"/>
    <s v="89baedaa-2775-4a94-b57b-be581134ea8c"/>
    <d v="2024-07-15T00:00:00"/>
    <x v="3"/>
    <n v="127.96"/>
    <n v="1"/>
    <s v="Net Banking"/>
    <x v="3"/>
    <s v="Lake Alex"/>
    <x v="20"/>
    <n v="10014"/>
    <s v="a148fa1c-fbc1-4adc-896e-d3851a623b7e"/>
    <n v="0.12"/>
    <n v="112.6"/>
    <n v="4"/>
    <x v="0"/>
    <n v="127.96"/>
    <n v="0.88"/>
    <n v="15.355199999999998"/>
    <x v="0"/>
    <n v="4"/>
  </r>
  <r>
    <s v="e8ef99e9-7afc-40cd-b8bc-6621f2d7fe55"/>
    <s v="66aae204-32fc-4ab1-812d-87cec7a9cc25"/>
    <d v="2024-09-14T00:00:00"/>
    <x v="3"/>
    <n v="255.4"/>
    <n v="1"/>
    <s v="PayPal"/>
    <x v="2"/>
    <s v="Johnfort"/>
    <x v="15"/>
    <n v="14536"/>
    <s v="aa3112e4-f4a6-488d-a475-df363cb521ec"/>
    <n v="0.28999999999999998"/>
    <n v="181.33"/>
    <n v="5"/>
    <x v="0"/>
    <n v="255.4"/>
    <n v="0.71"/>
    <n v="74.066000000000003"/>
    <x v="9"/>
    <n v="5"/>
  </r>
  <r>
    <s v="a9afa87a-d181-49bf-aa09-9a46f25a3c68"/>
    <s v="bc40bfa5-f4bc-4f43-a34a-e853c7bfd565"/>
    <d v="2024-07-31T00:00:00"/>
    <x v="2"/>
    <n v="158.63999999999999"/>
    <n v="4"/>
    <s v="Debit Card"/>
    <x v="0"/>
    <s v="Debraville"/>
    <x v="17"/>
    <n v="30172"/>
    <s v="5720d684-c708-483a-a312-252b6f659591"/>
    <n v="0.11"/>
    <n v="564.76"/>
    <n v="3"/>
    <x v="0"/>
    <n v="634.55999999999995"/>
    <n v="0.89"/>
    <n v="69.801599999999993"/>
    <x v="0"/>
    <n v="3"/>
  </r>
  <r>
    <s v="9cb9f9aa-bf4d-4eaa-81f2-005bc7537df5"/>
    <s v="a92410df-ce89-4d5b-8d6e-fae1b4e205e4"/>
    <d v="2024-10-10T00:00:00"/>
    <x v="0"/>
    <n v="189.65"/>
    <n v="3"/>
    <s v="PayPal"/>
    <x v="0"/>
    <s v="New Kristenside"/>
    <x v="41"/>
    <n v="36655"/>
    <s v="de200b20-0f89-4612-ab87-c676e6587254"/>
    <n v="0.09"/>
    <n v="517.74"/>
    <n v="3"/>
    <x v="0"/>
    <n v="568.95000000000005"/>
    <n v="0.91"/>
    <n v="51.205500000000001"/>
    <x v="1"/>
    <n v="3"/>
  </r>
  <r>
    <s v="efa2ce12-8c83-4848-91fb-a56e300a2187"/>
    <s v="7a3dad4c-bb7b-4188-b83f-e6d7c8ea4e96"/>
    <d v="2024-07-13T00:00:00"/>
    <x v="0"/>
    <n v="264.86"/>
    <n v="4"/>
    <s v="Credit Card"/>
    <x v="1"/>
    <s v="Velasquezbury"/>
    <x v="29"/>
    <n v="70437"/>
    <s v="1ee704f3-a186-4b7d-8002-6a5a5ad6c393"/>
    <n v="0.02"/>
    <n v="1038.25"/>
    <n v="4"/>
    <x v="0"/>
    <n v="1059.44"/>
    <n v="0.98"/>
    <n v="21.188800000000001"/>
    <x v="0"/>
    <n v="4"/>
  </r>
  <r>
    <s v="d48457df-f325-4f2d-8759-5b016c835975"/>
    <s v="b6026e8a-0260-49f0-9fdb-eaf0b1bfca2e"/>
    <d v="2024-09-20T00:00:00"/>
    <x v="4"/>
    <n v="376.54"/>
    <n v="4"/>
    <s v="Cash on Delivery"/>
    <x v="1"/>
    <s v="New Jessica"/>
    <x v="14"/>
    <n v="51968"/>
    <s v="14ac2162-18c4-4430-8cf5-94478adc6972"/>
    <n v="0.11"/>
    <n v="1340.48"/>
    <n v="2"/>
    <x v="1"/>
    <n v="1506.16"/>
    <n v="0.89"/>
    <n v="165.67760000000001"/>
    <x v="9"/>
    <n v="2"/>
  </r>
  <r>
    <s v="10339310-2b7b-4e99-878f-40ed2c805ac7"/>
    <s v="4563a8eb-667e-4c95-85d4-0ed2763f7abd"/>
    <d v="2024-09-29T00:00:00"/>
    <x v="4"/>
    <n v="170.09"/>
    <n v="2"/>
    <s v="Debit Card"/>
    <x v="2"/>
    <s v="East Michael"/>
    <x v="47"/>
    <n v="44465"/>
    <s v="2acf41f7-7ecc-4ce9-b344-fec69469ab72"/>
    <n v="7.0000000000000007E-2"/>
    <n v="316.37"/>
    <n v="1"/>
    <x v="0"/>
    <n v="340.18"/>
    <n v="0.92999999999999994"/>
    <n v="23.812600000000003"/>
    <x v="9"/>
    <n v="1"/>
  </r>
  <r>
    <s v="94665d45-284b-4bcd-a3af-11d0a8ab29f1"/>
    <s v="db0d4810-c477-4dad-85b7-e19cc8466f9c"/>
    <d v="2024-08-27T00:00:00"/>
    <x v="3"/>
    <n v="462.46"/>
    <n v="4"/>
    <s v="PayPal"/>
    <x v="1"/>
    <s v="East Jamieside"/>
    <x v="46"/>
    <n v="33603"/>
    <s v="3470d017-942d-4ab0-a26a-155c08bcf0a0"/>
    <n v="0.23"/>
    <n v="1424.38"/>
    <n v="3"/>
    <x v="0"/>
    <n v="1849.84"/>
    <n v="0.77"/>
    <n v="425.46319999999997"/>
    <x v="3"/>
    <n v="3"/>
  </r>
  <r>
    <s v="a1d33772-8101-4c5b-b110-397a1c2c7a34"/>
    <s v="e07858fa-badf-49f7-b45d-072e7078c9f4"/>
    <d v="2024-12-07T00:00:00"/>
    <x v="0"/>
    <n v="431.85"/>
    <n v="2"/>
    <s v="Credit Card"/>
    <x v="0"/>
    <s v="Port Rickport"/>
    <x v="45"/>
    <n v="39803"/>
    <s v="4e011ee9-925c-4e50-babe-ec556fcc3a6d"/>
    <n v="0.03"/>
    <n v="837.79"/>
    <n v="3"/>
    <x v="0"/>
    <n v="863.7"/>
    <n v="0.97"/>
    <n v="25.911000000000001"/>
    <x v="2"/>
    <n v="3"/>
  </r>
  <r>
    <s v="627b9de7-9ae4-45e0-8b1d-c2f8cbf1f93c"/>
    <s v="32b4d46d-dc89-469c-bc59-71932cb77d6c"/>
    <d v="2025-01-24T00:00:00"/>
    <x v="1"/>
    <n v="29.1"/>
    <n v="2"/>
    <s v="Credit Card"/>
    <x v="2"/>
    <s v="South Aliciafurt"/>
    <x v="18"/>
    <n v="73878"/>
    <s v="cc82d85e-2d0b-40c7-8a8a-22fb448c548e"/>
    <n v="0.04"/>
    <n v="55.87"/>
    <n v="2"/>
    <x v="0"/>
    <n v="58.2"/>
    <n v="0.96"/>
    <n v="2.3280000000000003"/>
    <x v="11"/>
    <n v="2"/>
  </r>
  <r>
    <s v="4fb7c3bb-4408-404c-af44-6806c1378e75"/>
    <s v="07d8ab49-76e2-44c4-b1a5-621012fdd312"/>
    <d v="2024-08-06T00:00:00"/>
    <x v="3"/>
    <n v="130.55000000000001"/>
    <n v="2"/>
    <s v="PayPal"/>
    <x v="2"/>
    <s v="Lake Julie"/>
    <x v="43"/>
    <n v="3634"/>
    <s v="e1e3dbd3-2c4a-496b-bff7-130ca8ec00b3"/>
    <n v="0.08"/>
    <n v="240.21"/>
    <n v="5"/>
    <x v="0"/>
    <n v="261.10000000000002"/>
    <n v="0.92"/>
    <n v="20.888000000000002"/>
    <x v="3"/>
    <n v="5"/>
  </r>
  <r>
    <s v="c74dd25c-6dbf-459c-837d-975248f3531c"/>
    <s v="e1ea85b2-d65c-437a-88a4-e00653032234"/>
    <d v="2024-09-30T00:00:00"/>
    <x v="1"/>
    <n v="225.84"/>
    <n v="4"/>
    <s v="Debit Card"/>
    <x v="2"/>
    <s v="West Deborahview"/>
    <x v="39"/>
    <n v="89608"/>
    <s v="05eed284-8489-437e-ae0d-2bb38956066b"/>
    <n v="0.09"/>
    <n v="822.06"/>
    <n v="4"/>
    <x v="0"/>
    <n v="903.36"/>
    <n v="0.91"/>
    <n v="81.302399999999992"/>
    <x v="9"/>
    <n v="4"/>
  </r>
  <r>
    <s v="47caf779-b7c9-4da8-91db-32f8fda834ea"/>
    <s v="d277c0ac-1e1b-47c6-98e0-306962ed056d"/>
    <d v="2024-06-17T00:00:00"/>
    <x v="1"/>
    <n v="56.79"/>
    <n v="3"/>
    <s v="PayPal"/>
    <x v="3"/>
    <s v="Marychester"/>
    <x v="13"/>
    <n v="42741"/>
    <s v="88af1c8e-2333-4bf3-9e6e-ec0562eb4c4d"/>
    <n v="0.25"/>
    <n v="127.78"/>
    <n v="1"/>
    <x v="0"/>
    <n v="170.37"/>
    <n v="0.75"/>
    <n v="42.592500000000001"/>
    <x v="10"/>
    <n v="1"/>
  </r>
  <r>
    <s v="86fadb0e-89b1-40d4-8218-ca25f23db306"/>
    <s v="62889866-2e94-4e16-a5e8-adc8afed0efa"/>
    <d v="2025-01-21T00:00:00"/>
    <x v="5"/>
    <n v="177.5"/>
    <n v="2"/>
    <s v="Credit Card"/>
    <x v="2"/>
    <s v="Johnsonhaven"/>
    <x v="10"/>
    <n v="50435"/>
    <s v="3ada58c5-8d7a-45ce-8d0c-5386fa8baa5f"/>
    <n v="0.24"/>
    <n v="269.8"/>
    <n v="4"/>
    <x v="0"/>
    <n v="355"/>
    <n v="0.76"/>
    <n v="85.2"/>
    <x v="11"/>
    <n v="4"/>
  </r>
  <r>
    <s v="579e9a46-fd76-4f63-9163-de1d8df7a267"/>
    <s v="8b9db228-ba39-497f-9c06-aff7e911f243"/>
    <d v="2025-04-17T00:00:00"/>
    <x v="0"/>
    <n v="371.35"/>
    <n v="4"/>
    <s v="PayPal"/>
    <x v="2"/>
    <s v="Lake David"/>
    <x v="42"/>
    <n v="42120"/>
    <s v="71936ab3-e294-420e-8836-457ad4e6375f"/>
    <n v="0.17"/>
    <n v="1232.8800000000001"/>
    <n v="2"/>
    <x v="0"/>
    <n v="1485.4"/>
    <n v="0.83"/>
    <n v="252.51800000000003"/>
    <x v="5"/>
    <n v="2"/>
  </r>
  <r>
    <s v="6e83a7b2-c857-48c3-b4a0-697630a31251"/>
    <s v="2d43ac7d-4fc6-4972-ac48-62a4bd66a210"/>
    <d v="2024-12-16T00:00:00"/>
    <x v="0"/>
    <n v="341.85"/>
    <n v="1"/>
    <s v="Debit Card"/>
    <x v="0"/>
    <s v="South Brianview"/>
    <x v="15"/>
    <n v="56202"/>
    <s v="f4a0708c-76b0-4507-91ba-eb4fdddf88cf"/>
    <n v="0.09"/>
    <n v="311.08"/>
    <n v="4"/>
    <x v="0"/>
    <n v="341.85"/>
    <n v="0.91"/>
    <n v="30.766500000000001"/>
    <x v="2"/>
    <n v="4"/>
  </r>
  <r>
    <s v="01847803-d840-4ccb-a446-eceecaa0a679"/>
    <s v="8d448b54-69ad-465d-a9e5-21b4f4323273"/>
    <d v="2025-04-23T00:00:00"/>
    <x v="1"/>
    <n v="313.08"/>
    <n v="2"/>
    <s v="Credit Card"/>
    <x v="1"/>
    <s v="Weaverborough"/>
    <x v="38"/>
    <n v="44662"/>
    <s v="d4ee5d1c-796d-4102-af7a-628d89d6cc14"/>
    <n v="0.1"/>
    <n v="563.54"/>
    <n v="4"/>
    <x v="0"/>
    <n v="626.16"/>
    <n v="0.9"/>
    <n v="62.616"/>
    <x v="5"/>
    <n v="4"/>
  </r>
  <r>
    <s v="c8dec9ab-27c3-4784-82e7-448cc0037457"/>
    <s v="8627f10f-a755-409f-a925-80904462ae96"/>
    <d v="2024-10-10T00:00:00"/>
    <x v="2"/>
    <n v="356.71"/>
    <n v="2"/>
    <s v="Credit Card"/>
    <x v="0"/>
    <s v="Kimberlybury"/>
    <x v="23"/>
    <n v="93102"/>
    <s v="a6849c9d-2b7b-4ff4-acf2-7a01ec222345"/>
    <n v="0.18"/>
    <n v="585"/>
    <n v="3"/>
    <x v="0"/>
    <n v="713.42"/>
    <n v="0.82000000000000006"/>
    <n v="128.41559999999998"/>
    <x v="1"/>
    <n v="3"/>
  </r>
  <r>
    <s v="c81236e6-ec77-4fc8-b38e-5adba93fa902"/>
    <s v="c980a520-eff1-4463-9ed1-abd0d30e75f6"/>
    <d v="2025-02-15T00:00:00"/>
    <x v="3"/>
    <n v="106.44"/>
    <n v="2"/>
    <s v="PayPal"/>
    <x v="3"/>
    <s v="Henryfort"/>
    <x v="32"/>
    <n v="72397"/>
    <s v="0115347e-ad9f-4d53-a4a4-3598b1d21823"/>
    <n v="0.22"/>
    <n v="166.05"/>
    <n v="4"/>
    <x v="0"/>
    <n v="212.88"/>
    <n v="0.78"/>
    <n v="46.833599999999997"/>
    <x v="12"/>
    <n v="4"/>
  </r>
  <r>
    <s v="76d142d0-5c66-49bb-a257-4c5a903374bf"/>
    <s v="bbc235c6-bd38-4d03-96b5-059a6a6f0a87"/>
    <d v="2025-01-12T00:00:00"/>
    <x v="1"/>
    <n v="174.14"/>
    <n v="2"/>
    <s v="Net Banking"/>
    <x v="1"/>
    <s v="Smithchester"/>
    <x v="4"/>
    <n v="13346"/>
    <s v="fe65bd09-4fd9-4f0c-81c7-3283515a7fad"/>
    <n v="0.12"/>
    <n v="306.49"/>
    <n v="4"/>
    <x v="0"/>
    <n v="348.28"/>
    <n v="0.88"/>
    <n v="41.793599999999998"/>
    <x v="11"/>
    <n v="4"/>
  </r>
  <r>
    <s v="e994f3e6-8fc4-4dd3-894f-7d5af313c0b0"/>
    <s v="a3246a33-ed51-4659-9992-cd37167ff19c"/>
    <d v="2025-05-15T00:00:00"/>
    <x v="1"/>
    <n v="339.74"/>
    <n v="4"/>
    <s v="PayPal"/>
    <x v="0"/>
    <s v="Greeneland"/>
    <x v="22"/>
    <n v="16732"/>
    <s v="e242248a-374f-493b-86ac-fc7ed6b8ee4b"/>
    <n v="0.15"/>
    <n v="1155.1199999999999"/>
    <n v="4"/>
    <x v="0"/>
    <n v="1358.96"/>
    <n v="0.85"/>
    <n v="203.84399999999999"/>
    <x v="6"/>
    <n v="4"/>
  </r>
  <r>
    <s v="cc68fd3f-9d37-4a5c-a2fc-7fe3696100ac"/>
    <s v="7b35556c-8a9f-4a2c-86e8-cc67025b57b4"/>
    <d v="2025-03-22T00:00:00"/>
    <x v="0"/>
    <n v="440.22"/>
    <n v="1"/>
    <s v="PayPal"/>
    <x v="3"/>
    <s v="Dawnberg"/>
    <x v="40"/>
    <n v="71014"/>
    <s v="b1ee61fd-9a61-4077-ba86-46f616811ff7"/>
    <n v="0.27"/>
    <n v="321.36"/>
    <n v="3"/>
    <x v="0"/>
    <n v="440.22"/>
    <n v="0.73"/>
    <n v="118.85940000000002"/>
    <x v="7"/>
    <n v="3"/>
  </r>
  <r>
    <s v="e65a3ae4-3a72-417d-829e-d120cddb2316"/>
    <s v="919108b0-63df-4ae1-ba9b-59284bf34dfe"/>
    <d v="2025-04-08T00:00:00"/>
    <x v="5"/>
    <n v="274.12"/>
    <n v="2"/>
    <s v="Credit Card"/>
    <x v="0"/>
    <s v="Nguyenstad"/>
    <x v="0"/>
    <n v="75236"/>
    <s v="7f443f21-e05e-47db-b933-9870082eba71"/>
    <n v="0.19"/>
    <n v="444.07"/>
    <n v="2"/>
    <x v="0"/>
    <n v="548.24"/>
    <n v="0.81"/>
    <n v="104.1656"/>
    <x v="5"/>
    <n v="2"/>
  </r>
  <r>
    <s v="fb46ed39-8772-4347-9cba-9be3040464c0"/>
    <s v="5b1061e2-7efc-4b0d-a271-7e89710e9f7c"/>
    <d v="2024-07-20T00:00:00"/>
    <x v="4"/>
    <n v="144.94"/>
    <n v="1"/>
    <s v="Credit Card"/>
    <x v="0"/>
    <s v="Brittanybury"/>
    <x v="6"/>
    <n v="87303"/>
    <s v="ef31be78-5dad-4c1d-8b28-5b97445a4876"/>
    <n v="0.16"/>
    <n v="121.75"/>
    <n v="2"/>
    <x v="0"/>
    <n v="144.94"/>
    <n v="0.84"/>
    <n v="23.1904"/>
    <x v="0"/>
    <n v="2"/>
  </r>
  <r>
    <s v="31cb5e8e-ae25-42ca-a894-8b4cf0fcccc6"/>
    <s v="81734cdb-7a06-43a2-ace6-ce51ceea3c09"/>
    <d v="2024-07-24T00:00:00"/>
    <x v="3"/>
    <n v="19.97"/>
    <n v="2"/>
    <s v="Credit Card"/>
    <x v="1"/>
    <s v="North Lucasmouth"/>
    <x v="26"/>
    <n v="38188"/>
    <s v="c346b3db-e1dd-4fca-bc2c-f00bd36153dc"/>
    <n v="0.02"/>
    <n v="39.14"/>
    <n v="5"/>
    <x v="1"/>
    <n v="39.94"/>
    <n v="0.98"/>
    <n v="0.79879999999999995"/>
    <x v="0"/>
    <n v="5"/>
  </r>
  <r>
    <s v="b3390a6e-a0b8-4e45-9abe-c113a1832fdb"/>
    <s v="e78824f5-06e9-4c33-be86-a8a4815db01a"/>
    <d v="2025-02-26T00:00:00"/>
    <x v="5"/>
    <n v="356.62"/>
    <n v="1"/>
    <s v="Credit Card"/>
    <x v="3"/>
    <s v="Tonishire"/>
    <x v="0"/>
    <n v="16568"/>
    <s v="0ea2d4e1-e90b-48a8-ac8c-70b24d2a3d43"/>
    <n v="0.05"/>
    <n v="338.79"/>
    <n v="4"/>
    <x v="0"/>
    <n v="356.62"/>
    <n v="0.95"/>
    <n v="17.831"/>
    <x v="12"/>
    <n v="4"/>
  </r>
  <r>
    <s v="bc39e1b3-bb1d-4677-84e6-748a7f3ab7dc"/>
    <s v="3f6ed3e2-d20a-4b50-bad2-5d095cd509a0"/>
    <d v="2024-10-09T00:00:00"/>
    <x v="3"/>
    <n v="8.9"/>
    <n v="4"/>
    <s v="PayPal"/>
    <x v="0"/>
    <s v="Port Amandastad"/>
    <x v="20"/>
    <n v="66810"/>
    <s v="7afe8135-cf48-4832-8408-0c47486482da"/>
    <n v="0.06"/>
    <n v="33.46"/>
    <m/>
    <x v="0"/>
    <n v="35.6"/>
    <n v="0.94"/>
    <n v="2.1360000000000001"/>
    <x v="1"/>
    <s v="No Rating"/>
  </r>
  <r>
    <s v="3df8eeef-e44a-41f6-9251-ad083fcb34fa"/>
    <s v="40ea6c2e-e0eb-4c5e-b56d-b9ae4ecf5732"/>
    <d v="2024-07-19T00:00:00"/>
    <x v="3"/>
    <n v="189.48"/>
    <n v="3"/>
    <s v="Net Banking"/>
    <x v="3"/>
    <s v="New Christopher"/>
    <x v="46"/>
    <n v="4495"/>
    <s v="f920b3f6-6bb1-4b2c-8b23-5864d74b6728"/>
    <n v="0.19"/>
    <n v="460.44"/>
    <n v="1"/>
    <x v="0"/>
    <n v="568.43999999999994"/>
    <n v="0.81"/>
    <n v="108.00359999999999"/>
    <x v="0"/>
    <n v="1"/>
  </r>
  <r>
    <s v="c2112eda-f1e7-4a9b-af65-70d74643d705"/>
    <s v="4826a222-471d-4e47-afe6-32366e4d0cd1"/>
    <d v="2024-08-27T00:00:00"/>
    <x v="4"/>
    <n v="267.62"/>
    <n v="1"/>
    <s v="Net Banking"/>
    <x v="3"/>
    <s v="Beanborough"/>
    <x v="2"/>
    <n v="33057"/>
    <s v="f4915a39-d54e-4eb9-9a30-3edef943d965"/>
    <n v="0.03"/>
    <n v="259.58999999999997"/>
    <n v="3"/>
    <x v="0"/>
    <n v="267.62"/>
    <n v="0.97"/>
    <n v="8.0285999999999991"/>
    <x v="3"/>
    <n v="3"/>
  </r>
  <r>
    <s v="92b95731-13f2-4c86-ab83-f00fed2ee36f"/>
    <s v="22a0894b-3df6-4b5e-864c-0fef206eb611"/>
    <d v="2024-09-22T00:00:00"/>
    <x v="3"/>
    <n v="461.45"/>
    <n v="1"/>
    <s v="Credit Card"/>
    <x v="2"/>
    <s v="Marshallberg"/>
    <x v="45"/>
    <n v="638"/>
    <s v="f004c516-055b-4a78-92bb-51b7c0007517"/>
    <n v="0.01"/>
    <n v="456.84"/>
    <m/>
    <x v="0"/>
    <n v="461.45"/>
    <n v="0.99"/>
    <n v="4.6144999999999996"/>
    <x v="9"/>
    <s v="No Rating"/>
  </r>
  <r>
    <s v="b6bca2a2-be79-4965-bc9a-923672bbe7b3"/>
    <s v="8ff27c27-3458-4ce8-bf58-85309cb2915c"/>
    <d v="2024-09-16T00:00:00"/>
    <x v="5"/>
    <n v="49.3"/>
    <n v="2"/>
    <s v="Cash on Delivery"/>
    <x v="2"/>
    <s v="Steeleborough"/>
    <x v="7"/>
    <n v="72146"/>
    <s v="88516640-fa55-444b-a32d-7c7ac412b8d5"/>
    <n v="0.11"/>
    <n v="87.75"/>
    <n v="3"/>
    <x v="0"/>
    <n v="98.6"/>
    <n v="0.89"/>
    <n v="10.846"/>
    <x v="9"/>
    <n v="3"/>
  </r>
  <r>
    <s v="e51c0cdb-8247-44df-9d1f-8e30731c877a"/>
    <s v="a9ed0290-dde7-4363-8d8b-d6e8f95a1656"/>
    <d v="2025-03-25T00:00:00"/>
    <x v="1"/>
    <n v="205.94"/>
    <n v="1"/>
    <s v="Credit Card"/>
    <x v="0"/>
    <s v="Port Robert"/>
    <x v="38"/>
    <n v="73563"/>
    <s v="21db2025-156e-4010-bf6d-844306c42643"/>
    <n v="0.22"/>
    <n v="160.63"/>
    <n v="4"/>
    <x v="0"/>
    <n v="205.94"/>
    <n v="0.78"/>
    <n v="45.306800000000003"/>
    <x v="7"/>
    <n v="4"/>
  </r>
  <r>
    <s v="19b53b7f-b47a-4dce-8f70-9452ce8c037e"/>
    <s v="7ffed37b-f418-436f-a5a6-20127eb873a6"/>
    <d v="2024-10-17T00:00:00"/>
    <x v="4"/>
    <n v="17.04"/>
    <n v="1"/>
    <s v="Cash on Delivery"/>
    <x v="2"/>
    <s v="Gutierrezview"/>
    <x v="14"/>
    <n v="49718"/>
    <s v="5858883f-a8e5-43eb-a0a7-20260d441e34"/>
    <n v="0.21"/>
    <n v="13.46"/>
    <n v="4"/>
    <x v="0"/>
    <n v="17.04"/>
    <n v="0.79"/>
    <n v="3.5783999999999998"/>
    <x v="1"/>
    <n v="4"/>
  </r>
  <r>
    <s v="70c455a9-2a1b-4112-b033-1476f53fc3dd"/>
    <s v="8d109ac4-a87c-45ff-9ca4-1b580e01f001"/>
    <d v="2025-01-27T00:00:00"/>
    <x v="3"/>
    <n v="174.59"/>
    <n v="1"/>
    <s v="Debit Card"/>
    <x v="0"/>
    <s v="Jordantown"/>
    <x v="17"/>
    <n v="55391"/>
    <s v="b413d83e-cfde-414f-9d6d-6bb39eb84cb3"/>
    <n v="0.24"/>
    <n v="132.69"/>
    <n v="2"/>
    <x v="0"/>
    <n v="174.59"/>
    <n v="0.76"/>
    <n v="41.901600000000002"/>
    <x v="11"/>
    <n v="2"/>
  </r>
  <r>
    <s v="6d3f4b37-ed90-41c1-90b2-e6e5ec6e61bd"/>
    <s v="0482d7b1-0b5b-4161-9eda-995b78c0aefd"/>
    <d v="2025-02-15T00:00:00"/>
    <x v="5"/>
    <n v="313"/>
    <n v="2"/>
    <s v="Net Banking"/>
    <x v="0"/>
    <s v="Port Whitney"/>
    <x v="19"/>
    <n v="2436"/>
    <s v="3e49e17d-d142-4f11-81ce-6f1f14e99543"/>
    <n v="0.21"/>
    <n v="494.54"/>
    <n v="4"/>
    <x v="0"/>
    <n v="626"/>
    <n v="0.79"/>
    <n v="131.46"/>
    <x v="12"/>
    <n v="4"/>
  </r>
  <r>
    <s v="4598244b-f0bd-4405-a50d-d400a27ee80d"/>
    <s v="19c2337d-9e05-46bc-b8fc-3b17b28f5ba2"/>
    <d v="2024-10-05T00:00:00"/>
    <x v="1"/>
    <n v="143.13999999999999"/>
    <n v="3"/>
    <s v="PayPal"/>
    <x v="1"/>
    <s v="Richardsonhaven"/>
    <x v="12"/>
    <n v="37666"/>
    <s v="04e615d2-4b8e-489e-9900-ec3e38ff94c3"/>
    <n v="0.18"/>
    <n v="352.12"/>
    <n v="1"/>
    <x v="1"/>
    <n v="429.41999999999996"/>
    <n v="0.82000000000000006"/>
    <n v="77.295599999999993"/>
    <x v="1"/>
    <n v="1"/>
  </r>
  <r>
    <s v="c1fa924e-e1bc-4fb2-afed-6cc540b000a4"/>
    <s v="934055bf-3a69-4460-9811-a6c0afeb8e24"/>
    <d v="2025-02-25T00:00:00"/>
    <x v="1"/>
    <n v="108.83"/>
    <n v="3"/>
    <s v="Net Banking"/>
    <x v="3"/>
    <s v="West Alan"/>
    <x v="42"/>
    <n v="97905"/>
    <s v="45900430-b5d3-46f7-a4b3-60ae3435af76"/>
    <n v="0.15"/>
    <n v="277.52"/>
    <n v="4"/>
    <x v="0"/>
    <n v="326.49"/>
    <n v="0.85"/>
    <n v="48.973500000000001"/>
    <x v="12"/>
    <n v="4"/>
  </r>
  <r>
    <s v="53e83663-9c14-440d-9b2d-81ccc602bd20"/>
    <s v="26c2dbba-3dd2-471a-8a04-92d913c27bb7"/>
    <d v="2025-04-12T00:00:00"/>
    <x v="2"/>
    <n v="62.27"/>
    <n v="2"/>
    <s v="Debit Card"/>
    <x v="1"/>
    <s v="Rubioborough"/>
    <x v="15"/>
    <n v="50455"/>
    <s v="9684491a-7180-4784-95e7-0eb91244cdc4"/>
    <n v="0.06"/>
    <n v="117.07"/>
    <n v="4"/>
    <x v="0"/>
    <n v="124.54"/>
    <n v="0.94"/>
    <n v="7.4724000000000004"/>
    <x v="5"/>
    <n v="4"/>
  </r>
  <r>
    <s v="7e15aa2c-07b6-428f-8e98-ce2517337a7c"/>
    <s v="a6702775-a8d4-4ca7-918a-43256c910628"/>
    <d v="2024-09-01T00:00:00"/>
    <x v="3"/>
    <n v="290.68"/>
    <n v="3"/>
    <s v="PayPal"/>
    <x v="0"/>
    <s v="Whiteburgh"/>
    <x v="27"/>
    <n v="63784"/>
    <s v="1871a04c-4e71-490f-8b96-c0c0d8d09f23"/>
    <n v="0.17"/>
    <n v="723.79"/>
    <n v="2"/>
    <x v="0"/>
    <n v="872.04"/>
    <n v="0.83"/>
    <n v="148.24680000000001"/>
    <x v="9"/>
    <n v="2"/>
  </r>
  <r>
    <s v="33e9e55e-4024-42a3-8334-f55802cee581"/>
    <s v="c914e4e5-4de2-484f-847f-3f2bb964a0c7"/>
    <d v="2025-05-31T00:00:00"/>
    <x v="3"/>
    <n v="349.16"/>
    <n v="2"/>
    <s v="Credit Card"/>
    <x v="2"/>
    <s v="New Steven"/>
    <x v="3"/>
    <n v="80431"/>
    <s v="4365ae57-5ea7-4b52-9eab-17fcb5bd46d2"/>
    <n v="0.19"/>
    <n v="565.64"/>
    <n v="4"/>
    <x v="0"/>
    <n v="698.32"/>
    <n v="0.81"/>
    <n v="132.6808"/>
    <x v="6"/>
    <n v="4"/>
  </r>
  <r>
    <s v="6f844392-62f9-4bb2-a5dc-ac6cc329870a"/>
    <s v="a7b3cfe3-a2b7-4418-a448-c239d35af022"/>
    <d v="2025-05-10T00:00:00"/>
    <x v="0"/>
    <n v="337.62"/>
    <n v="2"/>
    <s v="PayPal"/>
    <x v="1"/>
    <s v="Port Gailshire"/>
    <x v="8"/>
    <n v="22969"/>
    <s v="34837ada-241e-4035-b987-ed156b44667b"/>
    <n v="0.04"/>
    <n v="648.23"/>
    <n v="5"/>
    <x v="0"/>
    <n v="675.24"/>
    <n v="0.96"/>
    <n v="27.009600000000002"/>
    <x v="6"/>
    <n v="5"/>
  </r>
  <r>
    <s v="ac4ebce0-a02a-4b21-a2a7-d0fcc683ad33"/>
    <s v="9d32af13-f971-4f8f-826f-591636c97c16"/>
    <d v="2025-01-20T00:00:00"/>
    <x v="4"/>
    <n v="474.69"/>
    <n v="4"/>
    <s v="Credit Card"/>
    <x v="3"/>
    <s v="Ramseyfort"/>
    <x v="5"/>
    <n v="34852"/>
    <s v="3c38159e-90f3-4f83-869a-5101b54e9f1a"/>
    <n v="0.17"/>
    <n v="1575.97"/>
    <m/>
    <x v="0"/>
    <n v="1898.76"/>
    <n v="0.83"/>
    <n v="322.78919999999999"/>
    <x v="11"/>
    <s v="No Rating"/>
  </r>
  <r>
    <s v="d2928f4b-e151-4a0d-b275-16ea63a6aae9"/>
    <s v="d6a60cb9-cbf3-43f6-a64a-d344e8b7862e"/>
    <d v="2025-03-10T00:00:00"/>
    <x v="1"/>
    <n v="6.34"/>
    <n v="1"/>
    <s v="Cash on Delivery"/>
    <x v="3"/>
    <s v="Lindaton"/>
    <x v="29"/>
    <n v="35869"/>
    <s v="22787ac6-e624-4f33-9f8b-2c38fdbf153b"/>
    <n v="0.03"/>
    <n v="6.15"/>
    <n v="1"/>
    <x v="0"/>
    <n v="6.34"/>
    <n v="0.97"/>
    <n v="0.19019999999999998"/>
    <x v="7"/>
    <n v="1"/>
  </r>
  <r>
    <s v="5ac5f4f0-771e-4087-952b-1ee109d5b64f"/>
    <s v="47ce727b-4b25-4464-b591-789b92415203"/>
    <d v="2025-04-23T00:00:00"/>
    <x v="0"/>
    <n v="325.36"/>
    <n v="2"/>
    <s v="Debit Card"/>
    <x v="2"/>
    <s v="Henryfurt"/>
    <x v="0"/>
    <n v="53469"/>
    <s v="8f667221-8052-4111-a608-46603fb2f098"/>
    <n v="0.16"/>
    <n v="546.6"/>
    <n v="3"/>
    <x v="0"/>
    <n v="650.72"/>
    <n v="0.84"/>
    <n v="104.1152"/>
    <x v="5"/>
    <n v="3"/>
  </r>
  <r>
    <s v="907d8532-2076-4932-919c-21edd47133e7"/>
    <s v="39f983b4-414c-47c8-aff2-b72925b6d5a5"/>
    <d v="2024-07-24T00:00:00"/>
    <x v="1"/>
    <n v="302.19"/>
    <n v="3"/>
    <s v="Credit Card"/>
    <x v="3"/>
    <s v="North Jasonfort"/>
    <x v="17"/>
    <n v="37127"/>
    <s v="a9f9647f-2def-40f4-a3ec-580ee3d940d1"/>
    <n v="0.05"/>
    <n v="861.24"/>
    <n v="5"/>
    <x v="0"/>
    <n v="906.56999999999994"/>
    <n v="0.95"/>
    <n v="45.328499999999998"/>
    <x v="0"/>
    <n v="5"/>
  </r>
  <r>
    <s v="d26eeeba-53ff-4644-8741-ee56b5e2834d"/>
    <s v="34d78409-6ab6-4d58-b612-19ad8c11dd86"/>
    <d v="2025-01-06T00:00:00"/>
    <x v="3"/>
    <n v="296.43"/>
    <n v="2"/>
    <s v="Net Banking"/>
    <x v="3"/>
    <s v="Masonhaven"/>
    <x v="33"/>
    <n v="79234"/>
    <s v="057bd138-bba5-493a-ad42-d328be0b4b14"/>
    <n v="0.04"/>
    <n v="569.15"/>
    <n v="1"/>
    <x v="0"/>
    <n v="592.86"/>
    <n v="0.96"/>
    <n v="23.714400000000001"/>
    <x v="11"/>
    <n v="1"/>
  </r>
  <r>
    <s v="ebc16f69-7946-4978-a5e9-675306389bd3"/>
    <s v="0a31f6e2-ad79-44d6-95cb-74713ed0141c"/>
    <d v="2025-04-27T00:00:00"/>
    <x v="2"/>
    <n v="481.57"/>
    <n v="1"/>
    <s v="Debit Card"/>
    <x v="3"/>
    <s v="Savageside"/>
    <x v="34"/>
    <n v="24528"/>
    <s v="e5a68424-a62c-4514-95be-f7c0c278d5bf"/>
    <n v="0.03"/>
    <n v="467.12"/>
    <n v="3"/>
    <x v="0"/>
    <n v="481.57"/>
    <n v="0.97"/>
    <n v="14.447099999999999"/>
    <x v="5"/>
    <n v="3"/>
  </r>
  <r>
    <s v="14dc01bc-0aa5-4583-a2a5-a421858da7da"/>
    <s v="de223401-22cb-4aba-878b-7adf8203ab52"/>
    <d v="2025-02-18T00:00:00"/>
    <x v="0"/>
    <n v="13.35"/>
    <n v="4"/>
    <s v="Cash on Delivery"/>
    <x v="3"/>
    <s v="Alexandertown"/>
    <x v="2"/>
    <n v="16657"/>
    <s v="7d31d996-bbf2-4fd6-9edd-a9d2867e98f3"/>
    <n v="0.27"/>
    <n v="38.979999999999997"/>
    <n v="4"/>
    <x v="0"/>
    <n v="53.4"/>
    <n v="0.73"/>
    <n v="14.418000000000001"/>
    <x v="12"/>
    <n v="4"/>
  </r>
  <r>
    <s v="5c6be596-58f1-4c91-9d6d-47e490e0172f"/>
    <s v="38f3fd4f-5c2b-4e92-96d4-e7ce4665f27c"/>
    <d v="2025-05-27T00:00:00"/>
    <x v="1"/>
    <n v="349.76"/>
    <n v="1"/>
    <s v="Debit Card"/>
    <x v="0"/>
    <s v="East Dennis"/>
    <x v="37"/>
    <n v="27500"/>
    <s v="e946fdd1-f935-4ef2-b040-4e558de2b95b"/>
    <n v="0.18"/>
    <n v="286.8"/>
    <n v="4"/>
    <x v="0"/>
    <n v="349.76"/>
    <n v="0.82000000000000006"/>
    <n v="62.956799999999994"/>
    <x v="6"/>
    <n v="4"/>
  </r>
  <r>
    <s v="b7a02afd-30d6-463f-91c2-72d801267789"/>
    <s v="ccfeb435-f12e-40e4-aa4d-a1a9439d89bb"/>
    <d v="2025-01-12T00:00:00"/>
    <x v="2"/>
    <n v="407.77"/>
    <n v="3"/>
    <s v="Debit Card"/>
    <x v="3"/>
    <s v="Jonesfort"/>
    <x v="0"/>
    <n v="55526"/>
    <s v="77f17e4b-3a4a-45e8-9494-db715e4880e3"/>
    <n v="0.08"/>
    <n v="1125.45"/>
    <n v="2"/>
    <x v="0"/>
    <n v="1223.31"/>
    <n v="0.92"/>
    <n v="97.864800000000002"/>
    <x v="11"/>
    <n v="2"/>
  </r>
  <r>
    <s v="789a2829-8a66-4359-abe0-a1771c5e1698"/>
    <s v="beadb749-cf95-4635-99c1-65b3380d30b4"/>
    <d v="2024-12-06T00:00:00"/>
    <x v="0"/>
    <n v="257.35000000000002"/>
    <n v="4"/>
    <s v="Cash on Delivery"/>
    <x v="3"/>
    <s v="New Brianberg"/>
    <x v="19"/>
    <n v="97513"/>
    <s v="621a3a2d-2872-441f-a0de-a25d22724211"/>
    <n v="0.02"/>
    <n v="1008.81"/>
    <n v="3"/>
    <x v="0"/>
    <n v="1029.4000000000001"/>
    <n v="0.98"/>
    <n v="20.588000000000001"/>
    <x v="2"/>
    <n v="3"/>
  </r>
  <r>
    <s v="d763b159-ed9a-489a-9085-2f4f0b09ec41"/>
    <s v="b5b31718-9a7c-43b3-860c-7c6d04aa8f0f"/>
    <d v="2024-12-13T00:00:00"/>
    <x v="4"/>
    <n v="170.31"/>
    <n v="3"/>
    <s v="Net Banking"/>
    <x v="3"/>
    <s v="Meyersborough"/>
    <x v="18"/>
    <n v="21242"/>
    <s v="b27d7ff2-1534-4fdb-a654-13843c144870"/>
    <n v="0.16"/>
    <n v="429.18"/>
    <n v="2"/>
    <x v="0"/>
    <n v="510.93"/>
    <n v="0.84"/>
    <n v="81.748800000000003"/>
    <x v="2"/>
    <n v="2"/>
  </r>
  <r>
    <s v="067fece7-f1ff-46dc-b45a-a79bd855fb35"/>
    <s v="8a09025f-44ea-4557-be3a-ea20133df6e9"/>
    <d v="2024-11-01T00:00:00"/>
    <x v="1"/>
    <n v="396.47"/>
    <n v="3"/>
    <s v="Credit Card"/>
    <x v="1"/>
    <s v="Tylershire"/>
    <x v="22"/>
    <n v="62153"/>
    <s v="144e1494-a85d-4b35-8e07-0f9fdc864de5"/>
    <n v="0.04"/>
    <n v="1141.83"/>
    <n v="3"/>
    <x v="0"/>
    <n v="1189.4100000000001"/>
    <n v="0.96"/>
    <n v="47.576400000000007"/>
    <x v="4"/>
    <n v="3"/>
  </r>
  <r>
    <s v="2011bc8a-e7bf-4a96-a484-9eb55096ccf2"/>
    <s v="5b5c84a5-07c6-4dbe-b785-ec6ffd2a8ffe"/>
    <d v="2024-08-03T00:00:00"/>
    <x v="3"/>
    <n v="53.14"/>
    <n v="1"/>
    <s v="PayPal"/>
    <x v="0"/>
    <s v="Crystalchester"/>
    <x v="5"/>
    <n v="34758"/>
    <s v="8bb7607e-8158-4bbc-8438-c655afcf32b5"/>
    <n v="0.23"/>
    <n v="40.92"/>
    <n v="4"/>
    <x v="0"/>
    <n v="53.14"/>
    <n v="0.77"/>
    <n v="12.222200000000001"/>
    <x v="3"/>
    <n v="4"/>
  </r>
  <r>
    <s v="a2b4d215-c3c5-407d-be29-2238fbfbe602"/>
    <s v="8e215cad-70b4-4cad-ab76-e57760fb32f8"/>
    <d v="2025-04-27T00:00:00"/>
    <x v="1"/>
    <n v="223.81"/>
    <n v="2"/>
    <s v="Credit Card"/>
    <x v="2"/>
    <s v="Johnsonville"/>
    <x v="9"/>
    <n v="48769"/>
    <s v="9f0d45f3-c7cb-4962-9480-cabfe14e456b"/>
    <n v="0.15"/>
    <n v="380.48"/>
    <n v="5"/>
    <x v="0"/>
    <n v="447.62"/>
    <n v="0.85"/>
    <n v="67.143000000000001"/>
    <x v="5"/>
    <n v="5"/>
  </r>
  <r>
    <s v="2462c274-abbf-46c7-a80a-ee2a466bd06f"/>
    <s v="e7b550fa-b56b-4796-ad82-85675feaf4a9"/>
    <d v="2025-05-01T00:00:00"/>
    <x v="1"/>
    <n v="262.38"/>
    <n v="2"/>
    <s v="Credit Card"/>
    <x v="3"/>
    <s v="Pamelafurt"/>
    <x v="37"/>
    <n v="42050"/>
    <s v="8148b2c5-42db-4528-9f88-b9cf002fceef"/>
    <n v="0.22"/>
    <n v="409.31"/>
    <n v="4"/>
    <x v="0"/>
    <n v="524.76"/>
    <n v="0.78"/>
    <n v="115.4472"/>
    <x v="6"/>
    <n v="4"/>
  </r>
  <r>
    <s v="ddda17a3-6779-4e0d-a5c1-df67987d616d"/>
    <s v="c743aedb-b9a3-47d2-88dc-9079c6305724"/>
    <d v="2024-11-21T00:00:00"/>
    <x v="0"/>
    <n v="348.51"/>
    <n v="4"/>
    <s v="Net Banking"/>
    <x v="3"/>
    <s v="Whitneyburgh"/>
    <x v="21"/>
    <n v="12691"/>
    <s v="4302523e-c032-43fa-a7d0-9bbd276defc9"/>
    <n v="0.12"/>
    <n v="1226.76"/>
    <n v="4"/>
    <x v="0"/>
    <n v="1394.04"/>
    <n v="0.88"/>
    <n v="167.28479999999999"/>
    <x v="4"/>
    <n v="4"/>
  </r>
  <r>
    <s v="29b49664-0f52-461d-82f1-240d4e5c6dd2"/>
    <s v="4a685a00-8a41-47e0-8797-817842ac906f"/>
    <d v="2024-07-26T00:00:00"/>
    <x v="2"/>
    <n v="49.99"/>
    <n v="1"/>
    <s v="Cash on Delivery"/>
    <x v="0"/>
    <s v="Gonzalezfurt"/>
    <x v="30"/>
    <n v="44505"/>
    <s v="9dacd1e5-749e-49c3-890a-88d90cc28ad4"/>
    <n v="0.21"/>
    <n v="39.49"/>
    <n v="4"/>
    <x v="0"/>
    <n v="49.99"/>
    <n v="0.79"/>
    <n v="10.4979"/>
    <x v="0"/>
    <n v="4"/>
  </r>
  <r>
    <s v="e91e70af-224a-4354-a490-7635201910c6"/>
    <s v="93bd051c-56d5-42a3-ac7a-ca00d8c2b8af"/>
    <d v="2024-11-11T00:00:00"/>
    <x v="5"/>
    <n v="117.74"/>
    <n v="4"/>
    <s v="Credit Card"/>
    <x v="2"/>
    <s v="Simpsonmouth"/>
    <x v="44"/>
    <n v="47100"/>
    <s v="fccb29cd-c1dc-4a64-9ada-6ce18ac564ad"/>
    <n v="0.21"/>
    <n v="372.06"/>
    <n v="3"/>
    <x v="0"/>
    <n v="470.96"/>
    <n v="0.79"/>
    <n v="98.901599999999988"/>
    <x v="4"/>
    <n v="3"/>
  </r>
  <r>
    <s v="b75db71e-a453-4fe9-b48f-653e7b1bcb6b"/>
    <s v="d61aac3d-bbd1-4832-80f1-51944a60133b"/>
    <d v="2024-11-20T00:00:00"/>
    <x v="2"/>
    <n v="208.1"/>
    <n v="2"/>
    <s v="Credit Card"/>
    <x v="3"/>
    <s v="Veronicamouth"/>
    <x v="18"/>
    <n v="74488"/>
    <s v="1f9680a2-a705-4421-b59b-df1e3a696549"/>
    <n v="0.17"/>
    <n v="345.45"/>
    <n v="1"/>
    <x v="0"/>
    <n v="416.2"/>
    <n v="0.83"/>
    <n v="70.754000000000005"/>
    <x v="4"/>
    <n v="1"/>
  </r>
  <r>
    <s v="bad4c288-0bf5-4ed8-b93c-2989c399fd7f"/>
    <s v="1fdbdbfa-b7bb-4adc-9d89-735200d906af"/>
    <d v="2025-03-01T00:00:00"/>
    <x v="5"/>
    <n v="313.52999999999997"/>
    <n v="4"/>
    <s v="Credit Card"/>
    <x v="3"/>
    <s v="Wadetown"/>
    <x v="6"/>
    <n v="2592"/>
    <s v="4c37b9dc-1a13-4b0d-89fc-5f4ec165963d"/>
    <n v="0.25"/>
    <n v="940.59"/>
    <n v="3"/>
    <x v="0"/>
    <n v="1254.1199999999999"/>
    <n v="0.75"/>
    <n v="313.52999999999997"/>
    <x v="7"/>
    <n v="3"/>
  </r>
  <r>
    <s v="d2d07223-0b20-4e0f-8505-0a17d2e1ed4d"/>
    <s v="5aa93b27-d0a7-426f-97b4-a55a6025de1c"/>
    <d v="2024-07-24T00:00:00"/>
    <x v="5"/>
    <n v="444.05"/>
    <n v="2"/>
    <s v="PayPal"/>
    <x v="0"/>
    <s v="South Saraville"/>
    <x v="41"/>
    <n v="82117"/>
    <s v="c18687f3-108f-40b6-b353-73674b6d021d"/>
    <n v="0.17"/>
    <n v="737.12"/>
    <n v="2"/>
    <x v="0"/>
    <n v="888.1"/>
    <n v="0.83"/>
    <n v="150.977"/>
    <x v="0"/>
    <n v="2"/>
  </r>
  <r>
    <s v="b2835498-be80-493e-b0f1-bb1d8e10fed6"/>
    <s v="c874d5df-7f9a-43fb-988d-1a5be29eea29"/>
    <d v="2024-07-07T00:00:00"/>
    <x v="1"/>
    <n v="311.32"/>
    <n v="2"/>
    <s v="Cash on Delivery"/>
    <x v="2"/>
    <s v="Port Amber"/>
    <x v="22"/>
    <n v="51104"/>
    <s v="044d19ca-79f0-42e9-8858-d7f29d4ce672"/>
    <n v="0.17"/>
    <n v="516.79"/>
    <n v="2"/>
    <x v="0"/>
    <n v="622.64"/>
    <n v="0.83"/>
    <n v="105.84880000000001"/>
    <x v="0"/>
    <n v="2"/>
  </r>
  <r>
    <s v="2e22fd39-f31e-4448-a323-c57fa197b954"/>
    <s v="8e3321f6-5db5-4e3e-b40a-aa7c7ad4b385"/>
    <d v="2025-04-12T00:00:00"/>
    <x v="2"/>
    <n v="71.06"/>
    <n v="1"/>
    <s v="Cash on Delivery"/>
    <x v="2"/>
    <s v="Lake Karenside"/>
    <x v="26"/>
    <n v="79767"/>
    <s v="e72bccf5-6360-44d9-8b34-3df0b15420ce"/>
    <n v="0.09"/>
    <n v="64.66"/>
    <n v="2"/>
    <x v="0"/>
    <n v="71.06"/>
    <n v="0.91"/>
    <n v="6.3953999999999995"/>
    <x v="5"/>
    <n v="2"/>
  </r>
  <r>
    <s v="d020baee-95fc-4389-8cd6-6756583e26a4"/>
    <s v="04a3e176-2871-468c-a7f2-0af9cbacc159"/>
    <d v="2024-09-15T00:00:00"/>
    <x v="5"/>
    <n v="490.39"/>
    <n v="4"/>
    <s v="Credit Card"/>
    <x v="1"/>
    <s v="Lake Alberttown"/>
    <x v="42"/>
    <n v="97101"/>
    <s v="42371b5d-fb20-4fab-a718-194a21b65292"/>
    <n v="0.28000000000000003"/>
    <n v="1412.32"/>
    <n v="3"/>
    <x v="0"/>
    <n v="1961.56"/>
    <n v="0.72"/>
    <n v="549.23680000000002"/>
    <x v="9"/>
    <n v="3"/>
  </r>
  <r>
    <s v="2ca723c4-8f4e-4442-94aa-aefe153251c9"/>
    <s v="d7056894-3ebb-4dc5-9738-726065175f8d"/>
    <d v="2025-05-26T00:00:00"/>
    <x v="1"/>
    <n v="436.53"/>
    <n v="2"/>
    <s v="Credit Card"/>
    <x v="3"/>
    <s v="South Dana"/>
    <x v="25"/>
    <n v="53209"/>
    <s v="00a9406f-04f2-41da-9f3c-3992f6d5da82"/>
    <n v="0.16"/>
    <n v="733.37"/>
    <n v="3"/>
    <x v="0"/>
    <n v="873.06"/>
    <n v="0.84"/>
    <n v="139.68959999999998"/>
    <x v="6"/>
    <n v="3"/>
  </r>
  <r>
    <s v="ccd9f2af-339c-4a75-83fd-46ffd03459a4"/>
    <s v="23da6f37-c2c5-438f-be70-44e71b2497e5"/>
    <d v="2024-11-30T00:00:00"/>
    <x v="1"/>
    <n v="253.85"/>
    <n v="3"/>
    <s v="Cash on Delivery"/>
    <x v="0"/>
    <s v="South Mandy"/>
    <x v="16"/>
    <n v="56661"/>
    <s v="b79fca0c-59a0-41f8-9fdc-7aa271b33ce8"/>
    <n v="0.12"/>
    <n v="670.16"/>
    <n v="3"/>
    <x v="0"/>
    <n v="761.55"/>
    <n v="0.88"/>
    <n v="91.385999999999996"/>
    <x v="4"/>
    <n v="3"/>
  </r>
  <r>
    <s v="b56b9357-b34d-48b0-93f3-c15842ce91c0"/>
    <s v="e7ffbb72-c89a-4a07-a83b-1d6fe20cc7a8"/>
    <d v="2024-10-18T00:00:00"/>
    <x v="4"/>
    <n v="461.56"/>
    <n v="4"/>
    <s v="Cash on Delivery"/>
    <x v="2"/>
    <s v="Brownfurt"/>
    <x v="25"/>
    <n v="30788"/>
    <s v="bbce3009-fa8d-466a-8e14-0943227a4708"/>
    <n v="0.16"/>
    <n v="1550.84"/>
    <n v="5"/>
    <x v="0"/>
    <n v="1846.24"/>
    <n v="0.84"/>
    <n v="295.39839999999998"/>
    <x v="1"/>
    <n v="5"/>
  </r>
  <r>
    <s v="8476af98-425d-495f-8846-bf9040fe6898"/>
    <s v="770ba616-4674-4c3e-8d69-ac143367a0a4"/>
    <d v="2025-05-03T00:00:00"/>
    <x v="5"/>
    <n v="272.98"/>
    <n v="1"/>
    <s v="Credit Card"/>
    <x v="3"/>
    <s v="North Denise"/>
    <x v="16"/>
    <n v="53010"/>
    <s v="4061ea67-8474-4d43-bf41-1fc79fcfd009"/>
    <n v="0.04"/>
    <n v="262.06"/>
    <n v="2"/>
    <x v="0"/>
    <n v="272.98"/>
    <n v="0.96"/>
    <n v="10.919200000000002"/>
    <x v="6"/>
    <n v="2"/>
  </r>
  <r>
    <s v="e8f58c5d-ffa0-4419-b4db-cc40ef7dee1a"/>
    <s v="39ec46d0-4218-4573-b8f4-665798d83675"/>
    <d v="2025-01-10T00:00:00"/>
    <x v="3"/>
    <n v="462.04"/>
    <n v="1"/>
    <s v="Debit Card"/>
    <x v="0"/>
    <s v="New Kara"/>
    <x v="48"/>
    <n v="44631"/>
    <s v="b1b8341a-280e-4073-a0d3-caee5fbcb83b"/>
    <n v="0.08"/>
    <n v="425.08"/>
    <n v="2"/>
    <x v="0"/>
    <n v="462.04"/>
    <n v="0.92"/>
    <n v="36.963200000000001"/>
    <x v="11"/>
    <n v="2"/>
  </r>
  <r>
    <s v="72e6316e-e671-4ad2-81b5-468a27bb1580"/>
    <s v="24ff6494-84f0-4437-8fbe-b72d4d73e480"/>
    <d v="2024-10-03T00:00:00"/>
    <x v="2"/>
    <n v="415.8"/>
    <n v="2"/>
    <s v="Cash on Delivery"/>
    <x v="1"/>
    <s v="West Monica"/>
    <x v="8"/>
    <n v="31177"/>
    <s v="28d51faf-f484-4184-b396-fdaccf7eb22f"/>
    <n v="0.09"/>
    <n v="756.76"/>
    <n v="1"/>
    <x v="0"/>
    <n v="831.6"/>
    <n v="0.91"/>
    <n v="74.843999999999994"/>
    <x v="1"/>
    <n v="1"/>
  </r>
  <r>
    <s v="a1ee691a-09e1-43b0-a71f-27728d7f7ba5"/>
    <s v="5a368197-9956-4974-ba8d-30e5cd2f0db0"/>
    <d v="2024-11-18T00:00:00"/>
    <x v="4"/>
    <n v="484.3"/>
    <n v="4"/>
    <s v="Debit Card"/>
    <x v="1"/>
    <s v="South John"/>
    <x v="4"/>
    <n v="84604"/>
    <s v="79535450-ba0e-4b62-9371-e5df4749cee8"/>
    <n v="0.15"/>
    <n v="1646.62"/>
    <n v="5"/>
    <x v="1"/>
    <n v="1937.2"/>
    <n v="0.85"/>
    <n v="290.58"/>
    <x v="4"/>
    <n v="5"/>
  </r>
  <r>
    <s v="83210210-a43c-491d-ad4d-a4ef95e38180"/>
    <s v="d57afab9-55a6-41ce-a7a0-1b9df7695287"/>
    <d v="2025-06-02T00:00:00"/>
    <x v="0"/>
    <n v="460.29"/>
    <n v="3"/>
    <s v="Cash on Delivery"/>
    <x v="2"/>
    <s v="New Sharonville"/>
    <x v="46"/>
    <n v="64970"/>
    <s v="5c483aae-9049-4661-87bd-bf8d1ead45aa"/>
    <n v="0.21"/>
    <n v="1090.8900000000001"/>
    <n v="2"/>
    <x v="0"/>
    <n v="1380.8700000000001"/>
    <n v="0.79"/>
    <n v="289.98270000000002"/>
    <x v="8"/>
    <n v="2"/>
  </r>
  <r>
    <s v="50eaa1d2-c1f8-490b-a55e-44b808a6d5b4"/>
    <s v="fb8fae5d-91ab-431a-a8c5-b79ec9f48eaa"/>
    <d v="2025-03-27T00:00:00"/>
    <x v="1"/>
    <n v="22.84"/>
    <n v="1"/>
    <s v="PayPal"/>
    <x v="2"/>
    <s v="North Bryceton"/>
    <x v="46"/>
    <n v="82043"/>
    <s v="05974504-ab3c-4ad2-b3e0-8d7e8dce0b96"/>
    <n v="0.09"/>
    <n v="20.78"/>
    <n v="4"/>
    <x v="0"/>
    <n v="22.84"/>
    <n v="0.91"/>
    <n v="2.0556000000000001"/>
    <x v="7"/>
    <n v="4"/>
  </r>
  <r>
    <s v="31610b3d-1257-463c-b25d-cb50d15b5985"/>
    <s v="a212045e-1dd9-43ba-bbba-ef9333565455"/>
    <d v="2025-03-09T00:00:00"/>
    <x v="3"/>
    <n v="91.51"/>
    <n v="2"/>
    <s v="Net Banking"/>
    <x v="3"/>
    <s v="Mccallville"/>
    <x v="44"/>
    <n v="45459"/>
    <s v="f96aeaeb-f18e-44bd-ad14-d062db6dca08"/>
    <n v="0.04"/>
    <n v="175.7"/>
    <n v="3"/>
    <x v="0"/>
    <n v="183.02"/>
    <n v="0.96"/>
    <n v="7.3208000000000002"/>
    <x v="7"/>
    <n v="3"/>
  </r>
  <r>
    <s v="9c63765b-74e0-4bbb-8a80-33a7a5fd89c8"/>
    <s v="f6335d9d-33dd-4a2b-80b7-c7ba7f73a915"/>
    <d v="2024-12-18T00:00:00"/>
    <x v="0"/>
    <n v="197.62"/>
    <n v="1"/>
    <s v="Net Banking"/>
    <x v="2"/>
    <s v="Port Mark"/>
    <x v="1"/>
    <n v="67957"/>
    <s v="6e0e4f90-7de4-42b0-bc72-3a86c9ede541"/>
    <n v="0.17"/>
    <n v="164.02"/>
    <n v="4"/>
    <x v="0"/>
    <n v="197.62"/>
    <n v="0.83"/>
    <n v="33.595400000000005"/>
    <x v="2"/>
    <n v="4"/>
  </r>
  <r>
    <s v="85b303d3-756b-4c0d-8ff0-c8ac3d1cd68c"/>
    <s v="f025ff13-0b00-4c3b-a8cd-12ac64f33f45"/>
    <d v="2025-05-13T00:00:00"/>
    <x v="4"/>
    <n v="476.31"/>
    <n v="1"/>
    <s v="PayPal"/>
    <x v="2"/>
    <s v="East Rebecca"/>
    <x v="23"/>
    <n v="92940"/>
    <s v="ce11cdd3-c75b-40e5-85aa-8f6420310e2c"/>
    <n v="0.26"/>
    <n v="352.47"/>
    <n v="4"/>
    <x v="0"/>
    <n v="476.31"/>
    <n v="0.74"/>
    <n v="123.84060000000001"/>
    <x v="6"/>
    <n v="4"/>
  </r>
  <r>
    <s v="e9a4a856-556b-40fa-b5a3-cece28cdc38a"/>
    <s v="12180934-6156-40f3-8fa7-a4386f3f49f4"/>
    <d v="2024-06-25T00:00:00"/>
    <x v="5"/>
    <n v="153.51"/>
    <n v="1"/>
    <s v="Debit Card"/>
    <x v="0"/>
    <s v="East Maliktown"/>
    <x v="21"/>
    <n v="58372"/>
    <s v="ce7671b7-5dbe-415d-8285-81d65f6a65a5"/>
    <n v="0.13"/>
    <n v="133.55000000000001"/>
    <n v="5"/>
    <x v="0"/>
    <n v="153.51"/>
    <n v="0.87"/>
    <n v="19.956299999999999"/>
    <x v="10"/>
    <n v="5"/>
  </r>
  <r>
    <s v="c5826444-79fa-4501-a287-401ba7bbaa76"/>
    <s v="350a6087-cfbe-42e6-94e7-147e76b4ecc7"/>
    <d v="2024-06-20T00:00:00"/>
    <x v="3"/>
    <n v="84.43"/>
    <n v="3"/>
    <s v="Debit Card"/>
    <x v="1"/>
    <s v="North Richardberg"/>
    <x v="4"/>
    <n v="9828"/>
    <s v="24b43966-90d0-4fdb-b313-f188d4452fbb"/>
    <n v="0.14000000000000001"/>
    <n v="217.83"/>
    <n v="4"/>
    <x v="1"/>
    <n v="253.29000000000002"/>
    <n v="0.86"/>
    <n v="35.460600000000007"/>
    <x v="10"/>
    <n v="4"/>
  </r>
  <r>
    <s v="1519401c-8b1f-4137-8ea2-55e08e50c79a"/>
    <s v="f9f06012-53b8-467d-abc6-e45ca4c6563e"/>
    <d v="2025-05-03T00:00:00"/>
    <x v="3"/>
    <n v="443.72"/>
    <n v="3"/>
    <s v="Credit Card"/>
    <x v="2"/>
    <s v="New Brandonchester"/>
    <x v="34"/>
    <n v="61108"/>
    <s v="f593d684-dd3e-4f2b-b325-afcc6afa48dc"/>
    <n v="0.09"/>
    <n v="1211.3599999999999"/>
    <n v="3"/>
    <x v="0"/>
    <n v="1331.16"/>
    <n v="0.91"/>
    <n v="119.8044"/>
    <x v="6"/>
    <n v="3"/>
  </r>
  <r>
    <s v="00a1402e-57e7-4f7b-8486-10cfd21276c2"/>
    <s v="714c5bea-2471-46bd-96e4-1a290588accd"/>
    <d v="2025-03-25T00:00:00"/>
    <x v="5"/>
    <n v="225.97"/>
    <n v="3"/>
    <s v="Net Banking"/>
    <x v="3"/>
    <s v="East Joshua"/>
    <x v="42"/>
    <n v="88132"/>
    <s v="21955481-906e-454a-a310-ca199c75ed90"/>
    <n v="0.24"/>
    <n v="515.21"/>
    <n v="2"/>
    <x v="0"/>
    <n v="677.91"/>
    <n v="0.76"/>
    <n v="162.69839999999999"/>
    <x v="7"/>
    <n v="2"/>
  </r>
  <r>
    <s v="1a9e8547-147a-48ac-865d-8e4ed01e488b"/>
    <s v="bbca3a91-e194-44bd-b916-8f97812de68e"/>
    <d v="2025-01-20T00:00:00"/>
    <x v="4"/>
    <n v="454.4"/>
    <n v="3"/>
    <s v="Net Banking"/>
    <x v="0"/>
    <s v="Lake Brenda"/>
    <x v="38"/>
    <n v="8216"/>
    <s v="8fbe7562-f0eb-4493-b98b-abb0b6e3df92"/>
    <n v="0.04"/>
    <n v="1308.67"/>
    <n v="4"/>
    <x v="0"/>
    <n v="1363.1999999999998"/>
    <n v="0.96"/>
    <n v="54.527999999999992"/>
    <x v="11"/>
    <n v="4"/>
  </r>
  <r>
    <s v="91fd7d4a-5a31-46a6-9b87-cc5e6d7fe9b2"/>
    <s v="f3620e69-6b9c-46b2-ada8-291c7597b8d4"/>
    <d v="2024-06-26T00:00:00"/>
    <x v="3"/>
    <n v="84.31"/>
    <n v="3"/>
    <s v="PayPal"/>
    <x v="3"/>
    <s v="Lake Richard"/>
    <x v="49"/>
    <n v="99207"/>
    <s v="d33d2520-50d3-4d71-9886-0617e71a3e63"/>
    <n v="0.05"/>
    <n v="240.28"/>
    <n v="2"/>
    <x v="0"/>
    <n v="252.93"/>
    <n v="0.95"/>
    <n v="12.646500000000001"/>
    <x v="10"/>
    <n v="2"/>
  </r>
  <r>
    <s v="60c8e5a0-d560-464c-95f7-792a739ac9e2"/>
    <s v="2645f7dd-216c-4bc3-892a-2222819e5646"/>
    <d v="2024-09-13T00:00:00"/>
    <x v="3"/>
    <n v="332.25"/>
    <n v="3"/>
    <s v="Credit Card"/>
    <x v="1"/>
    <s v="Richardland"/>
    <x v="5"/>
    <n v="87025"/>
    <s v="26c6b7b8-9bd5-4e6a-a0d0-8adbbbd93f46"/>
    <n v="0.3"/>
    <n v="697.72"/>
    <n v="5"/>
    <x v="0"/>
    <n v="996.75"/>
    <n v="0.7"/>
    <n v="299.02499999999998"/>
    <x v="9"/>
    <n v="5"/>
  </r>
  <r>
    <s v="d7604342-fcbc-4229-9caf-a108832c9b79"/>
    <s v="c0f7cb46-7d9c-404f-b886-c62eccf9ebd4"/>
    <d v="2024-11-04T00:00:00"/>
    <x v="0"/>
    <n v="222.93"/>
    <n v="4"/>
    <s v="PayPal"/>
    <x v="2"/>
    <s v="Hayeston"/>
    <x v="27"/>
    <n v="90588"/>
    <s v="3646eaea-f204-463a-9f90-b253a914c608"/>
    <n v="0.2"/>
    <n v="713.38"/>
    <n v="1"/>
    <x v="0"/>
    <n v="891.72"/>
    <n v="0.8"/>
    <n v="178.34400000000002"/>
    <x v="4"/>
    <n v="1"/>
  </r>
  <r>
    <s v="22d80170-1e6c-4d83-a2f6-2516dc88b09c"/>
    <s v="0bb4a483-e9b6-45fc-9b4f-a21f12ce40a3"/>
    <d v="2024-10-19T00:00:00"/>
    <x v="3"/>
    <n v="42.86"/>
    <n v="2"/>
    <s v="Cash on Delivery"/>
    <x v="2"/>
    <s v="Edwardshire"/>
    <x v="30"/>
    <n v="80265"/>
    <s v="88a50daf-b2f0-42a4-acd0-671863e50f80"/>
    <n v="0.16"/>
    <n v="72"/>
    <n v="5"/>
    <x v="0"/>
    <n v="85.72"/>
    <n v="0.84"/>
    <n v="13.715199999999999"/>
    <x v="1"/>
    <n v="5"/>
  </r>
  <r>
    <s v="2ebed37d-05d1-46b6-acee-c38d511fcda9"/>
    <s v="eec81ca8-074d-4613-89ab-81571186da5b"/>
    <d v="2024-09-16T00:00:00"/>
    <x v="2"/>
    <n v="349.75"/>
    <n v="3"/>
    <s v="PayPal"/>
    <x v="3"/>
    <s v="Angelamouth"/>
    <x v="13"/>
    <n v="50392"/>
    <s v="d5d3cb26-16bf-4475-951d-6a502b02a2d4"/>
    <n v="0.24"/>
    <n v="797.43"/>
    <n v="2"/>
    <x v="0"/>
    <n v="1049.25"/>
    <n v="0.76"/>
    <n v="251.82"/>
    <x v="9"/>
    <n v="2"/>
  </r>
  <r>
    <s v="567fec5e-04ea-481d-a006-8c1cbbd743b3"/>
    <s v="fcb0959b-8b94-4dfd-a462-7a5a00a885e9"/>
    <d v="2025-03-04T00:00:00"/>
    <x v="4"/>
    <n v="127.46"/>
    <n v="3"/>
    <s v="Net Banking"/>
    <x v="1"/>
    <s v="Lake Andrew"/>
    <x v="36"/>
    <n v="28982"/>
    <s v="a5ab836e-8897-47e5-8cd3-37dd84426d5a"/>
    <n v="0.3"/>
    <n v="267.67"/>
    <n v="3"/>
    <x v="0"/>
    <n v="382.38"/>
    <n v="0.7"/>
    <n v="114.714"/>
    <x v="7"/>
    <n v="3"/>
  </r>
  <r>
    <s v="0b4cba0a-317e-4b1d-9b83-acd5e2ccddd8"/>
    <s v="5ca5042e-10c2-4392-a9db-a34c532221e2"/>
    <d v="2024-08-12T00:00:00"/>
    <x v="4"/>
    <n v="24.61"/>
    <n v="4"/>
    <s v="PayPal"/>
    <x v="3"/>
    <s v="Robertberg"/>
    <x v="46"/>
    <n v="71450"/>
    <s v="a72ea47b-9547-4f18-8911-a1b2edd40531"/>
    <n v="0.06"/>
    <n v="92.53"/>
    <n v="4"/>
    <x v="0"/>
    <n v="98.44"/>
    <n v="0.94"/>
    <n v="5.9063999999999997"/>
    <x v="3"/>
    <n v="4"/>
  </r>
  <r>
    <s v="b2e74e77-0fe1-4edf-a538-790169f12ccd"/>
    <s v="8c5574cc-785f-40a7-b766-88560b9714b0"/>
    <d v="2025-05-23T00:00:00"/>
    <x v="0"/>
    <n v="34.67"/>
    <n v="4"/>
    <s v="Credit Card"/>
    <x v="0"/>
    <s v="New Wayne"/>
    <x v="34"/>
    <n v="34797"/>
    <s v="315a5c19-b0af-4538-8ffb-e02a35cbcc56"/>
    <n v="0.24"/>
    <n v="105.4"/>
    <n v="4"/>
    <x v="0"/>
    <n v="138.68"/>
    <n v="0.76"/>
    <n v="33.283200000000001"/>
    <x v="6"/>
    <n v="4"/>
  </r>
  <r>
    <s v="e963544a-63b7-4101-8bf8-e26a4fae667b"/>
    <s v="ca2712ba-3327-48a6-9430-8f87121836b8"/>
    <d v="2024-12-12T00:00:00"/>
    <x v="4"/>
    <n v="35.229999999999997"/>
    <n v="1"/>
    <s v="Cash on Delivery"/>
    <x v="2"/>
    <s v="Davisside"/>
    <x v="36"/>
    <n v="10952"/>
    <s v="8ca57797-23f3-4a69-afa2-0e31854f4fbc"/>
    <n v="0.1"/>
    <n v="31.71"/>
    <n v="3"/>
    <x v="0"/>
    <n v="35.229999999999997"/>
    <n v="0.9"/>
    <n v="3.5229999999999997"/>
    <x v="2"/>
    <n v="3"/>
  </r>
  <r>
    <s v="cb60fefc-c47e-430e-99b7-02a20d5f024a"/>
    <s v="4eed0d91-4f25-4a42-81d5-ff3cbe07a51b"/>
    <d v="2024-12-14T00:00:00"/>
    <x v="0"/>
    <n v="454.33"/>
    <n v="4"/>
    <s v="Cash on Delivery"/>
    <x v="0"/>
    <s v="Tylerside"/>
    <x v="43"/>
    <n v="36811"/>
    <s v="fab85b26-2afb-4f59-8597-f6122c1d6451"/>
    <n v="0.22"/>
    <n v="1417.51"/>
    <n v="3"/>
    <x v="0"/>
    <n v="1817.32"/>
    <n v="0.78"/>
    <n v="399.81040000000002"/>
    <x v="2"/>
    <n v="3"/>
  </r>
  <r>
    <s v="eb1c3ba4-5b9e-42d0-ab0c-9fddb61b03e9"/>
    <s v="eb98f113-f546-41d0-b8de-757307856a20"/>
    <d v="2025-03-29T00:00:00"/>
    <x v="5"/>
    <n v="371.24"/>
    <n v="1"/>
    <s v="Credit Card"/>
    <x v="2"/>
    <s v="New Christopher"/>
    <x v="16"/>
    <n v="87850"/>
    <s v="4ca98f0a-8d09-4824-bc04-53e7fcd034ec"/>
    <n v="0.21"/>
    <n v="293.27999999999997"/>
    <n v="1"/>
    <x v="0"/>
    <n v="371.24"/>
    <n v="0.79"/>
    <n v="77.960399999999993"/>
    <x v="7"/>
    <n v="1"/>
  </r>
  <r>
    <s v="688181a8-13d1-4a49-ad46-9bf4d5cf2dc4"/>
    <s v="2db6db1d-a33f-4754-bc26-1b43eef72d97"/>
    <d v="2024-06-15T00:00:00"/>
    <x v="4"/>
    <n v="449.54"/>
    <n v="3"/>
    <s v="Cash on Delivery"/>
    <x v="1"/>
    <s v="West Keithside"/>
    <x v="46"/>
    <n v="32592"/>
    <s v="fb2c47b4-bb71-41b7-b798-bb0a281c05bd"/>
    <n v="0.3"/>
    <n v="944.03"/>
    <n v="3"/>
    <x v="1"/>
    <n v="1348.6200000000001"/>
    <n v="0.7"/>
    <n v="404.58600000000001"/>
    <x v="10"/>
    <n v="3"/>
  </r>
  <r>
    <s v="9aa909f1-5adf-4d04-b0d2-27180dd35d11"/>
    <s v="e7c7b483-ed06-4ebe-bcd1-0068c29aa86e"/>
    <d v="2025-04-09T00:00:00"/>
    <x v="1"/>
    <n v="337.93"/>
    <n v="3"/>
    <s v="Net Banking"/>
    <x v="3"/>
    <s v="Lynnport"/>
    <x v="2"/>
    <n v="3214"/>
    <s v="b070b4b3-85d3-4882-b795-1a3b6b287ec3"/>
    <n v="0.03"/>
    <n v="983.38"/>
    <n v="3"/>
    <x v="0"/>
    <n v="1013.79"/>
    <n v="0.97"/>
    <n v="30.413699999999999"/>
    <x v="5"/>
    <n v="3"/>
  </r>
  <r>
    <s v="417df4f8-c1a7-4e00-9ec1-2fa2e6df12ce"/>
    <s v="ff7c6c8e-a044-4a08-b89e-a4885801f10c"/>
    <d v="2025-01-16T00:00:00"/>
    <x v="2"/>
    <n v="266.83"/>
    <n v="1"/>
    <s v="Credit Card"/>
    <x v="2"/>
    <s v="Salazarfurt"/>
    <x v="40"/>
    <n v="80521"/>
    <s v="1885a4f4-9dcf-40fa-9500-d0bbbc920eb3"/>
    <n v="0"/>
    <n v="266.83"/>
    <n v="3"/>
    <x v="0"/>
    <n v="266.83"/>
    <n v="1"/>
    <n v="0"/>
    <x v="11"/>
    <n v="3"/>
  </r>
  <r>
    <s v="d95e17e1-900f-42f7-8f4b-4ed5ac1d02e8"/>
    <s v="d745ddd0-0fc7-46d2-8dbb-5f55f9cdc964"/>
    <d v="2025-04-24T00:00:00"/>
    <x v="5"/>
    <n v="155.69999999999999"/>
    <n v="4"/>
    <s v="Cash on Delivery"/>
    <x v="3"/>
    <s v="North John"/>
    <x v="6"/>
    <n v="27069"/>
    <s v="8b4b404e-3dd3-4e06-b1b0-50eeec049d43"/>
    <n v="0.22"/>
    <n v="485.78"/>
    <n v="3"/>
    <x v="0"/>
    <n v="622.79999999999995"/>
    <n v="0.78"/>
    <n v="137.01599999999999"/>
    <x v="5"/>
    <n v="3"/>
  </r>
  <r>
    <s v="2e402534-6987-4052-b421-9d3ecdc39412"/>
    <s v="511cc1dd-73bd-452c-a5fb-b346dc880a29"/>
    <d v="2024-09-29T00:00:00"/>
    <x v="0"/>
    <n v="498.99"/>
    <n v="1"/>
    <s v="Credit Card"/>
    <x v="2"/>
    <s v="New Wandafort"/>
    <x v="12"/>
    <n v="65682"/>
    <s v="f74ea377-3e8f-445c-8f79-8fc60284bcb2"/>
    <n v="0.17"/>
    <n v="414.16"/>
    <n v="2"/>
    <x v="0"/>
    <n v="498.99"/>
    <n v="0.83"/>
    <n v="84.828300000000013"/>
    <x v="9"/>
    <n v="2"/>
  </r>
  <r>
    <s v="439f4b86-cd6a-4e0c-b427-965607db34e0"/>
    <s v="0be1a657-606a-432b-8987-7942eacef95f"/>
    <d v="2025-04-30T00:00:00"/>
    <x v="2"/>
    <n v="184.28"/>
    <n v="1"/>
    <s v="Debit Card"/>
    <x v="3"/>
    <s v="West Richard"/>
    <x v="6"/>
    <n v="59787"/>
    <s v="f0aba89b-180f-4768-9c33-adf149942a3c"/>
    <n v="0.21"/>
    <n v="145.58000000000001"/>
    <n v="5"/>
    <x v="0"/>
    <n v="184.28"/>
    <n v="0.79"/>
    <n v="38.698799999999999"/>
    <x v="5"/>
    <n v="5"/>
  </r>
  <r>
    <s v="106861d3-633d-4c54-b304-59cc30c42d61"/>
    <s v="0409a997-8408-46d9-a8dc-d8840b0e52d5"/>
    <d v="2024-07-04T00:00:00"/>
    <x v="0"/>
    <n v="237.97"/>
    <n v="4"/>
    <s v="Debit Card"/>
    <x v="2"/>
    <s v="Melissabury"/>
    <x v="10"/>
    <n v="38355"/>
    <s v="fe305f05-ae2d-468d-8f96-fe3d6b4ec29d"/>
    <n v="0.23"/>
    <n v="732.95"/>
    <n v="3"/>
    <x v="0"/>
    <n v="951.88"/>
    <n v="0.77"/>
    <n v="218.9324"/>
    <x v="0"/>
    <n v="3"/>
  </r>
  <r>
    <s v="06b42b6f-1f94-43c8-98a7-75945b8c4949"/>
    <s v="124f4f60-8d03-4eec-af5a-0b3bee191416"/>
    <d v="2024-06-23T00:00:00"/>
    <x v="4"/>
    <n v="192.23"/>
    <n v="1"/>
    <s v="Credit Card"/>
    <x v="1"/>
    <s v="Villamouth"/>
    <x v="10"/>
    <n v="32429"/>
    <s v="a173490f-4c98-43b4-b2c2-c7b7806b68fd"/>
    <n v="0.15"/>
    <n v="163.4"/>
    <n v="4"/>
    <x v="1"/>
    <n v="192.23"/>
    <n v="0.85"/>
    <n v="28.834499999999998"/>
    <x v="10"/>
    <n v="4"/>
  </r>
  <r>
    <s v="675d0855-2d55-40c9-8576-598359cd012a"/>
    <s v="c8b7cf16-ade3-45be-bcfc-61cc3dc0a91c"/>
    <d v="2025-05-07T00:00:00"/>
    <x v="3"/>
    <n v="489.87"/>
    <n v="1"/>
    <s v="Debit Card"/>
    <x v="3"/>
    <s v="Brownton"/>
    <x v="46"/>
    <n v="26030"/>
    <s v="8c259452-2426-4334-a124-449e9c5b6019"/>
    <n v="0.11"/>
    <n v="435.98"/>
    <n v="5"/>
    <x v="0"/>
    <n v="489.87"/>
    <n v="0.89"/>
    <n v="53.8857"/>
    <x v="6"/>
    <n v="5"/>
  </r>
  <r>
    <s v="e5a1bdae-a747-495e-b0c9-52af9db31510"/>
    <s v="80428d4c-8da8-48b1-bfb6-95548dcde1b3"/>
    <d v="2024-10-07T00:00:00"/>
    <x v="2"/>
    <n v="91.46"/>
    <n v="1"/>
    <s v="PayPal"/>
    <x v="3"/>
    <s v="New Antonio"/>
    <x v="20"/>
    <n v="71988"/>
    <s v="56ed4711-2ba0-4685-8557-e892f1c7c3a6"/>
    <n v="0.23"/>
    <n v="70.42"/>
    <n v="4"/>
    <x v="0"/>
    <n v="91.46"/>
    <n v="0.77"/>
    <n v="21.035799999999998"/>
    <x v="1"/>
    <n v="4"/>
  </r>
  <r>
    <s v="ca6ef7ce-74db-49f3-92a3-3c33037e5725"/>
    <s v="7143f8fd-3870-4dda-8f08-12583d2c1636"/>
    <d v="2025-01-14T00:00:00"/>
    <x v="1"/>
    <n v="167.35"/>
    <n v="1"/>
    <s v="Cash on Delivery"/>
    <x v="3"/>
    <s v="West Mariaview"/>
    <x v="20"/>
    <n v="82975"/>
    <s v="9f7e31f7-4a75-4b79-a8d3-f98720a8f32d"/>
    <n v="0.11"/>
    <n v="148.94"/>
    <n v="2"/>
    <x v="0"/>
    <n v="167.35"/>
    <n v="0.89"/>
    <n v="18.4085"/>
    <x v="11"/>
    <n v="2"/>
  </r>
  <r>
    <s v="b1e186d7-df25-4e5d-befa-9c478dd6650f"/>
    <s v="ee41eb04-f811-4567-a01a-55d602cb637d"/>
    <d v="2024-08-06T00:00:00"/>
    <x v="3"/>
    <n v="341.77"/>
    <n v="2"/>
    <s v="Credit Card"/>
    <x v="0"/>
    <s v="East Jennifer"/>
    <x v="43"/>
    <n v="698"/>
    <s v="ebc2f3fd-921e-4ca6-b3ad-d8c76b30fe8a"/>
    <n v="0.19"/>
    <n v="553.66999999999996"/>
    <n v="4"/>
    <x v="0"/>
    <n v="683.54"/>
    <n v="0.81"/>
    <n v="129.87260000000001"/>
    <x v="3"/>
    <n v="4"/>
  </r>
  <r>
    <s v="dba45b5e-1498-465b-b9fe-0a1b7efbe877"/>
    <s v="2b289138-e6a4-4bed-8b33-d390c04db309"/>
    <d v="2025-05-05T00:00:00"/>
    <x v="3"/>
    <n v="36.29"/>
    <n v="3"/>
    <s v="Debit Card"/>
    <x v="1"/>
    <s v="East Jamesborough"/>
    <x v="37"/>
    <n v="61522"/>
    <s v="5806668a-5703-4723-a0ee-e1284592af48"/>
    <n v="0.27"/>
    <n v="79.48"/>
    <n v="4"/>
    <x v="1"/>
    <n v="108.87"/>
    <n v="0.73"/>
    <n v="29.394900000000003"/>
    <x v="6"/>
    <n v="4"/>
  </r>
  <r>
    <s v="66e51767-dcb3-4e4a-891d-fa7b0d3dc6aa"/>
    <s v="e4755b26-3c8d-4e49-a3fb-202273eb984b"/>
    <d v="2024-07-14T00:00:00"/>
    <x v="5"/>
    <n v="305.58999999999997"/>
    <n v="3"/>
    <s v="Cash on Delivery"/>
    <x v="1"/>
    <s v="West Amberstad"/>
    <x v="42"/>
    <n v="53698"/>
    <s v="90b962f4-c089-4ff5-9b60-8eeedc14dc2b"/>
    <n v="0.05"/>
    <n v="870.93"/>
    <n v="3"/>
    <x v="1"/>
    <n v="916.77"/>
    <n v="0.95"/>
    <n v="45.838500000000003"/>
    <x v="0"/>
    <n v="3"/>
  </r>
  <r>
    <s v="eceb9505-dbc3-4e56-88a1-7945ca6d3e06"/>
    <s v="aaa0f9b8-f981-4b85-987d-d9c6790a674a"/>
    <d v="2024-11-28T00:00:00"/>
    <x v="3"/>
    <n v="241.44"/>
    <n v="4"/>
    <s v="Debit Card"/>
    <x v="1"/>
    <s v="Colemanhaven"/>
    <x v="31"/>
    <n v="35363"/>
    <s v="52ebaa7a-a0b6-4d58-9b8c-fdc566b25f08"/>
    <n v="0"/>
    <n v="965.76"/>
    <n v="4"/>
    <x v="0"/>
    <n v="965.76"/>
    <n v="1"/>
    <n v="0"/>
    <x v="4"/>
    <n v="4"/>
  </r>
  <r>
    <s v="840fbb0b-a5e3-47af-871d-ade6432255ee"/>
    <s v="51d4e883-bac0-4cab-b734-5e6adf01d2ae"/>
    <d v="2025-02-20T00:00:00"/>
    <x v="5"/>
    <n v="145.58000000000001"/>
    <n v="1"/>
    <s v="Cash on Delivery"/>
    <x v="1"/>
    <s v="New Juliemouth"/>
    <x v="3"/>
    <n v="24075"/>
    <s v="977a5a69-d2f6-4361-85ce-e4a4266fc22b"/>
    <n v="0.08"/>
    <n v="133.93"/>
    <n v="3"/>
    <x v="1"/>
    <n v="145.58000000000001"/>
    <n v="0.92"/>
    <n v="11.646400000000002"/>
    <x v="12"/>
    <n v="3"/>
  </r>
  <r>
    <s v="1480f037-d39a-4bb0-962b-68d41880fa4b"/>
    <s v="a5d8bbec-6e01-4bad-8856-0352adc3324b"/>
    <d v="2025-01-17T00:00:00"/>
    <x v="1"/>
    <n v="123.01"/>
    <n v="3"/>
    <s v="Cash on Delivery"/>
    <x v="1"/>
    <s v="Kelseyfurt"/>
    <x v="45"/>
    <n v="60053"/>
    <s v="44f0900b-045c-43ef-8d1a-d8ba0bf65c74"/>
    <n v="0.24"/>
    <n v="280.45999999999998"/>
    <n v="2"/>
    <x v="1"/>
    <n v="369.03000000000003"/>
    <n v="0.76"/>
    <n v="88.5672"/>
    <x v="11"/>
    <n v="2"/>
  </r>
  <r>
    <s v="19365f61-f484-478d-9bc9-e8895567a84c"/>
    <s v="91e75aca-c27e-4997-b18c-4d399298fe29"/>
    <d v="2025-05-06T00:00:00"/>
    <x v="2"/>
    <n v="259.68"/>
    <n v="1"/>
    <s v="PayPal"/>
    <x v="0"/>
    <s v="Port Timothyville"/>
    <x v="0"/>
    <n v="78039"/>
    <s v="0d17c319-b2e8-4b49-abe8-2c0cf981dbeb"/>
    <n v="0.17"/>
    <n v="215.53"/>
    <n v="4"/>
    <x v="0"/>
    <n v="259.68"/>
    <n v="0.83"/>
    <n v="44.145600000000002"/>
    <x v="6"/>
    <n v="4"/>
  </r>
  <r>
    <s v="277e5c18-0877-4fe6-b7d8-70b678ac8704"/>
    <s v="447a6243-1124-48bf-bf4f-87383d7082f0"/>
    <d v="2024-11-22T00:00:00"/>
    <x v="4"/>
    <n v="187.12"/>
    <n v="2"/>
    <s v="PayPal"/>
    <x v="2"/>
    <s v="South Richard"/>
    <x v="8"/>
    <n v="87561"/>
    <s v="6e3254c1-baff-40fd-80a0-a39a478ead09"/>
    <n v="0.28000000000000003"/>
    <n v="269.45"/>
    <n v="4"/>
    <x v="0"/>
    <n v="374.24"/>
    <n v="0.72"/>
    <n v="104.78720000000001"/>
    <x v="4"/>
    <n v="4"/>
  </r>
  <r>
    <s v="ce03a34d-a022-4fee-843f-b606e8b7e2da"/>
    <s v="645c4a1f-7bc6-472c-a02f-17a8bbf6da7c"/>
    <d v="2024-10-19T00:00:00"/>
    <x v="0"/>
    <n v="230.98"/>
    <n v="2"/>
    <s v="PayPal"/>
    <x v="3"/>
    <s v="Paulashire"/>
    <x v="45"/>
    <n v="23028"/>
    <s v="5afe85a6-13ab-4865-8615-98c51a84afbc"/>
    <n v="0.16"/>
    <n v="388.05"/>
    <n v="4"/>
    <x v="0"/>
    <n v="461.96"/>
    <n v="0.84"/>
    <n v="73.913600000000002"/>
    <x v="1"/>
    <n v="4"/>
  </r>
  <r>
    <s v="002f9cc4-096b-4aff-b5b7-751f497e28aa"/>
    <s v="f331dc69-49d9-47a8-ae28-7dbfa959d2dd"/>
    <d v="2024-11-18T00:00:00"/>
    <x v="1"/>
    <n v="172.05"/>
    <n v="4"/>
    <s v="Credit Card"/>
    <x v="3"/>
    <s v="Kellerton"/>
    <x v="2"/>
    <n v="50228"/>
    <s v="1ac29335-fcba-4d13-9729-9452d9b0c0e9"/>
    <n v="0.08"/>
    <n v="633.14"/>
    <n v="3"/>
    <x v="0"/>
    <n v="688.2"/>
    <n v="0.92"/>
    <n v="55.056000000000004"/>
    <x v="4"/>
    <n v="3"/>
  </r>
  <r>
    <s v="f1c51dda-2828-4370-9672-ebc7606e8502"/>
    <s v="efc59651-dd35-432a-8aef-5cd4b55cece1"/>
    <d v="2024-08-31T00:00:00"/>
    <x v="0"/>
    <n v="485.39"/>
    <n v="3"/>
    <s v="Credit Card"/>
    <x v="1"/>
    <s v="Brooksville"/>
    <x v="11"/>
    <n v="41657"/>
    <s v="472b5858-62de-4807-a315-b9da0c9d194d"/>
    <n v="0.23"/>
    <n v="1121.25"/>
    <n v="3"/>
    <x v="0"/>
    <n v="1456.17"/>
    <n v="0.77"/>
    <n v="334.91910000000001"/>
    <x v="3"/>
    <n v="3"/>
  </r>
  <r>
    <s v="291a58af-259a-4b28-b22b-89748c5c192f"/>
    <s v="3651d9ea-0162-41fb-8308-51aa9a922722"/>
    <d v="2024-09-16T00:00:00"/>
    <x v="5"/>
    <n v="71.05"/>
    <n v="4"/>
    <s v="Cash on Delivery"/>
    <x v="0"/>
    <s v="Andersonmouth"/>
    <x v="48"/>
    <n v="20987"/>
    <s v="76190e84-c783-432f-8ba1-910adceec781"/>
    <n v="0.2"/>
    <n v="227.36"/>
    <n v="3"/>
    <x v="0"/>
    <n v="284.2"/>
    <n v="0.8"/>
    <n v="56.84"/>
    <x v="9"/>
    <n v="3"/>
  </r>
  <r>
    <s v="28b299bc-ebbe-4a41-8781-e11f2cb38568"/>
    <s v="3b193b0c-398a-406a-9b88-1f17d0af525e"/>
    <d v="2024-09-24T00:00:00"/>
    <x v="5"/>
    <n v="52.92"/>
    <n v="2"/>
    <s v="Credit Card"/>
    <x v="2"/>
    <s v="Port Christopher"/>
    <x v="13"/>
    <n v="41595"/>
    <s v="dd9e18e4-41e8-4317-bb0e-ac8f5381724f"/>
    <n v="0.25"/>
    <n v="79.38"/>
    <n v="3"/>
    <x v="0"/>
    <n v="105.84"/>
    <n v="0.75"/>
    <n v="26.46"/>
    <x v="9"/>
    <n v="3"/>
  </r>
  <r>
    <s v="f172840f-3e19-40ba-ae09-ccfba3dee81f"/>
    <s v="d5ee9dd7-16d9-4315-81c3-ba8a7790ffbb"/>
    <d v="2024-07-15T00:00:00"/>
    <x v="1"/>
    <n v="174.98"/>
    <n v="1"/>
    <s v="Net Banking"/>
    <x v="3"/>
    <s v="Port Kimberlymouth"/>
    <x v="35"/>
    <n v="21959"/>
    <s v="5db3b2c7-8c3c-48a5-a680-c7fbf20418ea"/>
    <n v="0.2"/>
    <n v="139.97999999999999"/>
    <n v="5"/>
    <x v="0"/>
    <n v="174.98"/>
    <n v="0.8"/>
    <n v="34.996000000000002"/>
    <x v="0"/>
    <n v="5"/>
  </r>
  <r>
    <s v="540988e7-9fed-4060-af23-d4afe0ff58a5"/>
    <s v="116d5d35-e4a8-4e2b-9286-3cd3658df18f"/>
    <d v="2025-02-18T00:00:00"/>
    <x v="5"/>
    <n v="297.56"/>
    <n v="2"/>
    <s v="Cash on Delivery"/>
    <x v="2"/>
    <s v="Williamsbury"/>
    <x v="39"/>
    <n v="35613"/>
    <s v="24bd89e1-9486-4174-888f-16478a7ae4a4"/>
    <n v="0.14000000000000001"/>
    <n v="511.8"/>
    <n v="5"/>
    <x v="0"/>
    <n v="595.12"/>
    <n v="0.86"/>
    <n v="83.316800000000015"/>
    <x v="12"/>
    <n v="5"/>
  </r>
  <r>
    <s v="f5657d00-7ba0-4f58-861a-e8d1f212cc6f"/>
    <s v="5db914eb-b6d8-43a5-828d-ba177f301ca3"/>
    <d v="2025-05-18T00:00:00"/>
    <x v="0"/>
    <n v="331.29"/>
    <n v="1"/>
    <s v="Net Banking"/>
    <x v="2"/>
    <s v="South Allison"/>
    <x v="15"/>
    <n v="14395"/>
    <s v="3fd756d4-3d4c-417f-9ace-444e2937881f"/>
    <n v="0.08"/>
    <n v="304.79000000000002"/>
    <n v="1"/>
    <x v="0"/>
    <n v="331.29"/>
    <n v="0.92"/>
    <n v="26.503200000000003"/>
    <x v="6"/>
    <n v="1"/>
  </r>
  <r>
    <s v="65ea29d1-adae-4e45-a036-e74be34d7804"/>
    <s v="0cb22049-7ec9-4efc-a8c7-00b57379f4cc"/>
    <d v="2024-09-30T00:00:00"/>
    <x v="4"/>
    <n v="201.64"/>
    <n v="3"/>
    <s v="Credit Card"/>
    <x v="2"/>
    <s v="Andrewfort"/>
    <x v="5"/>
    <n v="67948"/>
    <s v="4076fdbd-2c44-423f-906f-967d8acd4293"/>
    <n v="0.02"/>
    <n v="592.82000000000005"/>
    <n v="4"/>
    <x v="0"/>
    <n v="604.91999999999996"/>
    <n v="0.98"/>
    <n v="12.0984"/>
    <x v="9"/>
    <n v="4"/>
  </r>
  <r>
    <s v="a2bb6283-3d83-4d7c-b9f7-06d40b4ea16d"/>
    <s v="45871674-ad44-487e-906a-2c81465d29d3"/>
    <d v="2024-11-29T00:00:00"/>
    <x v="2"/>
    <n v="499.64"/>
    <n v="1"/>
    <s v="Credit Card"/>
    <x v="2"/>
    <s v="Port Bethany"/>
    <x v="16"/>
    <n v="90080"/>
    <s v="218152f5-aa2f-4489-8fe8-3f4c4b628e12"/>
    <n v="0.09"/>
    <n v="454.67"/>
    <n v="3"/>
    <x v="0"/>
    <n v="499.64"/>
    <n v="0.91"/>
    <n v="44.967599999999997"/>
    <x v="4"/>
    <n v="3"/>
  </r>
  <r>
    <s v="f75a7e6f-2b86-4694-941d-1a814815642c"/>
    <s v="99d081be-e76f-4887-ac45-33ea33cb1b20"/>
    <d v="2025-04-01T00:00:00"/>
    <x v="0"/>
    <n v="179.19"/>
    <n v="3"/>
    <s v="Credit Card"/>
    <x v="2"/>
    <s v="Mercerton"/>
    <x v="26"/>
    <n v="6899"/>
    <s v="b3f88647-39c6-4e60-a4ce-03d4e3c4d458"/>
    <n v="0.01"/>
    <n v="532.19000000000005"/>
    <n v="5"/>
    <x v="0"/>
    <n v="537.56999999999994"/>
    <n v="0.99"/>
    <n v="5.3756999999999993"/>
    <x v="5"/>
    <n v="5"/>
  </r>
  <r>
    <s v="29e316ad-39dd-4477-9a22-0eb23cf9d1fe"/>
    <s v="409936ef-40dd-43a3-8f0d-3721d7641061"/>
    <d v="2024-08-15T00:00:00"/>
    <x v="5"/>
    <n v="362.1"/>
    <n v="3"/>
    <s v="Net Banking"/>
    <x v="2"/>
    <s v="Kingborough"/>
    <x v="43"/>
    <n v="15167"/>
    <s v="f5d05145-4200-4630-a26e-96019e8ee07b"/>
    <n v="0.13"/>
    <n v="945.08"/>
    <n v="2"/>
    <x v="0"/>
    <n v="1086.3000000000002"/>
    <n v="0.87"/>
    <n v="141.21900000000002"/>
    <x v="3"/>
    <n v="2"/>
  </r>
  <r>
    <s v="5d005716-7680-491b-abb6-204ee0db22d3"/>
    <s v="cb6a4e4d-f440-42b2-96a3-1263834cff3c"/>
    <d v="2025-02-16T00:00:00"/>
    <x v="5"/>
    <n v="320.60000000000002"/>
    <n v="4"/>
    <s v="Credit Card"/>
    <x v="2"/>
    <s v="Ianmouth"/>
    <x v="13"/>
    <n v="47193"/>
    <s v="b6239680-a05d-4fe8-a12f-bd83def5f645"/>
    <n v="7.0000000000000007E-2"/>
    <n v="1192.6300000000001"/>
    <n v="3"/>
    <x v="0"/>
    <n v="1282.4000000000001"/>
    <n v="0.92999999999999994"/>
    <n v="89.768000000000015"/>
    <x v="12"/>
    <n v="3"/>
  </r>
  <r>
    <s v="62f25291-2353-4455-90bc-cb66e0631450"/>
    <s v="fdeeb32f-1b04-43f8-8c97-7c6bda927e28"/>
    <d v="2024-08-04T00:00:00"/>
    <x v="3"/>
    <n v="407.46"/>
    <n v="1"/>
    <s v="Cash on Delivery"/>
    <x v="1"/>
    <s v="Spencerview"/>
    <x v="14"/>
    <n v="71825"/>
    <s v="97aabf51-0560-4536-b85e-204da94de371"/>
    <n v="0.21"/>
    <n v="321.89"/>
    <n v="4"/>
    <x v="0"/>
    <n v="407.46"/>
    <n v="0.79"/>
    <n v="85.566599999999994"/>
    <x v="3"/>
    <n v="4"/>
  </r>
  <r>
    <s v="2982100c-0372-4e33-8550-7d2b909e7f78"/>
    <s v="874bf5fa-608a-406c-b72d-378f6871e510"/>
    <d v="2024-08-21T00:00:00"/>
    <x v="1"/>
    <n v="488.23"/>
    <n v="3"/>
    <s v="Credit Card"/>
    <x v="1"/>
    <s v="Guyfurt"/>
    <x v="38"/>
    <n v="12016"/>
    <s v="f48a8081-04c8-4910-aef2-a2f4f09afb47"/>
    <n v="7.0000000000000007E-2"/>
    <n v="1362.16"/>
    <n v="1"/>
    <x v="1"/>
    <n v="1464.69"/>
    <n v="0.92999999999999994"/>
    <n v="102.52830000000002"/>
    <x v="3"/>
    <n v="1"/>
  </r>
  <r>
    <s v="afdb4e0b-0171-4f1d-956a-2f20ee283bb7"/>
    <s v="1032fb80-f62c-4c39-accd-4523e11fe602"/>
    <d v="2025-05-25T00:00:00"/>
    <x v="0"/>
    <n v="445.45"/>
    <n v="3"/>
    <s v="Debit Card"/>
    <x v="1"/>
    <s v="Meyerhaven"/>
    <x v="24"/>
    <n v="59602"/>
    <s v="015aaed6-71c3-417e-882e-7440438dacfd"/>
    <n v="0.02"/>
    <n v="1309.6199999999999"/>
    <n v="4"/>
    <x v="1"/>
    <n v="1336.35"/>
    <n v="0.98"/>
    <n v="26.727"/>
    <x v="6"/>
    <n v="4"/>
  </r>
  <r>
    <s v="2c05b870-cd34-4cd7-b7ed-75b463d0fccd"/>
    <s v="9e7e0170-a481-4363-990c-ab8ec595bcf7"/>
    <d v="2025-01-27T00:00:00"/>
    <x v="2"/>
    <n v="383.46"/>
    <n v="2"/>
    <s v="Credit Card"/>
    <x v="1"/>
    <s v="South Henry"/>
    <x v="29"/>
    <n v="34754"/>
    <s v="5c0ef98f-d741-40cc-b39c-c722a2629213"/>
    <n v="0.25"/>
    <n v="575.19000000000005"/>
    <n v="4"/>
    <x v="0"/>
    <n v="766.92"/>
    <n v="0.75"/>
    <n v="191.73"/>
    <x v="11"/>
    <n v="4"/>
  </r>
  <r>
    <s v="06714938-04fe-473d-a61c-ec19fff83cec"/>
    <s v="6dfede0d-43bf-4504-9a11-d2c943e6ad9b"/>
    <d v="2025-04-01T00:00:00"/>
    <x v="4"/>
    <n v="350.63"/>
    <n v="2"/>
    <s v="Cash on Delivery"/>
    <x v="3"/>
    <s v="New Robert"/>
    <x v="21"/>
    <n v="19103"/>
    <s v="28f4880e-c1f1-4c56-b06f-da5bab4730ff"/>
    <n v="0.02"/>
    <n v="687.23"/>
    <n v="3"/>
    <x v="0"/>
    <n v="701.26"/>
    <n v="0.98"/>
    <n v="14.0252"/>
    <x v="5"/>
    <n v="3"/>
  </r>
  <r>
    <s v="00f24603-8295-4fe0-92c5-53b5d2f74429"/>
    <s v="68ac5189-68a0-4290-b2c8-06967225b32c"/>
    <d v="2024-08-17T00:00:00"/>
    <x v="2"/>
    <n v="171.07"/>
    <n v="4"/>
    <s v="Credit Card"/>
    <x v="0"/>
    <s v="Perezland"/>
    <x v="24"/>
    <n v="41207"/>
    <s v="c65d3206-c696-4c98-bb16-155cc482bc87"/>
    <n v="0.23"/>
    <n v="526.9"/>
    <n v="4"/>
    <x v="0"/>
    <n v="684.28"/>
    <n v="0.77"/>
    <n v="157.3844"/>
    <x v="3"/>
    <n v="4"/>
  </r>
  <r>
    <s v="ecf150e6-c6f1-49c7-8c15-a57509c64c1d"/>
    <s v="40f2bed7-6afb-4c2b-bb80-d1c3b4adfc26"/>
    <d v="2024-09-19T00:00:00"/>
    <x v="5"/>
    <n v="78.099999999999994"/>
    <n v="4"/>
    <s v="Cash on Delivery"/>
    <x v="1"/>
    <s v="South Sabrinaland"/>
    <x v="19"/>
    <n v="69377"/>
    <s v="67e59452-60e8-4799-8daa-61efb07d6a4d"/>
    <n v="0.28000000000000003"/>
    <n v="224.93"/>
    <n v="5"/>
    <x v="0"/>
    <n v="312.39999999999998"/>
    <n v="0.72"/>
    <n v="87.472000000000008"/>
    <x v="9"/>
    <n v="5"/>
  </r>
  <r>
    <s v="25cf51c4-9c89-4296-92b0-35e01ca5a2f5"/>
    <s v="e6759c13-1a34-4898-88e4-3374e2d796df"/>
    <d v="2025-04-27T00:00:00"/>
    <x v="2"/>
    <n v="36"/>
    <n v="1"/>
    <s v="Credit Card"/>
    <x v="1"/>
    <s v="Allenton"/>
    <x v="22"/>
    <n v="42418"/>
    <s v="258e6cd8-0606-4fbd-ac14-95bf2fe348bf"/>
    <n v="0.03"/>
    <n v="34.92"/>
    <n v="5"/>
    <x v="1"/>
    <n v="36"/>
    <n v="0.97"/>
    <n v="1.08"/>
    <x v="5"/>
    <n v="5"/>
  </r>
  <r>
    <s v="c96ef1a5-ac70-4464-a734-f9bbc7405255"/>
    <s v="e05ac0f5-c39a-4f17-aa40-28d82627c974"/>
    <d v="2025-03-03T00:00:00"/>
    <x v="3"/>
    <n v="124.74"/>
    <n v="1"/>
    <s v="Credit Card"/>
    <x v="3"/>
    <s v="Perezstad"/>
    <x v="4"/>
    <n v="99153"/>
    <s v="2ec7456a-c8f0-4894-9f6d-b143b5d116b2"/>
    <n v="0.17"/>
    <n v="103.53"/>
    <n v="4"/>
    <x v="0"/>
    <n v="124.74"/>
    <n v="0.83"/>
    <n v="21.2058"/>
    <x v="7"/>
    <n v="4"/>
  </r>
  <r>
    <s v="6b325d48-06c4-4109-89a6-e611613f718d"/>
    <s v="e3bbcdad-87da-4cb5-8a28-0863e186d588"/>
    <d v="2024-09-25T00:00:00"/>
    <x v="1"/>
    <n v="218.98"/>
    <n v="3"/>
    <s v="Debit Card"/>
    <x v="3"/>
    <s v="Port Kevin"/>
    <x v="20"/>
    <n v="92376"/>
    <s v="fd416590-ebc4-41e6-bac9-227859504538"/>
    <n v="0.14000000000000001"/>
    <n v="564.97"/>
    <n v="2"/>
    <x v="0"/>
    <n v="656.93999999999994"/>
    <n v="0.86"/>
    <n v="91.971599999999995"/>
    <x v="9"/>
    <n v="2"/>
  </r>
  <r>
    <s v="afb9f3a8-e9e7-41ba-916b-51ee6faefeda"/>
    <s v="6b429142-94a2-4109-9cea-c06e8e427589"/>
    <d v="2025-03-21T00:00:00"/>
    <x v="5"/>
    <n v="263.39"/>
    <n v="2"/>
    <s v="Debit Card"/>
    <x v="1"/>
    <s v="Peterville"/>
    <x v="18"/>
    <n v="56648"/>
    <s v="b97a8da7-cc03-496e-a313-12fc52b927da"/>
    <n v="0.24"/>
    <n v="400.35"/>
    <n v="5"/>
    <x v="1"/>
    <n v="526.78"/>
    <n v="0.76"/>
    <n v="126.42719999999998"/>
    <x v="7"/>
    <n v="5"/>
  </r>
  <r>
    <s v="ec2b5e21-3f7a-48e0-b611-8bd6553a773a"/>
    <s v="04c3743b-d791-4017-b463-619acf7740f3"/>
    <d v="2024-10-18T00:00:00"/>
    <x v="2"/>
    <n v="387.68"/>
    <n v="3"/>
    <s v="Cash on Delivery"/>
    <x v="2"/>
    <s v="Kimberlyberg"/>
    <x v="39"/>
    <n v="26652"/>
    <s v="1053e64b-da72-4539-a833-18d91736226a"/>
    <n v="0.19"/>
    <n v="942.06"/>
    <n v="3"/>
    <x v="0"/>
    <n v="1163.04"/>
    <n v="0.81"/>
    <n v="220.9776"/>
    <x v="1"/>
    <n v="3"/>
  </r>
  <r>
    <s v="37773772-829f-47ba-9d30-db822348e1b7"/>
    <s v="dd05ed91-6665-4639-aef2-5fbf515bff5b"/>
    <d v="2025-04-07T00:00:00"/>
    <x v="5"/>
    <n v="479.58"/>
    <n v="1"/>
    <s v="Net Banking"/>
    <x v="0"/>
    <s v="West Angela"/>
    <x v="38"/>
    <n v="68153"/>
    <s v="2b0384ff-f387-403c-a800-8b113702f30a"/>
    <n v="0.08"/>
    <n v="441.21"/>
    <n v="3"/>
    <x v="0"/>
    <n v="479.58"/>
    <n v="0.92"/>
    <n v="38.366399999999999"/>
    <x v="5"/>
    <n v="3"/>
  </r>
  <r>
    <s v="213a6ad8-12b3-4a24-a67f-ceeb8889832c"/>
    <s v="fb4fd6c2-b112-4849-a73c-115db9c13062"/>
    <d v="2024-11-16T00:00:00"/>
    <x v="5"/>
    <n v="63.07"/>
    <n v="1"/>
    <s v="PayPal"/>
    <x v="1"/>
    <s v="Kathrynton"/>
    <x v="27"/>
    <n v="28691"/>
    <s v="d238e1d0-e6b8-412b-bb61-287b4490e93c"/>
    <n v="0"/>
    <n v="63.07"/>
    <n v="4"/>
    <x v="1"/>
    <n v="63.07"/>
    <n v="1"/>
    <n v="0"/>
    <x v="4"/>
    <n v="4"/>
  </r>
  <r>
    <s v="59c07423-a89f-4916-90ec-83746862dc24"/>
    <s v="0909d045-4cde-4dae-b6a0-17da86a284e8"/>
    <d v="2025-06-06T00:00:00"/>
    <x v="2"/>
    <n v="57.97"/>
    <n v="4"/>
    <s v="Net Banking"/>
    <x v="2"/>
    <s v="Port Mariamouth"/>
    <x v="34"/>
    <n v="87689"/>
    <s v="95f6f0f0-878e-4894-8e63-2281f7e8b6c7"/>
    <n v="0.14000000000000001"/>
    <n v="199.42"/>
    <n v="2"/>
    <x v="0"/>
    <n v="231.88"/>
    <n v="0.86"/>
    <n v="32.463200000000001"/>
    <x v="8"/>
    <n v="2"/>
  </r>
  <r>
    <s v="e54ce0de-6e79-4a92-98b7-f1a2f74f1905"/>
    <s v="52d40816-c617-462f-9000-71b1b2864c8f"/>
    <d v="2024-10-10T00:00:00"/>
    <x v="5"/>
    <n v="296.89999999999998"/>
    <n v="2"/>
    <s v="Net Banking"/>
    <x v="3"/>
    <s v="South Jamieburgh"/>
    <x v="43"/>
    <n v="8340"/>
    <s v="59752783-dd09-4206-a71f-5ff315e90a18"/>
    <n v="0.27"/>
    <n v="433.47"/>
    <n v="3"/>
    <x v="0"/>
    <n v="593.79999999999995"/>
    <n v="0.73"/>
    <n v="160.32599999999999"/>
    <x v="1"/>
    <n v="3"/>
  </r>
  <r>
    <s v="61bafa39-789c-4c72-bee2-9e686fa00319"/>
    <s v="0330dbc8-ea7a-4b57-beb4-0c32ade8c244"/>
    <d v="2024-08-23T00:00:00"/>
    <x v="2"/>
    <n v="373.97"/>
    <n v="3"/>
    <s v="Net Banking"/>
    <x v="3"/>
    <s v="North Donna"/>
    <x v="45"/>
    <n v="43824"/>
    <s v="f3d2909a-6198-46c4-96c8-a3a30ee2c72d"/>
    <n v="0.27"/>
    <n v="818.99"/>
    <n v="4"/>
    <x v="0"/>
    <n v="1121.9100000000001"/>
    <n v="0.73"/>
    <n v="302.91570000000002"/>
    <x v="3"/>
    <n v="4"/>
  </r>
  <r>
    <s v="3d7439ee-6514-4471-aa95-1570399bcb79"/>
    <s v="5dcdb9e8-3f7d-4e54-8353-a7da07b31f46"/>
    <d v="2024-07-25T00:00:00"/>
    <x v="4"/>
    <n v="424.83"/>
    <n v="2"/>
    <s v="Cash on Delivery"/>
    <x v="2"/>
    <s v="Kimberlyton"/>
    <x v="37"/>
    <n v="8028"/>
    <s v="492cadc0-1147-45fd-a84d-d60912c97a92"/>
    <n v="0.04"/>
    <n v="815.67"/>
    <n v="4"/>
    <x v="0"/>
    <n v="849.66"/>
    <n v="0.96"/>
    <n v="33.986399999999996"/>
    <x v="0"/>
    <n v="4"/>
  </r>
  <r>
    <s v="eba08424-65a5-4c1f-bb2e-cfc5a53011a2"/>
    <s v="d8919c61-34f3-46ae-930d-a9ec33b76e26"/>
    <d v="2024-10-24T00:00:00"/>
    <x v="2"/>
    <n v="468.24"/>
    <n v="4"/>
    <s v="PayPal"/>
    <x v="2"/>
    <s v="East Jennifer"/>
    <x v="48"/>
    <n v="36497"/>
    <s v="1ce58390-22b3-4d1d-a965-c60b17232738"/>
    <n v="0.26"/>
    <n v="1385.99"/>
    <n v="4"/>
    <x v="0"/>
    <n v="1872.96"/>
    <n v="0.74"/>
    <n v="486.96960000000001"/>
    <x v="1"/>
    <n v="4"/>
  </r>
  <r>
    <s v="409b3c5b-d5e8-489c-91ab-249d94d50a99"/>
    <s v="985f85df-a579-4822-b74e-43770ac9a3e9"/>
    <d v="2024-12-12T00:00:00"/>
    <x v="4"/>
    <n v="491.8"/>
    <n v="1"/>
    <s v="Debit Card"/>
    <x v="1"/>
    <s v="New Jennifertown"/>
    <x v="41"/>
    <n v="32699"/>
    <s v="099bed2e-170c-4570-a083-624e28a54911"/>
    <n v="0.01"/>
    <n v="486.88"/>
    <n v="4"/>
    <x v="0"/>
    <n v="491.8"/>
    <n v="0.99"/>
    <n v="4.9180000000000001"/>
    <x v="2"/>
    <n v="4"/>
  </r>
  <r>
    <s v="86ce563d-e291-45e1-869f-c269ff7acd86"/>
    <s v="58bc4929-2f8c-4ff9-ac51-48ee964a408e"/>
    <d v="2024-08-26T00:00:00"/>
    <x v="4"/>
    <n v="202.9"/>
    <n v="4"/>
    <s v="PayPal"/>
    <x v="3"/>
    <s v="West John"/>
    <x v="40"/>
    <n v="60821"/>
    <s v="3fa04c6f-b518-497a-afe5-07f66ebd3cdb"/>
    <n v="0.03"/>
    <n v="787.25"/>
    <n v="4"/>
    <x v="0"/>
    <n v="811.6"/>
    <n v="0.97"/>
    <n v="24.347999999999999"/>
    <x v="3"/>
    <n v="4"/>
  </r>
  <r>
    <s v="9aa1ecd6-058f-48d5-8ad6-cc515f2e1048"/>
    <s v="6b3c686a-4774-4398-8af5-7b7a8cc97def"/>
    <d v="2024-08-04T00:00:00"/>
    <x v="0"/>
    <n v="193.27"/>
    <n v="1"/>
    <s v="PayPal"/>
    <x v="0"/>
    <s v="Stonefort"/>
    <x v="11"/>
    <n v="78903"/>
    <s v="8c07bbf3-3e11-481b-990a-6ac87dde1070"/>
    <n v="0.28999999999999998"/>
    <n v="137.22"/>
    <n v="2"/>
    <x v="0"/>
    <n v="193.27"/>
    <n v="0.71"/>
    <n v="56.048299999999998"/>
    <x v="3"/>
    <n v="2"/>
  </r>
  <r>
    <s v="e072caae-797c-47bf-8793-85209c921e7f"/>
    <s v="ef4d478a-b195-485b-9a78-dfc0cc401018"/>
    <d v="2024-12-10T00:00:00"/>
    <x v="1"/>
    <n v="78.17"/>
    <n v="2"/>
    <s v="PayPal"/>
    <x v="1"/>
    <s v="Nelsonbury"/>
    <x v="22"/>
    <n v="31480"/>
    <s v="14a55057-87fd-4ee4-89f2-ac4a7bcee815"/>
    <n v="0.12"/>
    <n v="137.58000000000001"/>
    <n v="4"/>
    <x v="1"/>
    <n v="156.34"/>
    <n v="0.88"/>
    <n v="18.7608"/>
    <x v="2"/>
    <n v="4"/>
  </r>
  <r>
    <s v="9c684df1-0a51-4e87-86ba-68553cad275a"/>
    <s v="26bbec32-b045-4a2f-a017-14ba7e48a1c8"/>
    <d v="2024-12-13T00:00:00"/>
    <x v="1"/>
    <n v="344.04"/>
    <n v="4"/>
    <s v="Net Banking"/>
    <x v="0"/>
    <s v="East Andrea"/>
    <x v="36"/>
    <n v="39982"/>
    <s v="f46cc372-514c-4a76-91f9-42c93d1b7009"/>
    <n v="0.02"/>
    <n v="1348.64"/>
    <n v="3"/>
    <x v="0"/>
    <n v="1376.16"/>
    <n v="0.98"/>
    <n v="27.523200000000003"/>
    <x v="2"/>
    <n v="3"/>
  </r>
  <r>
    <s v="6409df32-cc4e-46da-9e09-89b952526d45"/>
    <s v="01dee1a1-9a01-4709-acf8-5508e1d49a09"/>
    <d v="2025-04-20T00:00:00"/>
    <x v="3"/>
    <n v="330.1"/>
    <n v="2"/>
    <s v="Net Banking"/>
    <x v="0"/>
    <s v="Allenton"/>
    <x v="45"/>
    <n v="46369"/>
    <s v="d40f3dad-7bae-4b13-8e40-8b967e10e202"/>
    <n v="0.14000000000000001"/>
    <n v="567.77"/>
    <n v="1"/>
    <x v="0"/>
    <n v="660.2"/>
    <n v="0.86"/>
    <n v="92.428000000000011"/>
    <x v="5"/>
    <n v="1"/>
  </r>
  <r>
    <s v="88d3281a-1b4e-4428-a048-3bb2f6d080c4"/>
    <s v="96085016-2d16-410b-b48d-02d05bf3e13c"/>
    <d v="2025-01-07T00:00:00"/>
    <x v="1"/>
    <n v="431.72"/>
    <n v="3"/>
    <s v="Debit Card"/>
    <x v="0"/>
    <s v="Garciaton"/>
    <x v="23"/>
    <n v="20714"/>
    <s v="71248f68-1276-4e07-b09c-68be60e49041"/>
    <n v="0.01"/>
    <n v="1282.21"/>
    <n v="5"/>
    <x v="0"/>
    <n v="1295.1600000000001"/>
    <n v="0.99"/>
    <n v="12.951600000000001"/>
    <x v="11"/>
    <n v="5"/>
  </r>
  <r>
    <s v="24eac3f4-0c78-42f9-9a41-8b24e0acf9ff"/>
    <s v="0030f3fb-01f7-4027-955c-7e9f7a793d3e"/>
    <d v="2025-05-23T00:00:00"/>
    <x v="2"/>
    <n v="53.14"/>
    <n v="2"/>
    <s v="PayPal"/>
    <x v="3"/>
    <s v="East Lucas"/>
    <x v="6"/>
    <n v="98479"/>
    <s v="7450fdb9-4504-4c33-93b2-6b36f375408d"/>
    <n v="0"/>
    <n v="106.28"/>
    <n v="2"/>
    <x v="0"/>
    <n v="106.28"/>
    <n v="1"/>
    <n v="0"/>
    <x v="6"/>
    <n v="2"/>
  </r>
  <r>
    <s v="c48ae374-06dc-4579-a476-40a1b6a659ef"/>
    <s v="931c8594-86b2-42d8-b5f0-3ec5442041ca"/>
    <d v="2025-05-21T00:00:00"/>
    <x v="2"/>
    <n v="251.4"/>
    <n v="3"/>
    <s v="Debit Card"/>
    <x v="1"/>
    <s v="North Robertland"/>
    <x v="8"/>
    <n v="50874"/>
    <s v="a6f46dee-f01d-4042-8d55-11c24f535afa"/>
    <n v="0.17"/>
    <n v="625.99"/>
    <n v="1"/>
    <x v="1"/>
    <n v="754.2"/>
    <n v="0.83"/>
    <n v="128.21400000000003"/>
    <x v="6"/>
    <n v="1"/>
  </r>
  <r>
    <s v="f9fb4010-dec7-42b7-bb22-fa316bc9e970"/>
    <s v="b6ab174f-2d36-487f-8083-c02d8c00fe4c"/>
    <d v="2024-09-18T00:00:00"/>
    <x v="4"/>
    <n v="292.64"/>
    <n v="1"/>
    <s v="Net Banking"/>
    <x v="3"/>
    <s v="Christinahaven"/>
    <x v="44"/>
    <n v="73776"/>
    <s v="05c54709-bbeb-4314-9ed6-13d1694a1699"/>
    <n v="0.06"/>
    <n v="275.08"/>
    <n v="4"/>
    <x v="0"/>
    <n v="292.64"/>
    <n v="0.94"/>
    <n v="17.558399999999999"/>
    <x v="9"/>
    <n v="4"/>
  </r>
  <r>
    <s v="1ad566c3-ecb0-4f48-aed6-3ea464a2bc48"/>
    <s v="905888bf-7976-40f9-9b5f-43b06485ea29"/>
    <d v="2025-02-19T00:00:00"/>
    <x v="5"/>
    <n v="124.57"/>
    <n v="2"/>
    <s v="Cash on Delivery"/>
    <x v="2"/>
    <s v="West Haleychester"/>
    <x v="48"/>
    <n v="63294"/>
    <s v="01a36b98-ac03-466a-a696-640723bd2982"/>
    <n v="0.19"/>
    <n v="201.8"/>
    <n v="2"/>
    <x v="0"/>
    <n v="249.14"/>
    <n v="0.81"/>
    <n v="47.336599999999997"/>
    <x v="12"/>
    <n v="2"/>
  </r>
  <r>
    <s v="7644d183-9aab-422d-b5ef-8aabb693f4ef"/>
    <s v="3911ec3b-33fd-41eb-bdab-6e71d961edfa"/>
    <d v="2024-10-03T00:00:00"/>
    <x v="1"/>
    <n v="88.67"/>
    <n v="2"/>
    <s v="Debit Card"/>
    <x v="1"/>
    <s v="New Sarahmouth"/>
    <x v="14"/>
    <n v="14315"/>
    <s v="f91b5432-f608-4056-add3-4402d0357580"/>
    <n v="0.1"/>
    <n v="159.61000000000001"/>
    <n v="1"/>
    <x v="1"/>
    <n v="177.34"/>
    <n v="0.9"/>
    <n v="17.734000000000002"/>
    <x v="1"/>
    <n v="1"/>
  </r>
  <r>
    <s v="796f9881-572a-4b53-ab6b-7b4229502326"/>
    <s v="9709703c-eb57-44a2-bbba-38d15e17a07c"/>
    <d v="2024-07-09T00:00:00"/>
    <x v="0"/>
    <n v="430.49"/>
    <n v="3"/>
    <s v="PayPal"/>
    <x v="0"/>
    <s v="Barbaraville"/>
    <x v="32"/>
    <n v="49035"/>
    <s v="b08c36ad-9972-4b3b-be53-fccd75ecedcc"/>
    <n v="0.04"/>
    <n v="1239.81"/>
    <n v="5"/>
    <x v="0"/>
    <n v="1291.47"/>
    <n v="0.96"/>
    <n v="51.658799999999999"/>
    <x v="0"/>
    <n v="5"/>
  </r>
  <r>
    <s v="eb1d1061-9717-4a6e-a8b4-d5b9693d993c"/>
    <s v="6e48ba72-8bd9-4d52-a8bb-304c5ccd955c"/>
    <d v="2025-02-25T00:00:00"/>
    <x v="5"/>
    <n v="33.97"/>
    <n v="4"/>
    <s v="Credit Card"/>
    <x v="0"/>
    <s v="Stokesfort"/>
    <x v="12"/>
    <n v="56959"/>
    <s v="f6c3ad9b-cafe-4291-bded-b972ca982274"/>
    <n v="0.3"/>
    <n v="95.12"/>
    <n v="2"/>
    <x v="0"/>
    <n v="135.88"/>
    <n v="0.7"/>
    <n v="40.763999999999996"/>
    <x v="12"/>
    <n v="2"/>
  </r>
  <r>
    <s v="c30759a4-48a1-43ab-9d55-daaffefc5b4a"/>
    <s v="6f9c2d00-ea0d-47eb-8b8c-f4138556eaef"/>
    <d v="2024-07-07T00:00:00"/>
    <x v="3"/>
    <n v="237.96"/>
    <n v="3"/>
    <s v="Credit Card"/>
    <x v="3"/>
    <s v="Margaretland"/>
    <x v="9"/>
    <n v="31930"/>
    <s v="c3164f3a-9a8c-415e-b7b4-e72c5ad1f81d"/>
    <n v="7.0000000000000007E-2"/>
    <n v="663.91"/>
    <n v="4"/>
    <x v="0"/>
    <n v="713.88"/>
    <n v="0.92999999999999994"/>
    <n v="49.971600000000002"/>
    <x v="0"/>
    <n v="4"/>
  </r>
  <r>
    <s v="5e47c2a0-eef6-4139-9ccd-d34080e97f74"/>
    <s v="7d6dc439-48a7-47be-8055-8dbbf2504339"/>
    <d v="2024-10-15T00:00:00"/>
    <x v="5"/>
    <n v="62.34"/>
    <n v="3"/>
    <s v="Credit Card"/>
    <x v="3"/>
    <s v="New Jennifer"/>
    <x v="38"/>
    <n v="29255"/>
    <s v="92ad29f6-61cf-4c8d-bef7-0061ecd4f430"/>
    <n v="0.02"/>
    <n v="183.28"/>
    <n v="3"/>
    <x v="0"/>
    <n v="187.02"/>
    <n v="0.98"/>
    <n v="3.7404000000000002"/>
    <x v="1"/>
    <n v="3"/>
  </r>
  <r>
    <s v="5b8d11ba-a0ec-4e5a-a487-8d19586d7f41"/>
    <s v="b323592e-bd15-42c9-9802-87ed9a91e752"/>
    <d v="2025-05-26T00:00:00"/>
    <x v="5"/>
    <n v="231.24"/>
    <n v="1"/>
    <s v="PayPal"/>
    <x v="3"/>
    <s v="Cruzmouth"/>
    <x v="3"/>
    <n v="18084"/>
    <s v="146d95ff-565a-47d2-a423-0462a69b16f1"/>
    <n v="0.08"/>
    <n v="212.74"/>
    <n v="1"/>
    <x v="0"/>
    <n v="231.24"/>
    <n v="0.92"/>
    <n v="18.499200000000002"/>
    <x v="6"/>
    <n v="1"/>
  </r>
  <r>
    <s v="84caa7c8-a159-4b4f-b901-726fc421325a"/>
    <s v="448e6d20-c098-41b7-812b-df9d0c04f9d2"/>
    <d v="2025-03-12T00:00:00"/>
    <x v="3"/>
    <n v="490.08"/>
    <n v="2"/>
    <s v="Net Banking"/>
    <x v="2"/>
    <s v="Perezville"/>
    <x v="4"/>
    <n v="86948"/>
    <s v="978c44fb-d913-4864-9f5c-aeb6fd2c9913"/>
    <n v="0.08"/>
    <n v="901.75"/>
    <n v="3"/>
    <x v="0"/>
    <n v="980.16"/>
    <n v="0.92"/>
    <n v="78.412800000000004"/>
    <x v="7"/>
    <n v="3"/>
  </r>
  <r>
    <s v="e08c28eb-3218-4fbf-8dcc-bbedc0e0d55b"/>
    <s v="a47bc229-a657-427e-85fc-b47763ba97a1"/>
    <d v="2024-10-15T00:00:00"/>
    <x v="1"/>
    <n v="214.73"/>
    <n v="4"/>
    <s v="Debit Card"/>
    <x v="1"/>
    <s v="East Nicholasfurt"/>
    <x v="17"/>
    <n v="61428"/>
    <s v="501387ad-e3fa-4cd7-b48e-a7a4f021a9d0"/>
    <n v="0.09"/>
    <n v="781.62"/>
    <n v="3"/>
    <x v="0"/>
    <n v="858.92"/>
    <n v="0.91"/>
    <n v="77.302799999999991"/>
    <x v="1"/>
    <n v="3"/>
  </r>
  <r>
    <s v="b934718f-2d49-4ca2-81f4-317df5141524"/>
    <s v="fe7654e0-3112-409f-beaf-19d064bcedcb"/>
    <d v="2025-02-11T00:00:00"/>
    <x v="3"/>
    <n v="429.28"/>
    <n v="4"/>
    <s v="PayPal"/>
    <x v="0"/>
    <s v="Cummingschester"/>
    <x v="7"/>
    <n v="63285"/>
    <s v="79292da1-927c-4949-9b76-875eb33106d0"/>
    <n v="0.11"/>
    <n v="1528.24"/>
    <n v="3"/>
    <x v="0"/>
    <n v="1717.12"/>
    <n v="0.89"/>
    <n v="188.88319999999999"/>
    <x v="12"/>
    <n v="3"/>
  </r>
  <r>
    <s v="614f1ddc-4bc9-42ce-931d-a6ac956c2129"/>
    <s v="604da354-0eb5-49cf-b7e1-06f4a7d29a38"/>
    <d v="2024-09-11T00:00:00"/>
    <x v="1"/>
    <n v="63.07"/>
    <n v="2"/>
    <s v="Credit Card"/>
    <x v="3"/>
    <s v="South Amandaport"/>
    <x v="43"/>
    <n v="23585"/>
    <s v="6018b820-5bf9-46ca-abf3-9b2a50884fb0"/>
    <n v="0.24"/>
    <n v="95.87"/>
    <n v="4"/>
    <x v="0"/>
    <n v="126.14"/>
    <n v="0.76"/>
    <n v="30.273599999999998"/>
    <x v="9"/>
    <n v="4"/>
  </r>
  <r>
    <s v="8d2ad974-4a86-4655-8a9d-499ca2698c2d"/>
    <s v="a83344e8-8684-4137-9f46-15dc9223e12d"/>
    <d v="2024-06-24T00:00:00"/>
    <x v="0"/>
    <n v="139.27000000000001"/>
    <n v="4"/>
    <s v="Debit Card"/>
    <x v="1"/>
    <s v="Jamesville"/>
    <x v="7"/>
    <n v="6590"/>
    <s v="ea2d840f-3f5b-4d17-816f-364c7f803b12"/>
    <n v="0.02"/>
    <n v="545.94000000000005"/>
    <m/>
    <x v="1"/>
    <n v="557.08000000000004"/>
    <n v="0.98"/>
    <n v="11.1416"/>
    <x v="10"/>
    <s v="No Rating"/>
  </r>
  <r>
    <s v="69199a8a-aea6-4315-88ef-444a6e63ffa4"/>
    <s v="5333bd70-ac73-4119-addf-72e4058aab59"/>
    <d v="2024-08-24T00:00:00"/>
    <x v="5"/>
    <n v="204.88"/>
    <n v="3"/>
    <s v="Cash on Delivery"/>
    <x v="1"/>
    <s v="West Mariotown"/>
    <x v="5"/>
    <n v="26228"/>
    <s v="db781983-7146-413a-85e5-fefd764f6c57"/>
    <n v="0.11"/>
    <n v="547.03"/>
    <n v="4"/>
    <x v="1"/>
    <n v="614.64"/>
    <n v="0.89"/>
    <n v="67.610399999999998"/>
    <x v="3"/>
    <n v="4"/>
  </r>
  <r>
    <s v="354af1bd-ba56-42f7-a00a-a45e44e1b08c"/>
    <s v="5ceeb4b5-3f1f-4ad9-91ee-6a0c7f28db0e"/>
    <d v="2025-03-13T00:00:00"/>
    <x v="4"/>
    <n v="202.91"/>
    <n v="1"/>
    <s v="Net Banking"/>
    <x v="0"/>
    <s v="Port Kylieland"/>
    <x v="41"/>
    <n v="85751"/>
    <s v="d091ea3c-cda2-4242-b381-673dbbea9414"/>
    <n v="0.03"/>
    <n v="196.82"/>
    <n v="5"/>
    <x v="0"/>
    <n v="202.91"/>
    <n v="0.97"/>
    <n v="6.0872999999999999"/>
    <x v="7"/>
    <n v="5"/>
  </r>
  <r>
    <s v="1c3c8d35-21d4-4b7e-a258-7c8958ccf9b4"/>
    <s v="97182387-a6e5-4cbc-94a9-69fc892b9dc9"/>
    <d v="2025-06-13T00:00:00"/>
    <x v="0"/>
    <n v="337.33"/>
    <n v="2"/>
    <s v="Cash on Delivery"/>
    <x v="0"/>
    <s v="Porterside"/>
    <x v="21"/>
    <n v="15888"/>
    <s v="3e4c71b0-0a59-4e80-a234-57d908cf6487"/>
    <n v="0.28999999999999998"/>
    <n v="479.01"/>
    <n v="4"/>
    <x v="0"/>
    <n v="674.66"/>
    <n v="0.71"/>
    <n v="195.65139999999997"/>
    <x v="8"/>
    <n v="4"/>
  </r>
  <r>
    <s v="07fe6a4e-2a6f-4e47-9b61-f92b9cf600ec"/>
    <s v="08ba3f66-b596-4a46-8fd0-fc309e875edb"/>
    <d v="2024-12-15T00:00:00"/>
    <x v="0"/>
    <n v="175.64"/>
    <n v="1"/>
    <s v="Cash on Delivery"/>
    <x v="2"/>
    <s v="South Robert"/>
    <x v="19"/>
    <n v="39767"/>
    <s v="12953fda-cb57-4635-9ba2-452f05a2910a"/>
    <n v="0.04"/>
    <n v="168.61"/>
    <n v="4"/>
    <x v="0"/>
    <n v="175.64"/>
    <n v="0.96"/>
    <n v="7.0255999999999998"/>
    <x v="2"/>
    <n v="4"/>
  </r>
  <r>
    <s v="76a933cf-65fd-4f69-93a2-5c9b6e3a52d7"/>
    <s v="68c2382b-eab6-43af-b0f9-ce5838f401f3"/>
    <d v="2025-03-22T00:00:00"/>
    <x v="2"/>
    <n v="358.31"/>
    <n v="3"/>
    <s v="Cash on Delivery"/>
    <x v="2"/>
    <s v="Melindachester"/>
    <x v="31"/>
    <n v="75838"/>
    <s v="f17b40a1-e6fe-4291-a425-83e858681cb0"/>
    <n v="0.14000000000000001"/>
    <n v="924.44"/>
    <n v="2"/>
    <x v="0"/>
    <n v="1074.93"/>
    <n v="0.86"/>
    <n v="150.49020000000002"/>
    <x v="7"/>
    <n v="2"/>
  </r>
  <r>
    <s v="b5004950-b5f5-4316-a453-35cc137fcd2b"/>
    <s v="485469ec-46dd-46c1-ba14-3f637f33d5b1"/>
    <d v="2025-02-17T00:00:00"/>
    <x v="3"/>
    <n v="321.39999999999998"/>
    <n v="3"/>
    <s v="Debit Card"/>
    <x v="2"/>
    <s v="West Audrey"/>
    <x v="20"/>
    <n v="10625"/>
    <s v="2038628d-5a58-40d6-a56b-4036f462bbd7"/>
    <n v="0.14000000000000001"/>
    <n v="829.21"/>
    <n v="4"/>
    <x v="0"/>
    <n v="964.19999999999993"/>
    <n v="0.86"/>
    <n v="134.988"/>
    <x v="12"/>
    <n v="4"/>
  </r>
  <r>
    <s v="6ce8d7dc-c71d-42d6-93ec-5718ae4a741a"/>
    <s v="e6d2b4cf-165f-41e2-977c-f2ae98d1bbfa"/>
    <d v="2024-10-19T00:00:00"/>
    <x v="0"/>
    <n v="202.58"/>
    <n v="1"/>
    <s v="Credit Card"/>
    <x v="2"/>
    <s v="Lake Victoria"/>
    <x v="19"/>
    <n v="69461"/>
    <s v="2f035009-ee32-4014-b6bc-21c5cf452513"/>
    <n v="0.23"/>
    <n v="155.99"/>
    <n v="3"/>
    <x v="0"/>
    <n v="202.58"/>
    <n v="0.77"/>
    <n v="46.593400000000003"/>
    <x v="1"/>
    <n v="3"/>
  </r>
  <r>
    <s v="2367ad9e-8dcd-4d64-b9e8-e4ee8b7f6d7a"/>
    <s v="17057f0d-4154-4915-9d62-c575048b34b2"/>
    <d v="2025-05-26T00:00:00"/>
    <x v="0"/>
    <n v="218.72"/>
    <n v="4"/>
    <s v="Credit Card"/>
    <x v="0"/>
    <s v="South David"/>
    <x v="10"/>
    <n v="98786"/>
    <s v="7a30150c-24f9-4123-9102-307164f2e6ae"/>
    <n v="0.08"/>
    <n v="804.89"/>
    <n v="3"/>
    <x v="0"/>
    <n v="874.88"/>
    <n v="0.92"/>
    <n v="69.990400000000008"/>
    <x v="6"/>
    <n v="3"/>
  </r>
  <r>
    <s v="2a1ace85-351c-4aac-a728-ec952b52dab1"/>
    <s v="3ca8bf81-1b0e-45cf-955e-69fbd98043a8"/>
    <d v="2025-03-03T00:00:00"/>
    <x v="0"/>
    <n v="309.19"/>
    <n v="4"/>
    <s v="Net Banking"/>
    <x v="0"/>
    <s v="North Michellemouth"/>
    <x v="18"/>
    <n v="30750"/>
    <s v="1021ab0f-6df2-4d43-9f76-2a6df66b1c90"/>
    <n v="0.22"/>
    <n v="964.67"/>
    <n v="3"/>
    <x v="0"/>
    <n v="1236.76"/>
    <n v="0.78"/>
    <n v="272.0872"/>
    <x v="7"/>
    <n v="3"/>
  </r>
  <r>
    <s v="22b3ce34-867a-4ac9-879b-e4e53a6e8f12"/>
    <s v="f9efe7d5-bf43-46a5-9baa-94c488166ae5"/>
    <d v="2025-01-11T00:00:00"/>
    <x v="0"/>
    <n v="39.67"/>
    <n v="4"/>
    <s v="PayPal"/>
    <x v="1"/>
    <s v="East Jasmine"/>
    <x v="12"/>
    <n v="18437"/>
    <s v="93ef4752-dc93-42a2-8f8b-b803659880fb"/>
    <n v="0.01"/>
    <n v="157.09"/>
    <n v="4"/>
    <x v="0"/>
    <n v="158.68"/>
    <n v="0.99"/>
    <n v="1.5868000000000002"/>
    <x v="11"/>
    <n v="4"/>
  </r>
  <r>
    <s v="e65d1c73-5b62-47c9-be38-01afd1a8d7b0"/>
    <s v="2a13d4ce-3ad0-4585-92e4-e82593aa8737"/>
    <d v="2024-12-06T00:00:00"/>
    <x v="4"/>
    <n v="412.09"/>
    <n v="1"/>
    <s v="Credit Card"/>
    <x v="1"/>
    <s v="West Amber"/>
    <x v="42"/>
    <n v="31637"/>
    <s v="ccd2ebff-da38-4522-b64b-39ca0910ae5a"/>
    <n v="0.28000000000000003"/>
    <n v="296.7"/>
    <n v="4"/>
    <x v="0"/>
    <n v="412.09"/>
    <n v="0.72"/>
    <n v="115.3852"/>
    <x v="2"/>
    <n v="4"/>
  </r>
  <r>
    <s v="49bcf4a8-bc62-44a8-9f93-e802e1c25cd1"/>
    <s v="c47ee65a-698d-41df-8ac3-42327da41e43"/>
    <d v="2024-09-17T00:00:00"/>
    <x v="3"/>
    <n v="328.44"/>
    <n v="4"/>
    <s v="PayPal"/>
    <x v="1"/>
    <s v="Kathleenberg"/>
    <x v="34"/>
    <n v="41731"/>
    <s v="3004053f-14f5-4a97-82b2-8e7c53e3b775"/>
    <n v="0.03"/>
    <n v="1274.3499999999999"/>
    <n v="3"/>
    <x v="1"/>
    <n v="1313.76"/>
    <n v="0.97"/>
    <n v="39.412799999999997"/>
    <x v="9"/>
    <n v="3"/>
  </r>
  <r>
    <s v="af273f40-55cd-472e-8b10-cf68b7691470"/>
    <s v="d32eda0f-5a78-42e1-a1c9-929f1e510001"/>
    <d v="2024-10-25T00:00:00"/>
    <x v="1"/>
    <n v="364.54"/>
    <n v="4"/>
    <s v="Credit Card"/>
    <x v="2"/>
    <s v="Tanyaport"/>
    <x v="42"/>
    <n v="7540"/>
    <s v="2e7b9387-9f17-4128-850c-54ee98d4cc9d"/>
    <n v="0.14000000000000001"/>
    <n v="1254.02"/>
    <n v="1"/>
    <x v="0"/>
    <n v="1458.16"/>
    <n v="0.86"/>
    <n v="204.14240000000004"/>
    <x v="1"/>
    <n v="1"/>
  </r>
  <r>
    <s v="ea045534-f679-4fd3-8d74-afec1e548a7c"/>
    <s v="17f76b5c-0c09-46db-8f75-bc58fd7889ef"/>
    <d v="2024-07-18T00:00:00"/>
    <x v="5"/>
    <n v="270.77999999999997"/>
    <n v="1"/>
    <s v="PayPal"/>
    <x v="0"/>
    <s v="Leeton"/>
    <x v="22"/>
    <n v="63321"/>
    <s v="a5b8c97d-8ee2-4392-81c8-8511b155575c"/>
    <n v="0.05"/>
    <n v="257.24"/>
    <n v="2"/>
    <x v="0"/>
    <n v="270.77999999999997"/>
    <n v="0.95"/>
    <n v="13.539"/>
    <x v="0"/>
    <n v="2"/>
  </r>
  <r>
    <s v="c5fee487-68ab-4281-968d-2bc2dac7c336"/>
    <s v="1fdb217f-d9db-473c-9f24-7a0c2759eac9"/>
    <d v="2024-10-04T00:00:00"/>
    <x v="3"/>
    <n v="59.69"/>
    <n v="1"/>
    <s v="PayPal"/>
    <x v="1"/>
    <s v="Sandovalville"/>
    <x v="8"/>
    <n v="90040"/>
    <s v="f6f2cb00-5e0c-4ffe-b86c-4b7c3ad57ae6"/>
    <n v="0.11"/>
    <n v="53.12"/>
    <n v="3"/>
    <x v="1"/>
    <n v="59.69"/>
    <n v="0.89"/>
    <n v="6.5659000000000001"/>
    <x v="1"/>
    <n v="3"/>
  </r>
  <r>
    <s v="2887a3a9-e633-47c3-8303-42c7dcfbde0a"/>
    <s v="f4dfffb1-1bf9-4122-8f2e-b2eddac6c6f1"/>
    <d v="2024-07-25T00:00:00"/>
    <x v="1"/>
    <n v="205.49"/>
    <n v="1"/>
    <s v="Debit Card"/>
    <x v="2"/>
    <s v="East Samanthaland"/>
    <x v="48"/>
    <n v="85688"/>
    <s v="78a85ae0-b04d-49b6-b9bf-fd2c6fc022f9"/>
    <n v="0.19"/>
    <n v="166.45"/>
    <n v="5"/>
    <x v="0"/>
    <n v="205.49"/>
    <n v="0.81"/>
    <n v="39.043100000000003"/>
    <x v="0"/>
    <n v="5"/>
  </r>
  <r>
    <s v="f7f1bb27-8066-4563-a0c3-0ce957ac59f2"/>
    <s v="623190c9-dd60-4c19-8bf7-14add8dcc8ae"/>
    <d v="2025-05-08T00:00:00"/>
    <x v="4"/>
    <n v="205.66"/>
    <n v="4"/>
    <s v="Cash on Delivery"/>
    <x v="3"/>
    <s v="East Thomas"/>
    <x v="23"/>
    <n v="79437"/>
    <s v="82d37228-b198-4cd1-a959-568155415ce8"/>
    <n v="0.04"/>
    <n v="789.73"/>
    <n v="4"/>
    <x v="0"/>
    <n v="822.64"/>
    <n v="0.96"/>
    <n v="32.9056"/>
    <x v="6"/>
    <n v="4"/>
  </r>
  <r>
    <s v="25033a3e-b1f5-47d0-887b-4cca54f02dc4"/>
    <s v="51eec456-2ca1-440a-a2d9-ae837c091f35"/>
    <d v="2025-02-10T00:00:00"/>
    <x v="3"/>
    <n v="163.92"/>
    <n v="1"/>
    <s v="Credit Card"/>
    <x v="2"/>
    <s v="East Kaylee"/>
    <x v="36"/>
    <n v="46932"/>
    <s v="d7891726-f845-48ed-a3af-9560efc006ee"/>
    <n v="0.09"/>
    <n v="149.16999999999999"/>
    <n v="5"/>
    <x v="0"/>
    <n v="163.92"/>
    <n v="0.91"/>
    <n v="14.752799999999999"/>
    <x v="12"/>
    <n v="5"/>
  </r>
  <r>
    <s v="bd637b3a-fc0b-4519-a04a-a4a2e983cc1d"/>
    <s v="8840f007-064e-4b83-af98-2d947edd2480"/>
    <d v="2024-10-05T00:00:00"/>
    <x v="2"/>
    <n v="19.829999999999998"/>
    <n v="3"/>
    <s v="Cash on Delivery"/>
    <x v="1"/>
    <s v="Port Katiemouth"/>
    <x v="43"/>
    <n v="22662"/>
    <s v="4eb03b25-be88-42a5-9c39-e23c14efa690"/>
    <n v="0.2"/>
    <n v="47.59"/>
    <n v="4"/>
    <x v="1"/>
    <n v="59.489999999999995"/>
    <n v="0.8"/>
    <n v="11.898"/>
    <x v="1"/>
    <n v="4"/>
  </r>
  <r>
    <s v="3c0a94de-4e24-4cf7-8e33-dcabbe684e2b"/>
    <s v="4f1be99c-316e-4285-b5b2-8dfec52d96b8"/>
    <d v="2024-07-23T00:00:00"/>
    <x v="4"/>
    <n v="369.94"/>
    <n v="4"/>
    <s v="Net Banking"/>
    <x v="0"/>
    <s v="West Williamport"/>
    <x v="2"/>
    <n v="34564"/>
    <s v="cc5fecd8-986b-41dd-a727-a8c295d2dd34"/>
    <n v="0.25"/>
    <n v="1109.82"/>
    <n v="3"/>
    <x v="0"/>
    <n v="1479.76"/>
    <n v="0.75"/>
    <n v="369.94"/>
    <x v="0"/>
    <n v="3"/>
  </r>
  <r>
    <s v="60e9bd79-fe1c-41e5-aa31-e67ae1680205"/>
    <s v="d10a8fe7-96f9-4be1-aefe-132b547950e9"/>
    <d v="2024-08-12T00:00:00"/>
    <x v="0"/>
    <n v="59.34"/>
    <n v="1"/>
    <s v="Net Banking"/>
    <x v="0"/>
    <s v="Herringport"/>
    <x v="36"/>
    <n v="95220"/>
    <s v="a29cca79-9c56-4745-990b-bfce2cc57b69"/>
    <n v="0.18"/>
    <n v="48.66"/>
    <n v="3"/>
    <x v="0"/>
    <n v="59.34"/>
    <n v="0.82000000000000006"/>
    <n v="10.6812"/>
    <x v="3"/>
    <n v="3"/>
  </r>
  <r>
    <s v="78a55d6b-f2de-400f-a3e8-695158b5f052"/>
    <s v="2b74389d-3d38-4859-b810-cd78a75a7cfe"/>
    <d v="2025-05-02T00:00:00"/>
    <x v="4"/>
    <n v="305.12"/>
    <n v="1"/>
    <s v="Cash on Delivery"/>
    <x v="3"/>
    <s v="Evanview"/>
    <x v="47"/>
    <n v="50663"/>
    <s v="3053e8fd-fdf1-494d-bad1-f1ecd9217154"/>
    <n v="0.16"/>
    <n v="256.3"/>
    <m/>
    <x v="0"/>
    <n v="305.12"/>
    <n v="0.84"/>
    <n v="48.819200000000002"/>
    <x v="6"/>
    <s v="No Rating"/>
  </r>
  <r>
    <s v="68fc642a-f6f2-4926-8e60-678b82f4b48a"/>
    <s v="4bc7051b-9711-4924-80d5-59d4628d87fd"/>
    <d v="2025-01-05T00:00:00"/>
    <x v="5"/>
    <n v="353.09"/>
    <n v="2"/>
    <s v="Net Banking"/>
    <x v="1"/>
    <s v="Laurenbury"/>
    <x v="13"/>
    <n v="26737"/>
    <s v="58b005a5-2764-466f-ae7b-591df22ac3c8"/>
    <n v="0.03"/>
    <n v="684.99"/>
    <n v="3"/>
    <x v="0"/>
    <n v="706.18"/>
    <n v="0.97"/>
    <n v="21.185399999999998"/>
    <x v="11"/>
    <n v="3"/>
  </r>
  <r>
    <s v="1903b45f-d01c-4935-a803-2f7efef06b04"/>
    <s v="63d14466-dbe7-4fb7-9aa7-9a0544a0321d"/>
    <d v="2025-02-04T00:00:00"/>
    <x v="3"/>
    <n v="319.22000000000003"/>
    <n v="3"/>
    <s v="Credit Card"/>
    <x v="2"/>
    <s v="Patelfurt"/>
    <x v="7"/>
    <n v="27612"/>
    <s v="a291e71e-4473-42ba-bb4d-1db3e317c542"/>
    <n v="0.04"/>
    <n v="919.35"/>
    <n v="3"/>
    <x v="0"/>
    <n v="957.66000000000008"/>
    <n v="0.96"/>
    <n v="38.306400000000004"/>
    <x v="12"/>
    <n v="3"/>
  </r>
  <r>
    <s v="25cc2478-276d-4e19-b924-e06aaef5baef"/>
    <s v="ffdedc97-a687-4e4a-8275-663e85ae7d15"/>
    <d v="2025-03-24T00:00:00"/>
    <x v="1"/>
    <n v="479.78"/>
    <n v="3"/>
    <s v="Debit Card"/>
    <x v="0"/>
    <s v="Carolynland"/>
    <x v="49"/>
    <n v="63000"/>
    <s v="b2275ad2-e1b0-4800-b764-97d85c19e728"/>
    <n v="0.28999999999999998"/>
    <n v="1021.93"/>
    <n v="5"/>
    <x v="0"/>
    <n v="1439.34"/>
    <n v="0.71"/>
    <n v="417.40859999999992"/>
    <x v="7"/>
    <n v="5"/>
  </r>
  <r>
    <s v="a25130a8-9870-4707-955f-bc3301424249"/>
    <s v="b86adf6c-14c3-4bb5-9852-3bc0dac98b86"/>
    <d v="2025-01-27T00:00:00"/>
    <x v="2"/>
    <n v="56.13"/>
    <n v="4"/>
    <s v="Cash on Delivery"/>
    <x v="3"/>
    <s v="West Andrew"/>
    <x v="10"/>
    <n v="93745"/>
    <s v="b6402650-094d-4f6f-95ac-a6027aa98796"/>
    <n v="0"/>
    <n v="224.52"/>
    <n v="5"/>
    <x v="0"/>
    <n v="224.52"/>
    <n v="1"/>
    <n v="0"/>
    <x v="11"/>
    <n v="5"/>
  </r>
  <r>
    <s v="e1a9344e-ef7f-4bc8-bb24-cba4b4577bf7"/>
    <s v="5fc2fff4-43a3-4a0d-a567-b1ccd464fe66"/>
    <d v="2024-06-17T00:00:00"/>
    <x v="2"/>
    <n v="434.25"/>
    <n v="3"/>
    <s v="Credit Card"/>
    <x v="3"/>
    <s v="South Jennifertown"/>
    <x v="15"/>
    <n v="39670"/>
    <s v="ceacd0af-f7bf-41bc-b728-82a5b6a0ebd1"/>
    <n v="0.15"/>
    <n v="1107.3399999999999"/>
    <n v="4"/>
    <x v="0"/>
    <n v="1302.75"/>
    <n v="0.85"/>
    <n v="195.41249999999999"/>
    <x v="10"/>
    <n v="4"/>
  </r>
  <r>
    <s v="c77f0b62-b264-49f7-9b58-286c8461f840"/>
    <s v="fb87cf23-aecd-4274-97bb-9daa35450dff"/>
    <d v="2024-12-21T00:00:00"/>
    <x v="0"/>
    <n v="19.45"/>
    <n v="4"/>
    <s v="Cash on Delivery"/>
    <x v="0"/>
    <s v="South Tracyfort"/>
    <x v="25"/>
    <n v="69023"/>
    <s v="1a8a1c6a-a8f8-47b5-8d91-fc339eed3dc7"/>
    <n v="0.23"/>
    <n v="59.91"/>
    <n v="4"/>
    <x v="0"/>
    <n v="77.8"/>
    <n v="0.77"/>
    <n v="17.893999999999998"/>
    <x v="2"/>
    <n v="4"/>
  </r>
  <r>
    <s v="98856c7f-3475-4526-b2b4-c281a5b91ee8"/>
    <s v="58b3bfb8-c01f-45e3-ad6b-73336e61d8b1"/>
    <d v="2024-08-15T00:00:00"/>
    <x v="0"/>
    <n v="269.77999999999997"/>
    <n v="1"/>
    <s v="Cash on Delivery"/>
    <x v="1"/>
    <s v="Amychester"/>
    <x v="14"/>
    <n v="76888"/>
    <s v="4beec734-0b80-4ebe-89e9-a72e88fd1e35"/>
    <n v="0.06"/>
    <n v="253.59"/>
    <n v="3"/>
    <x v="0"/>
    <n v="269.77999999999997"/>
    <n v="0.94"/>
    <n v="16.186799999999998"/>
    <x v="3"/>
    <n v="3"/>
  </r>
  <r>
    <s v="83719849-fb52-44d9-9a66-d48da4f0d9c2"/>
    <s v="f582c75a-a05a-461e-8093-a93b178ca76b"/>
    <d v="2024-12-20T00:00:00"/>
    <x v="5"/>
    <n v="205.1"/>
    <n v="4"/>
    <s v="Debit Card"/>
    <x v="0"/>
    <s v="New Davidton"/>
    <x v="30"/>
    <n v="35595"/>
    <s v="25bf41ce-c646-4f41-bea2-d8d91cf19434"/>
    <n v="0.14000000000000001"/>
    <n v="705.54"/>
    <n v="1"/>
    <x v="0"/>
    <n v="820.4"/>
    <n v="0.86"/>
    <n v="114.85600000000001"/>
    <x v="2"/>
    <n v="1"/>
  </r>
  <r>
    <s v="bb5f15c1-b044-4ebb-8445-17ef1c769e1f"/>
    <s v="d7cb840e-bdae-4ae2-b19d-24ad7a79fcf0"/>
    <d v="2024-12-05T00:00:00"/>
    <x v="0"/>
    <n v="264.47000000000003"/>
    <n v="1"/>
    <s v="PayPal"/>
    <x v="3"/>
    <s v="Diazchester"/>
    <x v="24"/>
    <n v="70874"/>
    <s v="dbfe50f9-56cc-420a-9be8-aaddab1d9764"/>
    <n v="0.15"/>
    <n v="224.8"/>
    <n v="4"/>
    <x v="0"/>
    <n v="264.47000000000003"/>
    <n v="0.85"/>
    <n v="39.670500000000004"/>
    <x v="2"/>
    <n v="4"/>
  </r>
  <r>
    <s v="15db4487-6038-43f3-ab2b-cfda9d4319b5"/>
    <s v="d741222f-12b2-49e0-be6c-8951068ca194"/>
    <d v="2024-09-17T00:00:00"/>
    <x v="5"/>
    <n v="185.72"/>
    <n v="1"/>
    <s v="Credit Card"/>
    <x v="0"/>
    <s v="North Jackie"/>
    <x v="46"/>
    <n v="18149"/>
    <s v="ca2da37d-145f-4d81-b59f-d03c40a35f8f"/>
    <n v="0.08"/>
    <n v="170.86"/>
    <n v="3"/>
    <x v="0"/>
    <n v="185.72"/>
    <n v="0.92"/>
    <n v="14.8576"/>
    <x v="9"/>
    <n v="3"/>
  </r>
  <r>
    <s v="1d8ac1a9-02af-4382-8938-ad77cb18d6a4"/>
    <s v="ac705f76-fe7a-495b-8afc-3e3aa6c19f8d"/>
    <d v="2024-08-18T00:00:00"/>
    <x v="5"/>
    <n v="99.33"/>
    <n v="1"/>
    <s v="Cash on Delivery"/>
    <x v="0"/>
    <s v="East Stephanie"/>
    <x v="31"/>
    <n v="46552"/>
    <s v="8030a9df-9b6d-42d0-a071-1c2a69f35d00"/>
    <n v="0.26"/>
    <n v="73.5"/>
    <n v="1"/>
    <x v="0"/>
    <n v="99.33"/>
    <n v="0.74"/>
    <n v="25.825800000000001"/>
    <x v="3"/>
    <n v="1"/>
  </r>
  <r>
    <s v="b8f35c26-d13e-439c-9cb6-f1f0e4751694"/>
    <s v="6ee62716-408a-4f7d-90de-afaa1ce64f08"/>
    <d v="2025-02-15T00:00:00"/>
    <x v="4"/>
    <n v="14.47"/>
    <n v="2"/>
    <s v="Debit Card"/>
    <x v="3"/>
    <s v="Lake Carolynborough"/>
    <x v="15"/>
    <n v="69925"/>
    <s v="d31b56ac-303b-4779-a9f7-8a1330238763"/>
    <n v="0.28000000000000003"/>
    <n v="20.84"/>
    <n v="4"/>
    <x v="0"/>
    <n v="28.94"/>
    <n v="0.72"/>
    <n v="8.1032000000000011"/>
    <x v="12"/>
    <n v="4"/>
  </r>
  <r>
    <s v="ad0cabfc-1baf-41f1-917f-a07e7b0f78c1"/>
    <s v="c3834e7a-d0a8-4d43-80ae-21fd0d73f559"/>
    <d v="2025-01-31T00:00:00"/>
    <x v="0"/>
    <n v="261.48"/>
    <n v="1"/>
    <s v="Debit Card"/>
    <x v="0"/>
    <s v="North Robertstad"/>
    <x v="0"/>
    <n v="33648"/>
    <s v="81da21cc-7184-4ac1-8b97-c3539b311aed"/>
    <n v="0.22"/>
    <n v="203.95"/>
    <n v="2"/>
    <x v="0"/>
    <n v="261.48"/>
    <n v="0.78"/>
    <n v="57.525600000000004"/>
    <x v="11"/>
    <n v="2"/>
  </r>
  <r>
    <s v="b259a6a0-9591-4900-9e7c-faad73df770a"/>
    <s v="9387f160-b793-47b2-b397-5b231b40af69"/>
    <d v="2025-03-20T00:00:00"/>
    <x v="2"/>
    <n v="422.17"/>
    <n v="1"/>
    <s v="PayPal"/>
    <x v="3"/>
    <s v="West Kathleen"/>
    <x v="4"/>
    <n v="33374"/>
    <s v="67a1244c-bb40-4562-b992-29feda9434f7"/>
    <n v="0"/>
    <n v="422.17"/>
    <n v="4"/>
    <x v="0"/>
    <n v="422.17"/>
    <n v="1"/>
    <n v="0"/>
    <x v="7"/>
    <n v="4"/>
  </r>
  <r>
    <s v="cfe4fb66-7c8d-4368-aaa2-843940fe81ec"/>
    <s v="f61ed233-88dd-4e86-b5a5-5bfe607caba4"/>
    <d v="2025-04-30T00:00:00"/>
    <x v="2"/>
    <n v="189.74"/>
    <n v="4"/>
    <s v="Debit Card"/>
    <x v="3"/>
    <s v="North Brandonbury"/>
    <x v="11"/>
    <n v="59293"/>
    <s v="cd4239e1-aec8-47d3-91c6-268bcdeb67e2"/>
    <n v="0.19"/>
    <n v="614.76"/>
    <n v="3"/>
    <x v="0"/>
    <n v="758.96"/>
    <n v="0.81"/>
    <n v="144.20240000000001"/>
    <x v="5"/>
    <n v="3"/>
  </r>
  <r>
    <s v="28b74f3d-ec38-46bc-ba8d-1c00c6962905"/>
    <s v="26fc574c-358d-4e42-ad1e-054f5fb786f4"/>
    <d v="2025-03-25T00:00:00"/>
    <x v="1"/>
    <n v="115.32"/>
    <n v="2"/>
    <s v="Credit Card"/>
    <x v="2"/>
    <s v="South David"/>
    <x v="25"/>
    <n v="91977"/>
    <s v="525252ea-c74c-4b85-ae97-7166d2c85b03"/>
    <n v="7.0000000000000007E-2"/>
    <n v="214.5"/>
    <n v="4"/>
    <x v="0"/>
    <n v="230.64"/>
    <n v="0.92999999999999994"/>
    <n v="16.1448"/>
    <x v="7"/>
    <n v="4"/>
  </r>
  <r>
    <s v="e5098f9a-d3c6-4e05-8d37-aebb8fc7f7e3"/>
    <s v="8a36d030-11d0-4d54-b50e-61b1d97eb2fc"/>
    <d v="2024-09-15T00:00:00"/>
    <x v="1"/>
    <n v="44.86"/>
    <n v="1"/>
    <s v="PayPal"/>
    <x v="1"/>
    <s v="Jeffreyfurt"/>
    <x v="5"/>
    <n v="29635"/>
    <s v="2a034237-1186-42df-a92a-20ce37d38ba0"/>
    <n v="0.08"/>
    <n v="41.27"/>
    <n v="4"/>
    <x v="0"/>
    <n v="44.86"/>
    <n v="0.92"/>
    <n v="3.5888"/>
    <x v="9"/>
    <n v="4"/>
  </r>
  <r>
    <s v="820bc51d-db3a-4fa6-87d0-286213f36e53"/>
    <s v="1f2ae264-c8bb-41fe-bfb6-230d6057b5b7"/>
    <d v="2025-06-06T00:00:00"/>
    <x v="0"/>
    <n v="47.23"/>
    <n v="1"/>
    <s v="Debit Card"/>
    <x v="2"/>
    <s v="Port Robert"/>
    <x v="18"/>
    <n v="50878"/>
    <s v="fb92e764-4d7e-4464-a09f-673fdb1bc712"/>
    <n v="0.06"/>
    <n v="44.4"/>
    <n v="2"/>
    <x v="0"/>
    <n v="47.23"/>
    <n v="0.94"/>
    <n v="2.8337999999999997"/>
    <x v="8"/>
    <n v="2"/>
  </r>
  <r>
    <s v="06999e1e-2b02-437e-a2cd-159aebba80d2"/>
    <s v="d81daf95-84d2-4413-ae70-81b480f74263"/>
    <d v="2025-04-21T00:00:00"/>
    <x v="4"/>
    <n v="114.59"/>
    <n v="2"/>
    <s v="Net Banking"/>
    <x v="1"/>
    <s v="South Anna"/>
    <x v="19"/>
    <n v="40239"/>
    <s v="bd7c2c94-f8ea-4f01-86da-8ec643cde540"/>
    <n v="0.17"/>
    <n v="190.22"/>
    <n v="3"/>
    <x v="1"/>
    <n v="229.18"/>
    <n v="0.83"/>
    <n v="38.960600000000007"/>
    <x v="5"/>
    <n v="3"/>
  </r>
  <r>
    <s v="2ab465e9-d97d-4b38-a4a9-8266d3d6362b"/>
    <s v="2c9ed814-35c9-4d95-b286-58301ce06fbc"/>
    <d v="2025-05-16T00:00:00"/>
    <x v="5"/>
    <n v="54.51"/>
    <n v="1"/>
    <s v="PayPal"/>
    <x v="0"/>
    <s v="Jeffreyton"/>
    <x v="37"/>
    <n v="4714"/>
    <s v="df9d47d5-4213-4353-8093-e2756b3f8a57"/>
    <n v="0.13"/>
    <n v="47.42"/>
    <n v="5"/>
    <x v="0"/>
    <n v="54.51"/>
    <n v="0.87"/>
    <n v="7.0862999999999996"/>
    <x v="6"/>
    <n v="5"/>
  </r>
  <r>
    <s v="68adc28f-8463-416a-be65-6befe0efc989"/>
    <s v="dcb7c7fc-5011-42dd-be33-44a0bb1f8311"/>
    <d v="2025-02-10T00:00:00"/>
    <x v="5"/>
    <n v="136.19"/>
    <n v="4"/>
    <s v="Net Banking"/>
    <x v="1"/>
    <s v="New Ronnie"/>
    <x v="11"/>
    <n v="49035"/>
    <s v="a47fbd12-a101-44a7-82e5-b09321e90166"/>
    <n v="0.06"/>
    <n v="512.07000000000005"/>
    <m/>
    <x v="0"/>
    <n v="544.76"/>
    <n v="0.94"/>
    <n v="32.685600000000001"/>
    <x v="12"/>
    <s v="No Rating"/>
  </r>
  <r>
    <s v="702cebbe-3544-4189-a920-46339bb68cd2"/>
    <s v="0111aca2-9949-47f1-a83d-53d5bce4588e"/>
    <d v="2024-08-20T00:00:00"/>
    <x v="5"/>
    <n v="37.74"/>
    <n v="4"/>
    <s v="Debit Card"/>
    <x v="3"/>
    <s v="West Julie"/>
    <x v="31"/>
    <n v="46987"/>
    <s v="3473734b-a0db-49ec-b244-08e8aabad21d"/>
    <n v="0.28000000000000003"/>
    <n v="108.69"/>
    <n v="1"/>
    <x v="0"/>
    <n v="150.96"/>
    <n v="0.72"/>
    <n v="42.268800000000006"/>
    <x v="3"/>
    <n v="1"/>
  </r>
  <r>
    <s v="439ddd74-67af-46d9-af04-ef81b5481bf2"/>
    <s v="6f94ed84-4cb0-4f1b-b6eb-3b81b26d1e8a"/>
    <d v="2024-11-17T00:00:00"/>
    <x v="0"/>
    <n v="37.47"/>
    <n v="1"/>
    <s v="Credit Card"/>
    <x v="3"/>
    <s v="Riggsborough"/>
    <x v="17"/>
    <n v="51915"/>
    <s v="ef29c4d5-d55f-4e37-a50f-d9accc5ec035"/>
    <n v="7.0000000000000007E-2"/>
    <n v="34.85"/>
    <n v="2"/>
    <x v="0"/>
    <n v="37.47"/>
    <n v="0.92999999999999994"/>
    <n v="2.6229"/>
    <x v="4"/>
    <n v="2"/>
  </r>
  <r>
    <s v="eb6ec9e0-225f-4457-9662-5aa1056b565f"/>
    <s v="0bc6174e-d9cd-4b91-97e7-ea726a65113d"/>
    <d v="2024-06-22T00:00:00"/>
    <x v="4"/>
    <n v="428.86"/>
    <n v="4"/>
    <s v="Credit Card"/>
    <x v="3"/>
    <s v="Port Cynthiaborough"/>
    <x v="34"/>
    <n v="38291"/>
    <s v="70607f55-39dd-4c45-beab-cd8fe361332c"/>
    <n v="0.23"/>
    <n v="1320.89"/>
    <n v="4"/>
    <x v="0"/>
    <n v="1715.44"/>
    <n v="0.77"/>
    <n v="394.55120000000005"/>
    <x v="10"/>
    <n v="4"/>
  </r>
  <r>
    <s v="70e2ee61-e29b-44d7-abdc-9c10636241c3"/>
    <s v="dac72563-12dd-4cc4-8fe2-86b13133e8b9"/>
    <d v="2025-01-19T00:00:00"/>
    <x v="4"/>
    <n v="85.25"/>
    <n v="1"/>
    <s v="Credit Card"/>
    <x v="2"/>
    <s v="Brookschester"/>
    <x v="36"/>
    <n v="15737"/>
    <s v="a28930ae-abe8-4938-8863-56fe2d031d52"/>
    <n v="0.01"/>
    <n v="84.4"/>
    <n v="1"/>
    <x v="0"/>
    <n v="85.25"/>
    <n v="0.99"/>
    <n v="0.85250000000000004"/>
    <x v="11"/>
    <n v="1"/>
  </r>
  <r>
    <s v="60032713-ea8f-423d-8dbc-321b90a00ee1"/>
    <s v="f26bfc7a-dccc-4749-bef4-823bccfcd80e"/>
    <d v="2025-04-04T00:00:00"/>
    <x v="0"/>
    <n v="282.04000000000002"/>
    <n v="3"/>
    <s v="Cash on Delivery"/>
    <x v="1"/>
    <s v="Millsburgh"/>
    <x v="42"/>
    <n v="23726"/>
    <s v="f3785f4b-4884-4721-920b-3fde9c8f60be"/>
    <n v="0.06"/>
    <n v="795.35"/>
    <n v="4"/>
    <x v="0"/>
    <n v="846.12000000000012"/>
    <n v="0.94"/>
    <n v="50.767200000000003"/>
    <x v="5"/>
    <n v="4"/>
  </r>
  <r>
    <s v="a4e0ee5b-1638-425c-8d66-65d8edf2a720"/>
    <s v="bc9979c4-d0fa-49e7-ad61-77be2de4e15d"/>
    <d v="2025-06-02T00:00:00"/>
    <x v="0"/>
    <n v="387.86"/>
    <n v="1"/>
    <s v="Cash on Delivery"/>
    <x v="2"/>
    <s v="South Michaelchester"/>
    <x v="33"/>
    <n v="74720"/>
    <s v="f2933324-bbd4-4d28-96e1-b91629d071df"/>
    <n v="0.25"/>
    <n v="290.89999999999998"/>
    <n v="4"/>
    <x v="0"/>
    <n v="387.86"/>
    <n v="0.75"/>
    <n v="96.965000000000003"/>
    <x v="8"/>
    <n v="4"/>
  </r>
  <r>
    <s v="3bac2660-55a3-4129-a7ba-6b1a96954911"/>
    <s v="cd8f1e8b-cac8-4101-b59c-daec3adc2893"/>
    <d v="2025-05-20T00:00:00"/>
    <x v="1"/>
    <n v="230.92"/>
    <n v="1"/>
    <s v="Debit Card"/>
    <x v="2"/>
    <s v="West Theresa"/>
    <x v="17"/>
    <n v="38100"/>
    <s v="61d0c80a-5fb3-4f39-ab2c-73c630cd23ce"/>
    <n v="0.16"/>
    <n v="193.97"/>
    <n v="4"/>
    <x v="0"/>
    <n v="230.92"/>
    <n v="0.84"/>
    <n v="36.947200000000002"/>
    <x v="6"/>
    <n v="4"/>
  </r>
  <r>
    <s v="0a02da60-749d-4601-9f98-377981bd5336"/>
    <s v="0339d23b-763b-49ea-b9be-64e1b08d0f95"/>
    <d v="2025-02-18T00:00:00"/>
    <x v="4"/>
    <n v="80.92"/>
    <n v="1"/>
    <s v="Debit Card"/>
    <x v="0"/>
    <s v="Lake Elizabethville"/>
    <x v="49"/>
    <n v="48740"/>
    <s v="8a5ca423-9ca7-4e15-a6fb-7e8da098906b"/>
    <n v="0.19"/>
    <n v="65.55"/>
    <n v="4"/>
    <x v="0"/>
    <n v="80.92"/>
    <n v="0.81"/>
    <n v="15.3748"/>
    <x v="12"/>
    <n v="4"/>
  </r>
  <r>
    <s v="44c8fd00-1a0f-4218-9eb8-83257add8fed"/>
    <s v="431d779a-dec3-4099-9ca7-b806649ddd51"/>
    <d v="2024-08-05T00:00:00"/>
    <x v="1"/>
    <n v="103.8"/>
    <n v="3"/>
    <s v="Credit Card"/>
    <x v="0"/>
    <s v="Jasonside"/>
    <x v="24"/>
    <n v="88925"/>
    <s v="d6aa9b22-b7ed-471f-9b80-d3aee47cdf6c"/>
    <n v="0.13"/>
    <n v="270.92"/>
    <n v="4"/>
    <x v="0"/>
    <n v="311.39999999999998"/>
    <n v="0.87"/>
    <n v="40.481999999999999"/>
    <x v="3"/>
    <n v="4"/>
  </r>
  <r>
    <s v="8d00b7b2-7d82-4ccf-81eb-88e5d549faad"/>
    <s v="62fe8d68-95f4-4a1f-a1d2-92ab36f4851f"/>
    <d v="2025-06-08T00:00:00"/>
    <x v="4"/>
    <n v="219.33"/>
    <n v="2"/>
    <s v="Debit Card"/>
    <x v="0"/>
    <s v="New Brandi"/>
    <x v="10"/>
    <n v="54221"/>
    <s v="2fe59cac-da84-4f95-b2d4-319fe179b2cd"/>
    <n v="0.13"/>
    <n v="381.63"/>
    <n v="2"/>
    <x v="0"/>
    <n v="438.66"/>
    <n v="0.87"/>
    <n v="57.025800000000004"/>
    <x v="8"/>
    <n v="2"/>
  </r>
  <r>
    <s v="43eb280e-7901-4990-a4e3-22cfa51de78b"/>
    <s v="16b9315a-eea6-4d23-aaf3-913e301c8730"/>
    <d v="2025-02-26T00:00:00"/>
    <x v="2"/>
    <n v="266.48"/>
    <n v="2"/>
    <s v="Cash on Delivery"/>
    <x v="0"/>
    <s v="Waltertown"/>
    <x v="28"/>
    <n v="10405"/>
    <s v="1682ca4a-a0fc-4980-b5e7-3a59f803fe59"/>
    <n v="0.04"/>
    <n v="511.64"/>
    <n v="2"/>
    <x v="0"/>
    <n v="532.96"/>
    <n v="0.96"/>
    <n v="21.3184"/>
    <x v="12"/>
    <n v="2"/>
  </r>
  <r>
    <s v="5d443821-8a7f-43ae-bad2-3fbf2e573864"/>
    <s v="6766ec38-efda-4524-9ea3-247219cf40ca"/>
    <d v="2025-03-12T00:00:00"/>
    <x v="2"/>
    <n v="177.97"/>
    <n v="1"/>
    <s v="Cash on Delivery"/>
    <x v="0"/>
    <s v="Adamville"/>
    <x v="34"/>
    <n v="33036"/>
    <s v="c287f568-268c-4ba0-b723-1d26675c445b"/>
    <n v="0.05"/>
    <n v="169.07"/>
    <n v="3"/>
    <x v="0"/>
    <n v="177.97"/>
    <n v="0.95"/>
    <n v="8.8985000000000003"/>
    <x v="7"/>
    <n v="3"/>
  </r>
  <r>
    <s v="9bde299d-da28-4b7a-8d6d-99a628d798b4"/>
    <s v="bb90ead7-f7c0-4d5d-be9f-e979e58b8570"/>
    <d v="2025-05-27T00:00:00"/>
    <x v="2"/>
    <n v="391.83"/>
    <n v="2"/>
    <s v="Debit Card"/>
    <x v="3"/>
    <s v="East Kennethshire"/>
    <x v="16"/>
    <n v="87436"/>
    <s v="e17778a4-44da-453b-9159-3591417a93e6"/>
    <n v="0.28000000000000003"/>
    <n v="564.24"/>
    <n v="3"/>
    <x v="0"/>
    <n v="783.66"/>
    <n v="0.72"/>
    <n v="219.4248"/>
    <x v="6"/>
    <n v="3"/>
  </r>
  <r>
    <s v="74f8c57b-24c5-42ca-aab3-c4d8d4e4004b"/>
    <s v="4feeae95-f1f9-4473-b52c-848bb8a79810"/>
    <d v="2025-04-04T00:00:00"/>
    <x v="0"/>
    <n v="376.76"/>
    <n v="1"/>
    <s v="PayPal"/>
    <x v="1"/>
    <s v="North Michellemouth"/>
    <x v="13"/>
    <n v="55570"/>
    <s v="e802dcc6-1132-41fd-8710-51847019bcb2"/>
    <n v="0.14000000000000001"/>
    <n v="324.01"/>
    <n v="4"/>
    <x v="1"/>
    <n v="376.76"/>
    <n v="0.86"/>
    <n v="52.746400000000001"/>
    <x v="5"/>
    <n v="4"/>
  </r>
  <r>
    <s v="7a658abe-1188-4fa1-b660-ffd5119fc1c4"/>
    <s v="cdb3c99f-5cda-4bc5-9dbc-c13a03cd67d9"/>
    <d v="2024-09-18T00:00:00"/>
    <x v="2"/>
    <n v="463.97"/>
    <n v="3"/>
    <s v="Credit Card"/>
    <x v="2"/>
    <s v="North Ashley"/>
    <x v="25"/>
    <n v="79747"/>
    <s v="44c92ca1-b5fe-4496-b7a5-99efd294cfc2"/>
    <n v="0.14000000000000001"/>
    <n v="1197.04"/>
    <n v="4"/>
    <x v="0"/>
    <n v="1391.91"/>
    <n v="0.86"/>
    <n v="194.86740000000003"/>
    <x v="9"/>
    <n v="4"/>
  </r>
  <r>
    <s v="68f49b51-f3fa-4613-90ed-41f464aba3f6"/>
    <s v="dd17b027-90fc-4f5b-b847-cd1e8731f19c"/>
    <d v="2024-12-09T00:00:00"/>
    <x v="4"/>
    <n v="19.329999999999998"/>
    <n v="2"/>
    <s v="Net Banking"/>
    <x v="3"/>
    <s v="Baileyview"/>
    <x v="5"/>
    <n v="57274"/>
    <s v="d70e719d-cc51-48ba-94ff-47ba7074da0b"/>
    <n v="0.2"/>
    <n v="30.93"/>
    <n v="3"/>
    <x v="0"/>
    <n v="38.659999999999997"/>
    <n v="0.8"/>
    <n v="7.7319999999999993"/>
    <x v="2"/>
    <n v="3"/>
  </r>
  <r>
    <s v="7b777bf2-43f9-4cbd-979d-221d8e5f37fa"/>
    <s v="09b3f5f8-de9c-4d73-a3f4-9a4207814183"/>
    <d v="2024-11-10T00:00:00"/>
    <x v="0"/>
    <n v="448.37"/>
    <n v="3"/>
    <s v="Debit Card"/>
    <x v="0"/>
    <s v="Johnsonborough"/>
    <x v="4"/>
    <n v="74232"/>
    <s v="4d89bff8-5108-4e12-a24f-d8f46999a0df"/>
    <n v="0"/>
    <n v="1345.11"/>
    <m/>
    <x v="0"/>
    <n v="1345.1100000000001"/>
    <n v="1"/>
    <n v="0"/>
    <x v="4"/>
    <s v="No Rating"/>
  </r>
  <r>
    <s v="4bf41e10-1c62-4f82-9081-3d923aca43f2"/>
    <s v="b112757e-2337-4b90-9a8e-e3c5234848be"/>
    <d v="2025-05-08T00:00:00"/>
    <x v="4"/>
    <n v="199.32"/>
    <n v="2"/>
    <s v="Cash on Delivery"/>
    <x v="0"/>
    <s v="Cantuview"/>
    <x v="38"/>
    <n v="34554"/>
    <s v="5fbabe59-e283-4d92-9581-1bdbc65eaffd"/>
    <n v="0.16"/>
    <n v="334.86"/>
    <n v="4"/>
    <x v="0"/>
    <n v="398.64"/>
    <n v="0.84"/>
    <n v="63.782400000000003"/>
    <x v="6"/>
    <n v="4"/>
  </r>
  <r>
    <s v="181a218e-cfd6-4560-9c05-c1f3241d3e27"/>
    <s v="5e17ca5f-e53d-4459-b228-ef1113638d54"/>
    <d v="2024-11-04T00:00:00"/>
    <x v="0"/>
    <n v="439.79"/>
    <n v="3"/>
    <s v="Net Banking"/>
    <x v="2"/>
    <s v="East Dominic"/>
    <x v="12"/>
    <n v="54611"/>
    <s v="92abf66c-8849-4aef-8479-388001fd3adf"/>
    <n v="0.27"/>
    <n v="963.14"/>
    <n v="5"/>
    <x v="0"/>
    <n v="1319.3700000000001"/>
    <n v="0.73"/>
    <n v="356.22990000000004"/>
    <x v="4"/>
    <n v="5"/>
  </r>
  <r>
    <s v="0e8472a7-dd33-4379-a88f-58c1237d7b90"/>
    <s v="fc64e97c-9f3a-4204-b7cf-71163746e504"/>
    <d v="2025-04-20T00:00:00"/>
    <x v="4"/>
    <n v="346.94"/>
    <n v="3"/>
    <s v="Cash on Delivery"/>
    <x v="0"/>
    <s v="East Jasonborough"/>
    <x v="39"/>
    <n v="27854"/>
    <s v="890139b0-9eb4-43b9-9218-c73ff4406e84"/>
    <n v="0.13"/>
    <n v="905.51"/>
    <n v="5"/>
    <x v="0"/>
    <n v="1040.82"/>
    <n v="0.87"/>
    <n v="135.3066"/>
    <x v="5"/>
    <n v="5"/>
  </r>
  <r>
    <s v="96248805-2305-46d3-aa61-353ad2b00078"/>
    <s v="b51dc1de-b157-41b8-aa36-d940e65d79f1"/>
    <d v="2025-04-12T00:00:00"/>
    <x v="2"/>
    <n v="493.74"/>
    <n v="4"/>
    <s v="PayPal"/>
    <x v="1"/>
    <s v="Barbarabury"/>
    <x v="22"/>
    <n v="73523"/>
    <s v="5b1a03fd-ccdf-47c7-8b2e-31548f1d0eee"/>
    <n v="0.12"/>
    <n v="1737.96"/>
    <n v="2"/>
    <x v="1"/>
    <n v="1974.96"/>
    <n v="0.88"/>
    <n v="236.99519999999998"/>
    <x v="5"/>
    <n v="2"/>
  </r>
  <r>
    <s v="0876daaa-01ce-4fc6-b2d1-16fe8f08963c"/>
    <s v="db265d6c-d0fa-4c1f-8489-8b04af8d0979"/>
    <d v="2025-05-21T00:00:00"/>
    <x v="5"/>
    <n v="380.84"/>
    <n v="1"/>
    <s v="Credit Card"/>
    <x v="2"/>
    <s v="South Brenda"/>
    <x v="17"/>
    <n v="83640"/>
    <s v="8c767043-a88e-42f2-83e1-510a91eb0c18"/>
    <n v="0.14000000000000001"/>
    <n v="327.52"/>
    <n v="3"/>
    <x v="0"/>
    <n v="380.84"/>
    <n v="0.86"/>
    <n v="53.317599999999999"/>
    <x v="6"/>
    <n v="3"/>
  </r>
  <r>
    <s v="b325442c-8eeb-4fd8-a783-b0c3dcae667e"/>
    <s v="aff3cc60-a7a2-4842-9ac5-13d314d0f793"/>
    <d v="2025-02-04T00:00:00"/>
    <x v="2"/>
    <n v="185.45"/>
    <n v="1"/>
    <s v="Net Banking"/>
    <x v="3"/>
    <s v="New Tracyfort"/>
    <x v="46"/>
    <n v="44967"/>
    <s v="f7882f6f-0a75-461a-b02a-a4914ebb5853"/>
    <n v="0.26"/>
    <n v="137.22999999999999"/>
    <n v="1"/>
    <x v="0"/>
    <n v="185.45"/>
    <n v="0.74"/>
    <n v="48.216999999999999"/>
    <x v="12"/>
    <n v="1"/>
  </r>
  <r>
    <s v="b6d066f2-7d87-4566-9a0a-80bec15dfcfc"/>
    <s v="4a6ee1d2-b781-4143-921a-9b076aa33909"/>
    <d v="2025-03-05T00:00:00"/>
    <x v="3"/>
    <n v="253.03"/>
    <n v="2"/>
    <s v="Debit Card"/>
    <x v="0"/>
    <s v="Smithfort"/>
    <x v="46"/>
    <n v="52405"/>
    <s v="a368803b-6588-4020-9df2-9ea31f2a27e5"/>
    <n v="0.18"/>
    <n v="414.97"/>
    <n v="2"/>
    <x v="0"/>
    <n v="506.06"/>
    <n v="0.82000000000000006"/>
    <n v="91.090800000000002"/>
    <x v="7"/>
    <n v="2"/>
  </r>
  <r>
    <s v="79140a61-ee65-4feb-9b67-4518b0bf7f14"/>
    <s v="f2861dbe-5061-400b-bc1f-14aca6bb529a"/>
    <d v="2024-12-23T00:00:00"/>
    <x v="1"/>
    <n v="191.31"/>
    <n v="3"/>
    <s v="Net Banking"/>
    <x v="3"/>
    <s v="Port Kristen"/>
    <x v="37"/>
    <n v="62092"/>
    <s v="8224f398-53ae-40fc-a93b-4e7b4aeb66d0"/>
    <n v="0.22"/>
    <n v="447.67"/>
    <n v="4"/>
    <x v="0"/>
    <n v="573.93000000000006"/>
    <n v="0.78"/>
    <n v="126.26460000000002"/>
    <x v="2"/>
    <n v="4"/>
  </r>
  <r>
    <s v="c7afae8f-dfec-42ae-98e7-60bf8f3e64f4"/>
    <s v="1d668bc2-c3d7-455b-8c65-f5289169b5bb"/>
    <d v="2024-07-08T00:00:00"/>
    <x v="2"/>
    <n v="185.63"/>
    <n v="4"/>
    <s v="Debit Card"/>
    <x v="0"/>
    <s v="Lake Cole"/>
    <x v="4"/>
    <n v="15672"/>
    <s v="5dee192b-9a99-4234-b4f6-06a0f11fc078"/>
    <n v="0.22"/>
    <n v="579.16999999999996"/>
    <n v="4"/>
    <x v="0"/>
    <n v="742.52"/>
    <n v="0.78"/>
    <n v="163.3544"/>
    <x v="0"/>
    <n v="4"/>
  </r>
  <r>
    <s v="af8c96a9-18f7-4499-9f61-c53457d1d37c"/>
    <s v="3d6073b7-e385-4092-afe0-da0ee7b1fd17"/>
    <d v="2024-12-29T00:00:00"/>
    <x v="2"/>
    <n v="134.15"/>
    <n v="4"/>
    <s v="Net Banking"/>
    <x v="3"/>
    <s v="East Sandra"/>
    <x v="27"/>
    <n v="2325"/>
    <s v="2a749592-f730-4825-938c-8a756930126a"/>
    <n v="0.02"/>
    <n v="525.87"/>
    <n v="3"/>
    <x v="0"/>
    <n v="536.6"/>
    <n v="0.98"/>
    <n v="10.732000000000001"/>
    <x v="2"/>
    <n v="3"/>
  </r>
  <r>
    <s v="7f6bf51b-3a05-40b7-bddf-55b2015128db"/>
    <s v="68d60b08-67f2-4d88-ab23-488130ae252f"/>
    <d v="2025-01-22T00:00:00"/>
    <x v="5"/>
    <n v="250.51"/>
    <n v="2"/>
    <s v="Cash on Delivery"/>
    <x v="0"/>
    <s v="New Denise"/>
    <x v="9"/>
    <n v="93227"/>
    <s v="d6c3653f-fd59-4837-bd41-a392715de51a"/>
    <n v="0.28999999999999998"/>
    <n v="355.72"/>
    <n v="4"/>
    <x v="0"/>
    <n v="501.02"/>
    <n v="0.71"/>
    <n v="145.29579999999999"/>
    <x v="11"/>
    <n v="4"/>
  </r>
  <r>
    <s v="4642cddb-4fbe-4aae-bbf7-0946d6ada066"/>
    <s v="dd8159b8-98e6-4241-a43f-8229ece48fdc"/>
    <d v="2024-12-25T00:00:00"/>
    <x v="4"/>
    <n v="342.46"/>
    <n v="1"/>
    <s v="PayPal"/>
    <x v="1"/>
    <s v="Port Jonathan"/>
    <x v="18"/>
    <n v="96505"/>
    <s v="28ec79a0-b19c-40dd-a8f3-56550cea1d7d"/>
    <n v="0.21"/>
    <n v="270.54000000000002"/>
    <n v="3"/>
    <x v="1"/>
    <n v="342.46"/>
    <n v="0.79"/>
    <n v="71.916599999999988"/>
    <x v="2"/>
    <n v="3"/>
  </r>
  <r>
    <s v="5ad8712d-7ee1-42a3-824b-fe48398071b1"/>
    <s v="390c36c3-3d55-4d82-be18-7b3013b79970"/>
    <d v="2024-10-21T00:00:00"/>
    <x v="4"/>
    <n v="142.28"/>
    <n v="4"/>
    <s v="Net Banking"/>
    <x v="1"/>
    <s v="Levineton"/>
    <x v="43"/>
    <n v="25589"/>
    <s v="a8918744-6b5f-4f2a-8518-3c48da31f054"/>
    <n v="0.17"/>
    <n v="472.37"/>
    <n v="3"/>
    <x v="0"/>
    <n v="569.12"/>
    <n v="0.83"/>
    <n v="96.750400000000013"/>
    <x v="1"/>
    <n v="3"/>
  </r>
  <r>
    <s v="ed3032ed-824c-4948-b474-b1a4f2684ee1"/>
    <s v="bea82e21-b620-4beb-afc2-0d7d4aea3cde"/>
    <d v="2024-07-23T00:00:00"/>
    <x v="1"/>
    <n v="264.57"/>
    <n v="3"/>
    <s v="Debit Card"/>
    <x v="1"/>
    <s v="North Meganview"/>
    <x v="16"/>
    <n v="4367"/>
    <s v="ee6941e2-f49d-45b6-b51d-c47f2eefd292"/>
    <n v="0.01"/>
    <n v="785.77"/>
    <n v="5"/>
    <x v="1"/>
    <n v="793.71"/>
    <n v="0.99"/>
    <n v="7.9371000000000009"/>
    <x v="0"/>
    <n v="5"/>
  </r>
  <r>
    <s v="4e051eea-13d7-4846-9777-6c3a57435d9c"/>
    <s v="0cb1cb5a-68ec-4e22-89fa-67816f79e82c"/>
    <d v="2024-09-03T00:00:00"/>
    <x v="5"/>
    <n v="63.1"/>
    <n v="4"/>
    <s v="PayPal"/>
    <x v="3"/>
    <s v="Hoopertown"/>
    <x v="2"/>
    <n v="78056"/>
    <s v="5f014397-6846-47a8-a696-238d9a22ac18"/>
    <n v="0.28000000000000003"/>
    <n v="181.73"/>
    <n v="4"/>
    <x v="0"/>
    <n v="252.4"/>
    <n v="0.72"/>
    <n v="70.672000000000011"/>
    <x v="9"/>
    <n v="4"/>
  </r>
  <r>
    <s v="bd2cdb8d-39eb-4a32-ac1b-681192dbd613"/>
    <s v="648f0804-0ffb-4b5e-a094-9cf4caaedfbf"/>
    <d v="2024-12-11T00:00:00"/>
    <x v="2"/>
    <n v="84.12"/>
    <n v="1"/>
    <s v="PayPal"/>
    <x v="1"/>
    <s v="North Lisamouth"/>
    <x v="31"/>
    <n v="90227"/>
    <s v="f163405b-3299-426c-abe6-acf2264acbb6"/>
    <n v="0.14000000000000001"/>
    <n v="72.34"/>
    <n v="4"/>
    <x v="1"/>
    <n v="84.12"/>
    <n v="0.86"/>
    <n v="11.776800000000001"/>
    <x v="2"/>
    <n v="4"/>
  </r>
  <r>
    <s v="dc58ea6a-6193-4b51-b6ac-a9b45e146c30"/>
    <s v="ee6d6c4d-fbac-46f5-87c8-a4cc6445d014"/>
    <d v="2024-07-29T00:00:00"/>
    <x v="5"/>
    <n v="28.17"/>
    <n v="2"/>
    <s v="Cash on Delivery"/>
    <x v="2"/>
    <s v="Brandonport"/>
    <x v="33"/>
    <n v="40697"/>
    <s v="623e5e72-a340-4cb6-8747-ff3291ee773b"/>
    <n v="0.27"/>
    <n v="41.13"/>
    <n v="4"/>
    <x v="0"/>
    <n v="56.34"/>
    <n v="0.73"/>
    <n v="15.211800000000002"/>
    <x v="0"/>
    <n v="4"/>
  </r>
  <r>
    <s v="49b3fe66-3b4c-4730-a53d-f737c2185e77"/>
    <s v="670b1eff-cc8a-4555-86aa-3930ce80af5c"/>
    <d v="2024-06-21T00:00:00"/>
    <x v="3"/>
    <n v="485.51"/>
    <n v="3"/>
    <s v="PayPal"/>
    <x v="3"/>
    <s v="Port Paul"/>
    <x v="11"/>
    <n v="14240"/>
    <s v="fdc0764e-417d-43ca-8922-edb1e45dc7e6"/>
    <n v="0.13"/>
    <n v="1267.18"/>
    <n v="3"/>
    <x v="0"/>
    <n v="1456.53"/>
    <n v="0.87"/>
    <n v="189.34890000000001"/>
    <x v="10"/>
    <n v="3"/>
  </r>
  <r>
    <s v="c6b7e7cb-be0d-44ed-b306-1611ef96a214"/>
    <s v="9044d06c-1ce8-4870-8199-c4201a1b7de7"/>
    <d v="2025-03-31T00:00:00"/>
    <x v="0"/>
    <n v="6.91"/>
    <n v="1"/>
    <s v="Net Banking"/>
    <x v="1"/>
    <s v="Christopherchester"/>
    <x v="9"/>
    <n v="84922"/>
    <s v="36e18e21-d552-4b65-844f-070fb4938b4e"/>
    <n v="0.17"/>
    <n v="5.74"/>
    <n v="3"/>
    <x v="0"/>
    <n v="6.91"/>
    <n v="0.83"/>
    <n v="1.1747000000000001"/>
    <x v="7"/>
    <n v="3"/>
  </r>
  <r>
    <s v="c814ed3c-e166-46ab-a8f6-14bd7b2aa677"/>
    <s v="04e93690-0b4e-4fdc-8907-68b00530aee3"/>
    <d v="2024-12-07T00:00:00"/>
    <x v="4"/>
    <n v="93.4"/>
    <n v="4"/>
    <s v="Net Banking"/>
    <x v="1"/>
    <s v="Ashleyport"/>
    <x v="7"/>
    <n v="8618"/>
    <s v="70434f20-09dc-4819-95cd-a28c7f03e1a9"/>
    <n v="0.27"/>
    <n v="272.73"/>
    <n v="3"/>
    <x v="1"/>
    <n v="373.6"/>
    <n v="0.73"/>
    <n v="100.87200000000001"/>
    <x v="2"/>
    <n v="3"/>
  </r>
  <r>
    <s v="9cc753ad-6264-490f-886c-0adf5bf26ec8"/>
    <s v="8d739eef-f181-4962-a222-cf78f66221f8"/>
    <d v="2024-06-14T00:00:00"/>
    <x v="4"/>
    <n v="308.37"/>
    <n v="3"/>
    <s v="Debit Card"/>
    <x v="3"/>
    <s v="Lake Lorifort"/>
    <x v="44"/>
    <n v="33853"/>
    <s v="84dfe67b-5c31-4a20-a3b0-9209f9387382"/>
    <n v="0.14000000000000001"/>
    <n v="795.59"/>
    <n v="5"/>
    <x v="0"/>
    <n v="925.11"/>
    <n v="0.86"/>
    <n v="129.51540000000003"/>
    <x v="10"/>
    <n v="5"/>
  </r>
  <r>
    <s v="1e94eb4b-c74f-43ca-94c6-67bb211e55c3"/>
    <s v="c3aebd36-8fea-470f-9ed0-c113f52a2944"/>
    <d v="2024-08-10T00:00:00"/>
    <x v="1"/>
    <n v="45.28"/>
    <n v="3"/>
    <s v="Debit Card"/>
    <x v="3"/>
    <s v="West Ashlee"/>
    <x v="31"/>
    <n v="10698"/>
    <s v="d4680883-1ac4-4767-a2b3-b6baf0d5c506"/>
    <n v="0.05"/>
    <n v="129.05000000000001"/>
    <n v="3"/>
    <x v="0"/>
    <n v="135.84"/>
    <n v="0.95"/>
    <n v="6.7920000000000007"/>
    <x v="3"/>
    <n v="3"/>
  </r>
  <r>
    <s v="de5fe0ee-8010-4500-9ae5-253066b48fc6"/>
    <s v="c948aff1-182e-4a8e-bcf2-ffb924a6485f"/>
    <d v="2024-12-22T00:00:00"/>
    <x v="3"/>
    <n v="441.54"/>
    <n v="2"/>
    <s v="Debit Card"/>
    <x v="1"/>
    <s v="North Tim"/>
    <x v="25"/>
    <n v="17599"/>
    <s v="55d8b852-e9a1-42f1-921d-88c10fc5a76b"/>
    <n v="0.13"/>
    <n v="768.28"/>
    <n v="5"/>
    <x v="1"/>
    <n v="883.08"/>
    <n v="0.87"/>
    <n v="114.80040000000001"/>
    <x v="2"/>
    <n v="5"/>
  </r>
  <r>
    <s v="b594b706-a7fb-481e-ba88-a4ab78916712"/>
    <s v="0c9a7fec-92a5-4895-9745-c170d7bcafdf"/>
    <d v="2024-09-01T00:00:00"/>
    <x v="4"/>
    <n v="361.21"/>
    <n v="4"/>
    <s v="Net Banking"/>
    <x v="0"/>
    <s v="Ramoston"/>
    <x v="45"/>
    <n v="53706"/>
    <s v="0ee6dec8-c27d-42e4-a2ea-9ed5496a2a0a"/>
    <n v="0.11"/>
    <n v="1285.9100000000001"/>
    <n v="1"/>
    <x v="0"/>
    <n v="1444.84"/>
    <n v="0.89"/>
    <n v="158.9324"/>
    <x v="9"/>
    <n v="1"/>
  </r>
  <r>
    <s v="5bd71dc6-ea75-434d-a1d5-34025fba6dc2"/>
    <s v="3f507e7b-3482-46db-a88b-dcdaf7dc571d"/>
    <d v="2024-07-11T00:00:00"/>
    <x v="5"/>
    <n v="483.36"/>
    <n v="4"/>
    <s v="Cash on Delivery"/>
    <x v="1"/>
    <s v="North Sharonmouth"/>
    <x v="16"/>
    <n v="37233"/>
    <s v="a8514315-c2f9-4fe1-ab41-53697ab1d2dd"/>
    <n v="0.22"/>
    <n v="1508.08"/>
    <n v="3"/>
    <x v="1"/>
    <n v="1933.44"/>
    <n v="0.78"/>
    <n v="425.35680000000002"/>
    <x v="0"/>
    <n v="3"/>
  </r>
  <r>
    <s v="f902d6c0-5bf5-4279-8704-768e6e927501"/>
    <s v="00073cc2-c801-467c-9039-fca63c78c6a9"/>
    <d v="2024-08-04T00:00:00"/>
    <x v="0"/>
    <n v="256.27999999999997"/>
    <n v="1"/>
    <s v="Cash on Delivery"/>
    <x v="2"/>
    <s v="Rodrigueztown"/>
    <x v="42"/>
    <n v="13374"/>
    <s v="ef93eb4d-d4a1-44cd-8f48-8141823dbbe6"/>
    <n v="0.25"/>
    <n v="192.21"/>
    <n v="5"/>
    <x v="0"/>
    <n v="256.27999999999997"/>
    <n v="0.75"/>
    <n v="64.069999999999993"/>
    <x v="3"/>
    <n v="5"/>
  </r>
  <r>
    <s v="b6e0eac2-c42b-44c4-846f-5825669ff1b9"/>
    <s v="bc67b332-a89d-4114-9841-c24912882f60"/>
    <d v="2024-11-27T00:00:00"/>
    <x v="2"/>
    <n v="153.69999999999999"/>
    <n v="4"/>
    <s v="PayPal"/>
    <x v="3"/>
    <s v="New Hailey"/>
    <x v="49"/>
    <n v="44365"/>
    <s v="a221efe2-bdbf-4380-84ec-fe9b0f10e274"/>
    <n v="0"/>
    <n v="614.79999999999995"/>
    <n v="5"/>
    <x v="0"/>
    <n v="614.79999999999995"/>
    <n v="1"/>
    <n v="0"/>
    <x v="4"/>
    <n v="5"/>
  </r>
  <r>
    <s v="1af4321a-ddd3-4779-8879-996dfe38f4eb"/>
    <s v="cb628a19-a79e-431f-86ad-ad4a37c6c427"/>
    <d v="2025-04-24T00:00:00"/>
    <x v="4"/>
    <n v="277"/>
    <n v="3"/>
    <s v="Debit Card"/>
    <x v="2"/>
    <s v="Port Matthew"/>
    <x v="36"/>
    <n v="97821"/>
    <s v="25776e96-1c55-4208-8ed3-817ba2726eb7"/>
    <n v="0.15"/>
    <n v="706.35"/>
    <n v="2"/>
    <x v="0"/>
    <n v="831"/>
    <n v="0.85"/>
    <n v="124.64999999999999"/>
    <x v="5"/>
    <n v="2"/>
  </r>
  <r>
    <s v="1ee1723b-4a96-46a4-a752-41027acf6bcc"/>
    <s v="70938792-e767-40f8-b5b6-a4b0ca657102"/>
    <d v="2025-04-03T00:00:00"/>
    <x v="0"/>
    <n v="465.76"/>
    <n v="4"/>
    <s v="Credit Card"/>
    <x v="3"/>
    <s v="East Michael"/>
    <x v="46"/>
    <n v="25999"/>
    <s v="95a71fb2-a2f4-4f53-841f-3cad7b96e6c9"/>
    <n v="0.08"/>
    <n v="1714"/>
    <n v="2"/>
    <x v="0"/>
    <n v="1863.04"/>
    <n v="0.92"/>
    <n v="149.04320000000001"/>
    <x v="5"/>
    <n v="2"/>
  </r>
  <r>
    <s v="eed15368-5811-4722-a77d-fc7b722c353d"/>
    <s v="56dcae4e-89ec-4252-9f22-6e20db51b281"/>
    <d v="2025-02-09T00:00:00"/>
    <x v="0"/>
    <n v="262.77999999999997"/>
    <n v="2"/>
    <s v="Cash on Delivery"/>
    <x v="1"/>
    <s v="Isaiahhaven"/>
    <x v="12"/>
    <n v="4559"/>
    <s v="29ed3ca3-7610-4453-9687-2be0603c2ed5"/>
    <n v="0.05"/>
    <n v="499.28"/>
    <n v="4"/>
    <x v="0"/>
    <n v="525.55999999999995"/>
    <n v="0.95"/>
    <n v="26.277999999999999"/>
    <x v="12"/>
    <n v="4"/>
  </r>
  <r>
    <s v="edfda291-2fdb-4c0d-be4a-565e3e581dd5"/>
    <s v="ba2d47f1-5937-43db-aa80-5229b4456af3"/>
    <d v="2025-01-28T00:00:00"/>
    <x v="2"/>
    <n v="137.27000000000001"/>
    <n v="4"/>
    <s v="PayPal"/>
    <x v="2"/>
    <s v="Marcburgh"/>
    <x v="9"/>
    <n v="31883"/>
    <s v="72d5e2d3-216e-4e58-be9c-3d502bea4b9e"/>
    <n v="0.2"/>
    <n v="439.26"/>
    <n v="3"/>
    <x v="0"/>
    <n v="549.08000000000004"/>
    <n v="0.8"/>
    <n v="109.81600000000002"/>
    <x v="11"/>
    <n v="3"/>
  </r>
  <r>
    <s v="3a8be161-7fd2-470a-968d-6f3ef4b445aa"/>
    <s v="02ae7872-9c3e-4bc8-b715-cf06aaae38c4"/>
    <d v="2024-12-31T00:00:00"/>
    <x v="1"/>
    <n v="439.31"/>
    <n v="4"/>
    <s v="Debit Card"/>
    <x v="2"/>
    <s v="Ewingport"/>
    <x v="14"/>
    <n v="17743"/>
    <s v="56a0bdd1-d923-4dd6-bc38-89f0c5ed1e2f"/>
    <n v="0.25"/>
    <n v="1317.93"/>
    <n v="2"/>
    <x v="0"/>
    <n v="1757.24"/>
    <n v="0.75"/>
    <n v="439.31"/>
    <x v="2"/>
    <n v="2"/>
  </r>
  <r>
    <s v="f9adf8c5-6247-440d-ae5c-eb3d1c275035"/>
    <s v="97f5e7b8-6109-4e6d-a38e-d6d16f55e046"/>
    <d v="2024-06-21T00:00:00"/>
    <x v="4"/>
    <n v="189.1"/>
    <n v="1"/>
    <s v="PayPal"/>
    <x v="0"/>
    <s v="Jonathanview"/>
    <x v="5"/>
    <n v="9521"/>
    <s v="64d451ee-9ab7-4adc-b89b-cae229e290c1"/>
    <n v="0.16"/>
    <n v="158.84"/>
    <n v="2"/>
    <x v="0"/>
    <n v="189.1"/>
    <n v="0.84"/>
    <n v="30.256"/>
    <x v="10"/>
    <n v="2"/>
  </r>
  <r>
    <s v="7636efd9-8376-4fa8-b6fe-579f6382f3b5"/>
    <s v="53bcb098-efb1-4a07-aa8c-fe717bcaf161"/>
    <d v="2024-08-20T00:00:00"/>
    <x v="0"/>
    <n v="5.68"/>
    <n v="2"/>
    <s v="Cash on Delivery"/>
    <x v="2"/>
    <s v="Millsside"/>
    <x v="0"/>
    <n v="39792"/>
    <s v="772911d8-aaea-4656-834e-7409efec5151"/>
    <n v="0.06"/>
    <n v="10.68"/>
    <n v="3"/>
    <x v="0"/>
    <n v="11.36"/>
    <n v="0.94"/>
    <n v="0.68159999999999998"/>
    <x v="3"/>
    <n v="3"/>
  </r>
  <r>
    <s v="ffb59512-fa04-4706-af8d-ff9bfae3fcee"/>
    <s v="37abd90d-01d9-43cf-a6f7-87edd2bd504f"/>
    <d v="2024-11-18T00:00:00"/>
    <x v="1"/>
    <n v="127.6"/>
    <n v="1"/>
    <s v="Debit Card"/>
    <x v="1"/>
    <s v="Fergusonchester"/>
    <x v="9"/>
    <n v="43138"/>
    <s v="67261cc2-3987-4890-98e1-e83e2978b38b"/>
    <n v="0.23"/>
    <n v="98.25"/>
    <n v="5"/>
    <x v="0"/>
    <n v="127.6"/>
    <n v="0.77"/>
    <n v="29.347999999999999"/>
    <x v="4"/>
    <n v="5"/>
  </r>
  <r>
    <s v="387cdf02-9e3b-4f04-9418-864590de6fba"/>
    <s v="65b9af9d-66fc-4a7b-b593-dc66cd2af216"/>
    <d v="2024-10-30T00:00:00"/>
    <x v="4"/>
    <n v="162.53"/>
    <n v="4"/>
    <s v="Net Banking"/>
    <x v="3"/>
    <s v="West Matthew"/>
    <x v="48"/>
    <n v="87701"/>
    <s v="f4fd25b5-88f0-420e-b4f7-f232672ce64f"/>
    <n v="0.16"/>
    <n v="546.1"/>
    <n v="3"/>
    <x v="0"/>
    <n v="650.12"/>
    <n v="0.84"/>
    <n v="104.0192"/>
    <x v="1"/>
    <n v="3"/>
  </r>
  <r>
    <s v="4fab2ad8-8091-421d-a637-c09facf606fc"/>
    <s v="be77e40e-215c-4024-b2b5-c748fa6b5e5d"/>
    <d v="2025-05-31T00:00:00"/>
    <x v="0"/>
    <n v="430.09"/>
    <n v="3"/>
    <s v="Credit Card"/>
    <x v="1"/>
    <s v="Leonardborough"/>
    <x v="4"/>
    <n v="38619"/>
    <s v="c8a21880-c035-4b29-aaea-aae31e403913"/>
    <n v="0.24"/>
    <n v="980.61"/>
    <n v="2"/>
    <x v="1"/>
    <n v="1290.27"/>
    <n v="0.76"/>
    <n v="309.66479999999996"/>
    <x v="6"/>
    <n v="2"/>
  </r>
  <r>
    <s v="849648e8-5084-440f-bb8f-5fc77c96eefa"/>
    <s v="c419f2b5-7d79-4b44-8633-ff19d95807d2"/>
    <d v="2024-11-06T00:00:00"/>
    <x v="0"/>
    <n v="231.96"/>
    <n v="2"/>
    <s v="Cash on Delivery"/>
    <x v="1"/>
    <s v="Andrewshire"/>
    <x v="6"/>
    <n v="82427"/>
    <s v="b019e00f-eb04-4323-b793-c66c47f05fd6"/>
    <n v="0.28999999999999998"/>
    <n v="329.38"/>
    <n v="3"/>
    <x v="1"/>
    <n v="463.92"/>
    <n v="0.71"/>
    <n v="134.5368"/>
    <x v="4"/>
    <n v="3"/>
  </r>
  <r>
    <s v="78c5a976-1786-42e8-806b-8fd6af157ed9"/>
    <s v="a5bfb1ad-ecac-4eaa-a9ed-07514465259b"/>
    <d v="2025-05-23T00:00:00"/>
    <x v="4"/>
    <n v="225.07"/>
    <n v="1"/>
    <s v="Net Banking"/>
    <x v="2"/>
    <s v="Gonzalezport"/>
    <x v="9"/>
    <n v="25443"/>
    <s v="f7a01bf0-edd7-495c-9bc5-1bc8e33e00fc"/>
    <n v="0.13"/>
    <n v="195.81"/>
    <n v="3"/>
    <x v="0"/>
    <n v="225.07"/>
    <n v="0.87"/>
    <n v="29.2591"/>
    <x v="6"/>
    <n v="3"/>
  </r>
  <r>
    <s v="f325f875-e417-4ba3-a4ee-c62b51306e5c"/>
    <s v="0b6ccca2-c907-4f5d-8a8f-08658fc929bd"/>
    <d v="2025-02-04T00:00:00"/>
    <x v="2"/>
    <n v="171.37"/>
    <n v="2"/>
    <s v="Cash on Delivery"/>
    <x v="1"/>
    <s v="Woodshire"/>
    <x v="35"/>
    <n v="60024"/>
    <s v="3f22457e-7272-45ca-b723-0453a0e7a8ed"/>
    <n v="0.1"/>
    <n v="308.47000000000003"/>
    <n v="1"/>
    <x v="0"/>
    <n v="342.74"/>
    <n v="0.9"/>
    <n v="34.274000000000001"/>
    <x v="12"/>
    <n v="1"/>
  </r>
  <r>
    <s v="6e6d086c-f7b3-4a86-921d-bc093a357442"/>
    <s v="3059c498-5314-4bba-8fdc-16d06aaf3f5c"/>
    <d v="2025-03-07T00:00:00"/>
    <x v="3"/>
    <n v="440.94"/>
    <n v="3"/>
    <s v="Cash on Delivery"/>
    <x v="3"/>
    <s v="Chambersview"/>
    <x v="48"/>
    <n v="28218"/>
    <s v="78438bc7-684d-416a-a77c-3a7583cd1271"/>
    <n v="0.08"/>
    <n v="1216.99"/>
    <n v="5"/>
    <x v="0"/>
    <n v="1322.82"/>
    <n v="0.92"/>
    <n v="105.82559999999999"/>
    <x v="7"/>
    <n v="5"/>
  </r>
  <r>
    <s v="c57842a9-934c-472a-8c72-fe13fbf28c1c"/>
    <s v="5291b049-6a2c-4004-8465-a6d5e086f2af"/>
    <d v="2025-02-05T00:00:00"/>
    <x v="4"/>
    <n v="472.79"/>
    <n v="3"/>
    <s v="PayPal"/>
    <x v="3"/>
    <s v="East Paultown"/>
    <x v="47"/>
    <n v="89964"/>
    <s v="851c1b7d-e4bb-40d7-8cf2-47fde39c0018"/>
    <n v="0.21"/>
    <n v="1120.51"/>
    <n v="4"/>
    <x v="0"/>
    <n v="1418.3700000000001"/>
    <n v="0.79"/>
    <n v="297.85770000000002"/>
    <x v="12"/>
    <n v="4"/>
  </r>
  <r>
    <s v="437249fd-17ee-4fe6-a810-91fe0a5a0322"/>
    <s v="3dc51701-a76f-40a9-9db9-43222d85ceb2"/>
    <d v="2024-10-25T00:00:00"/>
    <x v="3"/>
    <n v="495.99"/>
    <n v="1"/>
    <s v="Credit Card"/>
    <x v="3"/>
    <s v="West Johnhaven"/>
    <x v="20"/>
    <n v="58217"/>
    <s v="0bc26ee0-6fab-456b-8464-b1e5e5148289"/>
    <n v="0.28999999999999998"/>
    <n v="352.15"/>
    <n v="3"/>
    <x v="0"/>
    <n v="495.99"/>
    <n v="0.71"/>
    <n v="143.83709999999999"/>
    <x v="1"/>
    <n v="3"/>
  </r>
  <r>
    <s v="2db6de21-53a9-4c5d-b9b5-c70e3346f7c6"/>
    <s v="651fff2d-e94e-4093-9144-634dbe6449c3"/>
    <d v="2025-03-28T00:00:00"/>
    <x v="1"/>
    <n v="191.49"/>
    <n v="1"/>
    <s v="Net Banking"/>
    <x v="3"/>
    <s v="Williamsport"/>
    <x v="37"/>
    <n v="42830"/>
    <s v="2b140da4-73fe-4a38-a6bf-5b7a4e742efe"/>
    <n v="0.09"/>
    <n v="174.26"/>
    <n v="4"/>
    <x v="0"/>
    <n v="191.49"/>
    <n v="0.91"/>
    <n v="17.234100000000002"/>
    <x v="7"/>
    <n v="4"/>
  </r>
  <r>
    <s v="b2daa1f6-cc16-414a-ae4a-6e781cf4a8ed"/>
    <s v="2ecb559c-510c-4f3a-9180-d2a0acdffd0f"/>
    <d v="2025-05-27T00:00:00"/>
    <x v="2"/>
    <n v="483.24"/>
    <n v="1"/>
    <s v="PayPal"/>
    <x v="2"/>
    <s v="Richardhaven"/>
    <x v="24"/>
    <n v="77122"/>
    <s v="df6318ae-f10b-4f9e-b27f-f5c75d636402"/>
    <n v="0.14000000000000001"/>
    <n v="415.59"/>
    <n v="3"/>
    <x v="0"/>
    <n v="483.24"/>
    <n v="0.86"/>
    <n v="67.653600000000012"/>
    <x v="6"/>
    <n v="3"/>
  </r>
  <r>
    <s v="f3f05323-3bd5-48a2-873c-36ba5d393bf9"/>
    <s v="3f9972f1-9653-4180-841c-918631f5382f"/>
    <d v="2024-07-06T00:00:00"/>
    <x v="2"/>
    <n v="396.98"/>
    <n v="3"/>
    <s v="Net Banking"/>
    <x v="2"/>
    <s v="Evanston"/>
    <x v="16"/>
    <n v="84455"/>
    <s v="d674a0f7-29df-4cf6-8ff4-588755fedde9"/>
    <n v="0.17"/>
    <n v="988.48"/>
    <n v="5"/>
    <x v="0"/>
    <n v="1190.94"/>
    <n v="0.83"/>
    <n v="202.45980000000003"/>
    <x v="0"/>
    <n v="5"/>
  </r>
  <r>
    <s v="88da091b-61f6-4877-8212-585b0b2f8580"/>
    <s v="62b7aabd-1be4-443d-a010-31fad1e06f00"/>
    <d v="2025-05-24T00:00:00"/>
    <x v="3"/>
    <n v="339.47"/>
    <n v="4"/>
    <s v="Cash on Delivery"/>
    <x v="1"/>
    <s v="Kimville"/>
    <x v="45"/>
    <n v="70843"/>
    <s v="655d5ea6-cf6a-41ec-8e56-c3b67402142b"/>
    <n v="0.28999999999999998"/>
    <n v="964.09"/>
    <n v="4"/>
    <x v="1"/>
    <n v="1357.88"/>
    <n v="0.71"/>
    <n v="393.78520000000003"/>
    <x v="6"/>
    <n v="4"/>
  </r>
  <r>
    <s v="d24e3104-1dd2-4234-a131-24bd01275a63"/>
    <s v="97582cd6-dac2-4c5a-8d88-01dec51e4f7d"/>
    <d v="2025-04-06T00:00:00"/>
    <x v="0"/>
    <n v="126.22"/>
    <n v="2"/>
    <s v="PayPal"/>
    <x v="3"/>
    <s v="East Anthonyland"/>
    <x v="16"/>
    <n v="8836"/>
    <s v="d8226aaf-df45-4b70-a5e3-051163dd2c29"/>
    <n v="7.0000000000000007E-2"/>
    <n v="234.77"/>
    <n v="2"/>
    <x v="0"/>
    <n v="252.44"/>
    <n v="0.92999999999999994"/>
    <n v="17.6708"/>
    <x v="5"/>
    <n v="2"/>
  </r>
  <r>
    <s v="e998952c-ef58-451f-9b1a-e0199aca0c4a"/>
    <s v="98aa03b6-a0f0-4a56-ac00-caa08fbd4130"/>
    <d v="2025-04-16T00:00:00"/>
    <x v="0"/>
    <n v="112.15"/>
    <n v="1"/>
    <s v="Debit Card"/>
    <x v="3"/>
    <s v="New Jerome"/>
    <x v="2"/>
    <n v="21174"/>
    <s v="3e0650bb-a43a-4328-9e94-c7623e4671ed"/>
    <n v="0.28999999999999998"/>
    <n v="79.63"/>
    <n v="3"/>
    <x v="0"/>
    <n v="112.15"/>
    <n v="0.71"/>
    <n v="32.523499999999999"/>
    <x v="5"/>
    <n v="3"/>
  </r>
  <r>
    <s v="7751b3fa-bdb6-4ff3-94e1-67063309a536"/>
    <s v="c0de4b89-be03-4ad5-bf69-fe38fc8b65a7"/>
    <d v="2025-04-21T00:00:00"/>
    <x v="3"/>
    <n v="87.19"/>
    <n v="4"/>
    <s v="Cash on Delivery"/>
    <x v="3"/>
    <s v="Port Lawrencemouth"/>
    <x v="49"/>
    <n v="65230"/>
    <s v="8ae28fb8-ea1b-4c4a-9101-9362db99c2bb"/>
    <n v="0.16"/>
    <n v="292.95999999999998"/>
    <n v="3"/>
    <x v="0"/>
    <n v="348.76"/>
    <n v="0.84"/>
    <n v="55.801600000000001"/>
    <x v="5"/>
    <n v="3"/>
  </r>
  <r>
    <s v="852d2ee5-0061-4d30-9907-3286329cd43a"/>
    <s v="2ee2c023-cce6-4a76-820c-5a674cb4d9a4"/>
    <d v="2025-03-22T00:00:00"/>
    <x v="5"/>
    <n v="461.76"/>
    <n v="4"/>
    <s v="PayPal"/>
    <x v="3"/>
    <s v="Bethfort"/>
    <x v="0"/>
    <n v="59409"/>
    <s v="72a0ea88-b6a4-49da-89b5-dec5d0a606f3"/>
    <n v="0.22"/>
    <n v="1440.69"/>
    <n v="1"/>
    <x v="0"/>
    <n v="1847.04"/>
    <n v="0.78"/>
    <n v="406.34879999999998"/>
    <x v="7"/>
    <n v="1"/>
  </r>
  <r>
    <s v="6a4ace0e-d89a-4500-9f13-d2fbe583847f"/>
    <s v="529257df-5caf-4149-8d09-bdc7967006cb"/>
    <d v="2024-09-18T00:00:00"/>
    <x v="0"/>
    <n v="150.57"/>
    <n v="4"/>
    <s v="Cash on Delivery"/>
    <x v="2"/>
    <s v="Ninafort"/>
    <x v="15"/>
    <n v="68950"/>
    <s v="6f82e64c-ede7-43f3-8dee-dbb0833fe6b3"/>
    <n v="0.23"/>
    <n v="463.76"/>
    <n v="3"/>
    <x v="0"/>
    <n v="602.28"/>
    <n v="0.77"/>
    <n v="138.52439999999999"/>
    <x v="9"/>
    <n v="3"/>
  </r>
  <r>
    <s v="ed0d0418-2d58-4ce9-8974-5cd7111868f8"/>
    <s v="fb21f62d-5620-42de-8245-00dbebdb7c95"/>
    <d v="2025-03-31T00:00:00"/>
    <x v="1"/>
    <n v="229.28"/>
    <n v="2"/>
    <s v="Debit Card"/>
    <x v="2"/>
    <s v="Boydstad"/>
    <x v="29"/>
    <n v="57694"/>
    <s v="694d7842-728d-4546-898d-ba2625d53c01"/>
    <n v="0.05"/>
    <n v="435.63"/>
    <m/>
    <x v="0"/>
    <n v="458.56"/>
    <n v="0.95"/>
    <n v="22.928000000000001"/>
    <x v="7"/>
    <s v="No Rating"/>
  </r>
  <r>
    <s v="6a594b07-eda6-4806-ba19-607d3bfb255e"/>
    <s v="bd387e53-f882-406a-a8ba-16e99745cba9"/>
    <d v="2025-06-09T00:00:00"/>
    <x v="0"/>
    <n v="249.51"/>
    <n v="3"/>
    <s v="Credit Card"/>
    <x v="0"/>
    <s v="Larsonchester"/>
    <x v="20"/>
    <n v="38507"/>
    <s v="01ea67e1-e57b-4089-9c99-d0866f6ee51f"/>
    <n v="0.28999999999999998"/>
    <n v="531.46"/>
    <n v="3"/>
    <x v="0"/>
    <n v="748.53"/>
    <n v="0.71"/>
    <n v="217.07369999999997"/>
    <x v="8"/>
    <n v="3"/>
  </r>
  <r>
    <s v="00183cfe-ceb0-4220-b984-f33f61c61ae4"/>
    <s v="2ed3dea2-f3f9-4d86-b11f-02ace9052731"/>
    <d v="2024-09-27T00:00:00"/>
    <x v="0"/>
    <n v="390.19"/>
    <n v="4"/>
    <s v="Net Banking"/>
    <x v="0"/>
    <s v="Laurahaven"/>
    <x v="17"/>
    <n v="31993"/>
    <s v="04a86b2d-cbe5-47a7-bd0a-9ddd8335d366"/>
    <n v="0.28999999999999998"/>
    <n v="1108.1400000000001"/>
    <n v="4"/>
    <x v="0"/>
    <n v="1560.76"/>
    <n v="0.71"/>
    <n v="452.62039999999996"/>
    <x v="9"/>
    <n v="4"/>
  </r>
  <r>
    <s v="f9df7275-6199-4015-b5c9-599f6f9179cf"/>
    <s v="5d8ae987-3f4f-4b9b-95ed-9d8a5948f633"/>
    <d v="2024-08-11T00:00:00"/>
    <x v="2"/>
    <n v="422.9"/>
    <n v="2"/>
    <s v="Cash on Delivery"/>
    <x v="1"/>
    <s v="Simmonsfurt"/>
    <x v="26"/>
    <n v="87486"/>
    <s v="97eb51fa-368a-4d28-af17-4e95bf1656ed"/>
    <n v="0.26"/>
    <n v="625.89"/>
    <n v="2"/>
    <x v="1"/>
    <n v="845.8"/>
    <n v="0.74"/>
    <n v="219.90799999999999"/>
    <x v="3"/>
    <n v="2"/>
  </r>
  <r>
    <s v="f45c8840-9da2-4338-8a8b-c856c3edd9b7"/>
    <s v="cb64acd7-3331-4c05-9ca5-b513acf6e8e9"/>
    <d v="2025-05-09T00:00:00"/>
    <x v="1"/>
    <n v="73.84"/>
    <n v="1"/>
    <s v="Debit Card"/>
    <x v="3"/>
    <s v="Josephbury"/>
    <x v="34"/>
    <n v="80338"/>
    <s v="d668a536-b691-4266-8206-f640679cc524"/>
    <n v="0.25"/>
    <n v="55.38"/>
    <n v="2"/>
    <x v="0"/>
    <n v="73.84"/>
    <n v="0.75"/>
    <n v="18.46"/>
    <x v="6"/>
    <n v="2"/>
  </r>
  <r>
    <s v="58d97f4a-9533-4356-874f-3be044f20133"/>
    <s v="83ff0b3a-5380-431c-89fa-0833e2fe66d1"/>
    <d v="2024-10-12T00:00:00"/>
    <x v="3"/>
    <n v="216.32"/>
    <n v="4"/>
    <s v="PayPal"/>
    <x v="1"/>
    <s v="North Carolyn"/>
    <x v="34"/>
    <n v="74007"/>
    <s v="5a0671a4-ae12-403a-a0a9-021fd9c1ee67"/>
    <n v="0.1"/>
    <n v="778.75"/>
    <n v="3"/>
    <x v="0"/>
    <n v="865.28"/>
    <n v="0.9"/>
    <n v="86.528000000000006"/>
    <x v="1"/>
    <n v="3"/>
  </r>
  <r>
    <s v="565af699-d3bb-43d7-9e12-425cb42fb357"/>
    <s v="a25fc673-ef5e-49f3-b00f-ecf4d53a1c3a"/>
    <d v="2024-08-14T00:00:00"/>
    <x v="1"/>
    <n v="422.21"/>
    <n v="1"/>
    <s v="Credit Card"/>
    <x v="1"/>
    <s v="Port Emilybury"/>
    <x v="26"/>
    <n v="5835"/>
    <s v="7028cb09-332f-484b-be6b-c5a0c533e939"/>
    <n v="0.26"/>
    <n v="312.44"/>
    <n v="1"/>
    <x v="0"/>
    <n v="422.21"/>
    <n v="0.74"/>
    <n v="109.77459999999999"/>
    <x v="3"/>
    <n v="1"/>
  </r>
  <r>
    <s v="2266a107-a408-401f-b433-97f1ad5b9bb2"/>
    <s v="dbdb3d4b-5ff0-4ae9-981d-a1f8f1716696"/>
    <d v="2024-10-06T00:00:00"/>
    <x v="1"/>
    <n v="409.93"/>
    <n v="1"/>
    <s v="Debit Card"/>
    <x v="0"/>
    <s v="South Roberthaven"/>
    <x v="16"/>
    <n v="87166"/>
    <s v="a408de71-c80f-442a-a026-12889b00c310"/>
    <n v="0.27"/>
    <n v="299.25"/>
    <n v="3"/>
    <x v="0"/>
    <n v="409.93"/>
    <n v="0.73"/>
    <n v="110.68110000000001"/>
    <x v="1"/>
    <n v="3"/>
  </r>
  <r>
    <s v="40709bd4-1790-46b7-845c-21e7988d0e4a"/>
    <s v="fb6d40ce-a121-4980-9111-f1f54059c7c9"/>
    <d v="2024-10-06T00:00:00"/>
    <x v="3"/>
    <n v="55.69"/>
    <n v="3"/>
    <s v="Credit Card"/>
    <x v="2"/>
    <s v="South Jacob"/>
    <x v="33"/>
    <n v="79061"/>
    <s v="fe167507-2787-4c1b-9433-322295949a3f"/>
    <n v="0.08"/>
    <n v="153.69999999999999"/>
    <m/>
    <x v="0"/>
    <n v="167.07"/>
    <n v="0.92"/>
    <n v="13.365600000000001"/>
    <x v="1"/>
    <s v="No Rating"/>
  </r>
  <r>
    <s v="1a7e256d-b6ff-412c-9a6f-0c9af1f7e90f"/>
    <s v="f2510186-fd95-4b75-95b5-160f062384ff"/>
    <d v="2024-12-01T00:00:00"/>
    <x v="0"/>
    <n v="82.41"/>
    <n v="3"/>
    <s v="Debit Card"/>
    <x v="1"/>
    <s v="Castilloberg"/>
    <x v="31"/>
    <n v="51969"/>
    <s v="b583b6fe-9cce-4a78-ad88-cca207856011"/>
    <n v="0.05"/>
    <n v="234.87"/>
    <n v="3"/>
    <x v="1"/>
    <n v="247.23"/>
    <n v="0.95"/>
    <n v="12.361499999999999"/>
    <x v="2"/>
    <n v="3"/>
  </r>
  <r>
    <s v="24536074-b13d-4531-862d-7f7a45dae1f3"/>
    <s v="f525e3d6-7098-48fd-a2a7-c34946a6452d"/>
    <d v="2024-12-30T00:00:00"/>
    <x v="2"/>
    <n v="155.58000000000001"/>
    <n v="4"/>
    <s v="Debit Card"/>
    <x v="1"/>
    <s v="Davidmouth"/>
    <x v="5"/>
    <n v="66232"/>
    <s v="1c261e0c-8fbb-4f7e-b46e-9ecb7d76e41b"/>
    <n v="0.23"/>
    <n v="479.19"/>
    <n v="4"/>
    <x v="1"/>
    <n v="622.32000000000005"/>
    <n v="0.77"/>
    <n v="143.13360000000003"/>
    <x v="2"/>
    <n v="4"/>
  </r>
  <r>
    <s v="22ca9fe8-a8aa-4d13-85a9-18d19eede43c"/>
    <s v="4b7d9216-ed99-4c9e-9d75-dd0f46a55245"/>
    <d v="2024-06-23T00:00:00"/>
    <x v="1"/>
    <n v="42.3"/>
    <n v="3"/>
    <s v="PayPal"/>
    <x v="0"/>
    <s v="Ryanstad"/>
    <x v="38"/>
    <n v="11502"/>
    <s v="75c5cce4-6bf5-41b1-a34d-418cd4587385"/>
    <n v="0.17"/>
    <n v="105.33"/>
    <n v="5"/>
    <x v="0"/>
    <n v="126.89999999999999"/>
    <n v="0.83"/>
    <n v="21.573"/>
    <x v="10"/>
    <n v="5"/>
  </r>
  <r>
    <s v="f9d2b2de-92bb-4701-b503-c56e61002dbd"/>
    <s v="13c49a5c-892c-4c7c-92c1-138bd7bec639"/>
    <d v="2024-06-23T00:00:00"/>
    <x v="0"/>
    <n v="215.21"/>
    <n v="2"/>
    <s v="Credit Card"/>
    <x v="2"/>
    <s v="Lauraview"/>
    <x v="18"/>
    <n v="69466"/>
    <s v="b8461694-1931-4d74-b4bc-d43a48b205b5"/>
    <n v="0.03"/>
    <n v="417.51"/>
    <n v="5"/>
    <x v="0"/>
    <n v="430.42"/>
    <n v="0.97"/>
    <n v="12.912599999999999"/>
    <x v="10"/>
    <n v="5"/>
  </r>
  <r>
    <s v="6bd1f046-339f-4b69-91cd-2c07a8f78b61"/>
    <s v="964cc436-f18e-44f8-a3b1-fa5b983203de"/>
    <d v="2025-06-11T00:00:00"/>
    <x v="1"/>
    <n v="58.27"/>
    <n v="4"/>
    <s v="Debit Card"/>
    <x v="3"/>
    <s v="Kellertown"/>
    <x v="46"/>
    <n v="23206"/>
    <s v="5d424565-5c40-41b5-8ac4-b7dd7b666911"/>
    <n v="0.12"/>
    <n v="205.11"/>
    <n v="1"/>
    <x v="0"/>
    <n v="233.08"/>
    <n v="0.88"/>
    <n v="27.9696"/>
    <x v="8"/>
    <n v="1"/>
  </r>
  <r>
    <s v="8f41d3e4-1ece-45e5-8018-41f4820d15c6"/>
    <s v="88374a86-10c1-429a-bc01-694a1eaca5d5"/>
    <d v="2024-10-25T00:00:00"/>
    <x v="3"/>
    <n v="286.27"/>
    <n v="4"/>
    <s v="PayPal"/>
    <x v="0"/>
    <s v="North Maureen"/>
    <x v="48"/>
    <n v="90446"/>
    <s v="ec1e8daf-61b0-438c-8e1f-ebb5313016f0"/>
    <n v="0.1"/>
    <n v="1030.57"/>
    <n v="5"/>
    <x v="0"/>
    <n v="1145.08"/>
    <n v="0.9"/>
    <n v="114.508"/>
    <x v="1"/>
    <n v="5"/>
  </r>
  <r>
    <s v="79801aaa-e93b-4418-b170-b1ed1b040be3"/>
    <s v="2142373c-0e52-4bc1-987d-e8f23e9a772e"/>
    <d v="2024-11-19T00:00:00"/>
    <x v="4"/>
    <n v="127.05"/>
    <n v="1"/>
    <s v="Debit Card"/>
    <x v="3"/>
    <s v="Thomasburgh"/>
    <x v="5"/>
    <n v="91355"/>
    <s v="8c039002-c7b5-4bbd-b1ba-1d689fea62b9"/>
    <n v="0.2"/>
    <n v="101.64"/>
    <n v="1"/>
    <x v="0"/>
    <n v="127.05"/>
    <n v="0.8"/>
    <n v="25.41"/>
    <x v="4"/>
    <n v="1"/>
  </r>
  <r>
    <s v="729bd820-e4ad-44e2-824d-9e961fe253b0"/>
    <s v="b04eb32e-561f-4e5e-a771-ebab8fdf9818"/>
    <d v="2025-02-28T00:00:00"/>
    <x v="5"/>
    <n v="300.23"/>
    <n v="4"/>
    <s v="Credit Card"/>
    <x v="3"/>
    <s v="New Noahstad"/>
    <x v="42"/>
    <n v="2724"/>
    <s v="29653116-ba85-4215-bd44-7ba04db421dc"/>
    <n v="0.13"/>
    <n v="1044.8"/>
    <n v="3"/>
    <x v="0"/>
    <n v="1200.92"/>
    <n v="0.87"/>
    <n v="156.11960000000002"/>
    <x v="12"/>
    <n v="3"/>
  </r>
  <r>
    <s v="8c3af69e-7474-4f6f-adbd-b6e57844c2ac"/>
    <s v="c97825ad-137e-41d5-989c-0ffcdc91b762"/>
    <d v="2025-01-29T00:00:00"/>
    <x v="3"/>
    <n v="63.18"/>
    <n v="3"/>
    <s v="Cash on Delivery"/>
    <x v="3"/>
    <s v="West Jamesville"/>
    <x v="16"/>
    <n v="52776"/>
    <s v="dd51314c-ee6c-4834-9a5f-fa1135b5c4af"/>
    <n v="0.19"/>
    <n v="153.53"/>
    <n v="4"/>
    <x v="0"/>
    <n v="189.54"/>
    <n v="0.81"/>
    <n v="36.012599999999999"/>
    <x v="11"/>
    <n v="4"/>
  </r>
  <r>
    <s v="41229d75-6a8d-4e84-a0fe-652b56fe2301"/>
    <s v="d3fafe13-93a0-43f2-817c-182023f650e8"/>
    <d v="2024-07-06T00:00:00"/>
    <x v="4"/>
    <n v="488.06"/>
    <n v="4"/>
    <s v="PayPal"/>
    <x v="1"/>
    <s v="Webbchester"/>
    <x v="43"/>
    <n v="30253"/>
    <s v="35593585-26a6-4ebe-ba10-1db7dd077063"/>
    <n v="0.24"/>
    <n v="1483.7"/>
    <n v="3"/>
    <x v="1"/>
    <n v="1952.24"/>
    <n v="0.76"/>
    <n v="468.5376"/>
    <x v="0"/>
    <n v="3"/>
  </r>
  <r>
    <s v="816480fa-90a2-48e1-941b-d89660924d2b"/>
    <s v="598d5ca2-c485-409c-94f6-04c92ccd2ac3"/>
    <d v="2025-02-10T00:00:00"/>
    <x v="4"/>
    <n v="466.62"/>
    <n v="3"/>
    <s v="PayPal"/>
    <x v="3"/>
    <s v="Lake Katherineside"/>
    <x v="4"/>
    <n v="63742"/>
    <s v="60346d39-7003-47e0-93c8-5e9af1c65111"/>
    <n v="0.21"/>
    <n v="1105.8900000000001"/>
    <n v="1"/>
    <x v="0"/>
    <n v="1399.8600000000001"/>
    <n v="0.79"/>
    <n v="293.97059999999999"/>
    <x v="12"/>
    <n v="1"/>
  </r>
  <r>
    <s v="dcff697d-d26d-428d-91f1-5ee755e9718e"/>
    <s v="796e76fb-872f-4361-82b2-8540224bfb0d"/>
    <d v="2024-08-27T00:00:00"/>
    <x v="1"/>
    <n v="198.94"/>
    <n v="1"/>
    <s v="Net Banking"/>
    <x v="2"/>
    <s v="North Andrewshire"/>
    <x v="20"/>
    <n v="16342"/>
    <s v="30542764-9228-42c5-80bb-473238be72a9"/>
    <n v="0.19"/>
    <n v="161.13999999999999"/>
    <n v="4"/>
    <x v="0"/>
    <n v="198.94"/>
    <n v="0.81"/>
    <n v="37.7986"/>
    <x v="3"/>
    <n v="4"/>
  </r>
  <r>
    <s v="59de5319-3f9b-4cfc-b42c-59053bcab3ea"/>
    <s v="3e903735-4716-4271-b69c-39b9a73d23a6"/>
    <d v="2025-06-11T00:00:00"/>
    <x v="3"/>
    <n v="124.88"/>
    <n v="1"/>
    <s v="Debit Card"/>
    <x v="0"/>
    <s v="North Robertborough"/>
    <x v="40"/>
    <n v="43422"/>
    <s v="c0132369-50d3-4d94-9ea5-dd57fb833aaa"/>
    <n v="0.27"/>
    <n v="91.16"/>
    <n v="4"/>
    <x v="0"/>
    <n v="124.88"/>
    <n v="0.73"/>
    <n v="33.717600000000004"/>
    <x v="8"/>
    <n v="4"/>
  </r>
  <r>
    <s v="69083bd6-ef61-4cac-8674-d2447b056d02"/>
    <s v="c23ce929-89bc-44b6-9da4-01e9b331cf4d"/>
    <d v="2024-10-23T00:00:00"/>
    <x v="3"/>
    <n v="128.94999999999999"/>
    <n v="1"/>
    <s v="Credit Card"/>
    <x v="0"/>
    <s v="South Alyssa"/>
    <x v="43"/>
    <n v="78705"/>
    <s v="60c870e2-3128-4799-93bf-83e3932fbacc"/>
    <n v="7.0000000000000007E-2"/>
    <n v="119.92"/>
    <n v="3"/>
    <x v="0"/>
    <n v="128.94999999999999"/>
    <n v="0.92999999999999994"/>
    <n v="9.0265000000000004"/>
    <x v="1"/>
    <n v="3"/>
  </r>
  <r>
    <s v="e355c369-b931-426d-b26e-8017061f5679"/>
    <s v="596303d9-36d6-4282-8b6a-1b1d00dd010c"/>
    <d v="2024-09-07T00:00:00"/>
    <x v="3"/>
    <n v="244.28"/>
    <n v="2"/>
    <s v="Credit Card"/>
    <x v="0"/>
    <s v="Daniellechester"/>
    <x v="9"/>
    <n v="57591"/>
    <s v="49a05f0b-4940-41ca-86fb-a891b079788c"/>
    <n v="0.15"/>
    <n v="415.28"/>
    <n v="3"/>
    <x v="0"/>
    <n v="488.56"/>
    <n v="0.85"/>
    <n v="73.283999999999992"/>
    <x v="9"/>
    <n v="3"/>
  </r>
  <r>
    <s v="f5652d00-67a4-4b26-8d6e-44f20189a5d9"/>
    <s v="53d58c58-7e4e-482b-a1f5-351032068b53"/>
    <d v="2024-10-17T00:00:00"/>
    <x v="5"/>
    <n v="24.8"/>
    <n v="2"/>
    <s v="PayPal"/>
    <x v="3"/>
    <s v="West Jacqueline"/>
    <x v="3"/>
    <n v="67507"/>
    <s v="971e2af8-e896-49ec-a791-ad859fa2a6d2"/>
    <n v="0.23"/>
    <n v="38.19"/>
    <n v="4"/>
    <x v="0"/>
    <n v="49.6"/>
    <n v="0.77"/>
    <n v="11.408000000000001"/>
    <x v="1"/>
    <n v="4"/>
  </r>
  <r>
    <s v="3956fba9-7232-4dc9-8677-81b2c3a31607"/>
    <s v="986079bb-0344-4247-b13e-f6d24161fe87"/>
    <d v="2025-03-23T00:00:00"/>
    <x v="2"/>
    <n v="321.64999999999998"/>
    <n v="3"/>
    <s v="Net Banking"/>
    <x v="2"/>
    <s v="Port Meredithburgh"/>
    <x v="2"/>
    <n v="96458"/>
    <s v="1a9b31f2-f0d8-4c45-8c3e-f827b6a6fdd7"/>
    <n v="7.0000000000000007E-2"/>
    <n v="897.4"/>
    <n v="5"/>
    <x v="0"/>
    <n v="964.94999999999993"/>
    <n v="0.92999999999999994"/>
    <n v="67.546499999999995"/>
    <x v="7"/>
    <n v="5"/>
  </r>
  <r>
    <s v="7a2be049-40d2-416f-bdb6-12f46df2fc82"/>
    <s v="3afed6be-43e1-4fa2-a522-466bc9ab9a1b"/>
    <d v="2025-06-03T00:00:00"/>
    <x v="5"/>
    <n v="207.11"/>
    <n v="2"/>
    <s v="Net Banking"/>
    <x v="2"/>
    <s v="Alexanderhaven"/>
    <x v="46"/>
    <n v="94964"/>
    <s v="9f8e9c3a-d3eb-4b5e-8cfe-19f2a4a5f4ed"/>
    <n v="0.06"/>
    <n v="389.37"/>
    <n v="3"/>
    <x v="0"/>
    <n v="414.22"/>
    <n v="0.94"/>
    <n v="24.853200000000001"/>
    <x v="8"/>
    <n v="3"/>
  </r>
  <r>
    <s v="70df67b9-3a6f-46fa-a418-13ef799fde33"/>
    <s v="4cc502e1-fc62-47d0-a42e-a50a4dd9d968"/>
    <d v="2024-12-28T00:00:00"/>
    <x v="1"/>
    <n v="191.82"/>
    <n v="3"/>
    <s v="Credit Card"/>
    <x v="2"/>
    <s v="Liuhaven"/>
    <x v="17"/>
    <n v="47506"/>
    <s v="643e7963-2a2c-4a78-8445-b23d485ecbd2"/>
    <n v="0.21"/>
    <n v="454.61"/>
    <n v="3"/>
    <x v="0"/>
    <n v="575.46"/>
    <n v="0.79"/>
    <n v="120.84660000000001"/>
    <x v="2"/>
    <n v="3"/>
  </r>
  <r>
    <s v="7c76a592-a73e-4f3b-9c27-761d4894d9fc"/>
    <s v="26d89a8c-5324-4280-bf5a-020423f2da2d"/>
    <d v="2025-01-12T00:00:00"/>
    <x v="4"/>
    <n v="405.64"/>
    <n v="4"/>
    <s v="Net Banking"/>
    <x v="1"/>
    <s v="Port Brian"/>
    <x v="30"/>
    <n v="80654"/>
    <s v="071d679e-edd3-429c-ae1f-2d78f2988cc5"/>
    <n v="0.23"/>
    <n v="1249.3699999999999"/>
    <n v="3"/>
    <x v="1"/>
    <n v="1622.56"/>
    <n v="0.77"/>
    <n v="373.18880000000001"/>
    <x v="11"/>
    <n v="3"/>
  </r>
  <r>
    <s v="26184c80-edf6-41e0-ae8f-0e0999755cb9"/>
    <s v="ea9f3eb8-dd1d-42d3-9622-27978f9875b3"/>
    <d v="2024-09-27T00:00:00"/>
    <x v="1"/>
    <n v="355.97"/>
    <n v="4"/>
    <s v="Net Banking"/>
    <x v="1"/>
    <s v="Michaelport"/>
    <x v="16"/>
    <n v="18717"/>
    <s v="074f77ad-b3f7-49a3-be8a-af8d8c7639c9"/>
    <n v="0.27"/>
    <n v="1039.43"/>
    <n v="2"/>
    <x v="0"/>
    <n v="1423.88"/>
    <n v="0.73"/>
    <n v="384.44760000000008"/>
    <x v="9"/>
    <n v="2"/>
  </r>
  <r>
    <s v="af3b5a91-85ba-4545-94e2-6a5bf807cdd9"/>
    <s v="d02cf526-5662-487b-bfe5-c73f1b7a4ea3"/>
    <d v="2024-07-11T00:00:00"/>
    <x v="2"/>
    <n v="477.4"/>
    <n v="1"/>
    <s v="Debit Card"/>
    <x v="0"/>
    <s v="East Kathleen"/>
    <x v="43"/>
    <n v="50773"/>
    <s v="755fea42-b7ad-4bab-a49c-d7a0ba10c5d5"/>
    <n v="0.13"/>
    <n v="415.34"/>
    <n v="5"/>
    <x v="0"/>
    <n v="477.4"/>
    <n v="0.87"/>
    <n v="62.061999999999998"/>
    <x v="0"/>
    <n v="5"/>
  </r>
  <r>
    <s v="eec9fa67-4cc6-42fc-b006-ff85166a1a98"/>
    <s v="3bb47ebf-ce0e-4ed3-95e2-eb529d3eef19"/>
    <d v="2025-01-24T00:00:00"/>
    <x v="1"/>
    <n v="179.21"/>
    <n v="2"/>
    <s v="Net Banking"/>
    <x v="3"/>
    <s v="Jillfurt"/>
    <x v="43"/>
    <n v="68175"/>
    <s v="692260dc-d240-498f-ae1e-8d560a91037f"/>
    <n v="0.21"/>
    <n v="283.14999999999998"/>
    <n v="2"/>
    <x v="0"/>
    <n v="358.42"/>
    <n v="0.79"/>
    <n v="75.268200000000007"/>
    <x v="11"/>
    <n v="2"/>
  </r>
  <r>
    <s v="1f6ceec1-ac54-4740-a182-e35f848edc98"/>
    <s v="290819c1-4b4c-4406-ad21-e2abaac37d22"/>
    <d v="2024-07-20T00:00:00"/>
    <x v="4"/>
    <n v="449.28"/>
    <n v="3"/>
    <s v="Net Banking"/>
    <x v="0"/>
    <s v="Adamsburgh"/>
    <x v="44"/>
    <n v="33697"/>
    <s v="b7b53447-8400-4f33-8219-dee7d172e0c2"/>
    <n v="0.05"/>
    <n v="1280.45"/>
    <n v="4"/>
    <x v="0"/>
    <n v="1347.84"/>
    <n v="0.95"/>
    <n v="67.391999999999996"/>
    <x v="0"/>
    <n v="4"/>
  </r>
  <r>
    <s v="57c2747f-27b5-4ee7-8f1a-6c44f239fbb0"/>
    <s v="06de025e-03e9-42fa-8696-db0e0a30a255"/>
    <d v="2024-08-09T00:00:00"/>
    <x v="2"/>
    <n v="386.13"/>
    <n v="3"/>
    <s v="Credit Card"/>
    <x v="3"/>
    <s v="Christophertown"/>
    <x v="18"/>
    <n v="54626"/>
    <s v="39009848-0022-47a0-b2f7-40b9d121fbd9"/>
    <n v="0.09"/>
    <n v="1054.1300000000001"/>
    <n v="4"/>
    <x v="0"/>
    <n v="1158.3899999999999"/>
    <n v="0.91"/>
    <n v="104.25509999999998"/>
    <x v="3"/>
    <n v="4"/>
  </r>
  <r>
    <s v="9f2d5db8-deba-489f-959d-e20409642b31"/>
    <s v="425aaf83-4eaa-4a65-942f-4290d7bda791"/>
    <d v="2024-10-18T00:00:00"/>
    <x v="4"/>
    <n v="181.93"/>
    <n v="2"/>
    <s v="Debit Card"/>
    <x v="2"/>
    <s v="Dennistown"/>
    <x v="16"/>
    <n v="15261"/>
    <s v="2a45a255-a4d0-432b-abdd-791ac20aab2f"/>
    <n v="0.19"/>
    <n v="294.73"/>
    <n v="1"/>
    <x v="0"/>
    <n v="363.86"/>
    <n v="0.81"/>
    <n v="69.133400000000009"/>
    <x v="1"/>
    <n v="1"/>
  </r>
  <r>
    <s v="e668bb6e-c408-443f-a90d-07e4ce1f4081"/>
    <s v="e354f6ae-6d19-4acc-9167-c254a9800a11"/>
    <d v="2025-01-02T00:00:00"/>
    <x v="4"/>
    <n v="312.72000000000003"/>
    <n v="3"/>
    <s v="Net Banking"/>
    <x v="3"/>
    <s v="Lopezside"/>
    <x v="12"/>
    <n v="12375"/>
    <s v="f297ece5-5c44-49a2-a44f-6bce1a52e727"/>
    <n v="0.04"/>
    <n v="900.63"/>
    <n v="4"/>
    <x v="0"/>
    <n v="938.16000000000008"/>
    <n v="0.96"/>
    <n v="37.526400000000002"/>
    <x v="11"/>
    <n v="4"/>
  </r>
  <r>
    <s v="3008a519-ad83-4951-a3ea-a00577f63854"/>
    <s v="aa46a794-a601-43ea-a2b5-df976b486220"/>
    <d v="2024-08-18T00:00:00"/>
    <x v="4"/>
    <n v="147.84"/>
    <n v="1"/>
    <s v="Debit Card"/>
    <x v="2"/>
    <s v="Warrenshire"/>
    <x v="1"/>
    <n v="87933"/>
    <s v="813c697d-ee43-449f-aa60-6fb8776f334c"/>
    <n v="0.28999999999999998"/>
    <n v="104.97"/>
    <n v="3"/>
    <x v="0"/>
    <n v="147.84"/>
    <n v="0.71"/>
    <n v="42.873599999999996"/>
    <x v="3"/>
    <n v="3"/>
  </r>
  <r>
    <s v="2ae201c0-312a-4c3c-bf00-625769560c06"/>
    <s v="a4508eb5-8731-46b8-b097-75019c689b36"/>
    <d v="2024-10-26T00:00:00"/>
    <x v="5"/>
    <n v="437.83"/>
    <n v="3"/>
    <s v="Net Banking"/>
    <x v="1"/>
    <s v="Murphyport"/>
    <x v="43"/>
    <n v="53614"/>
    <s v="df7eb71e-809d-4b12-b8b5-3da3fac8cdd1"/>
    <n v="0.04"/>
    <n v="1260.95"/>
    <n v="1"/>
    <x v="0"/>
    <n v="1313.49"/>
    <n v="0.96"/>
    <n v="52.5396"/>
    <x v="1"/>
    <n v="1"/>
  </r>
  <r>
    <s v="f2b72bd2-c97b-42af-8c10-ef0164119d38"/>
    <s v="6a76c29d-d45b-475b-9810-30291d04fa25"/>
    <d v="2025-01-24T00:00:00"/>
    <x v="1"/>
    <n v="60.65"/>
    <n v="1"/>
    <s v="Cash on Delivery"/>
    <x v="3"/>
    <s v="West Michellemouth"/>
    <x v="13"/>
    <n v="17768"/>
    <s v="93cada0b-f606-40e1-a3d9-2971e7024e66"/>
    <n v="0.23"/>
    <n v="46.7"/>
    <n v="5"/>
    <x v="0"/>
    <n v="60.65"/>
    <n v="0.77"/>
    <n v="13.9495"/>
    <x v="11"/>
    <n v="5"/>
  </r>
  <r>
    <s v="56c6544d-f60c-4881-85ac-7520cd4668fe"/>
    <s v="920cd3b8-4d26-496f-9b99-99d77322fdfa"/>
    <d v="2024-08-05T00:00:00"/>
    <x v="1"/>
    <n v="110.16"/>
    <n v="4"/>
    <s v="Credit Card"/>
    <x v="0"/>
    <s v="Stephanietown"/>
    <x v="21"/>
    <n v="32418"/>
    <s v="58bf820e-90f4-45ba-a21b-fc2ef3e20347"/>
    <n v="0.1"/>
    <n v="396.58"/>
    <n v="3"/>
    <x v="0"/>
    <n v="440.64"/>
    <n v="0.9"/>
    <n v="44.064"/>
    <x v="3"/>
    <n v="3"/>
  </r>
  <r>
    <s v="d46e34aa-ae9d-4797-8284-e0bee33e270a"/>
    <s v="71abea96-e2f4-435c-9a35-187c79da10b9"/>
    <d v="2024-06-21T00:00:00"/>
    <x v="3"/>
    <n v="95.6"/>
    <n v="4"/>
    <s v="PayPal"/>
    <x v="2"/>
    <s v="Lake Colinberg"/>
    <x v="12"/>
    <n v="3179"/>
    <s v="f3404714-6974-4343-acbd-0149ace44dfc"/>
    <n v="0.22"/>
    <n v="298.27"/>
    <n v="3"/>
    <x v="0"/>
    <n v="382.4"/>
    <n v="0.78"/>
    <n v="84.128"/>
    <x v="10"/>
    <n v="3"/>
  </r>
  <r>
    <s v="53fb2ed1-b953-4807-b009-61c3855a7d8d"/>
    <s v="6d20022a-da54-40b1-9fa4-807eb1a1ad39"/>
    <d v="2024-09-25T00:00:00"/>
    <x v="4"/>
    <n v="204.5"/>
    <n v="2"/>
    <s v="Credit Card"/>
    <x v="3"/>
    <s v="Craigmouth"/>
    <x v="5"/>
    <n v="66608"/>
    <s v="0cd20457-8756-4a48-99c3-4376700e4912"/>
    <n v="0.12"/>
    <n v="359.92"/>
    <n v="4"/>
    <x v="0"/>
    <n v="409"/>
    <n v="0.88"/>
    <n v="49.08"/>
    <x v="9"/>
    <n v="4"/>
  </r>
  <r>
    <s v="8af37d72-ec4f-4490-84ea-f9432ee66e21"/>
    <s v="6fed84eb-fedb-452f-9cce-93d1e5c82361"/>
    <d v="2025-02-05T00:00:00"/>
    <x v="2"/>
    <n v="373.89"/>
    <n v="4"/>
    <s v="Debit Card"/>
    <x v="0"/>
    <s v="South Reneeville"/>
    <x v="2"/>
    <n v="42955"/>
    <s v="7615de06-4c7c-4685-be7a-4e2f20b746ce"/>
    <n v="0.22"/>
    <n v="1166.54"/>
    <n v="3"/>
    <x v="0"/>
    <n v="1495.56"/>
    <n v="0.78"/>
    <n v="329.02319999999997"/>
    <x v="12"/>
    <n v="3"/>
  </r>
  <r>
    <s v="952b750d-9830-449d-99ef-bb41b66b6b0b"/>
    <s v="43f2636e-7205-4a31-8e2c-f6881adf1bdb"/>
    <d v="2024-10-22T00:00:00"/>
    <x v="1"/>
    <n v="265.82"/>
    <n v="2"/>
    <s v="Net Banking"/>
    <x v="3"/>
    <s v="Lesterburgh"/>
    <x v="41"/>
    <n v="97766"/>
    <s v="6e6152ae-1aad-4ef1-8265-06d9c0af83d9"/>
    <n v="0.27"/>
    <n v="388.1"/>
    <n v="3"/>
    <x v="0"/>
    <n v="531.64"/>
    <n v="0.73"/>
    <n v="143.5428"/>
    <x v="1"/>
    <n v="3"/>
  </r>
  <r>
    <s v="b050eb01-a22f-4818-a6f3-32446f1d5baf"/>
    <s v="21adabb7-9a62-413f-a402-95172a9ec868"/>
    <d v="2025-06-08T00:00:00"/>
    <x v="0"/>
    <n v="246.4"/>
    <n v="3"/>
    <s v="Credit Card"/>
    <x v="1"/>
    <s v="West Melindaton"/>
    <x v="21"/>
    <n v="85864"/>
    <s v="e27cbba3-5c16-4a14-97a4-578339456c41"/>
    <n v="0.18"/>
    <n v="606.14"/>
    <n v="4"/>
    <x v="1"/>
    <n v="739.2"/>
    <n v="0.82000000000000006"/>
    <n v="133.05600000000001"/>
    <x v="8"/>
    <n v="4"/>
  </r>
  <r>
    <s v="a9c7ae92-e61b-4dc6-be52-5e4f9e203161"/>
    <s v="234e8815-30ff-44f6-a876-826d9173c6c9"/>
    <d v="2024-10-17T00:00:00"/>
    <x v="2"/>
    <n v="5.27"/>
    <n v="2"/>
    <s v="Cash on Delivery"/>
    <x v="2"/>
    <s v="Meganfort"/>
    <x v="34"/>
    <n v="27461"/>
    <s v="7c5eb9b2-3eaa-4438-a55c-ea3bc41c3f4a"/>
    <n v="0.05"/>
    <n v="10.01"/>
    <n v="3"/>
    <x v="0"/>
    <n v="10.54"/>
    <n v="0.95"/>
    <n v="0.52700000000000002"/>
    <x v="1"/>
    <n v="3"/>
  </r>
  <r>
    <s v="991ab513-369f-4284-adc6-41cd921bc646"/>
    <s v="eb8fca44-ed9a-49a2-846f-285629562672"/>
    <d v="2025-04-16T00:00:00"/>
    <x v="1"/>
    <n v="215.57"/>
    <n v="2"/>
    <s v="Net Banking"/>
    <x v="1"/>
    <s v="East Jenniferton"/>
    <x v="18"/>
    <n v="16299"/>
    <s v="2f2de0b6-6eef-4319-b4d8-37443568ee78"/>
    <n v="0.28999999999999998"/>
    <n v="306.11"/>
    <n v="4"/>
    <x v="1"/>
    <n v="431.14"/>
    <n v="0.71"/>
    <n v="125.03059999999999"/>
    <x v="5"/>
    <n v="4"/>
  </r>
  <r>
    <s v="7cddb4cc-3e33-4f35-886c-976870fe3cfc"/>
    <s v="31f2c908-e38d-4b7e-bad3-61de17cd9a14"/>
    <d v="2024-08-05T00:00:00"/>
    <x v="0"/>
    <n v="36.46"/>
    <n v="4"/>
    <s v="Debit Card"/>
    <x v="3"/>
    <s v="Butlerfurt"/>
    <x v="20"/>
    <n v="43054"/>
    <s v="d8a5f3d6-61df-4418-8590-95950344e80e"/>
    <n v="0.16"/>
    <n v="122.51"/>
    <n v="4"/>
    <x v="0"/>
    <n v="145.84"/>
    <n v="0.84"/>
    <n v="23.334400000000002"/>
    <x v="3"/>
    <n v="4"/>
  </r>
  <r>
    <s v="5153f737-d7f1-4ec2-9a9d-add2e7aad070"/>
    <s v="4be91cbc-caa2-410f-8c40-70985dd64593"/>
    <d v="2025-05-12T00:00:00"/>
    <x v="5"/>
    <n v="108.09"/>
    <n v="1"/>
    <s v="Cash on Delivery"/>
    <x v="3"/>
    <s v="Lake Gregory"/>
    <x v="45"/>
    <n v="14133"/>
    <s v="540ce1b7-c35e-4409-bb42-bc009c307da0"/>
    <n v="7.0000000000000007E-2"/>
    <n v="100.52"/>
    <n v="4"/>
    <x v="0"/>
    <n v="108.09"/>
    <n v="0.92999999999999994"/>
    <n v="7.5663000000000009"/>
    <x v="6"/>
    <n v="4"/>
  </r>
  <r>
    <s v="0021b632-3246-47d9-bb29-66398e4a295d"/>
    <s v="e959642a-7ddf-40e5-b5b8-b565cb645023"/>
    <d v="2024-07-14T00:00:00"/>
    <x v="3"/>
    <n v="466.53"/>
    <n v="1"/>
    <s v="Cash on Delivery"/>
    <x v="1"/>
    <s v="North Joshuashire"/>
    <x v="6"/>
    <n v="91808"/>
    <s v="7d246c3e-7a92-411a-bcb8-6a9b2e591778"/>
    <n v="0.12"/>
    <n v="410.55"/>
    <n v="4"/>
    <x v="1"/>
    <n v="466.53"/>
    <n v="0.88"/>
    <n v="55.983599999999996"/>
    <x v="0"/>
    <n v="4"/>
  </r>
  <r>
    <s v="3e2b6653-2258-4df3-8ff0-952a0b2591c4"/>
    <s v="578e651a-0a99-4085-98f1-d55280869f58"/>
    <d v="2025-04-19T00:00:00"/>
    <x v="3"/>
    <n v="111.62"/>
    <n v="2"/>
    <s v="PayPal"/>
    <x v="2"/>
    <s v="Curtisland"/>
    <x v="48"/>
    <n v="6993"/>
    <s v="8122e763-11d8-49f1-be40-d0dde377a85b"/>
    <n v="0.22"/>
    <n v="174.13"/>
    <n v="4"/>
    <x v="0"/>
    <n v="223.24"/>
    <n v="0.78"/>
    <n v="49.1128"/>
    <x v="5"/>
    <n v="4"/>
  </r>
  <r>
    <s v="9c272c51-ac98-4368-9fc8-b87a7176d181"/>
    <s v="b461cc8f-6e16-45f3-8b44-44b547006868"/>
    <d v="2024-10-13T00:00:00"/>
    <x v="2"/>
    <n v="429.88"/>
    <n v="2"/>
    <s v="Debit Card"/>
    <x v="1"/>
    <s v="South Carl"/>
    <x v="43"/>
    <n v="37905"/>
    <s v="9db716ff-ed7f-496e-b99e-005614dc1e05"/>
    <n v="0.28000000000000003"/>
    <n v="619.03"/>
    <n v="5"/>
    <x v="0"/>
    <n v="859.76"/>
    <n v="0.72"/>
    <n v="240.73280000000003"/>
    <x v="1"/>
    <n v="5"/>
  </r>
  <r>
    <s v="1beaf9cf-af3c-49d0-a92c-3c3e3957f082"/>
    <s v="05147fea-9644-4c04-bfec-7d978e13c327"/>
    <d v="2024-07-24T00:00:00"/>
    <x v="5"/>
    <n v="402.43"/>
    <n v="4"/>
    <s v="PayPal"/>
    <x v="0"/>
    <s v="East Paul"/>
    <x v="12"/>
    <n v="19727"/>
    <s v="0412a3bf-bd41-45b4-ac59-49689e79ac66"/>
    <n v="0.27"/>
    <n v="1175.0999999999999"/>
    <n v="3"/>
    <x v="0"/>
    <n v="1609.72"/>
    <n v="0.73"/>
    <n v="434.62440000000004"/>
    <x v="0"/>
    <n v="3"/>
  </r>
  <r>
    <s v="840658d1-c1da-4d39-b735-0626dca8b6fd"/>
    <s v="04d35f1f-6d09-4ec0-be51-894d4834bb3a"/>
    <d v="2024-10-11T00:00:00"/>
    <x v="3"/>
    <n v="83.78"/>
    <n v="4"/>
    <s v="Debit Card"/>
    <x v="1"/>
    <s v="Mistyfort"/>
    <x v="38"/>
    <n v="60236"/>
    <s v="6fe16963-b1d6-4f92-9c0d-ab2f724cb4ad"/>
    <n v="0.04"/>
    <n v="321.72000000000003"/>
    <n v="5"/>
    <x v="1"/>
    <n v="335.12"/>
    <n v="0.96"/>
    <n v="13.4048"/>
    <x v="1"/>
    <n v="5"/>
  </r>
  <r>
    <s v="a2521f50-a54e-4c8f-acb3-077a6cef5e55"/>
    <s v="14268795-b1b2-4d3e-b8da-a7f231837385"/>
    <d v="2024-06-29T00:00:00"/>
    <x v="2"/>
    <n v="304.83"/>
    <n v="3"/>
    <s v="Credit Card"/>
    <x v="1"/>
    <s v="Salinasport"/>
    <x v="48"/>
    <n v="53112"/>
    <s v="ea414d85-7251-4d31-9eb1-04ff893fd608"/>
    <n v="0.26"/>
    <n v="676.72"/>
    <n v="3"/>
    <x v="0"/>
    <n v="914.49"/>
    <n v="0.74"/>
    <n v="237.76740000000001"/>
    <x v="10"/>
    <n v="3"/>
  </r>
  <r>
    <s v="aedab7b5-e2aa-45a7-8951-03edfd05a5f5"/>
    <s v="81e210ec-a57c-4826-891f-7bd63d85cd44"/>
    <d v="2025-03-01T00:00:00"/>
    <x v="0"/>
    <n v="62.25"/>
    <n v="1"/>
    <s v="Net Banking"/>
    <x v="2"/>
    <s v="East Katherinechester"/>
    <x v="2"/>
    <n v="91122"/>
    <s v="2ac044d1-357a-4728-bf23-29a797729a1c"/>
    <n v="0.18"/>
    <n v="51.04"/>
    <n v="4"/>
    <x v="0"/>
    <n v="62.25"/>
    <n v="0.82000000000000006"/>
    <n v="11.205"/>
    <x v="7"/>
    <n v="4"/>
  </r>
  <r>
    <s v="31307e46-af79-4546-be51-68dc5690f74d"/>
    <s v="e7fcfdcd-398e-4b7a-a6ee-8026f9e65cca"/>
    <d v="2024-07-17T00:00:00"/>
    <x v="5"/>
    <n v="365.3"/>
    <n v="4"/>
    <s v="PayPal"/>
    <x v="1"/>
    <s v="New Cassandrafurt"/>
    <x v="24"/>
    <n v="87564"/>
    <s v="a8e217c1-d49e-458e-a2dd-220b0759a28b"/>
    <n v="0.12"/>
    <n v="1285.8599999999999"/>
    <n v="2"/>
    <x v="0"/>
    <n v="1461.2"/>
    <n v="0.88"/>
    <n v="175.34399999999999"/>
    <x v="0"/>
    <n v="2"/>
  </r>
  <r>
    <s v="d7de701d-8eaf-4323-9f65-380029c836e0"/>
    <s v="ed844156-6a68-4d6f-bb30-673605fca7b7"/>
    <d v="2025-01-04T00:00:00"/>
    <x v="1"/>
    <n v="320.54000000000002"/>
    <n v="2"/>
    <s v="Cash on Delivery"/>
    <x v="2"/>
    <s v="Kingside"/>
    <x v="20"/>
    <n v="50726"/>
    <s v="37407dfd-9d6a-44cb-8a93-9e9d5311aef0"/>
    <n v="0.14000000000000001"/>
    <n v="551.33000000000004"/>
    <n v="1"/>
    <x v="0"/>
    <n v="641.08000000000004"/>
    <n v="0.86"/>
    <n v="89.751200000000011"/>
    <x v="11"/>
    <n v="1"/>
  </r>
  <r>
    <s v="640ca20c-702a-4b67-b7ae-77585b45cf5a"/>
    <s v="3949ae4b-87ea-46aa-9710-56e21584ab4d"/>
    <d v="2025-02-22T00:00:00"/>
    <x v="5"/>
    <n v="406.91"/>
    <n v="4"/>
    <s v="Credit Card"/>
    <x v="3"/>
    <s v="Wilkinsbury"/>
    <x v="32"/>
    <n v="67220"/>
    <s v="f4506732-6116-4980-8b4a-7a7ba1ee84a8"/>
    <n v="0.24"/>
    <n v="1237.01"/>
    <n v="1"/>
    <x v="0"/>
    <n v="1627.64"/>
    <n v="0.76"/>
    <n v="390.6336"/>
    <x v="12"/>
    <n v="1"/>
  </r>
  <r>
    <s v="51497435-a9c9-424e-bd72-3837705bacc2"/>
    <s v="aa30b1e1-4375-4508-9530-3adaf3692b22"/>
    <d v="2024-12-20T00:00:00"/>
    <x v="5"/>
    <n v="242.3"/>
    <n v="3"/>
    <s v="PayPal"/>
    <x v="2"/>
    <s v="Mossmouth"/>
    <x v="34"/>
    <n v="45812"/>
    <s v="1f07637c-0903-4feb-926d-571e66a2c71f"/>
    <n v="0.25"/>
    <n v="545.17999999999995"/>
    <n v="1"/>
    <x v="0"/>
    <n v="726.90000000000009"/>
    <n v="0.75"/>
    <n v="181.72500000000002"/>
    <x v="2"/>
    <n v="1"/>
  </r>
  <r>
    <s v="113c1836-77f4-431b-bde9-d47dd89331ac"/>
    <s v="aa3091ca-61a9-43ed-947a-59ff1905ccd1"/>
    <d v="2024-06-26T00:00:00"/>
    <x v="5"/>
    <n v="457.86"/>
    <n v="4"/>
    <s v="Debit Card"/>
    <x v="2"/>
    <s v="Moralesbury"/>
    <x v="9"/>
    <n v="53858"/>
    <s v="a833adc0-0727-4987-a03b-d51f64c4e7ca"/>
    <n v="0.2"/>
    <n v="1465.15"/>
    <n v="4"/>
    <x v="0"/>
    <n v="1831.44"/>
    <n v="0.8"/>
    <n v="366.28800000000001"/>
    <x v="10"/>
    <n v="4"/>
  </r>
  <r>
    <s v="1d010478-c110-412c-b843-1ed6258694b6"/>
    <s v="1f587caa-e13a-4716-a084-b2b0b5fc791f"/>
    <d v="2024-11-01T00:00:00"/>
    <x v="3"/>
    <n v="29.43"/>
    <n v="4"/>
    <s v="Debit Card"/>
    <x v="3"/>
    <s v="East Anna"/>
    <x v="44"/>
    <n v="36826"/>
    <s v="81e9b431-550a-40c5-80ae-b9977e84ba2c"/>
    <n v="0.02"/>
    <n v="115.37"/>
    <n v="4"/>
    <x v="0"/>
    <n v="117.72"/>
    <n v="0.98"/>
    <n v="2.3544"/>
    <x v="4"/>
    <n v="4"/>
  </r>
  <r>
    <s v="efb80c63-f42f-438f-a7e0-8e2fc06bad38"/>
    <s v="44e8b777-03b2-47e2-9639-6b7a72720168"/>
    <d v="2025-01-19T00:00:00"/>
    <x v="5"/>
    <n v="149.97999999999999"/>
    <n v="1"/>
    <s v="Debit Card"/>
    <x v="1"/>
    <s v="Grayton"/>
    <x v="38"/>
    <n v="74195"/>
    <s v="4868a64f-1be3-4090-9e25-2b74b2c9909e"/>
    <n v="0.24"/>
    <n v="113.98"/>
    <n v="3"/>
    <x v="0"/>
    <n v="149.97999999999999"/>
    <n v="0.76"/>
    <n v="35.995199999999997"/>
    <x v="11"/>
    <n v="3"/>
  </r>
  <r>
    <s v="b52f6009-76c0-4651-b361-c49764e0dab3"/>
    <s v="5baf6653-29bb-486e-8e89-ce20ca9553d2"/>
    <d v="2025-01-25T00:00:00"/>
    <x v="1"/>
    <n v="358.95"/>
    <n v="3"/>
    <s v="Debit Card"/>
    <x v="3"/>
    <s v="West Cheryl"/>
    <x v="15"/>
    <n v="61391"/>
    <s v="73e9804f-efd4-42d1-b55c-f6bd779782d3"/>
    <n v="0.01"/>
    <n v="1066.08"/>
    <n v="4"/>
    <x v="0"/>
    <n v="1076.8499999999999"/>
    <n v="0.99"/>
    <n v="10.7685"/>
    <x v="11"/>
    <n v="4"/>
  </r>
  <r>
    <s v="5e2d2454-e462-42e7-b5c3-de958a647b9f"/>
    <s v="4af372be-364a-47f4-bc6c-0da87f42542c"/>
    <d v="2024-07-23T00:00:00"/>
    <x v="1"/>
    <n v="211.96"/>
    <n v="4"/>
    <s v="Cash on Delivery"/>
    <x v="2"/>
    <s v="Port Tiffanychester"/>
    <x v="7"/>
    <n v="2359"/>
    <s v="8a117b50-4f94-4530-bb0f-e98b3230a3cb"/>
    <n v="0.12"/>
    <n v="746.1"/>
    <n v="2"/>
    <x v="0"/>
    <n v="847.84"/>
    <n v="0.88"/>
    <n v="101.74079999999999"/>
    <x v="0"/>
    <n v="2"/>
  </r>
  <r>
    <s v="67f8ab57-0572-4bb5-8bee-2ebdb44788bd"/>
    <s v="269dc3b6-c740-43ac-b14f-7e995a24e786"/>
    <d v="2025-05-18T00:00:00"/>
    <x v="2"/>
    <n v="90.61"/>
    <n v="2"/>
    <s v="Debit Card"/>
    <x v="2"/>
    <s v="Port Wayneshire"/>
    <x v="7"/>
    <n v="85654"/>
    <s v="75f586e5-4f30-4633-937b-b67ce16d84d9"/>
    <n v="0.13"/>
    <n v="157.66"/>
    <n v="5"/>
    <x v="0"/>
    <n v="181.22"/>
    <n v="0.87"/>
    <n v="23.558600000000002"/>
    <x v="6"/>
    <n v="5"/>
  </r>
  <r>
    <s v="698eecba-da98-4a57-966a-dfc43513198c"/>
    <s v="367cf088-7f4a-41b5-a72f-abab25edfea9"/>
    <d v="2025-04-09T00:00:00"/>
    <x v="2"/>
    <n v="58.07"/>
    <n v="2"/>
    <s v="Net Banking"/>
    <x v="2"/>
    <s v="Sheilamouth"/>
    <x v="16"/>
    <n v="96237"/>
    <s v="98b1b720-eafb-48a4-9b9c-4cbe98d29d3c"/>
    <n v="0.15"/>
    <n v="98.72"/>
    <n v="4"/>
    <x v="0"/>
    <n v="116.14"/>
    <n v="0.85"/>
    <n v="17.420999999999999"/>
    <x v="5"/>
    <n v="4"/>
  </r>
  <r>
    <s v="ca6cb87c-dfb8-4708-91d2-125a95e19cb6"/>
    <s v="2732acd6-2f34-4ad2-a688-f05e7e6f332d"/>
    <d v="2025-04-26T00:00:00"/>
    <x v="1"/>
    <n v="409.58"/>
    <n v="2"/>
    <s v="PayPal"/>
    <x v="1"/>
    <s v="Port Aprilside"/>
    <x v="0"/>
    <n v="85123"/>
    <s v="6125af4d-6d20-4910-9d4b-cb918a5f8dbe"/>
    <n v="0.08"/>
    <n v="753.63"/>
    <n v="3"/>
    <x v="0"/>
    <n v="819.16"/>
    <n v="0.92"/>
    <n v="65.532799999999995"/>
    <x v="5"/>
    <n v="3"/>
  </r>
  <r>
    <s v="a2251838-35e1-492e-8a74-bec56951743e"/>
    <s v="03fd60b3-afbd-47df-8612-154953a08862"/>
    <d v="2024-09-30T00:00:00"/>
    <x v="4"/>
    <n v="239.21"/>
    <n v="1"/>
    <s v="Credit Card"/>
    <x v="1"/>
    <s v="Johnsonmouth"/>
    <x v="46"/>
    <n v="78825"/>
    <s v="ef56789b-0685-4a90-9c04-757bd85af740"/>
    <n v="0.13"/>
    <n v="208.11"/>
    <n v="5"/>
    <x v="0"/>
    <n v="239.21"/>
    <n v="0.87"/>
    <n v="31.097300000000001"/>
    <x v="9"/>
    <n v="5"/>
  </r>
  <r>
    <s v="ab341860-fefd-420b-b5ef-aa99010f5ddf"/>
    <s v="a1f0c098-d193-4abb-82ce-a88627c8a86a"/>
    <d v="2024-11-16T00:00:00"/>
    <x v="4"/>
    <n v="441.73"/>
    <n v="1"/>
    <s v="PayPal"/>
    <x v="2"/>
    <s v="North Wendyview"/>
    <x v="2"/>
    <n v="19638"/>
    <s v="8385dd1c-b0cb-441e-acb8-038824c51c99"/>
    <n v="0.24"/>
    <n v="335.71"/>
    <n v="4"/>
    <x v="0"/>
    <n v="441.73"/>
    <n v="0.76"/>
    <n v="106.01520000000001"/>
    <x v="4"/>
    <n v="4"/>
  </r>
  <r>
    <s v="e80bb7eb-a499-49cf-87e5-1bbc22e9e671"/>
    <s v="827f2b36-7016-48a2-a15b-79b61385375c"/>
    <d v="2024-11-02T00:00:00"/>
    <x v="1"/>
    <n v="367.98"/>
    <n v="2"/>
    <s v="PayPal"/>
    <x v="1"/>
    <s v="Danielhaven"/>
    <x v="32"/>
    <n v="74293"/>
    <s v="27498350-4525-43fe-b179-20129b2ba5d1"/>
    <n v="0.08"/>
    <n v="677.08"/>
    <n v="3"/>
    <x v="0"/>
    <n v="735.96"/>
    <n v="0.92"/>
    <n v="58.876800000000003"/>
    <x v="4"/>
    <n v="3"/>
  </r>
  <r>
    <s v="8b3e00e7-6151-487e-8f02-7fe87d5d9031"/>
    <s v="ee8acafe-6ca3-4e8b-bdf4-1cf488e06c19"/>
    <d v="2025-01-30T00:00:00"/>
    <x v="3"/>
    <n v="207.81"/>
    <n v="3"/>
    <s v="PayPal"/>
    <x v="1"/>
    <s v="Port Jillian"/>
    <x v="7"/>
    <n v="85064"/>
    <s v="42decb71-bde1-44b4-93a6-290cb9b87c37"/>
    <n v="0.24"/>
    <n v="473.81"/>
    <n v="3"/>
    <x v="0"/>
    <n v="623.43000000000006"/>
    <n v="0.76"/>
    <n v="149.6232"/>
    <x v="11"/>
    <n v="3"/>
  </r>
  <r>
    <s v="9ad73702-140a-442e-90e8-57f88986148f"/>
    <s v="a49e36c5-728c-4205-bd4b-89bcbedda067"/>
    <d v="2025-01-18T00:00:00"/>
    <x v="1"/>
    <n v="189.89"/>
    <n v="2"/>
    <s v="Cash on Delivery"/>
    <x v="2"/>
    <s v="Kristaview"/>
    <x v="29"/>
    <n v="94117"/>
    <s v="8a734ce0-6bba-4782-b08d-08959dfc6c9a"/>
    <n v="0"/>
    <n v="379.78"/>
    <n v="2"/>
    <x v="0"/>
    <n v="379.78"/>
    <n v="1"/>
    <n v="0"/>
    <x v="11"/>
    <n v="2"/>
  </r>
  <r>
    <s v="c095e099-7e24-4205-bb00-d206f8542953"/>
    <s v="5e4baa2a-aeee-4052-8ea8-577789cf414b"/>
    <d v="2025-03-12T00:00:00"/>
    <x v="1"/>
    <n v="260.24"/>
    <n v="2"/>
    <s v="Credit Card"/>
    <x v="3"/>
    <s v="South Michael"/>
    <x v="10"/>
    <n v="83174"/>
    <s v="e0e6b2a3-419f-4271-b7bf-ff7a2e26bdc9"/>
    <n v="0.04"/>
    <n v="499.66"/>
    <n v="2"/>
    <x v="0"/>
    <n v="520.48"/>
    <n v="0.96"/>
    <n v="20.819200000000002"/>
    <x v="7"/>
    <n v="2"/>
  </r>
  <r>
    <s v="9df497f1-6b5a-474d-b436-7eaa03ea038f"/>
    <s v="915ad4d1-4700-43cd-ad39-14c01b20bbf6"/>
    <d v="2024-08-14T00:00:00"/>
    <x v="5"/>
    <n v="445.08"/>
    <n v="4"/>
    <s v="Cash on Delivery"/>
    <x v="1"/>
    <s v="Stewartfort"/>
    <x v="18"/>
    <n v="27066"/>
    <s v="a03a5476-45e0-40aa-8d89-ba189e4f498f"/>
    <n v="0.28000000000000003"/>
    <n v="1281.83"/>
    <n v="3"/>
    <x v="0"/>
    <n v="1780.32"/>
    <n v="0.72"/>
    <n v="498.48960000000005"/>
    <x v="3"/>
    <n v="3"/>
  </r>
  <r>
    <s v="156e3ae5-4fe4-4735-9c29-b6dac1d7fbe9"/>
    <s v="a498fe88-eda0-42f3-90fd-b1ca941a7e9c"/>
    <d v="2024-07-24T00:00:00"/>
    <x v="2"/>
    <n v="369.95"/>
    <n v="1"/>
    <s v="Credit Card"/>
    <x v="0"/>
    <s v="New Kyleton"/>
    <x v="13"/>
    <n v="99815"/>
    <s v="963d6318-d38d-4c02-94e1-ceadd3318d92"/>
    <n v="0.14000000000000001"/>
    <n v="318.16000000000003"/>
    <n v="3"/>
    <x v="0"/>
    <n v="369.95"/>
    <n v="0.86"/>
    <n v="51.793000000000006"/>
    <x v="0"/>
    <n v="3"/>
  </r>
  <r>
    <s v="cef980ce-c471-421a-85f2-b928beb9c9e2"/>
    <s v="16292b04-3072-4121-9996-c8b37fab391c"/>
    <d v="2025-02-14T00:00:00"/>
    <x v="1"/>
    <n v="7.55"/>
    <n v="3"/>
    <s v="Net Banking"/>
    <x v="2"/>
    <s v="Gibsonside"/>
    <x v="42"/>
    <n v="9780"/>
    <s v="8e5de264-e5fd-492b-bdf5-8e58632a2070"/>
    <n v="0.02"/>
    <n v="22.2"/>
    <n v="1"/>
    <x v="0"/>
    <n v="22.65"/>
    <n v="0.98"/>
    <n v="0.45299999999999996"/>
    <x v="12"/>
    <n v="1"/>
  </r>
  <r>
    <s v="dd9539fc-f7cd-4b75-9d26-3e763d3703f8"/>
    <s v="6f25cbe2-07fe-4ec8-918d-cca62f529eb6"/>
    <d v="2025-05-28T00:00:00"/>
    <x v="2"/>
    <n v="348.61"/>
    <n v="3"/>
    <s v="Credit Card"/>
    <x v="1"/>
    <s v="East Maria"/>
    <x v="44"/>
    <n v="55093"/>
    <s v="fb018cda-4809-40c6-bdda-0142d23e776d"/>
    <n v="0.18"/>
    <n v="857.58"/>
    <n v="3"/>
    <x v="0"/>
    <n v="1045.83"/>
    <n v="0.82000000000000006"/>
    <n v="188.24939999999998"/>
    <x v="6"/>
    <n v="3"/>
  </r>
  <r>
    <s v="f555a628-dd15-4fb4-9680-51b70723b796"/>
    <s v="529fefba-97bf-46b3-9768-ba9a1fa9abd6"/>
    <d v="2024-08-11T00:00:00"/>
    <x v="4"/>
    <n v="460.16"/>
    <n v="1"/>
    <s v="PayPal"/>
    <x v="3"/>
    <s v="Jordanview"/>
    <x v="10"/>
    <n v="36892"/>
    <s v="712997e4-6302-47f0-9386-cb5826349361"/>
    <n v="0.14000000000000001"/>
    <n v="395.74"/>
    <n v="2"/>
    <x v="0"/>
    <n v="460.16"/>
    <n v="0.86"/>
    <n v="64.42240000000001"/>
    <x v="3"/>
    <n v="2"/>
  </r>
  <r>
    <s v="773b8350-2743-40df-9e15-428a833cf90f"/>
    <s v="e630f8e3-286f-493d-af2d-d8f01d192eec"/>
    <d v="2025-03-11T00:00:00"/>
    <x v="1"/>
    <n v="356.68"/>
    <n v="3"/>
    <s v="Debit Card"/>
    <x v="0"/>
    <s v="Lake Angelica"/>
    <x v="15"/>
    <n v="76462"/>
    <s v="8120fa96-ee23-448a-a759-ee152c15160d"/>
    <n v="0.03"/>
    <n v="1037.94"/>
    <n v="5"/>
    <x v="0"/>
    <n v="1070.04"/>
    <n v="0.97"/>
    <n v="32.101199999999999"/>
    <x v="7"/>
    <n v="5"/>
  </r>
  <r>
    <s v="72789d75-97f0-4fcf-9c35-1dc942260a44"/>
    <s v="87f6dfaa-4ce3-4c63-beb6-a28254c5b27d"/>
    <d v="2025-06-01T00:00:00"/>
    <x v="5"/>
    <n v="92.62"/>
    <n v="4"/>
    <s v="Cash on Delivery"/>
    <x v="0"/>
    <s v="Franklinstad"/>
    <x v="1"/>
    <n v="86479"/>
    <s v="89f8d8dc-aeaf-4fd0-a1b1-10cf60ecb4e9"/>
    <n v="0.1"/>
    <n v="333.43"/>
    <n v="3"/>
    <x v="0"/>
    <n v="370.48"/>
    <n v="0.9"/>
    <n v="37.048000000000002"/>
    <x v="8"/>
    <n v="3"/>
  </r>
  <r>
    <s v="fb2323e7-d6a2-4379-a0c6-a8a74748f7ea"/>
    <s v="d68944a5-1cdd-4c23-b10f-1f62e46fde3b"/>
    <d v="2024-10-06T00:00:00"/>
    <x v="5"/>
    <n v="244.34"/>
    <n v="3"/>
    <s v="Debit Card"/>
    <x v="2"/>
    <s v="Port Danielchester"/>
    <x v="14"/>
    <n v="80446"/>
    <s v="497dc142-497d-4696-9157-cf3726bfed26"/>
    <n v="0.18"/>
    <n v="601.08000000000004"/>
    <n v="2"/>
    <x v="0"/>
    <n v="733.02"/>
    <n v="0.82000000000000006"/>
    <n v="131.9436"/>
    <x v="1"/>
    <n v="2"/>
  </r>
  <r>
    <s v="bef874d7-6251-474d-a1f9-c40838330558"/>
    <s v="69cdd91a-57ee-4e46-a29e-dea18b5feab3"/>
    <d v="2024-09-26T00:00:00"/>
    <x v="1"/>
    <n v="74.459999999999994"/>
    <n v="4"/>
    <s v="Credit Card"/>
    <x v="1"/>
    <s v="Grossfurt"/>
    <x v="8"/>
    <n v="46381"/>
    <s v="d532b02b-30f2-47ba-8069-c3ffc718deac"/>
    <n v="0.19"/>
    <n v="241.25"/>
    <n v="2"/>
    <x v="1"/>
    <n v="297.83999999999997"/>
    <n v="0.81"/>
    <n v="56.589599999999997"/>
    <x v="9"/>
    <n v="2"/>
  </r>
  <r>
    <s v="3a724b9f-56fb-4c72-ad6a-1bfc81be81f4"/>
    <s v="b1e89782-e23d-4e90-af9f-fc1ca0435943"/>
    <d v="2025-04-09T00:00:00"/>
    <x v="5"/>
    <n v="182.7"/>
    <n v="2"/>
    <s v="Credit Card"/>
    <x v="0"/>
    <s v="North Patricia"/>
    <x v="45"/>
    <n v="83768"/>
    <s v="ae7b910b-c1c5-4768-91b0-8c9539b80a66"/>
    <n v="0.27"/>
    <n v="266.74"/>
    <n v="5"/>
    <x v="0"/>
    <n v="365.4"/>
    <n v="0.73"/>
    <n v="98.658000000000001"/>
    <x v="5"/>
    <n v="5"/>
  </r>
  <r>
    <s v="ef82c4d6-438d-48b1-9719-64f8d2fb05ca"/>
    <s v="4e360157-5695-4c3c-8ada-f92d2534d858"/>
    <d v="2025-04-18T00:00:00"/>
    <x v="2"/>
    <n v="468.87"/>
    <n v="3"/>
    <s v="Debit Card"/>
    <x v="3"/>
    <s v="South Kaylaview"/>
    <x v="37"/>
    <n v="1028"/>
    <s v="2b0483a7-aa7f-4e9f-a785-5d4f168e9537"/>
    <n v="0.15"/>
    <n v="1195.6199999999999"/>
    <n v="4"/>
    <x v="0"/>
    <n v="1406.6100000000001"/>
    <n v="0.85"/>
    <n v="210.9915"/>
    <x v="5"/>
    <n v="4"/>
  </r>
  <r>
    <s v="50c6fa8c-27a0-408c-8b44-361f16c7354a"/>
    <s v="e6c0cc8e-3fec-4cd1-b33e-a67cc5ad1ab1"/>
    <d v="2024-06-20T00:00:00"/>
    <x v="0"/>
    <n v="462.04"/>
    <n v="1"/>
    <s v="Net Banking"/>
    <x v="0"/>
    <s v="Amberside"/>
    <x v="17"/>
    <n v="89807"/>
    <s v="2c85d07b-f187-4ea1-a62f-d4486c6d35c5"/>
    <n v="0.03"/>
    <n v="448.18"/>
    <n v="4"/>
    <x v="0"/>
    <n v="462.04"/>
    <n v="0.97"/>
    <n v="13.8612"/>
    <x v="10"/>
    <n v="4"/>
  </r>
  <r>
    <s v="7c2b940d-9045-4445-958c-d60ea07f7f47"/>
    <s v="84e2ca17-0150-4863-b021-e6b04937198d"/>
    <d v="2025-02-17T00:00:00"/>
    <x v="0"/>
    <n v="145"/>
    <n v="4"/>
    <s v="Cash on Delivery"/>
    <x v="0"/>
    <s v="Smithstad"/>
    <x v="3"/>
    <n v="81303"/>
    <s v="5c045980-c5c1-4c48-989b-b182f307a132"/>
    <n v="0.03"/>
    <n v="562.6"/>
    <n v="3"/>
    <x v="0"/>
    <n v="580"/>
    <n v="0.97"/>
    <n v="17.399999999999999"/>
    <x v="12"/>
    <n v="3"/>
  </r>
  <r>
    <s v="86fe0ded-fe38-484b-b489-362c10345193"/>
    <s v="1f1472db-c7ff-4f21-8839-e2b5409d108c"/>
    <d v="2025-04-12T00:00:00"/>
    <x v="3"/>
    <n v="173.12"/>
    <n v="4"/>
    <s v="Net Banking"/>
    <x v="3"/>
    <s v="Lake Travis"/>
    <x v="42"/>
    <n v="34075"/>
    <s v="79d9fbf5-1436-4dba-9204-56acc3aae811"/>
    <n v="0.13"/>
    <n v="602.46"/>
    <n v="4"/>
    <x v="0"/>
    <n v="692.48"/>
    <n v="0.87"/>
    <n v="90.022400000000005"/>
    <x v="5"/>
    <n v="4"/>
  </r>
  <r>
    <s v="62b22fd5-51c6-42e4-af48-744f7abc9f0b"/>
    <s v="035d6ede-a3c9-4e99-b131-aac79f4b6e25"/>
    <d v="2025-06-02T00:00:00"/>
    <x v="3"/>
    <n v="302.11"/>
    <n v="2"/>
    <s v="Credit Card"/>
    <x v="1"/>
    <s v="New Kristina"/>
    <x v="29"/>
    <n v="56179"/>
    <s v="3362f5f5-e4d9-49ed-9a5d-0e3836407af6"/>
    <n v="0.06"/>
    <n v="567.97"/>
    <n v="4"/>
    <x v="0"/>
    <n v="604.22"/>
    <n v="0.94"/>
    <n v="36.2532"/>
    <x v="8"/>
    <n v="4"/>
  </r>
  <r>
    <s v="1dd95d4c-0637-4dca-9f46-30adbaaa6300"/>
    <s v="923c6b6c-b499-4cf3-af57-fe3835006ba6"/>
    <d v="2024-11-01T00:00:00"/>
    <x v="5"/>
    <n v="481.78"/>
    <n v="2"/>
    <s v="PayPal"/>
    <x v="3"/>
    <s v="Port Robin"/>
    <x v="21"/>
    <n v="2237"/>
    <s v="876461c1-6a84-43ed-ab05-9422bf72cca6"/>
    <n v="0.28000000000000003"/>
    <n v="693.76"/>
    <n v="2"/>
    <x v="0"/>
    <n v="963.56"/>
    <n v="0.72"/>
    <n v="269.79680000000002"/>
    <x v="4"/>
    <n v="2"/>
  </r>
  <r>
    <s v="ef89c2e7-aa17-4666-9b6e-83a96f2af3b2"/>
    <s v="217a56b1-0641-4f10-a866-bda9f4d7d57a"/>
    <d v="2025-03-19T00:00:00"/>
    <x v="2"/>
    <n v="78.16"/>
    <n v="1"/>
    <s v="Debit Card"/>
    <x v="3"/>
    <s v="South Joshua"/>
    <x v="31"/>
    <n v="67129"/>
    <s v="6cf8661d-d6d0-4bf3-b78e-5b2acc2fe4fc"/>
    <n v="0.06"/>
    <n v="73.47"/>
    <n v="1"/>
    <x v="0"/>
    <n v="78.16"/>
    <n v="0.94"/>
    <n v="4.6895999999999995"/>
    <x v="7"/>
    <n v="1"/>
  </r>
  <r>
    <s v="2449213a-c2fa-4184-a232-4672f64e8f4a"/>
    <s v="71494031-67ef-4e9e-803f-00347399a177"/>
    <d v="2024-10-19T00:00:00"/>
    <x v="1"/>
    <n v="132.16999999999999"/>
    <n v="3"/>
    <s v="Net Banking"/>
    <x v="2"/>
    <s v="Garciabury"/>
    <x v="44"/>
    <n v="60587"/>
    <s v="32c09816-d553-4c53-a7ba-097154c86338"/>
    <n v="0.11"/>
    <n v="352.89"/>
    <n v="3"/>
    <x v="0"/>
    <n v="396.51"/>
    <n v="0.89"/>
    <n v="43.616099999999996"/>
    <x v="1"/>
    <n v="3"/>
  </r>
  <r>
    <s v="b49b93d5-1e70-4e19-87f7-9ee0e299cb48"/>
    <s v="51b0a3c5-c9e7-4aba-b5da-3e50822bbc3d"/>
    <d v="2024-12-21T00:00:00"/>
    <x v="5"/>
    <n v="437.41"/>
    <n v="2"/>
    <s v="PayPal"/>
    <x v="0"/>
    <s v="North David"/>
    <x v="22"/>
    <n v="47617"/>
    <s v="0c2ee722-3a6c-491b-872c-d69f3ff347bf"/>
    <n v="0.15"/>
    <n v="743.6"/>
    <m/>
    <x v="0"/>
    <n v="874.82"/>
    <n v="0.85"/>
    <n v="131.22300000000001"/>
    <x v="2"/>
    <s v="No Rating"/>
  </r>
  <r>
    <s v="a11b26b0-0823-4adf-bf75-12c56e05724d"/>
    <s v="85c4b44f-f93b-4dbf-83ae-a2d1ba2bdab5"/>
    <d v="2025-01-16T00:00:00"/>
    <x v="0"/>
    <n v="248.49"/>
    <n v="4"/>
    <s v="Cash on Delivery"/>
    <x v="3"/>
    <s v="Castrotown"/>
    <x v="12"/>
    <n v="16954"/>
    <s v="6abf84aa-c036-49c9-a282-3bcc6cf53bdb"/>
    <n v="0.1"/>
    <n v="894.56"/>
    <n v="1"/>
    <x v="0"/>
    <n v="993.96"/>
    <n v="0.9"/>
    <n v="99.396000000000015"/>
    <x v="11"/>
    <n v="1"/>
  </r>
  <r>
    <s v="1d8cca3b-6261-4790-83a0-61c445a16970"/>
    <s v="703f1ed0-add1-48ef-baa5-daefaba3770b"/>
    <d v="2025-03-07T00:00:00"/>
    <x v="2"/>
    <n v="449.99"/>
    <n v="4"/>
    <s v="Credit Card"/>
    <x v="2"/>
    <s v="New Christopherberg"/>
    <x v="31"/>
    <n v="98502"/>
    <s v="16583dc9-594d-48c8-93d6-bb17c30cd414"/>
    <n v="0.2"/>
    <n v="1439.97"/>
    <n v="4"/>
    <x v="0"/>
    <n v="1799.96"/>
    <n v="0.8"/>
    <n v="359.99200000000002"/>
    <x v="7"/>
    <n v="4"/>
  </r>
  <r>
    <s v="9dbdc6ff-5fad-4a0d-8aa8-3cd65804a881"/>
    <s v="109d5c8d-4562-4aff-96b2-64357bb8be94"/>
    <d v="2025-05-31T00:00:00"/>
    <x v="4"/>
    <n v="96.83"/>
    <n v="4"/>
    <s v="Net Banking"/>
    <x v="2"/>
    <s v="Penaton"/>
    <x v="6"/>
    <n v="57317"/>
    <s v="c610cfb2-6205-413c-854c-ad0859682cfa"/>
    <n v="0.18"/>
    <n v="317.60000000000002"/>
    <n v="5"/>
    <x v="0"/>
    <n v="387.32"/>
    <n v="0.82000000000000006"/>
    <n v="69.71759999999999"/>
    <x v="6"/>
    <n v="5"/>
  </r>
  <r>
    <s v="bebbe60d-3085-4e6d-a31c-c5d2cd96a6a1"/>
    <s v="c7a3177c-3229-41d3-a386-85f66db7d4f3"/>
    <d v="2024-10-22T00:00:00"/>
    <x v="4"/>
    <n v="268.67"/>
    <n v="4"/>
    <s v="PayPal"/>
    <x v="1"/>
    <s v="North Christopher"/>
    <x v="25"/>
    <n v="97801"/>
    <s v="b1de4b97-b678-4755-b916-9b118a3bb033"/>
    <n v="0.28000000000000003"/>
    <n v="773.77"/>
    <n v="1"/>
    <x v="1"/>
    <n v="1074.68"/>
    <n v="0.72"/>
    <n v="300.91040000000004"/>
    <x v="1"/>
    <n v="1"/>
  </r>
  <r>
    <s v="0f424ffa-8abb-472c-8aae-0c3ad31224e0"/>
    <s v="1565fe5d-1455-41da-a5d0-1c19b80150f9"/>
    <d v="2024-12-28T00:00:00"/>
    <x v="0"/>
    <n v="166.5"/>
    <n v="4"/>
    <s v="PayPal"/>
    <x v="1"/>
    <s v="Reedhaven"/>
    <x v="26"/>
    <n v="9042"/>
    <s v="0c14cc9b-56c3-4101-b3c8-65ba93593069"/>
    <n v="0.25"/>
    <n v="499.5"/>
    <n v="2"/>
    <x v="1"/>
    <n v="666"/>
    <n v="0.75"/>
    <n v="166.5"/>
    <x v="2"/>
    <n v="2"/>
  </r>
  <r>
    <s v="03927935-8d5f-42c0-83f0-ba7756b8002a"/>
    <s v="62740d4e-159c-4bfc-9ef0-c738599691d6"/>
    <d v="2024-08-20T00:00:00"/>
    <x v="0"/>
    <n v="161.69"/>
    <n v="3"/>
    <s v="Net Banking"/>
    <x v="2"/>
    <s v="Russellfort"/>
    <x v="6"/>
    <n v="60006"/>
    <s v="e79e5ad8-8501-4487-b9e7-516ccf343a75"/>
    <n v="0.18"/>
    <n v="397.76"/>
    <n v="4"/>
    <x v="0"/>
    <n v="485.07"/>
    <n v="0.82000000000000006"/>
    <n v="87.312599999999989"/>
    <x v="3"/>
    <n v="4"/>
  </r>
  <r>
    <s v="d1cae193-7ed6-4f4e-a875-176629530a13"/>
    <s v="b6a712d0-dcde-43b7-a495-4fe3b1dbbb32"/>
    <d v="2024-09-09T00:00:00"/>
    <x v="4"/>
    <n v="226.2"/>
    <n v="4"/>
    <s v="Debit Card"/>
    <x v="2"/>
    <s v="Webbmouth"/>
    <x v="2"/>
    <n v="57919"/>
    <s v="d829adeb-648d-43d5-a1b0-eeb0682847d1"/>
    <n v="0.13"/>
    <n v="787.18"/>
    <n v="1"/>
    <x v="0"/>
    <n v="904.8"/>
    <n v="0.87"/>
    <n v="117.624"/>
    <x v="9"/>
    <n v="1"/>
  </r>
  <r>
    <s v="4202faf9-dceb-4f56-a31c-a36b059ebb2e"/>
    <s v="f9b7d2fe-57e6-415c-b045-02ae6aa0cb4b"/>
    <d v="2025-04-18T00:00:00"/>
    <x v="5"/>
    <n v="219.37"/>
    <n v="3"/>
    <s v="Cash on Delivery"/>
    <x v="3"/>
    <s v="Laurieville"/>
    <x v="11"/>
    <n v="59149"/>
    <s v="206c6e78-243e-4793-a098-86e4bdf5191d"/>
    <n v="0.18"/>
    <n v="539.65"/>
    <n v="5"/>
    <x v="0"/>
    <n v="658.11"/>
    <n v="0.82000000000000006"/>
    <n v="118.4598"/>
    <x v="5"/>
    <n v="5"/>
  </r>
  <r>
    <s v="feeac13d-5813-42c2-a33e-383454e27ea6"/>
    <s v="0adf1c0a-7e3d-48a3-b1c1-096ecd6e3c6f"/>
    <d v="2024-12-08T00:00:00"/>
    <x v="2"/>
    <n v="181.89"/>
    <n v="3"/>
    <s v="Cash on Delivery"/>
    <x v="0"/>
    <s v="Lake Angelaview"/>
    <x v="1"/>
    <n v="58301"/>
    <s v="45ccacfc-6b76-43e8-bb7b-ef7b4f17ba2c"/>
    <n v="0.19"/>
    <n v="441.99"/>
    <n v="2"/>
    <x v="0"/>
    <n v="545.66999999999996"/>
    <n v="0.81"/>
    <n v="103.67729999999999"/>
    <x v="2"/>
    <n v="2"/>
  </r>
  <r>
    <s v="8fad725d-9d0b-4f5e-996d-362dfec24805"/>
    <s v="4e49720d-2225-437e-808a-845950bc0c18"/>
    <d v="2024-08-27T00:00:00"/>
    <x v="2"/>
    <n v="457.91"/>
    <n v="4"/>
    <s v="PayPal"/>
    <x v="1"/>
    <s v="Anthonyville"/>
    <x v="36"/>
    <n v="94581"/>
    <s v="a735ceba-4f0c-42c9-945e-e79b6c05a526"/>
    <n v="0.08"/>
    <n v="1685.11"/>
    <n v="1"/>
    <x v="1"/>
    <n v="1831.64"/>
    <n v="0.92"/>
    <n v="146.53120000000001"/>
    <x v="3"/>
    <n v="1"/>
  </r>
  <r>
    <s v="c20166e3-ca68-4a98-b48e-f9a86aeb5a32"/>
    <s v="b1e75fe1-b94c-4577-92eb-46144b4f8248"/>
    <d v="2024-11-03T00:00:00"/>
    <x v="1"/>
    <n v="367.21"/>
    <n v="1"/>
    <s v="PayPal"/>
    <x v="2"/>
    <s v="Daltonstad"/>
    <x v="22"/>
    <n v="10699"/>
    <s v="bb81918a-d1b7-4ddd-bfda-5b35ea1ec106"/>
    <n v="0.05"/>
    <n v="348.85"/>
    <n v="2"/>
    <x v="0"/>
    <n v="367.21"/>
    <n v="0.95"/>
    <n v="18.360499999999998"/>
    <x v="4"/>
    <n v="2"/>
  </r>
  <r>
    <s v="1aac3ca1-920c-404e-8063-d5251152797e"/>
    <s v="0e6b21f3-213a-486e-b22c-feb1026d44c2"/>
    <d v="2025-04-13T00:00:00"/>
    <x v="4"/>
    <n v="365.14"/>
    <n v="4"/>
    <s v="PayPal"/>
    <x v="2"/>
    <s v="Lake Laurieland"/>
    <x v="8"/>
    <n v="94663"/>
    <s v="6c6321ad-f620-4425-a66a-13ecc5a1db4d"/>
    <n v="0.16"/>
    <n v="1226.8699999999999"/>
    <n v="4"/>
    <x v="0"/>
    <n v="1460.56"/>
    <n v="0.84"/>
    <n v="233.68959999999998"/>
    <x v="5"/>
    <n v="4"/>
  </r>
  <r>
    <s v="ffbdfd47-dc79-42f0-9338-94b3854ca896"/>
    <s v="46501244-8d24-4762-aaec-df5eda006805"/>
    <d v="2025-04-16T00:00:00"/>
    <x v="3"/>
    <n v="148.51"/>
    <n v="3"/>
    <s v="Net Banking"/>
    <x v="1"/>
    <s v="Lake Martinstad"/>
    <x v="23"/>
    <n v="67042"/>
    <s v="e45c6933-2b0f-43dd-9f65-5239cb9e8431"/>
    <n v="0.09"/>
    <n v="405.43"/>
    <n v="5"/>
    <x v="1"/>
    <n v="445.53"/>
    <n v="0.91"/>
    <n v="40.097699999999996"/>
    <x v="5"/>
    <n v="5"/>
  </r>
  <r>
    <s v="08df6b19-7c3a-4037-a0d5-c16e961139cf"/>
    <s v="406ec398-9a4a-4a9c-a735-a17352ec0382"/>
    <d v="2025-02-03T00:00:00"/>
    <x v="3"/>
    <n v="290.97000000000003"/>
    <n v="4"/>
    <s v="Cash on Delivery"/>
    <x v="3"/>
    <s v="Barnettburgh"/>
    <x v="15"/>
    <n v="33716"/>
    <s v="8deb4d28-0692-432b-a2f5-8009d2a07c81"/>
    <n v="0.12"/>
    <n v="1024.21"/>
    <n v="3"/>
    <x v="0"/>
    <n v="1163.8800000000001"/>
    <n v="0.88"/>
    <n v="139.66560000000001"/>
    <x v="12"/>
    <n v="3"/>
  </r>
  <r>
    <s v="393031a6-c82a-4c15-9733-f669852d8585"/>
    <s v="322515a5-3a89-491e-b7b9-387b677bd216"/>
    <d v="2024-06-24T00:00:00"/>
    <x v="1"/>
    <n v="390.69"/>
    <n v="2"/>
    <s v="Credit Card"/>
    <x v="2"/>
    <s v="Robertfurt"/>
    <x v="5"/>
    <n v="15963"/>
    <s v="c9e3a5fb-b3e4-48c6-be0b-147d8532b20e"/>
    <n v="0"/>
    <n v="781.38"/>
    <n v="4"/>
    <x v="0"/>
    <n v="781.38"/>
    <n v="1"/>
    <n v="0"/>
    <x v="10"/>
    <n v="4"/>
  </r>
  <r>
    <s v="d61a43f2-8ecb-4971-98c8-ece658ea0417"/>
    <s v="a2bd6dd6-cdd6-4b39-bb76-f1b254fc5281"/>
    <d v="2024-07-11T00:00:00"/>
    <x v="0"/>
    <n v="398.82"/>
    <n v="2"/>
    <s v="Cash on Delivery"/>
    <x v="1"/>
    <s v="Port Timothyville"/>
    <x v="8"/>
    <n v="22565"/>
    <s v="a9048c4e-4dce-4b87-9521-9a18240aeb4a"/>
    <n v="0.2"/>
    <n v="638.11"/>
    <n v="3"/>
    <x v="0"/>
    <n v="797.64"/>
    <n v="0.8"/>
    <n v="159.52800000000002"/>
    <x v="0"/>
    <n v="3"/>
  </r>
  <r>
    <s v="2d5c6415-fedc-48f9-b78b-094cb5178761"/>
    <s v="07c57156-2d68-433b-92c2-8839db514bc0"/>
    <d v="2024-07-28T00:00:00"/>
    <x v="2"/>
    <n v="175.54"/>
    <n v="1"/>
    <s v="Debit Card"/>
    <x v="0"/>
    <s v="North Stacy"/>
    <x v="13"/>
    <n v="26275"/>
    <s v="0a9f4607-2ef7-4100-9d95-a34b1a1dc13d"/>
    <n v="0.02"/>
    <n v="172.03"/>
    <n v="4"/>
    <x v="0"/>
    <n v="175.54"/>
    <n v="0.98"/>
    <n v="3.5107999999999997"/>
    <x v="0"/>
    <n v="4"/>
  </r>
  <r>
    <s v="3aeb5bc0-f63d-407c-a9d2-1bf8b1954990"/>
    <s v="25de5341-4544-469e-812c-2611de415380"/>
    <d v="2024-07-08T00:00:00"/>
    <x v="5"/>
    <n v="386.58"/>
    <n v="4"/>
    <s v="Credit Card"/>
    <x v="0"/>
    <s v="Butlerport"/>
    <x v="9"/>
    <n v="13411"/>
    <s v="9505a6fa-bf57-417e-9ae7-b436d433b80f"/>
    <n v="0.22"/>
    <n v="1206.1300000000001"/>
    <n v="3"/>
    <x v="0"/>
    <n v="1546.32"/>
    <n v="0.78"/>
    <n v="340.19040000000001"/>
    <x v="0"/>
    <n v="3"/>
  </r>
  <r>
    <s v="b2c92c12-9bd9-4220-b38f-4acf66270136"/>
    <s v="e5a6beb5-392f-4cd1-85f6-bee6c1a0b1f0"/>
    <d v="2025-06-11T00:00:00"/>
    <x v="3"/>
    <n v="369.27"/>
    <n v="2"/>
    <s v="Cash on Delivery"/>
    <x v="2"/>
    <s v="Josephshire"/>
    <x v="8"/>
    <n v="70972"/>
    <s v="761a7199-e0e8-47ae-accc-08146e3e42cf"/>
    <n v="0.06"/>
    <n v="694.23"/>
    <n v="4"/>
    <x v="0"/>
    <n v="738.54"/>
    <n v="0.94"/>
    <n v="44.312399999999997"/>
    <x v="8"/>
    <n v="4"/>
  </r>
  <r>
    <s v="28702bb1-5931-49b4-b061-46ffbecba4c8"/>
    <s v="8362bcd6-c89f-403e-ba7e-24b1c8099ccb"/>
    <d v="2024-11-08T00:00:00"/>
    <x v="0"/>
    <n v="75.05"/>
    <n v="3"/>
    <s v="Credit Card"/>
    <x v="1"/>
    <s v="Jonathantown"/>
    <x v="42"/>
    <n v="32178"/>
    <s v="0e1d7800-18b9-4b67-8ced-42cdcaff645e"/>
    <n v="0.05"/>
    <n v="213.89"/>
    <n v="4"/>
    <x v="0"/>
    <n v="225.14999999999998"/>
    <n v="0.95"/>
    <n v="11.2575"/>
    <x v="4"/>
    <n v="4"/>
  </r>
  <r>
    <s v="e5039055-f90b-4724-b883-a8ea44e8a604"/>
    <s v="c9b7146e-a93f-49ca-962a-f06ac7539d32"/>
    <d v="2025-01-17T00:00:00"/>
    <x v="2"/>
    <n v="433.64"/>
    <n v="2"/>
    <s v="Cash on Delivery"/>
    <x v="0"/>
    <s v="Robinsonmouth"/>
    <x v="37"/>
    <n v="87386"/>
    <s v="700bfe99-f03c-4af8-962e-b7965d446726"/>
    <n v="0.18"/>
    <n v="711.17"/>
    <n v="4"/>
    <x v="0"/>
    <n v="867.28"/>
    <n v="0.82000000000000006"/>
    <n v="156.1104"/>
    <x v="11"/>
    <n v="4"/>
  </r>
  <r>
    <s v="8c1a612b-fff9-4f34-b94d-9109593985b5"/>
    <s v="d8680e4d-ab72-4535-a9b3-efea67b61c3a"/>
    <d v="2025-04-25T00:00:00"/>
    <x v="4"/>
    <n v="223.45"/>
    <n v="1"/>
    <s v="Credit Card"/>
    <x v="0"/>
    <s v="Halemouth"/>
    <x v="11"/>
    <n v="4832"/>
    <s v="c4d7764c-3147-40b2-85ce-3112aff6b46c"/>
    <n v="0.3"/>
    <n v="156.41999999999999"/>
    <n v="5"/>
    <x v="0"/>
    <n v="223.45"/>
    <n v="0.7"/>
    <n v="67.034999999999997"/>
    <x v="5"/>
    <n v="5"/>
  </r>
  <r>
    <s v="773a13fb-3750-4d77-b367-2754da2e6e6c"/>
    <s v="75a25457-d5a7-461c-ab8a-cec71f7b2da2"/>
    <d v="2024-09-12T00:00:00"/>
    <x v="2"/>
    <n v="245.77"/>
    <n v="3"/>
    <s v="Debit Card"/>
    <x v="1"/>
    <s v="Kimberlyhaven"/>
    <x v="0"/>
    <n v="34297"/>
    <s v="be29f318-20c5-4a53-b896-5d3d072e125f"/>
    <n v="0.13"/>
    <n v="641.46"/>
    <n v="4"/>
    <x v="1"/>
    <n v="737.31000000000006"/>
    <n v="0.87"/>
    <n v="95.850300000000004"/>
    <x v="9"/>
    <n v="4"/>
  </r>
  <r>
    <s v="20e30a4d-fbce-4cd0-9050-f32cd4062cce"/>
    <s v="69fbdedc-aa84-4d8c-a82d-4e3c70cef137"/>
    <d v="2025-02-12T00:00:00"/>
    <x v="1"/>
    <n v="226.94"/>
    <n v="3"/>
    <s v="Cash on Delivery"/>
    <x v="2"/>
    <s v="Gallowayside"/>
    <x v="4"/>
    <n v="21477"/>
    <s v="ea8695c7-12f2-4bf8-aebe-c4f3a035f9c6"/>
    <n v="0.26"/>
    <n v="503.81"/>
    <n v="3"/>
    <x v="0"/>
    <n v="680.81999999999994"/>
    <n v="0.74"/>
    <n v="177.01319999999998"/>
    <x v="12"/>
    <n v="3"/>
  </r>
  <r>
    <s v="c6b4195c-aa19-4f26-8fa4-1d2246ddb0ac"/>
    <s v="360cdc9a-020c-4bc0-966e-e0a416a5b607"/>
    <d v="2024-12-22T00:00:00"/>
    <x v="5"/>
    <n v="286.08"/>
    <n v="1"/>
    <s v="Credit Card"/>
    <x v="3"/>
    <s v="Bradleychester"/>
    <x v="40"/>
    <n v="14084"/>
    <s v="2003ccc5-5f11-4134-8de8-e6755d149f81"/>
    <n v="0.02"/>
    <n v="280.36"/>
    <n v="5"/>
    <x v="0"/>
    <n v="286.08"/>
    <n v="0.98"/>
    <n v="5.7215999999999996"/>
    <x v="2"/>
    <n v="5"/>
  </r>
  <r>
    <s v="a908923b-1551-4819-801d-ebf6c503ccb5"/>
    <s v="9505de76-3ae0-4936-8170-b9484f130b23"/>
    <d v="2024-07-19T00:00:00"/>
    <x v="0"/>
    <n v="312.48"/>
    <n v="2"/>
    <s v="PayPal"/>
    <x v="0"/>
    <s v="West Nathanport"/>
    <x v="45"/>
    <n v="99269"/>
    <s v="9bca2785-c8bb-4cc7-8c87-bc3a08f04bdd"/>
    <n v="0.15"/>
    <n v="531.22"/>
    <n v="4"/>
    <x v="0"/>
    <n v="624.96"/>
    <n v="0.85"/>
    <n v="93.744"/>
    <x v="0"/>
    <n v="4"/>
  </r>
  <r>
    <s v="df4a518a-4ef0-4a9b-93fd-2516d1bfbaba"/>
    <s v="a20b197e-afe9-49ad-bd4a-6945d77f1503"/>
    <d v="2024-11-17T00:00:00"/>
    <x v="0"/>
    <n v="251.6"/>
    <n v="3"/>
    <s v="Cash on Delivery"/>
    <x v="1"/>
    <s v="Lake Jack"/>
    <x v="16"/>
    <n v="63092"/>
    <s v="286739c6-c584-4ebc-8aed-6b36bd2e7873"/>
    <n v="0.2"/>
    <n v="603.84"/>
    <n v="1"/>
    <x v="0"/>
    <n v="754.8"/>
    <n v="0.8"/>
    <n v="150.96"/>
    <x v="4"/>
    <n v="1"/>
  </r>
  <r>
    <s v="52c1b3c7-f33c-4233-8833-b07eb4d56ffc"/>
    <s v="c6150907-d3f4-4a2e-b5ad-03adae971471"/>
    <d v="2025-06-02T00:00:00"/>
    <x v="4"/>
    <n v="434.06"/>
    <n v="2"/>
    <s v="Credit Card"/>
    <x v="3"/>
    <s v="Tonyafort"/>
    <x v="16"/>
    <n v="81116"/>
    <s v="9400697f-0c43-419b-90a2-9bf6e22524d2"/>
    <n v="0.11"/>
    <n v="772.63"/>
    <n v="5"/>
    <x v="0"/>
    <n v="868.12"/>
    <n v="0.89"/>
    <n v="95.493200000000002"/>
    <x v="8"/>
    <n v="5"/>
  </r>
  <r>
    <s v="039d60ba-9c99-4735-95a6-52a708fce7af"/>
    <s v="60a32cd7-e47c-428a-ae4d-324721cf320d"/>
    <d v="2024-12-21T00:00:00"/>
    <x v="1"/>
    <n v="315.73"/>
    <n v="3"/>
    <s v="Cash on Delivery"/>
    <x v="2"/>
    <s v="Chadville"/>
    <x v="12"/>
    <n v="54670"/>
    <s v="f8c44906-14ae-45e0-aca8-0c3c259730d8"/>
    <n v="0.04"/>
    <n v="909.3"/>
    <n v="5"/>
    <x v="0"/>
    <n v="947.19"/>
    <n v="0.96"/>
    <n v="37.887600000000006"/>
    <x v="2"/>
    <n v="5"/>
  </r>
  <r>
    <s v="2a9e9a38-1d5a-474c-8da8-40fd4adb0798"/>
    <s v="e3a10464-6c9a-4649-b376-f9842bf28b95"/>
    <d v="2024-09-10T00:00:00"/>
    <x v="1"/>
    <n v="203.71"/>
    <n v="1"/>
    <s v="PayPal"/>
    <x v="1"/>
    <s v="Colechester"/>
    <x v="30"/>
    <n v="89780"/>
    <s v="73f96082-7316-4798-9aa0-dd46914efdb6"/>
    <n v="0"/>
    <n v="203.71"/>
    <n v="1"/>
    <x v="0"/>
    <n v="203.71"/>
    <n v="1"/>
    <n v="0"/>
    <x v="9"/>
    <n v="1"/>
  </r>
  <r>
    <s v="338f8437-faa2-4bad-867a-6bdfb63c1dd8"/>
    <s v="d8dc0cb1-9f78-499c-b9a9-4a03ff8dc9f2"/>
    <d v="2024-06-14T00:00:00"/>
    <x v="4"/>
    <n v="211.26"/>
    <n v="4"/>
    <s v="Cash on Delivery"/>
    <x v="3"/>
    <s v="Lopezside"/>
    <x v="49"/>
    <n v="19052"/>
    <s v="dce0cff7-f893-4ff9-b356-c27845a02047"/>
    <n v="0.12"/>
    <n v="743.64"/>
    <n v="4"/>
    <x v="0"/>
    <n v="845.04"/>
    <n v="0.88"/>
    <n v="101.40479999999999"/>
    <x v="10"/>
    <n v="4"/>
  </r>
  <r>
    <s v="dd7516f5-58aa-4383-8dff-06d28340fed5"/>
    <s v="e8f4ad30-0a4d-4590-b9b4-6573878a2aaf"/>
    <d v="2025-03-23T00:00:00"/>
    <x v="0"/>
    <n v="406.37"/>
    <n v="2"/>
    <s v="Credit Card"/>
    <x v="1"/>
    <s v="Sandersberg"/>
    <x v="11"/>
    <n v="48335"/>
    <s v="34c18976-7364-4c32-9d84-e7e62f076679"/>
    <n v="0.22"/>
    <n v="633.94000000000005"/>
    <m/>
    <x v="0"/>
    <n v="812.74"/>
    <n v="0.78"/>
    <n v="178.80279999999999"/>
    <x v="7"/>
    <s v="No Rating"/>
  </r>
  <r>
    <s v="80b2db0c-6a24-45cf-96c2-b4aa72f78920"/>
    <s v="084edeb0-e53a-4fe5-846a-87592dbca078"/>
    <d v="2025-02-05T00:00:00"/>
    <x v="4"/>
    <n v="177.36"/>
    <n v="1"/>
    <s v="PayPal"/>
    <x v="3"/>
    <s v="Ryanland"/>
    <x v="32"/>
    <n v="49762"/>
    <s v="2d73e839-2f4c-4211-bea2-89f2182553b1"/>
    <n v="0.3"/>
    <n v="124.15"/>
    <n v="4"/>
    <x v="0"/>
    <n v="177.36"/>
    <n v="0.7"/>
    <n v="53.208000000000006"/>
    <x v="12"/>
    <n v="4"/>
  </r>
  <r>
    <s v="1f69cd43-68bf-4f7e-94dc-2301882ab925"/>
    <s v="46e2b654-2216-4670-b3b0-98789ab93ad0"/>
    <d v="2024-11-14T00:00:00"/>
    <x v="2"/>
    <n v="109.67"/>
    <n v="4"/>
    <s v="Credit Card"/>
    <x v="0"/>
    <s v="Port Peterfurt"/>
    <x v="44"/>
    <n v="45267"/>
    <s v="2c108037-d04a-467d-aea2-cec151420e1c"/>
    <n v="0.14000000000000001"/>
    <n v="377.26"/>
    <n v="3"/>
    <x v="0"/>
    <n v="438.68"/>
    <n v="0.86"/>
    <n v="61.415200000000006"/>
    <x v="4"/>
    <n v="3"/>
  </r>
  <r>
    <s v="76847398-fabb-46b6-97f4-3de414934a25"/>
    <s v="98f3b0a1-c4d8-447a-84fc-93cf47767f64"/>
    <d v="2024-08-19T00:00:00"/>
    <x v="2"/>
    <n v="34.39"/>
    <n v="4"/>
    <s v="Cash on Delivery"/>
    <x v="0"/>
    <s v="Burnsmouth"/>
    <x v="16"/>
    <n v="34100"/>
    <s v="99c6ae50-300b-4131-b267-b3d3d9f550c6"/>
    <n v="0.09"/>
    <n v="125.18"/>
    <n v="4"/>
    <x v="0"/>
    <n v="137.56"/>
    <n v="0.91"/>
    <n v="12.3804"/>
    <x v="3"/>
    <n v="4"/>
  </r>
  <r>
    <s v="4bebcf4f-2c94-451d-92fa-3935ff283550"/>
    <s v="13bea224-32cc-49b1-a883-93f7f8a22794"/>
    <d v="2025-05-16T00:00:00"/>
    <x v="1"/>
    <n v="438.63"/>
    <n v="4"/>
    <s v="Net Banking"/>
    <x v="0"/>
    <s v="Markstad"/>
    <x v="14"/>
    <n v="12680"/>
    <s v="77d8e3e7-c16b-4a15-884d-a6f95638e0f7"/>
    <n v="0.1"/>
    <n v="1579.07"/>
    <n v="3"/>
    <x v="0"/>
    <n v="1754.52"/>
    <n v="0.9"/>
    <n v="175.452"/>
    <x v="6"/>
    <n v="3"/>
  </r>
  <r>
    <s v="ac73189c-6fdc-4e00-a0d9-da583db4cb81"/>
    <s v="37f90ba7-4ce8-4730-85b9-68f6155d4fed"/>
    <d v="2025-01-03T00:00:00"/>
    <x v="3"/>
    <n v="459.68"/>
    <n v="1"/>
    <s v="Credit Card"/>
    <x v="2"/>
    <s v="West Charleneborough"/>
    <x v="14"/>
    <n v="13558"/>
    <s v="7f3d601e-bc22-4160-bdcb-b3acc1f2840a"/>
    <n v="0.03"/>
    <n v="445.89"/>
    <n v="4"/>
    <x v="0"/>
    <n v="459.68"/>
    <n v="0.97"/>
    <n v="13.7904"/>
    <x v="11"/>
    <n v="4"/>
  </r>
  <r>
    <s v="05dd1ef0-0806-48c9-8967-49fbb2e02961"/>
    <s v="04937838-ab1d-44e3-86ce-8b0389aca0da"/>
    <d v="2025-05-03T00:00:00"/>
    <x v="2"/>
    <n v="64.459999999999994"/>
    <n v="3"/>
    <s v="Debit Card"/>
    <x v="2"/>
    <s v="Williamsland"/>
    <x v="5"/>
    <n v="45862"/>
    <s v="48b677e4-ce86-420e-aa0c-7a6b9b542ed9"/>
    <n v="0.14000000000000001"/>
    <n v="166.31"/>
    <n v="4"/>
    <x v="0"/>
    <n v="193.38"/>
    <n v="0.86"/>
    <n v="27.073200000000003"/>
    <x v="6"/>
    <n v="4"/>
  </r>
  <r>
    <s v="d87d3afc-a370-4e8a-821a-c45bd5e32aef"/>
    <s v="fdcb54ac-b369-407d-9361-afa9aaf2264b"/>
    <d v="2025-05-03T00:00:00"/>
    <x v="5"/>
    <n v="170.56"/>
    <n v="1"/>
    <s v="Debit Card"/>
    <x v="2"/>
    <s v="Lake Allisonton"/>
    <x v="8"/>
    <n v="49021"/>
    <s v="89de3b76-3cee-452f-abef-64e739bea2fb"/>
    <n v="0.19"/>
    <n v="138.15"/>
    <n v="4"/>
    <x v="0"/>
    <n v="170.56"/>
    <n v="0.81"/>
    <n v="32.406399999999998"/>
    <x v="6"/>
    <n v="4"/>
  </r>
  <r>
    <s v="f9d0a163-def1-474a-9380-1f2544f06c4e"/>
    <s v="8836f391-eb06-4d34-901e-fc05873e40dd"/>
    <d v="2025-01-24T00:00:00"/>
    <x v="0"/>
    <n v="91.81"/>
    <n v="2"/>
    <s v="Net Banking"/>
    <x v="1"/>
    <s v="West Jessicaton"/>
    <x v="27"/>
    <n v="74333"/>
    <s v="7fdfdde9-f397-4696-ba9e-14318f1c3607"/>
    <n v="0.19"/>
    <n v="148.72999999999999"/>
    <n v="3"/>
    <x v="0"/>
    <n v="183.62"/>
    <n v="0.81"/>
    <n v="34.887799999999999"/>
    <x v="11"/>
    <n v="3"/>
  </r>
  <r>
    <s v="fa4b0bc6-5121-431f-9028-361fa94501d7"/>
    <s v="8a106c97-9c41-4822-ba8c-a3ca52ad8e89"/>
    <d v="2024-11-04T00:00:00"/>
    <x v="3"/>
    <n v="62.37"/>
    <n v="4"/>
    <s v="Debit Card"/>
    <x v="2"/>
    <s v="Lake Michaelburgh"/>
    <x v="3"/>
    <n v="68872"/>
    <s v="d5cdda6a-1897-48ba-9525-697ffa2c18ce"/>
    <n v="0"/>
    <n v="249.48"/>
    <n v="2"/>
    <x v="0"/>
    <n v="249.48"/>
    <n v="1"/>
    <n v="0"/>
    <x v="4"/>
    <n v="2"/>
  </r>
  <r>
    <s v="49954cf1-faaf-400c-a74b-3d208c3fa29f"/>
    <s v="7ab8572c-7bfa-43a1-b23f-31ba12602d10"/>
    <d v="2025-04-24T00:00:00"/>
    <x v="4"/>
    <n v="450.43"/>
    <n v="3"/>
    <s v="PayPal"/>
    <x v="1"/>
    <s v="Patrickland"/>
    <x v="19"/>
    <n v="24827"/>
    <s v="34cd5575-4610-452d-8346-f1d4bff10573"/>
    <n v="0.19"/>
    <n v="1094.54"/>
    <n v="3"/>
    <x v="1"/>
    <n v="1351.29"/>
    <n v="0.81"/>
    <n v="256.74509999999998"/>
    <x v="5"/>
    <n v="3"/>
  </r>
  <r>
    <s v="3fb230b2-b55d-4442-8884-e6660c661a49"/>
    <s v="92edb418-eee1-4dc0-a1e4-29cf8dba6d8f"/>
    <d v="2025-05-11T00:00:00"/>
    <x v="2"/>
    <n v="33.15"/>
    <n v="3"/>
    <s v="Debit Card"/>
    <x v="1"/>
    <s v="Michaelland"/>
    <x v="25"/>
    <n v="13908"/>
    <s v="ba6a728e-de47-4443-a77c-aea0a8504e1b"/>
    <n v="0.2"/>
    <n v="79.56"/>
    <n v="3"/>
    <x v="0"/>
    <n v="99.449999999999989"/>
    <n v="0.8"/>
    <n v="19.89"/>
    <x v="6"/>
    <n v="3"/>
  </r>
  <r>
    <s v="84403b37-b13b-4d4e-a368-f7d2d9732b86"/>
    <s v="90feb07a-a0e3-4935-b515-59fdb68b6049"/>
    <d v="2025-04-02T00:00:00"/>
    <x v="4"/>
    <n v="490.34"/>
    <n v="1"/>
    <s v="Debit Card"/>
    <x v="1"/>
    <s v="Port Jeffreyview"/>
    <x v="42"/>
    <n v="63421"/>
    <s v="30ef6875-ec34-417e-a5c6-640b4f02f228"/>
    <n v="0.15"/>
    <n v="416.79"/>
    <n v="4"/>
    <x v="0"/>
    <n v="490.34"/>
    <n v="0.85"/>
    <n v="73.550999999999988"/>
    <x v="5"/>
    <n v="4"/>
  </r>
  <r>
    <s v="0e5bc44c-98de-4bf6-8273-4d1c23d83f22"/>
    <s v="768ea5ba-93ca-4017-9063-937670231287"/>
    <d v="2024-10-21T00:00:00"/>
    <x v="1"/>
    <n v="52.74"/>
    <n v="3"/>
    <s v="Cash on Delivery"/>
    <x v="3"/>
    <s v="West Mary"/>
    <x v="14"/>
    <n v="55596"/>
    <s v="910cc960-49b5-4f0f-9fc6-d1b576f22bf2"/>
    <n v="0.28000000000000003"/>
    <n v="113.92"/>
    <n v="3"/>
    <x v="0"/>
    <n v="158.22"/>
    <n v="0.72"/>
    <n v="44.301600000000001"/>
    <x v="1"/>
    <n v="3"/>
  </r>
  <r>
    <s v="47e77e2b-6b29-4a13-a37c-3644c9345ce7"/>
    <s v="947fd8d5-c785-4355-87a2-ca293cdaff3f"/>
    <d v="2025-02-19T00:00:00"/>
    <x v="1"/>
    <n v="432.42"/>
    <n v="1"/>
    <s v="Credit Card"/>
    <x v="1"/>
    <s v="Port Jamesview"/>
    <x v="14"/>
    <n v="45644"/>
    <s v="588de78b-24a9-4d3b-8a3a-317fbe543a74"/>
    <n v="0.08"/>
    <n v="397.83"/>
    <n v="4"/>
    <x v="1"/>
    <n v="432.42"/>
    <n v="0.92"/>
    <n v="34.593600000000002"/>
    <x v="12"/>
    <n v="4"/>
  </r>
  <r>
    <s v="f367dbe2-40e3-469f-b9b6-6d71951a0518"/>
    <s v="f51038fd-8b55-4605-9b99-3db9ceaf4dac"/>
    <d v="2024-08-26T00:00:00"/>
    <x v="5"/>
    <n v="285.42"/>
    <n v="3"/>
    <s v="Credit Card"/>
    <x v="1"/>
    <s v="Port Kimberlymouth"/>
    <x v="2"/>
    <n v="65909"/>
    <s v="39fa15f7-14a1-49c3-8049-9a44e9669ab2"/>
    <n v="0.26"/>
    <n v="633.63"/>
    <n v="2"/>
    <x v="0"/>
    <n v="856.26"/>
    <n v="0.74"/>
    <n v="222.6276"/>
    <x v="3"/>
    <n v="2"/>
  </r>
  <r>
    <s v="88653e42-cefe-43ec-a918-4b9f501049e2"/>
    <s v="a5a981bd-980d-4cf2-8c42-c0bf8c49a512"/>
    <d v="2025-05-18T00:00:00"/>
    <x v="3"/>
    <n v="187.12"/>
    <n v="4"/>
    <s v="Net Banking"/>
    <x v="2"/>
    <s v="Lake Robin"/>
    <x v="19"/>
    <n v="70042"/>
    <s v="772ca2ca-1098-43e7-bb6b-d818fb79ea4b"/>
    <n v="0.05"/>
    <n v="711.06"/>
    <n v="4"/>
    <x v="0"/>
    <n v="748.48"/>
    <n v="0.95"/>
    <n v="37.423999999999999"/>
    <x v="6"/>
    <n v="4"/>
  </r>
  <r>
    <s v="b550f221-72e5-4360-a3ae-b12e7d4fbfff"/>
    <s v="6ce78a22-0e66-4c5a-89da-b02bd4c3f9e8"/>
    <d v="2025-03-16T00:00:00"/>
    <x v="3"/>
    <n v="174.46"/>
    <n v="2"/>
    <s v="Cash on Delivery"/>
    <x v="0"/>
    <s v="Hodgesfort"/>
    <x v="5"/>
    <n v="6234"/>
    <s v="55240b4e-e12a-4768-af8f-9b9290ced559"/>
    <n v="0.08"/>
    <n v="321.01"/>
    <n v="4"/>
    <x v="0"/>
    <n v="348.92"/>
    <n v="0.92"/>
    <n v="27.913600000000002"/>
    <x v="7"/>
    <n v="4"/>
  </r>
  <r>
    <s v="2b66b1c0-5fdd-4329-ac74-9cf41f7550bc"/>
    <s v="ee1f51e9-68c5-43ee-aa8a-1b089a825206"/>
    <d v="2024-10-10T00:00:00"/>
    <x v="1"/>
    <n v="379.9"/>
    <n v="1"/>
    <s v="Debit Card"/>
    <x v="2"/>
    <s v="Michaeltown"/>
    <x v="29"/>
    <n v="72310"/>
    <s v="ece953a3-5c59-4b40-95f4-7ee9c444d347"/>
    <n v="0.06"/>
    <n v="357.11"/>
    <n v="2"/>
    <x v="0"/>
    <n v="379.9"/>
    <n v="0.94"/>
    <n v="22.793999999999997"/>
    <x v="1"/>
    <n v="2"/>
  </r>
  <r>
    <s v="b4ca0142-3b23-4fd8-8d20-f686854df9b6"/>
    <s v="062fce1b-34ed-4821-bae3-a848e79d67bc"/>
    <d v="2025-05-13T00:00:00"/>
    <x v="4"/>
    <n v="160.71"/>
    <n v="2"/>
    <s v="PayPal"/>
    <x v="1"/>
    <s v="Ericport"/>
    <x v="39"/>
    <n v="25284"/>
    <s v="0b3463f7-c672-47c6-8d17-8756a57393bc"/>
    <n v="0.27"/>
    <n v="234.64"/>
    <n v="4"/>
    <x v="1"/>
    <n v="321.42"/>
    <n v="0.73"/>
    <n v="86.783400000000015"/>
    <x v="6"/>
    <n v="4"/>
  </r>
  <r>
    <s v="07d5e121-623a-45ae-ba31-a27cced4dd7c"/>
    <s v="aecb2682-6fe4-4e69-8122-5ce9528eaf4b"/>
    <d v="2024-06-28T00:00:00"/>
    <x v="2"/>
    <n v="330.37"/>
    <n v="2"/>
    <s v="Debit Card"/>
    <x v="1"/>
    <s v="North Sharonside"/>
    <x v="14"/>
    <n v="65306"/>
    <s v="ac76888d-57a2-4a09-a1b1-ec6eefc20888"/>
    <n v="0.24"/>
    <n v="502.16"/>
    <n v="1"/>
    <x v="1"/>
    <n v="660.74"/>
    <n v="0.76"/>
    <n v="158.57759999999999"/>
    <x v="10"/>
    <n v="1"/>
  </r>
  <r>
    <s v="1932263c-4eec-45b0-94c3-0b503d0daad0"/>
    <s v="c896e2ea-fd1c-4a78-b50b-62e7971211a9"/>
    <d v="2025-04-13T00:00:00"/>
    <x v="4"/>
    <n v="261.08"/>
    <n v="2"/>
    <s v="Debit Card"/>
    <x v="1"/>
    <s v="Lake Megan"/>
    <x v="37"/>
    <n v="79979"/>
    <s v="7aebd126-8235-4d74-9e9d-9a899803c1c6"/>
    <n v="0.14000000000000001"/>
    <n v="449.06"/>
    <m/>
    <x v="0"/>
    <n v="522.16"/>
    <n v="0.86"/>
    <n v="73.102400000000003"/>
    <x v="5"/>
    <s v="No Rating"/>
  </r>
  <r>
    <s v="20f12d46-e775-427e-aec0-12f0d3100ac5"/>
    <s v="172e1f60-d2d8-4b6d-95c8-2c9e7e92596f"/>
    <d v="2025-04-13T00:00:00"/>
    <x v="4"/>
    <n v="245.06"/>
    <n v="3"/>
    <s v="Cash on Delivery"/>
    <x v="3"/>
    <s v="Kennethville"/>
    <x v="15"/>
    <n v="80405"/>
    <s v="21d86cb9-091b-4056-a074-3318e722c255"/>
    <n v="0.11"/>
    <n v="654.30999999999995"/>
    <n v="3"/>
    <x v="0"/>
    <n v="735.18000000000006"/>
    <n v="0.89"/>
    <n v="80.869800000000012"/>
    <x v="5"/>
    <n v="3"/>
  </r>
  <r>
    <s v="e4bd7d57-03e3-425b-b00b-1433f5d61476"/>
    <s v="dfd5b831-470d-4499-9af3-6815924628e6"/>
    <d v="2025-05-02T00:00:00"/>
    <x v="3"/>
    <n v="451.08"/>
    <n v="4"/>
    <s v="Credit Card"/>
    <x v="3"/>
    <s v="Michellefort"/>
    <x v="46"/>
    <n v="51237"/>
    <s v="65325722-a8f5-49a7-8a69-6b370d64d1ba"/>
    <n v="0"/>
    <n v="1804.32"/>
    <n v="1"/>
    <x v="0"/>
    <n v="1804.32"/>
    <n v="1"/>
    <n v="0"/>
    <x v="6"/>
    <n v="1"/>
  </r>
  <r>
    <s v="69f5a741-8686-4f29-9cb7-6bb9c0ff34b4"/>
    <s v="b50aea15-20ff-42cb-a857-548c9e689188"/>
    <d v="2025-02-21T00:00:00"/>
    <x v="2"/>
    <n v="279.55"/>
    <n v="4"/>
    <s v="Credit Card"/>
    <x v="3"/>
    <s v="Port Darrenview"/>
    <x v="35"/>
    <n v="25081"/>
    <s v="ff54e314-68be-44b2-a2dc-60173f3bbffd"/>
    <n v="0.21"/>
    <n v="883.38"/>
    <n v="4"/>
    <x v="0"/>
    <n v="1118.2"/>
    <n v="0.79"/>
    <n v="234.822"/>
    <x v="12"/>
    <n v="4"/>
  </r>
  <r>
    <s v="7ff5101d-3f1c-431b-86ff-76d11fe32b56"/>
    <s v="fccdbab0-b13b-40ac-b0cc-eeb348d46113"/>
    <d v="2025-05-15T00:00:00"/>
    <x v="5"/>
    <n v="414.3"/>
    <n v="2"/>
    <s v="Debit Card"/>
    <x v="3"/>
    <s v="Robinsonfort"/>
    <x v="46"/>
    <n v="89612"/>
    <s v="b02660ba-e1eb-4b2f-8384-21286b889c8b"/>
    <n v="0.28999999999999998"/>
    <n v="588.30999999999995"/>
    <n v="2"/>
    <x v="0"/>
    <n v="828.6"/>
    <n v="0.71"/>
    <n v="240.29399999999998"/>
    <x v="6"/>
    <n v="2"/>
  </r>
  <r>
    <s v="6e771359-677a-4eb7-84bf-c434481ce3f9"/>
    <s v="2e6db0ac-bd33-477a-bff8-746d07d9fab3"/>
    <d v="2025-04-29T00:00:00"/>
    <x v="1"/>
    <n v="364.16"/>
    <n v="2"/>
    <s v="PayPal"/>
    <x v="2"/>
    <s v="West Robert"/>
    <x v="38"/>
    <n v="42761"/>
    <s v="709f571f-19b2-4298-99c9-3e64cc4970af"/>
    <n v="0.23"/>
    <n v="560.80999999999995"/>
    <n v="4"/>
    <x v="0"/>
    <n v="728.32"/>
    <n v="0.77"/>
    <n v="167.51360000000003"/>
    <x v="5"/>
    <n v="4"/>
  </r>
  <r>
    <s v="ed4879e7-efd1-44ee-b287-c4407881307d"/>
    <s v="38130ad1-8c99-4579-aec5-9896ffcb2aa3"/>
    <d v="2025-02-03T00:00:00"/>
    <x v="4"/>
    <n v="24.09"/>
    <n v="4"/>
    <s v="PayPal"/>
    <x v="2"/>
    <s v="Samanthafurt"/>
    <x v="10"/>
    <n v="58665"/>
    <s v="01d418eb-012d-4ace-b6c5-653aad22ff97"/>
    <n v="7.0000000000000007E-2"/>
    <n v="89.61"/>
    <n v="4"/>
    <x v="0"/>
    <n v="96.36"/>
    <n v="0.92999999999999994"/>
    <n v="6.7452000000000005"/>
    <x v="12"/>
    <n v="4"/>
  </r>
  <r>
    <s v="e30d04fd-b58c-4e9f-aa0b-20400ef05b6f"/>
    <s v="acd69de0-5fea-4dd7-b2e5-73e2b22d888b"/>
    <d v="2025-02-20T00:00:00"/>
    <x v="5"/>
    <n v="387.69"/>
    <n v="3"/>
    <s v="Cash on Delivery"/>
    <x v="3"/>
    <s v="South Diana"/>
    <x v="18"/>
    <n v="86156"/>
    <s v="8a4daa09-9052-4c76-8b6c-32bc6d57dead"/>
    <n v="0.08"/>
    <n v="1070.02"/>
    <n v="5"/>
    <x v="0"/>
    <n v="1163.07"/>
    <n v="0.92"/>
    <n v="93.045599999999993"/>
    <x v="12"/>
    <n v="5"/>
  </r>
  <r>
    <s v="33d4a096-5b78-41ea-8634-3347daa6b26a"/>
    <s v="65d6d7c1-24b4-4aaf-ab3a-1d340e722efa"/>
    <d v="2024-07-16T00:00:00"/>
    <x v="5"/>
    <n v="112.35"/>
    <n v="3"/>
    <s v="Net Banking"/>
    <x v="1"/>
    <s v="Matthewview"/>
    <x v="44"/>
    <n v="14145"/>
    <s v="d169d841-490d-4323-a27b-057addfe313a"/>
    <n v="0.13"/>
    <n v="293.23"/>
    <n v="5"/>
    <x v="0"/>
    <n v="337.04999999999995"/>
    <n v="0.87"/>
    <n v="43.816499999999998"/>
    <x v="0"/>
    <n v="5"/>
  </r>
  <r>
    <s v="cc869dea-38a7-4c54-a6b1-caba3fccb2c1"/>
    <s v="64fbfae6-74ca-473b-b14a-58b3eefd1aa0"/>
    <d v="2024-10-16T00:00:00"/>
    <x v="2"/>
    <n v="452.06"/>
    <n v="1"/>
    <s v="Credit Card"/>
    <x v="2"/>
    <s v="Lake Peterberg"/>
    <x v="23"/>
    <n v="13090"/>
    <s v="d416c283-697c-46d1-ba5a-a1979418821a"/>
    <n v="0.12"/>
    <n v="397.81"/>
    <n v="3"/>
    <x v="0"/>
    <n v="452.06"/>
    <n v="0.88"/>
    <n v="54.247199999999999"/>
    <x v="1"/>
    <n v="3"/>
  </r>
  <r>
    <s v="2fb01074-2532-4fd3-89f3-5bf84d03cbdd"/>
    <s v="4cfe1f8a-cc66-4efe-a233-0da619e0f5b7"/>
    <d v="2024-12-18T00:00:00"/>
    <x v="4"/>
    <n v="26.25"/>
    <n v="4"/>
    <s v="Credit Card"/>
    <x v="3"/>
    <s v="Margaretbury"/>
    <x v="18"/>
    <n v="43227"/>
    <s v="b35863fe-f8dc-4ade-86bf-bde426c20a00"/>
    <n v="7.0000000000000007E-2"/>
    <n v="97.65"/>
    <n v="3"/>
    <x v="0"/>
    <n v="105"/>
    <n v="0.92999999999999994"/>
    <n v="7.3500000000000005"/>
    <x v="2"/>
    <n v="3"/>
  </r>
  <r>
    <s v="8b4eb003-401a-4e8a-bba0-fd458d3ac4b9"/>
    <s v="243c33d0-3ab3-49ae-85b3-33c70f6000f2"/>
    <d v="2024-06-30T00:00:00"/>
    <x v="1"/>
    <n v="169.87"/>
    <n v="4"/>
    <s v="Debit Card"/>
    <x v="2"/>
    <s v="New Thomas"/>
    <x v="27"/>
    <n v="24657"/>
    <s v="2056a55e-a18b-46cb-9d7f-9d520b4d316d"/>
    <n v="0.24"/>
    <n v="516.4"/>
    <m/>
    <x v="0"/>
    <n v="679.48"/>
    <n v="0.76"/>
    <n v="163.0752"/>
    <x v="10"/>
    <s v="No Rating"/>
  </r>
  <r>
    <s v="dd3b8d93-3b8d-4d5b-ae66-5ecb06f9f4e6"/>
    <s v="a97d229a-eab9-4eba-93f2-8ab5616cd40e"/>
    <d v="2024-08-17T00:00:00"/>
    <x v="5"/>
    <n v="54.37"/>
    <n v="4"/>
    <s v="PayPal"/>
    <x v="2"/>
    <s v="East Tylertown"/>
    <x v="7"/>
    <n v="3868"/>
    <s v="e6dd214b-a7f2-4ddb-b76c-126c5843c64b"/>
    <n v="0.24"/>
    <n v="165.28"/>
    <n v="3"/>
    <x v="0"/>
    <n v="217.48"/>
    <n v="0.76"/>
    <n v="52.195199999999993"/>
    <x v="3"/>
    <n v="3"/>
  </r>
  <r>
    <s v="ecdd001e-6ad8-464d-b8c5-ee78d214f218"/>
    <s v="38305e4b-c3d4-440a-926a-ea432c337cee"/>
    <d v="2024-09-21T00:00:00"/>
    <x v="1"/>
    <n v="240.42"/>
    <n v="3"/>
    <s v="Debit Card"/>
    <x v="1"/>
    <s v="Byrdfort"/>
    <x v="49"/>
    <n v="52908"/>
    <s v="b48b32d8-dcd3-4e78-904e-7740b63ba0a4"/>
    <n v="0.21"/>
    <n v="569.79999999999995"/>
    <n v="3"/>
    <x v="1"/>
    <n v="721.26"/>
    <n v="0.79"/>
    <n v="151.46459999999999"/>
    <x v="9"/>
    <n v="3"/>
  </r>
  <r>
    <s v="2826ef27-f190-4b53-b489-f5c7e22f6e82"/>
    <s v="66b19ddd-5d88-4586-8fad-3771827254df"/>
    <d v="2024-07-10T00:00:00"/>
    <x v="1"/>
    <n v="410.91"/>
    <n v="3"/>
    <s v="Credit Card"/>
    <x v="1"/>
    <s v="Davidchester"/>
    <x v="37"/>
    <n v="83187"/>
    <s v="2b1d5aae-dec7-4f8f-ab1e-3641f8413a34"/>
    <n v="0"/>
    <n v="1232.73"/>
    <n v="5"/>
    <x v="0"/>
    <n v="1232.73"/>
    <n v="1"/>
    <n v="0"/>
    <x v="0"/>
    <n v="5"/>
  </r>
  <r>
    <s v="20fa5cd3-8f5a-4ade-821d-3ead3e4c1362"/>
    <s v="3cc17dde-0736-4cd2-a9c4-5171f0d58306"/>
    <d v="2025-04-19T00:00:00"/>
    <x v="1"/>
    <n v="152.6"/>
    <n v="1"/>
    <s v="Credit Card"/>
    <x v="0"/>
    <s v="West Robin"/>
    <x v="12"/>
    <n v="70870"/>
    <s v="d6b1c30b-d3ac-4ad7-af9d-f536394901b1"/>
    <n v="0.28000000000000003"/>
    <n v="109.87"/>
    <n v="2"/>
    <x v="0"/>
    <n v="152.6"/>
    <n v="0.72"/>
    <n v="42.728000000000002"/>
    <x v="5"/>
    <n v="2"/>
  </r>
  <r>
    <s v="ae63ad3a-94d7-4681-9551-1e14e18d99ce"/>
    <s v="2985c817-a937-4c86-9f40-ec4712d527a0"/>
    <d v="2024-11-10T00:00:00"/>
    <x v="2"/>
    <n v="79.709999999999994"/>
    <n v="4"/>
    <s v="Net Banking"/>
    <x v="0"/>
    <s v="Sanchezton"/>
    <x v="39"/>
    <n v="6171"/>
    <s v="f6a05a04-8476-4433-91d6-658735218f64"/>
    <n v="0.1"/>
    <n v="286.95999999999998"/>
    <n v="3"/>
    <x v="0"/>
    <n v="318.83999999999997"/>
    <n v="0.9"/>
    <n v="31.884"/>
    <x v="4"/>
    <n v="3"/>
  </r>
  <r>
    <s v="8625dcb0-3f79-4d31-beb7-78d62b021118"/>
    <s v="8aa97d3f-bd63-47b3-9595-7c157d3e3711"/>
    <d v="2025-04-09T00:00:00"/>
    <x v="4"/>
    <n v="168.48"/>
    <n v="1"/>
    <s v="Cash on Delivery"/>
    <x v="1"/>
    <s v="Wrighttown"/>
    <x v="21"/>
    <n v="87236"/>
    <s v="47b38a64-d2bf-4a83-9b97-c8f20aa6aed4"/>
    <n v="0.01"/>
    <n v="166.8"/>
    <n v="3"/>
    <x v="1"/>
    <n v="168.48"/>
    <n v="0.99"/>
    <n v="1.6847999999999999"/>
    <x v="5"/>
    <n v="3"/>
  </r>
  <r>
    <s v="cc713ba6-4ca4-4e01-8621-8f7ffcd4fb19"/>
    <s v="c69d9109-8b24-49d4-b632-8f01197e30de"/>
    <d v="2024-12-15T00:00:00"/>
    <x v="0"/>
    <n v="407.87"/>
    <n v="4"/>
    <s v="Debit Card"/>
    <x v="3"/>
    <s v="Annamouth"/>
    <x v="1"/>
    <n v="6459"/>
    <s v="d4097824-d514-4927-828a-e430ded34749"/>
    <n v="0.19"/>
    <n v="1321.5"/>
    <n v="4"/>
    <x v="0"/>
    <n v="1631.48"/>
    <n v="0.81"/>
    <n v="309.9812"/>
    <x v="2"/>
    <n v="4"/>
  </r>
  <r>
    <s v="b57a5c03-cb85-4da6-9b01-98ffde21c855"/>
    <s v="858f0cef-7b0b-48ed-a596-1b741925b544"/>
    <d v="2024-08-10T00:00:00"/>
    <x v="2"/>
    <n v="74.489999999999995"/>
    <n v="4"/>
    <s v="Debit Card"/>
    <x v="2"/>
    <s v="Cookport"/>
    <x v="16"/>
    <n v="4769"/>
    <s v="787be5e7-b60a-4fc0-a244-679af3d3fd1c"/>
    <n v="0.22"/>
    <n v="232.41"/>
    <n v="3"/>
    <x v="0"/>
    <n v="297.95999999999998"/>
    <n v="0.78"/>
    <n v="65.551199999999994"/>
    <x v="3"/>
    <n v="3"/>
  </r>
  <r>
    <s v="75fc1b10-b8d1-4539-8562-8912bdf2b5a1"/>
    <s v="0534a252-a6d3-46c4-b810-c0405cec2965"/>
    <d v="2025-01-26T00:00:00"/>
    <x v="5"/>
    <n v="117.54"/>
    <n v="4"/>
    <s v="Debit Card"/>
    <x v="0"/>
    <s v="Jacobland"/>
    <x v="15"/>
    <n v="91318"/>
    <s v="065dea0e-c312-4e84-94dc-76eff5724ca5"/>
    <n v="0.2"/>
    <n v="376.13"/>
    <n v="5"/>
    <x v="0"/>
    <n v="470.16"/>
    <n v="0.8"/>
    <n v="94.032000000000011"/>
    <x v="11"/>
    <n v="5"/>
  </r>
  <r>
    <s v="33251c76-d8ef-45c9-a7a2-d2d0ca3c4050"/>
    <s v="2da562c6-869f-4ec6-9a58-e05a291b0b3f"/>
    <d v="2024-09-26T00:00:00"/>
    <x v="1"/>
    <n v="39.08"/>
    <n v="1"/>
    <s v="Credit Card"/>
    <x v="1"/>
    <s v="North Dana"/>
    <x v="7"/>
    <n v="68047"/>
    <s v="90fc5bfc-261f-40e5-a48c-11d60236a14b"/>
    <n v="0.12"/>
    <n v="34.39"/>
    <n v="4"/>
    <x v="1"/>
    <n v="39.08"/>
    <n v="0.88"/>
    <n v="4.6895999999999995"/>
    <x v="9"/>
    <n v="4"/>
  </r>
  <r>
    <s v="618a4763-2af5-45a3-a97b-85380ff73f25"/>
    <s v="b32d7471-34f7-4266-b00b-2978e9e0cd8b"/>
    <d v="2024-11-10T00:00:00"/>
    <x v="4"/>
    <n v="354.33"/>
    <n v="2"/>
    <s v="Cash on Delivery"/>
    <x v="3"/>
    <s v="Lake Deborah"/>
    <x v="40"/>
    <n v="26293"/>
    <s v="3fcb193e-a46d-4263-b1ae-de66d499838f"/>
    <n v="0.26"/>
    <n v="524.41"/>
    <n v="5"/>
    <x v="0"/>
    <n v="708.66"/>
    <n v="0.74"/>
    <n v="184.2516"/>
    <x v="4"/>
    <n v="5"/>
  </r>
  <r>
    <s v="6282c33d-3665-46a5-a34d-a412816a5ea8"/>
    <s v="4c730ef5-6d4f-4a99-a1f6-383c7fca5734"/>
    <d v="2024-08-09T00:00:00"/>
    <x v="5"/>
    <n v="200.64"/>
    <n v="3"/>
    <s v="Cash on Delivery"/>
    <x v="3"/>
    <s v="Port Michele"/>
    <x v="36"/>
    <n v="2176"/>
    <s v="05e41c7c-2092-4939-b0c9-e7736ebd3942"/>
    <n v="0.11"/>
    <n v="535.71"/>
    <n v="3"/>
    <x v="0"/>
    <n v="601.91999999999996"/>
    <n v="0.89"/>
    <n v="66.211199999999991"/>
    <x v="3"/>
    <n v="3"/>
  </r>
  <r>
    <s v="1a608f0d-7e41-42ad-86b0-915a8880f9fd"/>
    <s v="ce68d3c3-0fc2-4325-8139-bf93e5fbc7cb"/>
    <d v="2025-05-19T00:00:00"/>
    <x v="4"/>
    <n v="158.87"/>
    <n v="3"/>
    <s v="Cash on Delivery"/>
    <x v="1"/>
    <s v="Monicamouth"/>
    <x v="23"/>
    <n v="66730"/>
    <s v="d7e365d1-2639-4653-9817-cc17833197c5"/>
    <n v="0.16"/>
    <n v="400.35"/>
    <n v="5"/>
    <x v="0"/>
    <n v="476.61"/>
    <n v="0.84"/>
    <n v="76.257600000000011"/>
    <x v="6"/>
    <n v="5"/>
  </r>
  <r>
    <s v="88662aba-1601-4cc6-9b16-0641207417e7"/>
    <s v="30511587-fec9-487d-aa0f-12d377727399"/>
    <d v="2025-01-07T00:00:00"/>
    <x v="5"/>
    <n v="360.72"/>
    <n v="1"/>
    <s v="Net Banking"/>
    <x v="2"/>
    <s v="Zamoraside"/>
    <x v="27"/>
    <n v="49578"/>
    <s v="4ac3df40-a203-4c06-a9ce-b9745b40b11d"/>
    <n v="0.28000000000000003"/>
    <n v="259.72000000000003"/>
    <n v="2"/>
    <x v="0"/>
    <n v="360.72"/>
    <n v="0.72"/>
    <n v="101.00160000000001"/>
    <x v="11"/>
    <n v="2"/>
  </r>
  <r>
    <s v="e4d08ebe-d335-414c-a62c-e6a302fbad7c"/>
    <s v="ff5f919c-7c42-41f1-996b-ad90fc961495"/>
    <d v="2025-06-11T00:00:00"/>
    <x v="1"/>
    <n v="171.31"/>
    <n v="1"/>
    <s v="Credit Card"/>
    <x v="1"/>
    <s v="Lunafurt"/>
    <x v="32"/>
    <n v="10185"/>
    <s v="3ed8093a-283e-4477-a82c-0a893dd26616"/>
    <n v="0.22"/>
    <n v="133.62"/>
    <n v="5"/>
    <x v="0"/>
    <n v="171.31"/>
    <n v="0.78"/>
    <n v="37.688200000000002"/>
    <x v="8"/>
    <n v="5"/>
  </r>
  <r>
    <s v="bf33551d-f629-4535-82b3-3be214ed05bd"/>
    <s v="92ef181c-62ad-4603-a181-1ff0125f0449"/>
    <d v="2024-07-02T00:00:00"/>
    <x v="1"/>
    <n v="365.25"/>
    <n v="3"/>
    <s v="Cash on Delivery"/>
    <x v="3"/>
    <s v="Johnsonbury"/>
    <x v="4"/>
    <n v="15172"/>
    <s v="d2ad7101-e35f-4d6b-b9a0-5750e997b20c"/>
    <n v="0.03"/>
    <n v="1062.8800000000001"/>
    <n v="5"/>
    <x v="0"/>
    <n v="1095.75"/>
    <n v="0.97"/>
    <n v="32.872500000000002"/>
    <x v="0"/>
    <n v="5"/>
  </r>
  <r>
    <s v="65578e91-bee5-464d-be37-355efbdc678a"/>
    <s v="394e61fe-1bbc-403d-a764-19b8e79ae8b5"/>
    <d v="2025-04-30T00:00:00"/>
    <x v="3"/>
    <n v="408.52"/>
    <n v="4"/>
    <s v="PayPal"/>
    <x v="0"/>
    <s v="Hansenmouth"/>
    <x v="20"/>
    <n v="14918"/>
    <s v="004f63c6-adb5-464e-a92a-b0500dc5f6a7"/>
    <n v="0.23"/>
    <n v="1258.24"/>
    <n v="3"/>
    <x v="0"/>
    <n v="1634.08"/>
    <n v="0.77"/>
    <n v="375.83839999999998"/>
    <x v="5"/>
    <n v="3"/>
  </r>
  <r>
    <s v="fc145cfe-469a-4289-ac91-c01e734c5192"/>
    <s v="7e49eb8d-c362-4df7-a898-a668df181e4f"/>
    <d v="2024-08-22T00:00:00"/>
    <x v="2"/>
    <n v="112.74"/>
    <n v="1"/>
    <s v="Credit Card"/>
    <x v="0"/>
    <s v="Rebeccaton"/>
    <x v="6"/>
    <n v="37503"/>
    <s v="128123f1-3dc9-431e-9728-f838c4234417"/>
    <n v="0.27"/>
    <n v="82.3"/>
    <n v="4"/>
    <x v="0"/>
    <n v="112.74"/>
    <n v="0.73"/>
    <n v="30.439800000000002"/>
    <x v="3"/>
    <n v="4"/>
  </r>
  <r>
    <s v="a96e2bf4-5865-43b8-b915-486569967b5c"/>
    <s v="8718685c-4d66-4807-a68f-abb34cb6cfc3"/>
    <d v="2025-05-21T00:00:00"/>
    <x v="2"/>
    <n v="487.04"/>
    <n v="4"/>
    <s v="Debit Card"/>
    <x v="3"/>
    <s v="Powersland"/>
    <x v="9"/>
    <n v="40209"/>
    <s v="6d92539f-d4cd-43de-8d08-385bc379aaf1"/>
    <n v="0.25"/>
    <n v="1461.12"/>
    <m/>
    <x v="0"/>
    <n v="1948.16"/>
    <n v="0.75"/>
    <n v="487.04"/>
    <x v="6"/>
    <s v="No Rating"/>
  </r>
  <r>
    <s v="139e5ca2-b9e7-4780-821c-f26265739938"/>
    <s v="701b9ea6-b889-46c7-9221-8a431f15b76d"/>
    <d v="2024-09-29T00:00:00"/>
    <x v="0"/>
    <n v="85.37"/>
    <n v="3"/>
    <s v="Net Banking"/>
    <x v="1"/>
    <s v="East Jonathon"/>
    <x v="42"/>
    <n v="17783"/>
    <s v="522c9a75-bac4-41df-b776-6daebb25b1ca"/>
    <n v="0.14000000000000001"/>
    <n v="220.25"/>
    <n v="2"/>
    <x v="1"/>
    <n v="256.11"/>
    <n v="0.86"/>
    <n v="35.855400000000003"/>
    <x v="9"/>
    <n v="2"/>
  </r>
  <r>
    <s v="96062930-2860-4311-8315-d334e47c98ea"/>
    <s v="d04fbfed-bee4-4a7a-b175-631d6ca62a60"/>
    <d v="2025-03-10T00:00:00"/>
    <x v="2"/>
    <n v="148.97"/>
    <n v="3"/>
    <s v="Credit Card"/>
    <x v="3"/>
    <s v="Guzmantown"/>
    <x v="43"/>
    <n v="18260"/>
    <s v="28fbdd40-2307-4101-ab17-a9d7f6bf5a8e"/>
    <n v="0.25"/>
    <n v="335.18"/>
    <n v="4"/>
    <x v="0"/>
    <n v="446.90999999999997"/>
    <n v="0.75"/>
    <n v="111.72749999999999"/>
    <x v="7"/>
    <n v="4"/>
  </r>
  <r>
    <s v="dba620f1-35bb-4db0-bda3-14883e1fa8ac"/>
    <s v="59c07b44-23f6-4951-b0ae-10926138cf93"/>
    <d v="2025-06-12T00:00:00"/>
    <x v="0"/>
    <n v="94"/>
    <n v="3"/>
    <s v="Cash on Delivery"/>
    <x v="3"/>
    <s v="North Julianhaven"/>
    <x v="29"/>
    <n v="30474"/>
    <s v="5b1641e9-2719-4bd0-81c3-9cdb6dde86e7"/>
    <n v="0.02"/>
    <n v="276.36"/>
    <n v="1"/>
    <x v="0"/>
    <n v="282"/>
    <n v="0.98"/>
    <n v="5.64"/>
    <x v="8"/>
    <n v="1"/>
  </r>
  <r>
    <s v="0dbcad25-daac-43a3-82f8-9ef40b9bcb7e"/>
    <s v="e7c52dc0-1327-478c-ada1-2915fd209f32"/>
    <d v="2024-08-02T00:00:00"/>
    <x v="0"/>
    <n v="176.03"/>
    <n v="4"/>
    <s v="Debit Card"/>
    <x v="3"/>
    <s v="South April"/>
    <x v="27"/>
    <n v="35034"/>
    <s v="2f9536d7-ec63-4915-acfa-c52ef1b9a79e"/>
    <n v="0.08"/>
    <n v="647.79"/>
    <n v="3"/>
    <x v="0"/>
    <n v="704.12"/>
    <n v="0.92"/>
    <n v="56.329599999999999"/>
    <x v="3"/>
    <n v="3"/>
  </r>
  <r>
    <s v="b17078ee-1129-40f2-8f21-ae6a82e2f424"/>
    <s v="b16dc5b9-b03d-439f-82e3-712604d75fe3"/>
    <d v="2025-04-04T00:00:00"/>
    <x v="4"/>
    <n v="242.63"/>
    <n v="1"/>
    <s v="PayPal"/>
    <x v="3"/>
    <s v="North Debbiemouth"/>
    <x v="17"/>
    <n v="59491"/>
    <s v="eaa122af-b0b8-4ebe-bc50-af6dd039d59a"/>
    <n v="0.26"/>
    <n v="179.55"/>
    <n v="2"/>
    <x v="0"/>
    <n v="242.63"/>
    <n v="0.74"/>
    <n v="63.083800000000004"/>
    <x v="5"/>
    <n v="2"/>
  </r>
  <r>
    <s v="b5cbb690-735b-4a80-bfbd-aeed723dc8f5"/>
    <s v="ced770da-15be-4573-90a2-77e03a23e0d1"/>
    <d v="2025-03-30T00:00:00"/>
    <x v="3"/>
    <n v="263.48"/>
    <n v="3"/>
    <s v="Net Banking"/>
    <x v="0"/>
    <s v="North Davidborough"/>
    <x v="37"/>
    <n v="54036"/>
    <s v="647cd345-1f09-4d2e-9f54-f3c792be14f5"/>
    <n v="0.01"/>
    <n v="782.54"/>
    <n v="4"/>
    <x v="0"/>
    <n v="790.44"/>
    <n v="0.99"/>
    <n v="7.9044000000000008"/>
    <x v="7"/>
    <n v="4"/>
  </r>
  <r>
    <s v="a9584453-c2ea-4172-a5a1-5243c7281f15"/>
    <s v="382af2fb-ab04-4f6b-aebc-2e292531c05e"/>
    <d v="2025-04-21T00:00:00"/>
    <x v="3"/>
    <n v="427.53"/>
    <n v="4"/>
    <s v="Cash on Delivery"/>
    <x v="3"/>
    <s v="Stephanieton"/>
    <x v="10"/>
    <n v="52047"/>
    <s v="4dfe3491-efad-446b-95b5-57345f7e95a3"/>
    <n v="0.12"/>
    <n v="1504.91"/>
    <n v="4"/>
    <x v="0"/>
    <n v="1710.12"/>
    <n v="0.88"/>
    <n v="205.21439999999998"/>
    <x v="5"/>
    <n v="4"/>
  </r>
  <r>
    <s v="e15093b0-a07a-4b89-998d-f20b226dded0"/>
    <s v="f08cfafb-0dbc-486b-a822-5dd08115fa91"/>
    <d v="2024-11-16T00:00:00"/>
    <x v="4"/>
    <n v="445.28"/>
    <n v="4"/>
    <s v="Net Banking"/>
    <x v="0"/>
    <s v="Lake Patricia"/>
    <x v="1"/>
    <n v="42486"/>
    <s v="9c5ef414-0a96-40a0-9a38-e8582636993b"/>
    <n v="0.26"/>
    <n v="1318.03"/>
    <m/>
    <x v="0"/>
    <n v="1781.12"/>
    <n v="0.74"/>
    <n v="463.09120000000001"/>
    <x v="4"/>
    <s v="No Rating"/>
  </r>
  <r>
    <s v="992e7dea-0374-4263-8a06-09aa827acd0d"/>
    <s v="dff4e562-c464-47d0-81f5-9b1c483837de"/>
    <d v="2024-06-19T00:00:00"/>
    <x v="5"/>
    <n v="113.95"/>
    <n v="2"/>
    <s v="Net Banking"/>
    <x v="0"/>
    <s v="South Coltonstad"/>
    <x v="41"/>
    <n v="86138"/>
    <s v="e22b20d0-30db-4632-9ecf-733df78d3c16"/>
    <n v="0.13"/>
    <n v="198.27"/>
    <m/>
    <x v="0"/>
    <n v="227.9"/>
    <n v="0.87"/>
    <n v="29.627000000000002"/>
    <x v="10"/>
    <s v="No Rating"/>
  </r>
  <r>
    <s v="5ba48aa0-aab6-441b-99e8-484c25d203e3"/>
    <s v="6cf89db3-98b3-4261-85f8-7eff12d06ce5"/>
    <d v="2024-09-15T00:00:00"/>
    <x v="0"/>
    <n v="313.33"/>
    <n v="3"/>
    <s v="Debit Card"/>
    <x v="3"/>
    <s v="Port Jennifer"/>
    <x v="37"/>
    <n v="878"/>
    <s v="2bdcbf69-8e35-4e6a-8cf2-bb15e866026d"/>
    <n v="0.03"/>
    <n v="911.79"/>
    <n v="5"/>
    <x v="0"/>
    <n v="939.99"/>
    <n v="0.97"/>
    <n v="28.1997"/>
    <x v="9"/>
    <n v="5"/>
  </r>
  <r>
    <s v="4c1f59df-f6b4-460b-9466-c7725df5672b"/>
    <s v="61533e07-1151-4e92-980b-5c39de9f5695"/>
    <d v="2025-04-03T00:00:00"/>
    <x v="3"/>
    <n v="60.19"/>
    <n v="1"/>
    <s v="Net Banking"/>
    <x v="0"/>
    <s v="East Gary"/>
    <x v="12"/>
    <n v="2398"/>
    <s v="2578d57f-aa37-4b96-b8cc-537b3f4120c4"/>
    <n v="0.14000000000000001"/>
    <n v="51.76"/>
    <n v="4"/>
    <x v="0"/>
    <n v="60.19"/>
    <n v="0.86"/>
    <n v="8.4266000000000005"/>
    <x v="5"/>
    <n v="4"/>
  </r>
  <r>
    <s v="40e5e8fa-b033-4368-a443-a7378072b635"/>
    <s v="0b7fc161-8c1d-46b2-8e33-4a4986cdf496"/>
    <d v="2024-12-03T00:00:00"/>
    <x v="0"/>
    <n v="232.19"/>
    <n v="3"/>
    <s v="Cash on Delivery"/>
    <x v="3"/>
    <s v="West Danielborough"/>
    <x v="17"/>
    <n v="27692"/>
    <s v="80c2c36b-7588-40e1-a34e-ff7aa08f1fe3"/>
    <n v="0.22"/>
    <n v="543.32000000000005"/>
    <n v="5"/>
    <x v="0"/>
    <n v="696.56999999999994"/>
    <n v="0.78"/>
    <n v="153.24539999999999"/>
    <x v="2"/>
    <n v="5"/>
  </r>
  <r>
    <s v="ce91e0c9-7abd-4241-85c2-b1052234c40f"/>
    <s v="112a2174-9d27-4596-b945-2195d03ce606"/>
    <d v="2025-01-25T00:00:00"/>
    <x v="1"/>
    <n v="164.56"/>
    <n v="2"/>
    <s v="Debit Card"/>
    <x v="0"/>
    <s v="Marissamouth"/>
    <x v="1"/>
    <n v="60718"/>
    <s v="fe055c80-637e-458b-b798-0c2b5bc1b79c"/>
    <n v="0.09"/>
    <n v="299.5"/>
    <n v="3"/>
    <x v="0"/>
    <n v="329.12"/>
    <n v="0.91"/>
    <n v="29.620799999999999"/>
    <x v="11"/>
    <n v="3"/>
  </r>
  <r>
    <s v="dafd518d-d55f-4e0e-af6b-e029bbef627f"/>
    <s v="311e42da-1d66-4a38-824d-532fca10725a"/>
    <d v="2024-07-16T00:00:00"/>
    <x v="0"/>
    <n v="161.66999999999999"/>
    <n v="3"/>
    <s v="Cash on Delivery"/>
    <x v="2"/>
    <s v="Leahville"/>
    <x v="4"/>
    <n v="30948"/>
    <s v="933dd355-e07f-4105-aeb9-9f40277ea44b"/>
    <n v="0.27"/>
    <n v="354.06"/>
    <n v="2"/>
    <x v="0"/>
    <n v="485.01"/>
    <n v="0.73"/>
    <n v="130.95269999999999"/>
    <x v="0"/>
    <n v="2"/>
  </r>
  <r>
    <s v="56e16c2b-659b-4dcb-9bca-e27d331978eb"/>
    <s v="b823feb1-6a1d-4b17-b140-db0c106f4e7f"/>
    <d v="2024-07-07T00:00:00"/>
    <x v="4"/>
    <n v="243.88"/>
    <n v="2"/>
    <s v="Cash on Delivery"/>
    <x v="2"/>
    <s v="Rodriguezbury"/>
    <x v="17"/>
    <n v="79233"/>
    <s v="749bdef9-3a6b-41a8-a037-8b1488657bd0"/>
    <n v="0.28000000000000003"/>
    <n v="351.19"/>
    <n v="4"/>
    <x v="0"/>
    <n v="487.76"/>
    <n v="0.72"/>
    <n v="136.5728"/>
    <x v="0"/>
    <n v="4"/>
  </r>
  <r>
    <s v="23aa9e67-70bc-4ec1-8d29-d77a793910e6"/>
    <s v="93e7bfa8-bceb-480c-9489-dd719c25c07a"/>
    <d v="2025-01-21T00:00:00"/>
    <x v="5"/>
    <n v="366.26"/>
    <n v="2"/>
    <s v="PayPal"/>
    <x v="0"/>
    <s v="Ramoston"/>
    <x v="15"/>
    <n v="73819"/>
    <s v="9b08d046-1636-45eb-aa5c-6da7fb43beb2"/>
    <n v="0.05"/>
    <n v="695.89"/>
    <n v="4"/>
    <x v="0"/>
    <n v="732.52"/>
    <n v="0.95"/>
    <n v="36.625999999999998"/>
    <x v="11"/>
    <n v="4"/>
  </r>
  <r>
    <s v="f0041e32-4bc0-4de3-9197-b56179b68b95"/>
    <s v="e29c225a-09ea-4052-9324-424dc2c2861b"/>
    <d v="2024-09-02T00:00:00"/>
    <x v="4"/>
    <n v="39.25"/>
    <n v="3"/>
    <s v="Cash on Delivery"/>
    <x v="0"/>
    <s v="West Danielleberg"/>
    <x v="1"/>
    <n v="96985"/>
    <s v="d40ed59a-363d-4ccb-a12a-c096a6cb2114"/>
    <n v="0.03"/>
    <n v="114.22"/>
    <n v="5"/>
    <x v="0"/>
    <n v="117.75"/>
    <n v="0.97"/>
    <n v="3.5324999999999998"/>
    <x v="9"/>
    <n v="5"/>
  </r>
  <r>
    <s v="54f5edf7-e9bf-49f4-b373-9067cf085288"/>
    <s v="b40dd177-9641-4f0c-916e-e3ec675a4db5"/>
    <d v="2025-01-28T00:00:00"/>
    <x v="3"/>
    <n v="440.19"/>
    <n v="1"/>
    <s v="Net Banking"/>
    <x v="1"/>
    <s v="East Lisa"/>
    <x v="1"/>
    <n v="83593"/>
    <s v="d70d8497-ee4f-4ab4-844d-4bba797a4e2a"/>
    <n v="0.09"/>
    <n v="400.57"/>
    <n v="1"/>
    <x v="1"/>
    <n v="440.19"/>
    <n v="0.91"/>
    <n v="39.617100000000001"/>
    <x v="11"/>
    <n v="1"/>
  </r>
  <r>
    <s v="9a642c24-a34a-4c3e-9a68-fa2a59581c94"/>
    <s v="7dbfd37f-0107-4458-a85e-869463e55888"/>
    <d v="2024-08-19T00:00:00"/>
    <x v="2"/>
    <n v="368.73"/>
    <n v="3"/>
    <s v="PayPal"/>
    <x v="3"/>
    <s v="South Robert"/>
    <x v="24"/>
    <n v="22735"/>
    <s v="ad426cae-0c77-4d02-b89b-50bdb4d4f73b"/>
    <n v="0.14000000000000001"/>
    <n v="951.32"/>
    <n v="5"/>
    <x v="0"/>
    <n v="1106.19"/>
    <n v="0.86"/>
    <n v="154.86660000000003"/>
    <x v="3"/>
    <n v="5"/>
  </r>
  <r>
    <s v="66b9b21b-9429-4726-a557-338d6175f16a"/>
    <s v="78a17688-5f82-483e-8d7a-28308950724d"/>
    <d v="2025-04-17T00:00:00"/>
    <x v="3"/>
    <n v="92.37"/>
    <n v="4"/>
    <s v="Credit Card"/>
    <x v="2"/>
    <s v="Harrisburgh"/>
    <x v="14"/>
    <n v="32385"/>
    <s v="14b252ac-cdf5-45cc-ad35-c31662203c64"/>
    <n v="0.05"/>
    <n v="351.01"/>
    <n v="4"/>
    <x v="0"/>
    <n v="369.48"/>
    <n v="0.95"/>
    <n v="18.474"/>
    <x v="5"/>
    <n v="4"/>
  </r>
  <r>
    <s v="4c43745b-8063-4ef2-a534-28bbb20ed719"/>
    <s v="403af7af-f2d7-4a3b-8e35-22edb63250a2"/>
    <d v="2025-02-11T00:00:00"/>
    <x v="5"/>
    <n v="469.88"/>
    <n v="4"/>
    <s v="Credit Card"/>
    <x v="2"/>
    <s v="Adamsberg"/>
    <x v="13"/>
    <n v="28045"/>
    <s v="0a654d8d-cde6-415b-9574-c0b986c3ca1c"/>
    <n v="7.0000000000000007E-2"/>
    <n v="1747.95"/>
    <n v="5"/>
    <x v="0"/>
    <n v="1879.52"/>
    <n v="0.92999999999999994"/>
    <n v="131.56640000000002"/>
    <x v="12"/>
    <n v="5"/>
  </r>
  <r>
    <s v="9090d244-c1d4-4db0-909b-f39cacb1691c"/>
    <s v="4be622a1-00ec-4994-8aa9-df00ded5ea11"/>
    <d v="2025-01-08T00:00:00"/>
    <x v="5"/>
    <n v="255.62"/>
    <n v="2"/>
    <s v="Credit Card"/>
    <x v="3"/>
    <s v="West Kellyborough"/>
    <x v="19"/>
    <n v="85085"/>
    <s v="34f896ac-0b9d-4697-a8ac-8d6483c4e879"/>
    <n v="0.28000000000000003"/>
    <n v="368.09"/>
    <n v="4"/>
    <x v="0"/>
    <n v="511.24"/>
    <n v="0.72"/>
    <n v="143.14720000000003"/>
    <x v="11"/>
    <n v="4"/>
  </r>
  <r>
    <s v="6e6b3eba-3055-484e-bc38-bfd6d7e23908"/>
    <s v="a86e890b-2d3f-41dc-bf8d-692c486dd2b7"/>
    <d v="2025-01-09T00:00:00"/>
    <x v="4"/>
    <n v="499.91"/>
    <n v="4"/>
    <s v="Credit Card"/>
    <x v="2"/>
    <s v="South Kathleenburgh"/>
    <x v="17"/>
    <n v="24510"/>
    <s v="ef58a9b0-8f7e-4cd9-a148-693df8910784"/>
    <n v="0.21"/>
    <n v="1579.72"/>
    <n v="3"/>
    <x v="0"/>
    <n v="1999.64"/>
    <n v="0.79"/>
    <n v="419.92439999999999"/>
    <x v="11"/>
    <n v="3"/>
  </r>
  <r>
    <s v="2adb6a67-83ad-4758-83e1-592e3765002d"/>
    <s v="380320fc-f302-4be7-b864-45d74c6bf5b8"/>
    <d v="2024-11-04T00:00:00"/>
    <x v="5"/>
    <n v="102.64"/>
    <n v="3"/>
    <s v="Cash on Delivery"/>
    <x v="0"/>
    <s v="West Jeff"/>
    <x v="40"/>
    <n v="31434"/>
    <s v="0852d8b5-fa86-4f23-b0e6-fd8bb3511129"/>
    <n v="0.18"/>
    <n v="252.49"/>
    <n v="4"/>
    <x v="0"/>
    <n v="307.92"/>
    <n v="0.82000000000000006"/>
    <n v="55.425600000000003"/>
    <x v="4"/>
    <n v="4"/>
  </r>
  <r>
    <s v="98ecdbc6-cec7-490b-a3e8-6d638278e1e5"/>
    <s v="fe3da524-1873-482b-bbb2-fcac8f1df6fc"/>
    <d v="2025-05-31T00:00:00"/>
    <x v="5"/>
    <n v="269.77999999999997"/>
    <n v="4"/>
    <s v="PayPal"/>
    <x v="1"/>
    <s v="Port Josephmouth"/>
    <x v="36"/>
    <n v="46702"/>
    <s v="86df24a9-b2b8-4443-90d7-78a7b09d9181"/>
    <n v="0.21"/>
    <n v="852.5"/>
    <n v="3"/>
    <x v="0"/>
    <n v="1079.1199999999999"/>
    <n v="0.79"/>
    <n v="226.61519999999996"/>
    <x v="6"/>
    <n v="3"/>
  </r>
  <r>
    <s v="881f93bd-e669-46b6-81af-b76b84733c88"/>
    <s v="a3f5f60a-30b5-40fe-a209-b136afb72774"/>
    <d v="2024-08-17T00:00:00"/>
    <x v="3"/>
    <n v="148.66999999999999"/>
    <n v="3"/>
    <s v="Cash on Delivery"/>
    <x v="2"/>
    <s v="Lake Jeffrey"/>
    <x v="22"/>
    <n v="7893"/>
    <s v="14500e8a-e54f-4598-b129-82e287b10011"/>
    <n v="0"/>
    <n v="446.01"/>
    <n v="5"/>
    <x v="0"/>
    <n v="446.01"/>
    <n v="1"/>
    <n v="0"/>
    <x v="3"/>
    <n v="5"/>
  </r>
  <r>
    <s v="d610de6d-819d-49b4-a949-2308c710fab3"/>
    <s v="df3fe737-7288-4dfe-bbef-6eeff6307286"/>
    <d v="2025-03-21T00:00:00"/>
    <x v="1"/>
    <n v="155.57"/>
    <n v="4"/>
    <s v="PayPal"/>
    <x v="3"/>
    <s v="Rodriguezbury"/>
    <x v="47"/>
    <n v="70757"/>
    <s v="f5dfa745-1a52-41f6-9117-2824b7b7997a"/>
    <n v="0.04"/>
    <n v="597.39"/>
    <n v="1"/>
    <x v="0"/>
    <n v="622.28"/>
    <n v="0.96"/>
    <n v="24.891199999999998"/>
    <x v="7"/>
    <n v="1"/>
  </r>
  <r>
    <s v="eac503ff-79d1-4233-a5c0-7ecfd38a1bdb"/>
    <s v="e54425d5-1df5-4725-931b-6f936a73fc45"/>
    <d v="2025-05-02T00:00:00"/>
    <x v="4"/>
    <n v="297.58"/>
    <n v="1"/>
    <s v="PayPal"/>
    <x v="3"/>
    <s v="Tonyachester"/>
    <x v="6"/>
    <n v="99304"/>
    <s v="c75fe762-65d7-4285-9a90-5e0af4b05011"/>
    <n v="0.21"/>
    <n v="235.09"/>
    <n v="4"/>
    <x v="0"/>
    <n v="297.58"/>
    <n v="0.79"/>
    <n v="62.491799999999998"/>
    <x v="6"/>
    <n v="4"/>
  </r>
  <r>
    <s v="4d390362-6ef4-46b4-824c-222f577aa515"/>
    <s v="2bbeb100-2162-413f-8285-b5e801f33f11"/>
    <d v="2024-08-27T00:00:00"/>
    <x v="4"/>
    <n v="461.25"/>
    <n v="4"/>
    <s v="Debit Card"/>
    <x v="1"/>
    <s v="Phillipberg"/>
    <x v="15"/>
    <n v="79448"/>
    <s v="5cfbc5b3-b8a6-4254-8987-96145b540210"/>
    <n v="0.21"/>
    <n v="1457.55"/>
    <n v="4"/>
    <x v="0"/>
    <n v="1845"/>
    <n v="0.79"/>
    <n v="387.45"/>
    <x v="3"/>
    <n v="4"/>
  </r>
  <r>
    <s v="86d77094-a689-4303-a807-092d74ca0c56"/>
    <s v="2f295b10-c9b9-4707-8e71-e76818f13c60"/>
    <d v="2024-06-23T00:00:00"/>
    <x v="0"/>
    <n v="403.61"/>
    <n v="2"/>
    <s v="PayPal"/>
    <x v="1"/>
    <s v="Charlesland"/>
    <x v="18"/>
    <n v="18883"/>
    <s v="d9e259d2-c81c-4ff4-b130-588e56b51297"/>
    <n v="0.26"/>
    <n v="597.34"/>
    <n v="2"/>
    <x v="1"/>
    <n v="807.22"/>
    <n v="0.74"/>
    <n v="209.87720000000002"/>
    <x v="10"/>
    <n v="2"/>
  </r>
  <r>
    <s v="31bf3b36-bac1-44b5-8a19-e5a80d5a2ad3"/>
    <s v="8c7b8c8f-d3b6-4552-8c90-7b5e63528f2a"/>
    <d v="2025-04-30T00:00:00"/>
    <x v="0"/>
    <n v="363.35"/>
    <n v="1"/>
    <s v="Cash on Delivery"/>
    <x v="1"/>
    <s v="Curtismouth"/>
    <x v="5"/>
    <n v="91787"/>
    <s v="f6693f3e-79c0-4cdf-804c-0c45ae18e9e0"/>
    <n v="0.18"/>
    <n v="297.95"/>
    <n v="3"/>
    <x v="0"/>
    <n v="363.35"/>
    <n v="0.82000000000000006"/>
    <n v="65.403000000000006"/>
    <x v="5"/>
    <n v="3"/>
  </r>
  <r>
    <s v="b0fde8c9-7575-417c-81ca-37f5f7de1a61"/>
    <s v="f61ad046-7097-4750-b260-935ca9dc969f"/>
    <d v="2024-12-14T00:00:00"/>
    <x v="2"/>
    <n v="281.79000000000002"/>
    <n v="1"/>
    <s v="PayPal"/>
    <x v="3"/>
    <s v="Miabury"/>
    <x v="6"/>
    <n v="48255"/>
    <s v="b69795cf-3d27-4d71-b499-348aed90102a"/>
    <n v="0.17"/>
    <n v="233.89"/>
    <n v="3"/>
    <x v="0"/>
    <n v="281.79000000000002"/>
    <n v="0.83"/>
    <n v="47.904300000000006"/>
    <x v="2"/>
    <n v="3"/>
  </r>
  <r>
    <s v="98e16bc0-3385-49c7-84ad-e7b7119b0fb4"/>
    <s v="7a4883c9-cd7d-4454-b384-1334ebbd44b7"/>
    <d v="2025-01-16T00:00:00"/>
    <x v="1"/>
    <n v="461.54"/>
    <n v="3"/>
    <s v="Credit Card"/>
    <x v="2"/>
    <s v="Markfort"/>
    <x v="34"/>
    <n v="34732"/>
    <s v="4f168fa2-da19-4385-b611-ce3a732b15b7"/>
    <n v="0.12"/>
    <n v="1218.47"/>
    <n v="4"/>
    <x v="0"/>
    <n v="1384.6200000000001"/>
    <n v="0.88"/>
    <n v="166.15440000000001"/>
    <x v="11"/>
    <n v="4"/>
  </r>
  <r>
    <s v="fa9f941a-41a0-44be-9b0d-ff111a6c3c25"/>
    <s v="4d9f0dfa-10e2-4071-bb99-fbc3325659ab"/>
    <d v="2025-04-25T00:00:00"/>
    <x v="1"/>
    <n v="248.72"/>
    <n v="3"/>
    <s v="Credit Card"/>
    <x v="1"/>
    <s v="West Charleston"/>
    <x v="41"/>
    <n v="60829"/>
    <s v="b61f3568-da56-46cb-83d7-fded7ede158f"/>
    <n v="0.24"/>
    <n v="567.08000000000004"/>
    <n v="4"/>
    <x v="1"/>
    <n v="746.16"/>
    <n v="0.76"/>
    <n v="179.07839999999999"/>
    <x v="5"/>
    <n v="4"/>
  </r>
  <r>
    <s v="d35169bc-0044-4690-b17a-7c84cb3d7ee7"/>
    <s v="9d811b64-c3c7-4f42-84b9-ee852253dfc5"/>
    <d v="2025-02-08T00:00:00"/>
    <x v="4"/>
    <n v="437.55"/>
    <n v="2"/>
    <s v="Net Banking"/>
    <x v="3"/>
    <s v="Paulland"/>
    <x v="35"/>
    <n v="57368"/>
    <s v="c2ac6d1e-0c44-41c0-baa3-3b135fe8323e"/>
    <n v="0.26"/>
    <n v="647.57000000000005"/>
    <n v="4"/>
    <x v="0"/>
    <n v="875.1"/>
    <n v="0.74"/>
    <n v="227.52600000000001"/>
    <x v="12"/>
    <n v="4"/>
  </r>
  <r>
    <s v="e55b88ff-f086-4962-b771-f867dfa2e52b"/>
    <s v="46780a81-6cb7-45bf-8e58-cd63c7e470d9"/>
    <d v="2024-12-10T00:00:00"/>
    <x v="4"/>
    <n v="417.82"/>
    <n v="2"/>
    <s v="Credit Card"/>
    <x v="2"/>
    <s v="Port Samuel"/>
    <x v="6"/>
    <n v="98442"/>
    <s v="105ba348-34eb-4085-b41e-8932148de59c"/>
    <n v="0.14000000000000001"/>
    <n v="718.65"/>
    <n v="3"/>
    <x v="0"/>
    <n v="835.64"/>
    <n v="0.86"/>
    <n v="116.98960000000001"/>
    <x v="2"/>
    <n v="3"/>
  </r>
  <r>
    <s v="e83f3278-2c70-4901-9e3f-4f152f5c5cbe"/>
    <s v="8f8643af-86e3-46dd-8aaa-3cc8dcc33394"/>
    <d v="2025-01-07T00:00:00"/>
    <x v="0"/>
    <n v="110.85"/>
    <n v="2"/>
    <s v="Credit Card"/>
    <x v="2"/>
    <s v="Mendozaland"/>
    <x v="32"/>
    <n v="74951"/>
    <s v="937d1232-8187-4df5-9603-097d0c71ea40"/>
    <n v="0.11"/>
    <n v="197.31"/>
    <n v="2"/>
    <x v="0"/>
    <n v="221.7"/>
    <n v="0.89"/>
    <n v="24.387"/>
    <x v="11"/>
    <n v="2"/>
  </r>
  <r>
    <s v="9c017e5d-5c41-4fb5-a94a-29d3f73c3dce"/>
    <s v="9e1a608c-8cb1-4928-852d-b5bad64d4745"/>
    <d v="2024-11-06T00:00:00"/>
    <x v="1"/>
    <n v="386.76"/>
    <n v="2"/>
    <s v="Net Banking"/>
    <x v="0"/>
    <s v="New Krystalborough"/>
    <x v="39"/>
    <n v="52606"/>
    <s v="4c7281ee-36ff-41a2-ad3d-c52730805c71"/>
    <n v="0.02"/>
    <n v="758.05"/>
    <n v="3"/>
    <x v="0"/>
    <n v="773.52"/>
    <n v="0.98"/>
    <n v="15.4704"/>
    <x v="4"/>
    <n v="3"/>
  </r>
  <r>
    <s v="acac00dc-024e-4609-8486-4d26cfd09276"/>
    <s v="78b39e32-ece5-47b0-ad5f-d5a2e02be650"/>
    <d v="2025-01-28T00:00:00"/>
    <x v="4"/>
    <n v="11.02"/>
    <n v="1"/>
    <s v="Net Banking"/>
    <x v="3"/>
    <s v="Lake Rogerville"/>
    <x v="43"/>
    <n v="22098"/>
    <s v="3c2a35f2-19a6-4a06-a4d0-b4b1467b223d"/>
    <n v="0.24"/>
    <n v="8.3800000000000008"/>
    <n v="4"/>
    <x v="0"/>
    <n v="11.02"/>
    <n v="0.76"/>
    <n v="2.6447999999999996"/>
    <x v="11"/>
    <n v="4"/>
  </r>
  <r>
    <s v="054961d6-0438-43d4-a81b-3fe3fda48455"/>
    <s v="8cf69636-411b-44f7-b5dc-436b65859df3"/>
    <d v="2025-06-02T00:00:00"/>
    <x v="4"/>
    <n v="164.8"/>
    <n v="2"/>
    <s v="Net Banking"/>
    <x v="3"/>
    <s v="South Jessicabury"/>
    <x v="13"/>
    <n v="93695"/>
    <s v="597571c4-b3bd-4c0b-980f-e41396de7b2f"/>
    <n v="0.2"/>
    <n v="263.68"/>
    <n v="4"/>
    <x v="0"/>
    <n v="329.6"/>
    <n v="0.8"/>
    <n v="65.92"/>
    <x v="8"/>
    <n v="4"/>
  </r>
  <r>
    <s v="2adfd824-edae-4c39-aa9e-062a9b89bf0d"/>
    <s v="dfa46fa3-aa5d-478c-a0a8-db8456220722"/>
    <d v="2024-10-26T00:00:00"/>
    <x v="2"/>
    <n v="118.64"/>
    <n v="4"/>
    <s v="Debit Card"/>
    <x v="2"/>
    <s v="Velasquezmouth"/>
    <x v="25"/>
    <n v="52480"/>
    <s v="fe0223e5-3c0a-48c4-b430-9ddce2ada6e5"/>
    <n v="0.13"/>
    <n v="412.87"/>
    <n v="4"/>
    <x v="0"/>
    <n v="474.56"/>
    <n v="0.87"/>
    <n v="61.692800000000005"/>
    <x v="1"/>
    <n v="4"/>
  </r>
  <r>
    <s v="f65a1a2a-4f76-4aac-9ec2-2e0cd4cd82fa"/>
    <s v="bec4aa17-137a-468e-b782-fe1ab917e104"/>
    <d v="2025-06-04T00:00:00"/>
    <x v="2"/>
    <n v="255.9"/>
    <n v="4"/>
    <s v="Cash on Delivery"/>
    <x v="0"/>
    <s v="Jenkinsborough"/>
    <x v="49"/>
    <n v="52367"/>
    <s v="b26e79a1-4f35-4f8f-93f0-e9c3da5dc998"/>
    <n v="0.15"/>
    <n v="870.06"/>
    <n v="4"/>
    <x v="0"/>
    <n v="1023.6"/>
    <n v="0.85"/>
    <n v="153.54"/>
    <x v="8"/>
    <n v="4"/>
  </r>
  <r>
    <s v="d2bddb3b-649e-4503-bc73-7aead273dcbe"/>
    <s v="d7a60585-18c8-4622-953f-a183977b5433"/>
    <d v="2025-04-16T00:00:00"/>
    <x v="3"/>
    <n v="369.74"/>
    <n v="4"/>
    <s v="Debit Card"/>
    <x v="2"/>
    <s v="New Regina"/>
    <x v="42"/>
    <n v="12844"/>
    <s v="e91dc168-c4a1-49ee-a0b8-837d53742358"/>
    <n v="0.27"/>
    <n v="1079.6400000000001"/>
    <n v="2"/>
    <x v="0"/>
    <n v="1478.96"/>
    <n v="0.73"/>
    <n v="399.31920000000002"/>
    <x v="5"/>
    <n v="2"/>
  </r>
  <r>
    <s v="dbb59fc2-5cff-496e-bd03-c81f7ff35029"/>
    <s v="20e7b30f-114d-4ad3-b90e-efa8df93e0d5"/>
    <d v="2025-05-22T00:00:00"/>
    <x v="2"/>
    <n v="53.35"/>
    <n v="2"/>
    <s v="Net Banking"/>
    <x v="0"/>
    <s v="West Corey"/>
    <x v="32"/>
    <n v="84298"/>
    <s v="22b85e30-fb40-4642-8f46-c06f8cec3d10"/>
    <n v="0.26"/>
    <n v="78.959999999999994"/>
    <n v="4"/>
    <x v="0"/>
    <n v="106.7"/>
    <n v="0.74"/>
    <n v="27.742000000000001"/>
    <x v="6"/>
    <n v="4"/>
  </r>
  <r>
    <s v="6e935faf-9502-41d5-967a-d0895acecdbf"/>
    <s v="f4c14233-11a3-410e-9df2-70d255ff6f22"/>
    <d v="2025-04-19T00:00:00"/>
    <x v="0"/>
    <n v="259.89"/>
    <n v="4"/>
    <s v="Cash on Delivery"/>
    <x v="1"/>
    <s v="Martinezview"/>
    <x v="43"/>
    <n v="80189"/>
    <s v="b5a8c70a-f826-4ac5-b1e3-963061b56f5b"/>
    <n v="0.05"/>
    <n v="987.58"/>
    <n v="2"/>
    <x v="0"/>
    <n v="1039.56"/>
    <n v="0.95"/>
    <n v="51.978000000000002"/>
    <x v="5"/>
    <n v="2"/>
  </r>
  <r>
    <s v="0654f465-b311-49c4-9d86-fd12c8359b91"/>
    <s v="b95e9f60-46e7-4d7d-b311-e39c69d1b180"/>
    <d v="2025-03-01T00:00:00"/>
    <x v="2"/>
    <n v="469.51"/>
    <n v="3"/>
    <s v="Debit Card"/>
    <x v="3"/>
    <s v="South Joseph"/>
    <x v="17"/>
    <n v="69177"/>
    <s v="03b16c91-d908-413e-b2e7-e9c4ed298590"/>
    <n v="0.25"/>
    <n v="1056.4000000000001"/>
    <n v="5"/>
    <x v="0"/>
    <n v="1408.53"/>
    <n v="0.75"/>
    <n v="352.13249999999999"/>
    <x v="7"/>
    <n v="5"/>
  </r>
  <r>
    <s v="98082cf3-03a7-49aa-ac14-af79c4a0c1cd"/>
    <s v="e644567a-4efa-4ea3-ae0a-1f4866271efd"/>
    <d v="2024-12-13T00:00:00"/>
    <x v="5"/>
    <n v="118.18"/>
    <n v="1"/>
    <s v="Credit Card"/>
    <x v="2"/>
    <s v="Port Angelaville"/>
    <x v="3"/>
    <n v="97699"/>
    <s v="403cdb54-ed2c-4954-8f04-35456a1c4033"/>
    <n v="0.15"/>
    <n v="100.45"/>
    <n v="4"/>
    <x v="0"/>
    <n v="118.18"/>
    <n v="0.85"/>
    <n v="17.727"/>
    <x v="2"/>
    <n v="4"/>
  </r>
  <r>
    <s v="bd05bc2c-5a50-4a98-85c5-5e39881d0ee1"/>
    <s v="d66aacac-95d0-4ad6-8de7-ac1e8313eff6"/>
    <d v="2024-07-09T00:00:00"/>
    <x v="3"/>
    <n v="340.18"/>
    <n v="2"/>
    <s v="Credit Card"/>
    <x v="1"/>
    <s v="East Samuelhaven"/>
    <x v="43"/>
    <n v="77507"/>
    <s v="2ade5c7c-cb47-4790-99ab-7224f9f3e028"/>
    <n v="0.03"/>
    <n v="659.95"/>
    <n v="2"/>
    <x v="0"/>
    <n v="680.36"/>
    <n v="0.97"/>
    <n v="20.410799999999998"/>
    <x v="0"/>
    <n v="2"/>
  </r>
  <r>
    <s v="624aadae-ebbc-41f6-9edf-f24b3567c813"/>
    <s v="85325d46-4e5d-4f42-85a8-19600eab25f6"/>
    <d v="2024-11-29T00:00:00"/>
    <x v="0"/>
    <n v="298.48"/>
    <n v="1"/>
    <s v="Cash on Delivery"/>
    <x v="3"/>
    <s v="West Edward"/>
    <x v="44"/>
    <n v="88182"/>
    <s v="d8eff602-5a2e-4529-8319-4266a5f0fecc"/>
    <n v="0.09"/>
    <n v="271.62"/>
    <n v="5"/>
    <x v="0"/>
    <n v="298.48"/>
    <n v="0.91"/>
    <n v="26.863199999999999"/>
    <x v="4"/>
    <n v="5"/>
  </r>
  <r>
    <s v="cbae0e93-2f39-4045-91bb-91c132620328"/>
    <s v="d61c1fac-311f-4995-b9ee-a85726b19dfe"/>
    <d v="2025-06-06T00:00:00"/>
    <x v="0"/>
    <n v="9.98"/>
    <n v="3"/>
    <s v="PayPal"/>
    <x v="1"/>
    <s v="Angelashire"/>
    <x v="36"/>
    <n v="71302"/>
    <s v="15cfc27e-1dae-4c99-aa5c-be9c91e6faeb"/>
    <n v="0.21"/>
    <n v="23.65"/>
    <n v="4"/>
    <x v="1"/>
    <n v="29.94"/>
    <n v="0.79"/>
    <n v="6.2873999999999999"/>
    <x v="8"/>
    <n v="4"/>
  </r>
  <r>
    <s v="26b18865-a878-4876-bf0d-f2ca2dc6c2ac"/>
    <s v="0a97b6f9-aaf5-4770-a208-1bc46f3454e0"/>
    <d v="2025-05-08T00:00:00"/>
    <x v="3"/>
    <n v="240.53"/>
    <n v="1"/>
    <s v="Credit Card"/>
    <x v="0"/>
    <s v="Bradleychester"/>
    <x v="31"/>
    <n v="86455"/>
    <s v="e20f576b-fd8a-4fc3-89d6-f133bca05a1c"/>
    <n v="0.27"/>
    <n v="175.59"/>
    <n v="4"/>
    <x v="0"/>
    <n v="240.53"/>
    <n v="0.73"/>
    <n v="64.943100000000001"/>
    <x v="6"/>
    <n v="4"/>
  </r>
  <r>
    <s v="685e406b-8171-41eb-9766-c1439c9afcff"/>
    <s v="3579404f-b0a1-4815-b470-b8c2e842be8d"/>
    <d v="2024-12-22T00:00:00"/>
    <x v="1"/>
    <n v="355.84"/>
    <n v="1"/>
    <s v="Net Banking"/>
    <x v="2"/>
    <s v="Millsland"/>
    <x v="36"/>
    <n v="78356"/>
    <s v="cb172715-6df8-4fa4-ae7f-0eb606211074"/>
    <n v="0.03"/>
    <n v="345.16"/>
    <n v="3"/>
    <x v="0"/>
    <n v="355.84"/>
    <n v="0.97"/>
    <n v="10.675199999999998"/>
    <x v="2"/>
    <n v="3"/>
  </r>
  <r>
    <s v="e919b5aa-f0c9-4bea-a0a1-f43f9638a3c7"/>
    <s v="46b339a7-d7ea-4cc0-955f-35654a1f73ba"/>
    <d v="2025-04-20T00:00:00"/>
    <x v="4"/>
    <n v="26.77"/>
    <n v="2"/>
    <s v="Debit Card"/>
    <x v="3"/>
    <s v="Charlesville"/>
    <x v="19"/>
    <n v="50942"/>
    <s v="3924cd00-3f7e-436d-9de7-5bfef7884ff2"/>
    <n v="0.18"/>
    <n v="43.9"/>
    <n v="4"/>
    <x v="0"/>
    <n v="53.54"/>
    <n v="0.82000000000000006"/>
    <n v="9.6372"/>
    <x v="5"/>
    <n v="4"/>
  </r>
  <r>
    <s v="00b425aa-e7eb-433c-ba08-79fbdc7843b3"/>
    <s v="baf239b9-ebcb-41c0-9270-ff80ede013c6"/>
    <d v="2024-12-04T00:00:00"/>
    <x v="2"/>
    <n v="440.36"/>
    <n v="1"/>
    <s v="Cash on Delivery"/>
    <x v="3"/>
    <s v="East Randyfort"/>
    <x v="41"/>
    <n v="34461"/>
    <s v="0b7d4507-df9f-46c9-964d-64a461ea8d48"/>
    <n v="0.2"/>
    <n v="352.29"/>
    <n v="3"/>
    <x v="0"/>
    <n v="440.36"/>
    <n v="0.8"/>
    <n v="88.072000000000003"/>
    <x v="2"/>
    <n v="3"/>
  </r>
  <r>
    <s v="9abf3e69-e5bc-47ed-afa6-80100ddd49b7"/>
    <s v="73fb7c3a-93a5-478e-899a-d9bba38beec4"/>
    <d v="2025-05-27T00:00:00"/>
    <x v="0"/>
    <n v="262.44"/>
    <n v="2"/>
    <s v="Debit Card"/>
    <x v="3"/>
    <s v="Christophertown"/>
    <x v="35"/>
    <n v="52785"/>
    <s v="734335a9-be53-4b34-b901-d70a131fd3a9"/>
    <n v="0.08"/>
    <n v="482.89"/>
    <n v="4"/>
    <x v="0"/>
    <n v="524.88"/>
    <n v="0.92"/>
    <n v="41.990400000000001"/>
    <x v="6"/>
    <n v="4"/>
  </r>
  <r>
    <s v="a5f3aa63-a5cb-4d9f-a579-49170806989a"/>
    <s v="9b09819e-b1db-4f77-a973-5237bf74c160"/>
    <d v="2025-04-24T00:00:00"/>
    <x v="2"/>
    <n v="20.18"/>
    <n v="3"/>
    <s v="Credit Card"/>
    <x v="2"/>
    <s v="Ortizport"/>
    <x v="20"/>
    <n v="16734"/>
    <s v="ee129176-9ce2-46e2-a0a2-253d664774e9"/>
    <n v="0.23"/>
    <n v="46.62"/>
    <n v="4"/>
    <x v="0"/>
    <n v="60.54"/>
    <n v="0.77"/>
    <n v="13.924200000000001"/>
    <x v="5"/>
    <n v="4"/>
  </r>
  <r>
    <s v="15d0db43-80a1-4176-a2b3-4047ee4b0498"/>
    <s v="0ec37460-527f-4bc2-9577-7894468bc959"/>
    <d v="2025-02-04T00:00:00"/>
    <x v="4"/>
    <n v="116.08"/>
    <n v="4"/>
    <s v="PayPal"/>
    <x v="0"/>
    <s v="Shawntown"/>
    <x v="41"/>
    <n v="4804"/>
    <s v="4545026a-6b7f-4b54-8f81-4d6e82cbaa79"/>
    <n v="0.03"/>
    <n v="450.39"/>
    <n v="2"/>
    <x v="0"/>
    <n v="464.32"/>
    <n v="0.97"/>
    <n v="13.929599999999999"/>
    <x v="12"/>
    <n v="2"/>
  </r>
  <r>
    <s v="a20847d8-54ed-4b3b-8f70-70e66b58996c"/>
    <s v="57c22aee-6d7e-4c63-ad26-74be2a6ba43a"/>
    <d v="2025-04-29T00:00:00"/>
    <x v="3"/>
    <n v="477.07"/>
    <n v="2"/>
    <s v="Debit Card"/>
    <x v="3"/>
    <s v="South Georgeshire"/>
    <x v="3"/>
    <n v="82418"/>
    <s v="f8b62d7a-e2c8-4bc1-ba46-94d45414476c"/>
    <n v="7.0000000000000007E-2"/>
    <n v="887.35"/>
    <n v="5"/>
    <x v="0"/>
    <n v="954.14"/>
    <n v="0.92999999999999994"/>
    <n v="66.7898"/>
    <x v="5"/>
    <n v="5"/>
  </r>
  <r>
    <s v="d38b8f29-ed0c-4245-a053-6c6cea8713d2"/>
    <s v="13ce2f7b-02af-439b-9596-6408ede37398"/>
    <d v="2024-12-12T00:00:00"/>
    <x v="4"/>
    <n v="293.25"/>
    <n v="3"/>
    <s v="Net Banking"/>
    <x v="1"/>
    <s v="Michaelfort"/>
    <x v="34"/>
    <n v="52482"/>
    <s v="62499ecf-a034-4324-938f-cbf23ddd42b0"/>
    <n v="0"/>
    <n v="879.75"/>
    <n v="3"/>
    <x v="1"/>
    <n v="879.75"/>
    <n v="1"/>
    <n v="0"/>
    <x v="2"/>
    <n v="3"/>
  </r>
  <r>
    <s v="0fbc0318-b6e4-416e-b066-8cc99e7f0271"/>
    <s v="5df4e0e8-ab2e-4bc1-a68f-3d5525c355dd"/>
    <d v="2024-11-17T00:00:00"/>
    <x v="5"/>
    <n v="58.2"/>
    <n v="3"/>
    <s v="Net Banking"/>
    <x v="0"/>
    <s v="Barrettshire"/>
    <x v="35"/>
    <n v="16778"/>
    <s v="bf060391-d3c1-4b33-8975-ea031ea0dd6b"/>
    <n v="0.15"/>
    <n v="148.41"/>
    <n v="2"/>
    <x v="0"/>
    <n v="174.60000000000002"/>
    <n v="0.85"/>
    <n v="26.19"/>
    <x v="4"/>
    <n v="2"/>
  </r>
  <r>
    <s v="50ed6af2-235f-4be1-b8b5-5fb556d1079c"/>
    <s v="e1c7087e-5a46-4d02-b117-3924b70918e8"/>
    <d v="2025-02-08T00:00:00"/>
    <x v="2"/>
    <n v="147.33000000000001"/>
    <n v="2"/>
    <s v="Net Banking"/>
    <x v="3"/>
    <s v="Mckenzieview"/>
    <x v="42"/>
    <n v="78067"/>
    <s v="4df600ed-8ab4-4f07-9b67-4f60dbd7a93d"/>
    <n v="0.08"/>
    <n v="271.08999999999997"/>
    <n v="4"/>
    <x v="0"/>
    <n v="294.66000000000003"/>
    <n v="0.92"/>
    <n v="23.572800000000001"/>
    <x v="12"/>
    <n v="4"/>
  </r>
  <r>
    <s v="bf3cfe56-a832-49e9-bae4-6529fa9fcece"/>
    <s v="b33f3fa4-5cf7-42d5-867c-6e856d63565f"/>
    <d v="2024-08-07T00:00:00"/>
    <x v="4"/>
    <n v="231.07"/>
    <n v="2"/>
    <s v="Cash on Delivery"/>
    <x v="1"/>
    <s v="South Charlesville"/>
    <x v="45"/>
    <n v="32094"/>
    <s v="7fd7d5d3-2c3a-4fc7-bc81-9addf409384a"/>
    <n v="0.02"/>
    <n v="452.9"/>
    <n v="4"/>
    <x v="0"/>
    <n v="462.14"/>
    <n v="0.98"/>
    <n v="9.2428000000000008"/>
    <x v="3"/>
    <n v="4"/>
  </r>
  <r>
    <s v="7b33241e-fa22-45d7-bc6d-8ae1463e4336"/>
    <s v="95dc200c-9219-4e1d-95ee-9df9101c0d4c"/>
    <d v="2025-05-18T00:00:00"/>
    <x v="1"/>
    <n v="15.37"/>
    <n v="1"/>
    <s v="Credit Card"/>
    <x v="1"/>
    <s v="Stephensfort"/>
    <x v="22"/>
    <n v="82309"/>
    <s v="c4aab152-5a8b-42c2-8c0c-e8e551e69d90"/>
    <n v="0.26"/>
    <n v="11.37"/>
    <n v="3"/>
    <x v="0"/>
    <n v="15.37"/>
    <n v="0.74"/>
    <n v="3.9962"/>
    <x v="6"/>
    <n v="3"/>
  </r>
  <r>
    <s v="4502d7f8-54a1-496c-a9ab-fb0d9be57401"/>
    <s v="9835245a-fe5f-47d3-a6d8-179a59a7a4d2"/>
    <d v="2024-11-12T00:00:00"/>
    <x v="0"/>
    <n v="208.75"/>
    <n v="2"/>
    <s v="Net Banking"/>
    <x v="2"/>
    <s v="Humphreyfort"/>
    <x v="16"/>
    <n v="65107"/>
    <s v="047b29ab-9544-4ab5-b773-8d9033fce3d3"/>
    <n v="0.06"/>
    <n v="392.45"/>
    <n v="4"/>
    <x v="0"/>
    <n v="417.5"/>
    <n v="0.94"/>
    <n v="25.05"/>
    <x v="4"/>
    <n v="4"/>
  </r>
  <r>
    <s v="756aa13d-13f1-484a-a55d-c720e5540022"/>
    <s v="1b90c259-75fc-4303-a567-1f9857916b31"/>
    <d v="2025-03-07T00:00:00"/>
    <x v="1"/>
    <n v="247.28"/>
    <n v="4"/>
    <s v="Debit Card"/>
    <x v="0"/>
    <s v="Benjaminmouth"/>
    <x v="29"/>
    <n v="2661"/>
    <s v="7a5b68c5-1d20-4c31-ae8e-8eef5904a609"/>
    <n v="0.17"/>
    <n v="820.97"/>
    <n v="4"/>
    <x v="0"/>
    <n v="989.12"/>
    <n v="0.83"/>
    <n v="168.15040000000002"/>
    <x v="7"/>
    <n v="4"/>
  </r>
  <r>
    <s v="e5e6190b-28da-4b89-8130-8a09cddd03bb"/>
    <s v="cef9ae0f-bd7e-4f96-855d-cbc2fc3b28bf"/>
    <d v="2024-11-28T00:00:00"/>
    <x v="2"/>
    <n v="125.62"/>
    <n v="4"/>
    <s v="Debit Card"/>
    <x v="2"/>
    <s v="West Jenniferhaven"/>
    <x v="5"/>
    <n v="7145"/>
    <s v="d1b44b69-3780-49de-b907-d86c5f950803"/>
    <n v="0.08"/>
    <n v="462.28"/>
    <n v="3"/>
    <x v="0"/>
    <n v="502.48"/>
    <n v="0.92"/>
    <n v="40.198399999999999"/>
    <x v="4"/>
    <n v="3"/>
  </r>
  <r>
    <s v="8f15c995-424a-4898-832e-9e1e1b908d6d"/>
    <s v="aeb9c209-bef5-402e-abe3-6227b3e6b224"/>
    <d v="2024-06-27T00:00:00"/>
    <x v="0"/>
    <n v="296.38"/>
    <n v="4"/>
    <s v="PayPal"/>
    <x v="2"/>
    <s v="West David"/>
    <x v="24"/>
    <n v="43002"/>
    <s v="acd5a1d5-3b7b-4909-9efb-18c500b1df9e"/>
    <n v="0.18"/>
    <n v="972.13"/>
    <n v="2"/>
    <x v="0"/>
    <n v="1185.52"/>
    <n v="0.82000000000000006"/>
    <n v="213.39359999999999"/>
    <x v="10"/>
    <n v="2"/>
  </r>
  <r>
    <s v="72a2761a-9ba6-4e98-a791-40e0b6fece9a"/>
    <s v="729730bb-d684-4cfd-8dc6-8e119f4bb174"/>
    <d v="2024-11-12T00:00:00"/>
    <x v="4"/>
    <n v="377.85"/>
    <n v="3"/>
    <s v="PayPal"/>
    <x v="2"/>
    <s v="Jenkinsburgh"/>
    <x v="12"/>
    <n v="12639"/>
    <s v="e161b8e2-1d5b-4c3f-8274-7d543d50af03"/>
    <n v="0.2"/>
    <n v="906.84"/>
    <n v="4"/>
    <x v="0"/>
    <n v="1133.5500000000002"/>
    <n v="0.8"/>
    <n v="226.71000000000004"/>
    <x v="4"/>
    <n v="4"/>
  </r>
  <r>
    <s v="9b83a437-28b7-405b-abc2-ded76bd8e65f"/>
    <s v="72421123-bb44-4f62-9891-a86421e3aa38"/>
    <d v="2024-09-27T00:00:00"/>
    <x v="2"/>
    <n v="121.74"/>
    <n v="4"/>
    <s v="Credit Card"/>
    <x v="2"/>
    <s v="North Tyler"/>
    <x v="36"/>
    <n v="63779"/>
    <s v="db1b6fde-cf47-4015-a82f-766ceb0360fe"/>
    <n v="0.22"/>
    <n v="379.83"/>
    <n v="3"/>
    <x v="0"/>
    <n v="486.96"/>
    <n v="0.78"/>
    <n v="107.13119999999999"/>
    <x v="9"/>
    <n v="3"/>
  </r>
  <r>
    <s v="205bf9e7-c42b-43fa-ab4d-e9deec7b009c"/>
    <s v="4f0743b1-8ed9-4cf0-bb66-a9ac60e86101"/>
    <d v="2024-06-27T00:00:00"/>
    <x v="1"/>
    <n v="312.14999999999998"/>
    <n v="4"/>
    <s v="Debit Card"/>
    <x v="3"/>
    <s v="Lopezville"/>
    <x v="15"/>
    <n v="37152"/>
    <s v="e8b42182-c53c-430b-93b8-615566c72284"/>
    <n v="0.09"/>
    <n v="1136.23"/>
    <n v="3"/>
    <x v="0"/>
    <n v="1248.5999999999999"/>
    <n v="0.91"/>
    <n v="112.37399999999998"/>
    <x v="10"/>
    <n v="3"/>
  </r>
  <r>
    <s v="f02dd043-d01a-4ef6-a829-4aabafaf2b68"/>
    <s v="ac3a2eab-bf50-47fe-bbdb-799edbe26a9c"/>
    <d v="2025-05-07T00:00:00"/>
    <x v="0"/>
    <n v="321.61"/>
    <n v="1"/>
    <s v="Net Banking"/>
    <x v="2"/>
    <s v="North Shannonton"/>
    <x v="5"/>
    <n v="61419"/>
    <s v="d1c68374-b094-48a7-b8eb-248a93ce8339"/>
    <n v="0.01"/>
    <n v="318.39"/>
    <n v="3"/>
    <x v="0"/>
    <n v="321.61"/>
    <n v="0.99"/>
    <n v="3.2161000000000004"/>
    <x v="6"/>
    <n v="3"/>
  </r>
  <r>
    <s v="95a37efe-1cc7-42b6-899d-5f9ec634effd"/>
    <s v="3660fc39-f55a-4e57-bc63-747aa71cbf0f"/>
    <d v="2025-04-04T00:00:00"/>
    <x v="2"/>
    <n v="474.53"/>
    <n v="2"/>
    <s v="Credit Card"/>
    <x v="3"/>
    <s v="Rogerburgh"/>
    <x v="6"/>
    <n v="95445"/>
    <s v="13efc531-a9aa-4a66-9f86-d8d9800fbe95"/>
    <n v="0.26"/>
    <n v="702.3"/>
    <n v="4"/>
    <x v="0"/>
    <n v="949.06"/>
    <n v="0.74"/>
    <n v="246.75559999999999"/>
    <x v="5"/>
    <n v="4"/>
  </r>
  <r>
    <s v="2f9f5bf9-d6b6-45d0-9c87-284dc5fa8ac9"/>
    <s v="7cadab16-0637-4948-90da-07a16c3a6e07"/>
    <d v="2025-06-09T00:00:00"/>
    <x v="5"/>
    <n v="390.25"/>
    <n v="1"/>
    <s v="Net Banking"/>
    <x v="0"/>
    <s v="Cherylfort"/>
    <x v="1"/>
    <n v="8568"/>
    <s v="13c0a5a5-3f20-4651-a630-d22a1eff7e25"/>
    <n v="0.28999999999999998"/>
    <n v="277.08"/>
    <n v="1"/>
    <x v="0"/>
    <n v="390.25"/>
    <n v="0.71"/>
    <n v="113.17249999999999"/>
    <x v="8"/>
    <n v="1"/>
  </r>
  <r>
    <s v="4b511edb-7b76-4615-b6b1-465dbf2b6442"/>
    <s v="25e67e62-688c-4288-97c3-ba60f6170e9c"/>
    <d v="2025-04-22T00:00:00"/>
    <x v="2"/>
    <n v="424.93"/>
    <n v="1"/>
    <s v="Net Banking"/>
    <x v="1"/>
    <s v="Lewisberg"/>
    <x v="0"/>
    <n v="12831"/>
    <s v="dda900b5-e5ea-47a1-b2a5-e80fddeabf10"/>
    <n v="0.27"/>
    <n v="310.2"/>
    <n v="3"/>
    <x v="1"/>
    <n v="424.93"/>
    <n v="0.73"/>
    <n v="114.73110000000001"/>
    <x v="5"/>
    <n v="3"/>
  </r>
  <r>
    <s v="af405e52-199a-4949-ba9d-82b8afbae6c3"/>
    <s v="dd5d3b9b-d4f7-4de6-8b42-70089b4d3ac7"/>
    <d v="2024-10-06T00:00:00"/>
    <x v="2"/>
    <n v="247.76"/>
    <n v="3"/>
    <s v="PayPal"/>
    <x v="1"/>
    <s v="New Juliebury"/>
    <x v="46"/>
    <n v="8887"/>
    <s v="2dc53166-70e9-41c8-9bb7-044775ebbdeb"/>
    <n v="0.02"/>
    <n v="728.41"/>
    <n v="2"/>
    <x v="0"/>
    <n v="743.28"/>
    <n v="0.98"/>
    <n v="14.865600000000001"/>
    <x v="1"/>
    <n v="2"/>
  </r>
  <r>
    <s v="46b01630-4321-4bf4-acff-30a0c3ac232c"/>
    <s v="1c4cd545-369b-4563-906d-ec11c8bbea21"/>
    <d v="2024-09-01T00:00:00"/>
    <x v="0"/>
    <n v="96.75"/>
    <n v="3"/>
    <s v="PayPal"/>
    <x v="1"/>
    <s v="East Jorge"/>
    <x v="22"/>
    <n v="7011"/>
    <s v="f2b8dc5c-ebaa-4ac6-b2ed-ee7351dcfd48"/>
    <n v="0.24"/>
    <n v="220.59"/>
    <n v="5"/>
    <x v="0"/>
    <n v="290.25"/>
    <n v="0.76"/>
    <n v="69.66"/>
    <x v="9"/>
    <n v="5"/>
  </r>
  <r>
    <s v="5b0eec4b-a2a1-4a45-9c52-d51ec8fe0b2d"/>
    <s v="96932eff-bb52-4577-a080-dd12324e04b6"/>
    <d v="2024-07-06T00:00:00"/>
    <x v="0"/>
    <n v="497.93"/>
    <n v="3"/>
    <s v="Net Banking"/>
    <x v="3"/>
    <s v="New Janice"/>
    <x v="29"/>
    <n v="23845"/>
    <s v="b49d945d-39f5-420d-90ab-c73ed81be1f7"/>
    <n v="0.15"/>
    <n v="1269.72"/>
    <n v="3"/>
    <x v="0"/>
    <n v="1493.79"/>
    <n v="0.85"/>
    <n v="224.0685"/>
    <x v="0"/>
    <n v="3"/>
  </r>
  <r>
    <s v="cd43cfeb-8938-4b90-9341-45328252f723"/>
    <s v="c3d2e249-a0b3-430f-8a23-12e869c458e7"/>
    <d v="2025-01-31T00:00:00"/>
    <x v="1"/>
    <n v="69.03"/>
    <n v="2"/>
    <s v="Cash on Delivery"/>
    <x v="2"/>
    <s v="North Toni"/>
    <x v="33"/>
    <n v="33948"/>
    <s v="1168a40e-2f28-4691-80a4-c95a6a828be0"/>
    <n v="0.19"/>
    <n v="111.83"/>
    <n v="3"/>
    <x v="0"/>
    <n v="138.06"/>
    <n v="0.81"/>
    <n v="26.231400000000001"/>
    <x v="11"/>
    <n v="3"/>
  </r>
  <r>
    <s v="9b9a9bf5-0a78-491f-8211-550313218ef7"/>
    <s v="56b69aea-ad2f-4073-bdeb-9011bbd09a1c"/>
    <d v="2024-10-12T00:00:00"/>
    <x v="2"/>
    <n v="238.37"/>
    <n v="3"/>
    <s v="Cash on Delivery"/>
    <x v="3"/>
    <s v="Carlchester"/>
    <x v="33"/>
    <n v="5981"/>
    <s v="dc6ca1df-4365-425d-bb54-5186e247805d"/>
    <n v="0.18"/>
    <n v="586.39"/>
    <n v="1"/>
    <x v="0"/>
    <n v="715.11"/>
    <n v="0.82000000000000006"/>
    <n v="128.71979999999999"/>
    <x v="1"/>
    <n v="1"/>
  </r>
  <r>
    <s v="f4105d94-c689-437b-b945-23fe03cb8f1e"/>
    <s v="d56be3c9-54a3-45c4-84e8-29e9bc39066b"/>
    <d v="2024-10-09T00:00:00"/>
    <x v="4"/>
    <n v="38.71"/>
    <n v="4"/>
    <s v="Debit Card"/>
    <x v="2"/>
    <s v="Caseybury"/>
    <x v="46"/>
    <n v="59452"/>
    <s v="c23c5b0b-02d9-4229-af6f-4c26c402d348"/>
    <n v="0.16"/>
    <n v="130.07"/>
    <n v="2"/>
    <x v="0"/>
    <n v="154.84"/>
    <n v="0.84"/>
    <n v="24.7744"/>
    <x v="1"/>
    <n v="2"/>
  </r>
  <r>
    <s v="68795e63-1f74-4e70-a36b-3a5f23746ddd"/>
    <s v="1b259968-f499-441a-bbdf-cf8ba129d91b"/>
    <d v="2024-11-06T00:00:00"/>
    <x v="1"/>
    <n v="472.21"/>
    <n v="1"/>
    <s v="Debit Card"/>
    <x v="1"/>
    <s v="West Emilyville"/>
    <x v="33"/>
    <n v="90174"/>
    <s v="5e0bf3d9-dd2c-461b-ab1e-c10bddf0a92f"/>
    <n v="0.2"/>
    <n v="377.77"/>
    <n v="1"/>
    <x v="0"/>
    <n v="472.21"/>
    <n v="0.8"/>
    <n v="94.442000000000007"/>
    <x v="4"/>
    <n v="1"/>
  </r>
  <r>
    <s v="7b38a089-fa4a-4dec-88a8-6e3a62937980"/>
    <s v="07b62caf-fafd-460a-8544-0df00080c826"/>
    <d v="2025-06-10T00:00:00"/>
    <x v="3"/>
    <n v="482.64"/>
    <n v="3"/>
    <s v="Net Banking"/>
    <x v="2"/>
    <s v="Serranoland"/>
    <x v="25"/>
    <n v="67607"/>
    <s v="f9c0e95e-c97a-4847-9f13-0bbac76c1192"/>
    <n v="0.18"/>
    <n v="1187.29"/>
    <n v="3"/>
    <x v="0"/>
    <n v="1447.92"/>
    <n v="0.82000000000000006"/>
    <n v="260.62560000000002"/>
    <x v="8"/>
    <n v="3"/>
  </r>
  <r>
    <s v="a1c56342-5033-45a4-86ec-9ad0e2cbef40"/>
    <s v="6bcc4c3d-4733-4f7d-a55f-50f65f2f25cb"/>
    <d v="2025-02-10T00:00:00"/>
    <x v="2"/>
    <n v="361.1"/>
    <n v="1"/>
    <s v="Cash on Delivery"/>
    <x v="0"/>
    <s v="Carrshire"/>
    <x v="34"/>
    <n v="3576"/>
    <s v="14b55973-4c30-43a0-a2a9-2c64038fc60d"/>
    <n v="0.17"/>
    <n v="299.70999999999998"/>
    <n v="5"/>
    <x v="0"/>
    <n v="361.1"/>
    <n v="0.83"/>
    <n v="61.387000000000008"/>
    <x v="12"/>
    <n v="5"/>
  </r>
  <r>
    <s v="b3f175d0-15c7-4820-a3f3-e5aed1de4fa8"/>
    <s v="63416865-3b68-43ee-940d-10cdaf73d31f"/>
    <d v="2024-10-23T00:00:00"/>
    <x v="1"/>
    <n v="178.25"/>
    <n v="3"/>
    <s v="Net Banking"/>
    <x v="1"/>
    <s v="East Stevenmouth"/>
    <x v="1"/>
    <n v="17064"/>
    <s v="0d43b23f-72e2-44f6-8037-87b74295db2c"/>
    <n v="0.04"/>
    <n v="513.36"/>
    <n v="4"/>
    <x v="0"/>
    <n v="534.75"/>
    <n v="0.96"/>
    <n v="21.39"/>
    <x v="1"/>
    <n v="4"/>
  </r>
  <r>
    <s v="bfdf8a9e-9446-4493-a4d6-ce54645cc176"/>
    <s v="1157c073-b3e1-4908-93f0-e4b4387138d4"/>
    <d v="2025-06-07T00:00:00"/>
    <x v="1"/>
    <n v="130.91999999999999"/>
    <n v="4"/>
    <s v="PayPal"/>
    <x v="3"/>
    <s v="New Samantha"/>
    <x v="24"/>
    <n v="26956"/>
    <s v="97d98a91-bec1-491f-9673-66b3fa626e8d"/>
    <n v="0.26"/>
    <n v="387.52"/>
    <n v="5"/>
    <x v="0"/>
    <n v="523.67999999999995"/>
    <n v="0.74"/>
    <n v="136.1568"/>
    <x v="8"/>
    <n v="5"/>
  </r>
  <r>
    <s v="3590a2e5-0c78-4f2f-b9a1-1816fc7aad95"/>
    <s v="45934ce4-a6aa-47ad-991f-a8bc9675562f"/>
    <d v="2025-05-02T00:00:00"/>
    <x v="1"/>
    <n v="136.33000000000001"/>
    <n v="1"/>
    <s v="Credit Card"/>
    <x v="0"/>
    <s v="Lukeview"/>
    <x v="18"/>
    <n v="84269"/>
    <s v="edef3015-1753-4302-a849-8a29bf1d4942"/>
    <n v="0.23"/>
    <n v="104.97"/>
    <n v="2"/>
    <x v="0"/>
    <n v="136.33000000000001"/>
    <n v="0.77"/>
    <n v="31.355900000000005"/>
    <x v="6"/>
    <n v="2"/>
  </r>
  <r>
    <s v="e70a26e9-eb6b-46ec-aa3a-5bf369946c6d"/>
    <s v="d4fae26d-0451-4d86-965f-5779e2b41d86"/>
    <d v="2024-08-27T00:00:00"/>
    <x v="2"/>
    <n v="68.010000000000005"/>
    <n v="2"/>
    <s v="Net Banking"/>
    <x v="3"/>
    <s v="East Dennis"/>
    <x v="40"/>
    <n v="5351"/>
    <s v="4269cbdd-dec9-4bb1-9a94-0bd1d2c24c61"/>
    <n v="0.28999999999999998"/>
    <n v="96.57"/>
    <n v="4"/>
    <x v="0"/>
    <n v="136.02000000000001"/>
    <n v="0.71"/>
    <n v="39.445799999999998"/>
    <x v="3"/>
    <n v="4"/>
  </r>
  <r>
    <s v="c83235cc-995d-467b-8c13-33ce07117e78"/>
    <s v="b5c7dfc6-4af5-4df3-9148-867a65698eaa"/>
    <d v="2024-09-18T00:00:00"/>
    <x v="1"/>
    <n v="265.27999999999997"/>
    <n v="1"/>
    <s v="Credit Card"/>
    <x v="1"/>
    <s v="West Josephmouth"/>
    <x v="40"/>
    <n v="89783"/>
    <s v="28254063-0ecf-4f5f-aa77-bfedff390eee"/>
    <n v="0.24"/>
    <n v="201.61"/>
    <n v="4"/>
    <x v="1"/>
    <n v="265.27999999999997"/>
    <n v="0.76"/>
    <n v="63.667199999999994"/>
    <x v="9"/>
    <n v="4"/>
  </r>
  <r>
    <s v="bb2c2c42-8f6d-4117-a1ea-a1fa663eab2b"/>
    <s v="2f0a8e10-67d7-4f80-9fef-f9a8d6a77153"/>
    <d v="2024-08-10T00:00:00"/>
    <x v="1"/>
    <n v="75.2"/>
    <n v="1"/>
    <s v="PayPal"/>
    <x v="2"/>
    <s v="Shermanton"/>
    <x v="48"/>
    <n v="97920"/>
    <s v="e6f66ad4-10f3-4bd8-adc8-fd79e1b06f21"/>
    <n v="0.17"/>
    <n v="62.42"/>
    <n v="3"/>
    <x v="0"/>
    <n v="75.2"/>
    <n v="0.83"/>
    <n v="12.784000000000001"/>
    <x v="3"/>
    <n v="3"/>
  </r>
  <r>
    <s v="679bcce2-681d-40de-8c15-514db40eb501"/>
    <s v="edf50d02-9a44-4f10-a074-662f5c6f76ca"/>
    <d v="2024-09-25T00:00:00"/>
    <x v="3"/>
    <n v="161.78"/>
    <n v="4"/>
    <s v="Debit Card"/>
    <x v="2"/>
    <s v="Port Jessicastad"/>
    <x v="11"/>
    <n v="85790"/>
    <s v="313da036-716e-4f25-80ed-9d263eba1787"/>
    <n v="0.28000000000000003"/>
    <n v="465.93"/>
    <n v="2"/>
    <x v="0"/>
    <n v="647.12"/>
    <n v="0.72"/>
    <n v="181.19360000000003"/>
    <x v="9"/>
    <n v="2"/>
  </r>
  <r>
    <s v="d5562dab-f4a9-44e3-ba4f-4535e45d8903"/>
    <s v="cf001514-1faf-49ed-b6a6-668e9543cfd8"/>
    <d v="2025-01-18T00:00:00"/>
    <x v="4"/>
    <n v="315.22000000000003"/>
    <n v="2"/>
    <s v="Cash on Delivery"/>
    <x v="2"/>
    <s v="South Stephanieberg"/>
    <x v="4"/>
    <n v="94263"/>
    <s v="aafaa693-8cd1-46c6-8c1f-74cc5cf2efea"/>
    <n v="0.2"/>
    <n v="504.35"/>
    <n v="4"/>
    <x v="0"/>
    <n v="630.44000000000005"/>
    <n v="0.8"/>
    <n v="126.08800000000002"/>
    <x v="11"/>
    <n v="4"/>
  </r>
  <r>
    <s v="be216476-0e05-46b9-8bdd-4b9dfc2cd5c7"/>
    <s v="8f7d7092-ef58-4475-bd33-307bc984fec7"/>
    <d v="2025-01-24T00:00:00"/>
    <x v="1"/>
    <n v="365.13"/>
    <n v="2"/>
    <s v="PayPal"/>
    <x v="3"/>
    <s v="Williamschester"/>
    <x v="20"/>
    <n v="66372"/>
    <s v="10d582f3-a566-4723-abb8-ffbc339c790f"/>
    <n v="0.09"/>
    <n v="664.54"/>
    <n v="4"/>
    <x v="0"/>
    <n v="730.26"/>
    <n v="0.91"/>
    <n v="65.723399999999998"/>
    <x v="11"/>
    <n v="4"/>
  </r>
  <r>
    <s v="8adab689-e0dd-4541-b218-9a39d63a7486"/>
    <s v="422e2e95-552a-41d2-ace3-8dafc2acf2c9"/>
    <d v="2024-11-24T00:00:00"/>
    <x v="1"/>
    <n v="17.010000000000002"/>
    <n v="3"/>
    <s v="Credit Card"/>
    <x v="2"/>
    <s v="West Matthew"/>
    <x v="46"/>
    <n v="12519"/>
    <s v="e196d4c2-c1b9-4e7a-80b5-c376810d790d"/>
    <n v="0.05"/>
    <n v="48.48"/>
    <n v="3"/>
    <x v="0"/>
    <n v="51.03"/>
    <n v="0.95"/>
    <n v="2.5515000000000003"/>
    <x v="4"/>
    <n v="3"/>
  </r>
  <r>
    <s v="e6e4ac85-f101-45fd-8f81-598725394778"/>
    <s v="9e730261-181a-40c0-b9e5-399e55a0fcb3"/>
    <d v="2024-07-08T00:00:00"/>
    <x v="5"/>
    <n v="217.91"/>
    <n v="3"/>
    <s v="Net Banking"/>
    <x v="1"/>
    <s v="Lake Zachary"/>
    <x v="16"/>
    <n v="30402"/>
    <s v="c3f56b24-22a4-4bc9-b2c4-5f9e2136adb7"/>
    <n v="0.18"/>
    <n v="536.05999999999995"/>
    <n v="5"/>
    <x v="1"/>
    <n v="653.73"/>
    <n v="0.82000000000000006"/>
    <n v="117.67140000000001"/>
    <x v="0"/>
    <n v="5"/>
  </r>
  <r>
    <s v="96ab64d2-3512-4906-a4ed-017b208a888e"/>
    <s v="3d115920-dfe6-4c51-b1a2-61d82da2f193"/>
    <d v="2024-07-09T00:00:00"/>
    <x v="1"/>
    <n v="327.8"/>
    <n v="2"/>
    <s v="Credit Card"/>
    <x v="3"/>
    <s v="Lake Nathanfurt"/>
    <x v="19"/>
    <n v="90440"/>
    <s v="08ce8813-4695-4cab-a4b6-3b811a42c088"/>
    <n v="0.22"/>
    <n v="511.37"/>
    <n v="3"/>
    <x v="0"/>
    <n v="655.6"/>
    <n v="0.78"/>
    <n v="144.232"/>
    <x v="0"/>
    <n v="3"/>
  </r>
  <r>
    <s v="16db36e4-d4ae-4486-ab19-4984f49eb5a6"/>
    <s v="b3519fc4-72ad-45ea-9934-c37730ac64c5"/>
    <d v="2024-11-17T00:00:00"/>
    <x v="0"/>
    <n v="427.36"/>
    <n v="2"/>
    <s v="Net Banking"/>
    <x v="0"/>
    <s v="Danielchester"/>
    <x v="46"/>
    <n v="14442"/>
    <s v="ec94dd98-6078-482f-b623-351f440fe10a"/>
    <n v="0.25"/>
    <n v="641.04"/>
    <n v="3"/>
    <x v="0"/>
    <n v="854.72"/>
    <n v="0.75"/>
    <n v="213.68"/>
    <x v="4"/>
    <n v="3"/>
  </r>
  <r>
    <s v="44933c86-49ad-4e95-b837-e5069398dbd6"/>
    <s v="9fbe505b-accb-44e8-80ff-8b112a183608"/>
    <d v="2024-08-24T00:00:00"/>
    <x v="1"/>
    <n v="240.29"/>
    <n v="2"/>
    <s v="Credit Card"/>
    <x v="3"/>
    <s v="Lake Billyshire"/>
    <x v="40"/>
    <n v="4250"/>
    <s v="5434fe21-f042-40f3-8d47-cd17c07825e9"/>
    <n v="0.09"/>
    <n v="437.33"/>
    <n v="4"/>
    <x v="0"/>
    <n v="480.58"/>
    <n v="0.91"/>
    <n v="43.252199999999995"/>
    <x v="3"/>
    <n v="4"/>
  </r>
  <r>
    <s v="af44eaeb-6734-462f-b62d-a54040b1f64d"/>
    <s v="bdeaa0c1-cc19-42c9-9b31-46b62f7acf2f"/>
    <d v="2025-03-16T00:00:00"/>
    <x v="2"/>
    <n v="484.76"/>
    <n v="3"/>
    <s v="Net Banking"/>
    <x v="3"/>
    <s v="West Melissa"/>
    <x v="23"/>
    <n v="5256"/>
    <s v="a51faaf8-6692-46e3-b929-73bdb7ad967c"/>
    <n v="0.27"/>
    <n v="1061.6199999999999"/>
    <n v="3"/>
    <x v="0"/>
    <n v="1454.28"/>
    <n v="0.73"/>
    <n v="392.65559999999999"/>
    <x v="7"/>
    <n v="3"/>
  </r>
  <r>
    <s v="dcbcd86e-a2e8-4f7a-9d6a-f484024d65de"/>
    <s v="3c79db9d-4e21-4675-bd6b-774d0e15c9f5"/>
    <d v="2024-12-03T00:00:00"/>
    <x v="2"/>
    <n v="136.49"/>
    <n v="3"/>
    <s v="Credit Card"/>
    <x v="2"/>
    <s v="Blakestad"/>
    <x v="20"/>
    <n v="40725"/>
    <s v="79774e44-015e-4816-9f65-09e678454863"/>
    <n v="0.17"/>
    <n v="339.86"/>
    <n v="3"/>
    <x v="0"/>
    <n v="409.47"/>
    <n v="0.83"/>
    <n v="69.60990000000001"/>
    <x v="2"/>
    <n v="3"/>
  </r>
  <r>
    <s v="c7361a75-c61b-4c77-8602-15be0d326347"/>
    <s v="bc6f12c0-8981-42bb-9549-59a9295f9050"/>
    <d v="2024-09-25T00:00:00"/>
    <x v="1"/>
    <n v="11.69"/>
    <n v="4"/>
    <s v="Credit Card"/>
    <x v="3"/>
    <s v="Carolfurt"/>
    <x v="13"/>
    <n v="64273"/>
    <s v="f4a899ec-6354-4a9c-b9eb-f95bfcf569e8"/>
    <n v="0.22"/>
    <n v="36.47"/>
    <n v="2"/>
    <x v="0"/>
    <n v="46.76"/>
    <n v="0.78"/>
    <n v="10.2872"/>
    <x v="9"/>
    <n v="2"/>
  </r>
  <r>
    <s v="a3b4e529-02a0-47fc-a04e-e43c11f63e9b"/>
    <s v="14dfffd5-9d9f-4090-baf9-439753a34be0"/>
    <d v="2025-03-17T00:00:00"/>
    <x v="1"/>
    <n v="244.46"/>
    <n v="2"/>
    <s v="Net Banking"/>
    <x v="0"/>
    <s v="Port Katrina"/>
    <x v="25"/>
    <n v="32296"/>
    <s v="f2464f70-70f7-415c-8e36-6fd377c8c423"/>
    <n v="0.24"/>
    <n v="371.58"/>
    <n v="2"/>
    <x v="0"/>
    <n v="488.92"/>
    <n v="0.76"/>
    <n v="117.3408"/>
    <x v="7"/>
    <n v="2"/>
  </r>
  <r>
    <s v="240eb6c1-c5cf-455f-a78d-b4f648df480e"/>
    <s v="079092e4-537d-4c63-95a2-888492747f90"/>
    <d v="2025-03-19T00:00:00"/>
    <x v="2"/>
    <n v="131.78"/>
    <n v="4"/>
    <s v="Cash on Delivery"/>
    <x v="3"/>
    <s v="New Dwayneville"/>
    <x v="27"/>
    <n v="6004"/>
    <s v="9f15acad-e687-459a-a691-85cd07f2ddbf"/>
    <n v="0.28000000000000003"/>
    <n v="379.53"/>
    <n v="5"/>
    <x v="0"/>
    <n v="527.12"/>
    <n v="0.72"/>
    <n v="147.59360000000001"/>
    <x v="7"/>
    <n v="5"/>
  </r>
  <r>
    <s v="227400da-81de-4808-82ff-347bd527b331"/>
    <s v="fc5a3263-52b5-4adc-9c59-e4a50a06c335"/>
    <d v="2024-06-27T00:00:00"/>
    <x v="4"/>
    <n v="412.74"/>
    <n v="2"/>
    <s v="Cash on Delivery"/>
    <x v="3"/>
    <s v="East Kevin"/>
    <x v="30"/>
    <n v="72019"/>
    <s v="5f0ae968-fa5a-41d5-9f2c-90597df4e677"/>
    <n v="0.09"/>
    <n v="751.19"/>
    <n v="4"/>
    <x v="0"/>
    <n v="825.48"/>
    <n v="0.91"/>
    <n v="74.293199999999999"/>
    <x v="10"/>
    <n v="4"/>
  </r>
  <r>
    <s v="f4098aef-1d50-4ccf-bec0-9878f0344058"/>
    <s v="6a45a145-fcc6-4950-9a04-7c3d1d494ca5"/>
    <d v="2025-01-14T00:00:00"/>
    <x v="3"/>
    <n v="120.22"/>
    <n v="4"/>
    <s v="PayPal"/>
    <x v="2"/>
    <s v="Bennettberg"/>
    <x v="16"/>
    <n v="68832"/>
    <s v="07d6057d-fc17-49f9-a2e8-cf0b013c58dd"/>
    <n v="0.12"/>
    <n v="423.17"/>
    <n v="3"/>
    <x v="0"/>
    <n v="480.88"/>
    <n v="0.88"/>
    <n v="57.705599999999997"/>
    <x v="11"/>
    <n v="3"/>
  </r>
  <r>
    <s v="d20eab0e-bd87-44d8-81a5-0ef1550c54d4"/>
    <s v="f00a2a15-d429-46fa-a9ae-be887af51c9c"/>
    <d v="2024-10-16T00:00:00"/>
    <x v="3"/>
    <n v="158.76"/>
    <n v="1"/>
    <s v="Debit Card"/>
    <x v="2"/>
    <s v="Johnsonmouth"/>
    <x v="48"/>
    <n v="58516"/>
    <s v="b559e973-d240-44b1-9032-74b1d6382043"/>
    <n v="0.27"/>
    <n v="115.89"/>
    <n v="4"/>
    <x v="0"/>
    <n v="158.76"/>
    <n v="0.73"/>
    <n v="42.865200000000002"/>
    <x v="1"/>
    <n v="4"/>
  </r>
  <r>
    <s v="548c3ec4-2536-4ca8-966a-45e952c51809"/>
    <s v="593dc4eb-93cf-4e68-a108-6f02d9657db2"/>
    <d v="2024-06-18T00:00:00"/>
    <x v="2"/>
    <n v="396.66"/>
    <n v="2"/>
    <s v="Debit Card"/>
    <x v="3"/>
    <s v="Port Brookeshire"/>
    <x v="1"/>
    <n v="66235"/>
    <s v="e7ccfb47-e8ff-42f4-9f65-1d5393a421e4"/>
    <n v="0.25"/>
    <n v="594.99"/>
    <m/>
    <x v="0"/>
    <n v="793.32"/>
    <n v="0.75"/>
    <n v="198.33"/>
    <x v="10"/>
    <s v="No Rating"/>
  </r>
  <r>
    <s v="160d0b9e-1004-4975-8045-883b940f737e"/>
    <s v="9131507d-92f4-4460-9a1c-1c2646bc0d80"/>
    <d v="2024-12-12T00:00:00"/>
    <x v="5"/>
    <n v="359"/>
    <n v="4"/>
    <s v="Debit Card"/>
    <x v="1"/>
    <s v="Clarkberg"/>
    <x v="15"/>
    <n v="35864"/>
    <s v="f6b9224e-22b9-46fa-b46a-3e1f783265ba"/>
    <n v="0.12"/>
    <n v="1263.68"/>
    <n v="3"/>
    <x v="0"/>
    <n v="1436"/>
    <n v="0.88"/>
    <n v="172.32"/>
    <x v="2"/>
    <n v="3"/>
  </r>
  <r>
    <s v="7378e6ca-40fd-4aaa-b504-e26c5f7e07d3"/>
    <s v="a2a4cdea-3df4-4066-8907-a963cf627de6"/>
    <d v="2024-07-07T00:00:00"/>
    <x v="1"/>
    <n v="281.24"/>
    <n v="3"/>
    <s v="PayPal"/>
    <x v="3"/>
    <s v="Tammymouth"/>
    <x v="19"/>
    <n v="55158"/>
    <s v="a28eeaea-82c1-4641-9249-8e6a09075622"/>
    <n v="0.14000000000000001"/>
    <n v="725.6"/>
    <n v="3"/>
    <x v="0"/>
    <n v="843.72"/>
    <n v="0.86"/>
    <n v="118.12080000000002"/>
    <x v="0"/>
    <n v="3"/>
  </r>
  <r>
    <s v="7874166b-7c34-46eb-aeaa-ec4854f1a7a3"/>
    <s v="a94017f9-aa66-442d-b208-87f74561c0e4"/>
    <d v="2025-04-17T00:00:00"/>
    <x v="3"/>
    <n v="353.95"/>
    <n v="3"/>
    <s v="PayPal"/>
    <x v="1"/>
    <s v="East Elizabethmouth"/>
    <x v="4"/>
    <n v="26642"/>
    <s v="bf0bcf20-0542-4a81-bb39-33ba6609c65e"/>
    <n v="0.22"/>
    <n v="828.24"/>
    <n v="4"/>
    <x v="0"/>
    <n v="1061.8499999999999"/>
    <n v="0.78"/>
    <n v="233.60699999999997"/>
    <x v="5"/>
    <n v="4"/>
  </r>
  <r>
    <s v="14b3f264-1598-434a-86c5-2c1b8923cba1"/>
    <s v="be324a2a-0053-4f73-8c59-0de0bba5ee17"/>
    <d v="2024-06-17T00:00:00"/>
    <x v="0"/>
    <n v="212.23"/>
    <n v="4"/>
    <s v="Debit Card"/>
    <x v="2"/>
    <s v="Pamelaville"/>
    <x v="11"/>
    <n v="26917"/>
    <s v="3d439f64-da13-4b2c-915a-0299914a7e73"/>
    <n v="0.02"/>
    <n v="831.94"/>
    <n v="3"/>
    <x v="0"/>
    <n v="848.92"/>
    <n v="0.98"/>
    <n v="16.978400000000001"/>
    <x v="10"/>
    <n v="3"/>
  </r>
  <r>
    <s v="c6cbb179-6239-430a-b052-5bb650c67350"/>
    <s v="fb15e358-7eb3-446e-84f1-6155a11e7f4a"/>
    <d v="2024-10-26T00:00:00"/>
    <x v="2"/>
    <n v="7.63"/>
    <n v="2"/>
    <s v="Net Banking"/>
    <x v="3"/>
    <s v="Port Jeremyshire"/>
    <x v="31"/>
    <n v="45166"/>
    <s v="d75f91f3-4f9e-469b-803d-b0369dfcbb75"/>
    <n v="0.11"/>
    <n v="13.58"/>
    <n v="2"/>
    <x v="0"/>
    <n v="15.26"/>
    <n v="0.89"/>
    <n v="1.6786000000000001"/>
    <x v="1"/>
    <n v="2"/>
  </r>
  <r>
    <s v="8d20dbea-7ae3-48cf-8ace-37d3673ef518"/>
    <s v="813fbafb-c366-453b-8152-14a0a983b50c"/>
    <d v="2024-11-04T00:00:00"/>
    <x v="2"/>
    <n v="10.62"/>
    <n v="3"/>
    <s v="PayPal"/>
    <x v="0"/>
    <s v="Lake Kimberlyside"/>
    <x v="4"/>
    <n v="40183"/>
    <s v="e266fa48-79a9-4e9a-a0b3-8c86a569621e"/>
    <n v="0.06"/>
    <n v="29.95"/>
    <n v="3"/>
    <x v="0"/>
    <n v="31.86"/>
    <n v="0.94"/>
    <n v="1.9116"/>
    <x v="4"/>
    <n v="3"/>
  </r>
  <r>
    <s v="e80d2403-12f3-48a1-84c6-50276d05f2e3"/>
    <s v="1320cceb-0100-4f9b-a3e5-7d420711f067"/>
    <d v="2024-07-04T00:00:00"/>
    <x v="3"/>
    <n v="258.05"/>
    <n v="4"/>
    <s v="Debit Card"/>
    <x v="3"/>
    <s v="Colemanshire"/>
    <x v="26"/>
    <n v="51947"/>
    <s v="82535d74-af9f-40d3-abff-1adc89122f9a"/>
    <n v="0.16"/>
    <n v="867.05"/>
    <n v="4"/>
    <x v="0"/>
    <n v="1032.2"/>
    <n v="0.84"/>
    <n v="165.15200000000002"/>
    <x v="0"/>
    <n v="4"/>
  </r>
  <r>
    <s v="664ceba8-a4ef-4def-a4cb-0b4e3825a7e1"/>
    <s v="75f61250-5c85-4338-a519-0d022d0b587f"/>
    <d v="2024-09-19T00:00:00"/>
    <x v="1"/>
    <n v="46.23"/>
    <n v="4"/>
    <s v="Net Banking"/>
    <x v="2"/>
    <s v="North Felicia"/>
    <x v="46"/>
    <n v="17837"/>
    <s v="078fc70d-781a-4bb8-9654-43d867db19aa"/>
    <n v="0.23"/>
    <n v="142.38999999999999"/>
    <n v="3"/>
    <x v="0"/>
    <n v="184.92"/>
    <n v="0.77"/>
    <n v="42.531599999999997"/>
    <x v="9"/>
    <n v="3"/>
  </r>
  <r>
    <s v="503a65d5-82ed-45ab-9fde-522dd429e0c9"/>
    <s v="181ba49f-8df4-4822-8efb-72a47eae9b86"/>
    <d v="2024-08-04T00:00:00"/>
    <x v="1"/>
    <n v="30.28"/>
    <n v="2"/>
    <s v="Cash on Delivery"/>
    <x v="0"/>
    <s v="West Robert"/>
    <x v="13"/>
    <n v="43755"/>
    <s v="20bc562f-2a83-4454-80f8-5159104cb794"/>
    <n v="0.04"/>
    <n v="58.14"/>
    <n v="4"/>
    <x v="0"/>
    <n v="60.56"/>
    <n v="0.96"/>
    <n v="2.4224000000000001"/>
    <x v="3"/>
    <n v="4"/>
  </r>
  <r>
    <s v="24a703e3-120a-402f-a11a-15c325efc3a9"/>
    <s v="28eb7deb-6767-4789-964c-6cd6c61925b0"/>
    <d v="2025-06-02T00:00:00"/>
    <x v="2"/>
    <n v="482.93"/>
    <n v="1"/>
    <s v="Cash on Delivery"/>
    <x v="1"/>
    <s v="Armstrongfurt"/>
    <x v="38"/>
    <n v="9700"/>
    <s v="a4362e73-78e3-436f-b8d3-d074b244cdff"/>
    <n v="0.3"/>
    <n v="338.05"/>
    <n v="4"/>
    <x v="0"/>
    <n v="482.93"/>
    <n v="0.7"/>
    <n v="144.87899999999999"/>
    <x v="8"/>
    <n v="4"/>
  </r>
  <r>
    <s v="a5005582-6250-49f9-88d1-7e6327e8aeae"/>
    <s v="e5645fbd-c832-4efb-8cc6-6bfdeebe644c"/>
    <d v="2025-04-03T00:00:00"/>
    <x v="3"/>
    <n v="430.21"/>
    <n v="3"/>
    <s v="Debit Card"/>
    <x v="2"/>
    <s v="Ashleyland"/>
    <x v="1"/>
    <n v="54771"/>
    <s v="4df0535a-9f37-4d73-b1b5-7a575c488d71"/>
    <n v="0.14000000000000001"/>
    <n v="1109.94"/>
    <n v="4"/>
    <x v="0"/>
    <n v="1290.6299999999999"/>
    <n v="0.86"/>
    <n v="180.68819999999999"/>
    <x v="5"/>
    <n v="4"/>
  </r>
  <r>
    <s v="116febe7-aa0c-4327-9daa-42fc90b15e3d"/>
    <s v="baa63bea-d536-4d0e-b58d-588bf6506f8b"/>
    <d v="2025-04-15T00:00:00"/>
    <x v="1"/>
    <n v="80.25"/>
    <n v="4"/>
    <s v="PayPal"/>
    <x v="2"/>
    <s v="North Sheriton"/>
    <x v="0"/>
    <n v="31974"/>
    <s v="3c9c8d96-f91a-4387-b693-cb7607aacf38"/>
    <n v="0.23"/>
    <n v="247.17"/>
    <n v="2"/>
    <x v="0"/>
    <n v="321"/>
    <n v="0.77"/>
    <n v="73.83"/>
    <x v="5"/>
    <n v="2"/>
  </r>
  <r>
    <s v="4d7e4449-90b6-4394-8482-36e9863c6992"/>
    <s v="2f809c68-765d-45d0-90bf-e8d4bca8b8d9"/>
    <d v="2024-09-22T00:00:00"/>
    <x v="2"/>
    <n v="5.33"/>
    <n v="3"/>
    <s v="Debit Card"/>
    <x v="2"/>
    <s v="Lake Michael"/>
    <x v="22"/>
    <n v="41445"/>
    <s v="5d0a0357-830e-4f78-9cfd-d0f78938c20b"/>
    <n v="0.11"/>
    <n v="14.23"/>
    <n v="4"/>
    <x v="0"/>
    <n v="15.99"/>
    <n v="0.89"/>
    <n v="1.7589000000000001"/>
    <x v="9"/>
    <n v="4"/>
  </r>
  <r>
    <s v="de8e3228-aa64-4f16-b035-50885a2bf7fe"/>
    <s v="773cb93d-5e78-4c79-988f-5ad0fe757f70"/>
    <d v="2025-04-30T00:00:00"/>
    <x v="1"/>
    <n v="471.13"/>
    <n v="4"/>
    <s v="PayPal"/>
    <x v="2"/>
    <s v="Cortezberg"/>
    <x v="24"/>
    <n v="55637"/>
    <s v="66caccdd-38f5-43c1-ae1e-0c1b794f051e"/>
    <n v="0.15"/>
    <n v="1601.84"/>
    <n v="1"/>
    <x v="0"/>
    <n v="1884.52"/>
    <n v="0.85"/>
    <n v="282.678"/>
    <x v="5"/>
    <n v="1"/>
  </r>
  <r>
    <s v="976ae5fb-66f1-40a0-ba1a-262bba13834f"/>
    <s v="dde94e8a-e131-4ef9-90e8-480f29bfc91d"/>
    <d v="2025-04-09T00:00:00"/>
    <x v="4"/>
    <n v="142.77000000000001"/>
    <n v="2"/>
    <s v="PayPal"/>
    <x v="0"/>
    <s v="South Jamie"/>
    <x v="29"/>
    <n v="96413"/>
    <s v="090c4777-53df-4382-a708-f586dc0674ac"/>
    <n v="0.28999999999999998"/>
    <n v="202.73"/>
    <n v="3"/>
    <x v="0"/>
    <n v="285.54000000000002"/>
    <n v="0.71"/>
    <n v="82.806600000000003"/>
    <x v="5"/>
    <n v="3"/>
  </r>
  <r>
    <s v="ab6fc9e7-be72-4448-91b5-ab77d09e1abb"/>
    <s v="070cd0e8-dd17-4fb5-9005-155c763f6720"/>
    <d v="2024-07-23T00:00:00"/>
    <x v="2"/>
    <n v="97.02"/>
    <n v="2"/>
    <s v="Credit Card"/>
    <x v="2"/>
    <s v="New Terristad"/>
    <x v="10"/>
    <n v="30805"/>
    <s v="405dbe13-5692-4d34-a2f8-899fac628765"/>
    <n v="0.21"/>
    <n v="153.29"/>
    <n v="3"/>
    <x v="0"/>
    <n v="194.04"/>
    <n v="0.79"/>
    <n v="40.748399999999997"/>
    <x v="0"/>
    <n v="3"/>
  </r>
  <r>
    <s v="832d5e70-777c-4128-9f51-9184e79d4d5f"/>
    <s v="9f6622e9-d6b2-41e3-a27b-f978777f4a56"/>
    <d v="2024-09-27T00:00:00"/>
    <x v="4"/>
    <n v="347.3"/>
    <n v="3"/>
    <s v="Net Banking"/>
    <x v="3"/>
    <s v="East Dennismouth"/>
    <x v="9"/>
    <n v="84130"/>
    <s v="2d0de4c8-bffe-40f7-94d3-82a1354556ff"/>
    <n v="0.01"/>
    <n v="1031.48"/>
    <n v="4"/>
    <x v="0"/>
    <n v="1041.9000000000001"/>
    <n v="0.99"/>
    <n v="10.419"/>
    <x v="9"/>
    <n v="4"/>
  </r>
  <r>
    <s v="808ea422-c6f6-41d5-bb77-ba5f586076e3"/>
    <s v="c59e8235-0d28-4925-b248-50451406baa6"/>
    <d v="2025-06-11T00:00:00"/>
    <x v="1"/>
    <n v="58.91"/>
    <n v="2"/>
    <s v="Net Banking"/>
    <x v="2"/>
    <s v="Johnsonmouth"/>
    <x v="10"/>
    <n v="74404"/>
    <s v="87a2114a-5513-43b9-ad01-ae738713153f"/>
    <n v="7.0000000000000007E-2"/>
    <n v="109.57"/>
    <n v="5"/>
    <x v="0"/>
    <n v="117.82"/>
    <n v="0.92999999999999994"/>
    <n v="8.2474000000000007"/>
    <x v="8"/>
    <n v="5"/>
  </r>
  <r>
    <s v="c81a58a6-6245-4749-b9a6-edc1099fb91b"/>
    <s v="956c7124-d274-421b-9e52-3800767243a5"/>
    <d v="2024-09-24T00:00:00"/>
    <x v="0"/>
    <n v="136"/>
    <n v="3"/>
    <s v="Credit Card"/>
    <x v="2"/>
    <s v="Lake Eric"/>
    <x v="36"/>
    <n v="9077"/>
    <s v="b95c2343-1cc6-4243-bf97-6e7586d4aefd"/>
    <n v="0.08"/>
    <n v="375.36"/>
    <n v="4"/>
    <x v="0"/>
    <n v="408"/>
    <n v="0.92"/>
    <n v="32.64"/>
    <x v="9"/>
    <n v="4"/>
  </r>
  <r>
    <s v="cae1367a-579e-4b08-9db1-3edffa29559d"/>
    <s v="92596e08-1cd8-4322-9520-6eedd53080d7"/>
    <d v="2024-10-17T00:00:00"/>
    <x v="0"/>
    <n v="487.67"/>
    <n v="1"/>
    <s v="Credit Card"/>
    <x v="2"/>
    <s v="Michaeltown"/>
    <x v="3"/>
    <n v="13053"/>
    <s v="0756d727-687e-4480-83ec-34cab69d239e"/>
    <n v="0.28999999999999998"/>
    <n v="346.25"/>
    <n v="4"/>
    <x v="0"/>
    <n v="487.67"/>
    <n v="0.71"/>
    <n v="141.42429999999999"/>
    <x v="1"/>
    <n v="4"/>
  </r>
  <r>
    <s v="93098549-3ff0-4579-81c3-df9183278f64"/>
    <s v="7081aef6-a9ed-4ad7-99eb-8211272e1601"/>
    <d v="2025-04-18T00:00:00"/>
    <x v="1"/>
    <n v="321.52999999999997"/>
    <n v="4"/>
    <s v="Net Banking"/>
    <x v="0"/>
    <s v="Richardview"/>
    <x v="28"/>
    <n v="3281"/>
    <s v="76bb1e9c-15b6-482c-9b2d-2987e106cc71"/>
    <n v="0.23"/>
    <n v="990.31"/>
    <n v="5"/>
    <x v="0"/>
    <n v="1286.1199999999999"/>
    <n v="0.77"/>
    <n v="295.80759999999998"/>
    <x v="5"/>
    <n v="5"/>
  </r>
  <r>
    <s v="5e349e31-1c67-456d-b9ac-d84313b2cc15"/>
    <s v="08db1e3e-915c-4259-bab2-d8ab2818e27a"/>
    <d v="2025-02-28T00:00:00"/>
    <x v="1"/>
    <n v="262.74"/>
    <n v="1"/>
    <s v="Debit Card"/>
    <x v="2"/>
    <s v="Bautistaview"/>
    <x v="34"/>
    <n v="11298"/>
    <s v="29f1b57a-c713-4d3f-90a2-cde7c1e4c75f"/>
    <n v="0.2"/>
    <n v="210.19"/>
    <n v="3"/>
    <x v="0"/>
    <n v="262.74"/>
    <n v="0.8"/>
    <n v="52.548000000000002"/>
    <x v="12"/>
    <n v="3"/>
  </r>
  <r>
    <s v="3e6fdeb2-9e76-4f95-843e-ebcc6f69ed69"/>
    <s v="5f96c7b6-6e9f-4924-8b35-84ff1ff6cf93"/>
    <d v="2024-11-08T00:00:00"/>
    <x v="0"/>
    <n v="201.97"/>
    <n v="3"/>
    <s v="PayPal"/>
    <x v="3"/>
    <s v="New Jamesborough"/>
    <x v="24"/>
    <n v="8682"/>
    <s v="d89ce180-725f-437d-a4dd-667cca5d1cb6"/>
    <n v="0.02"/>
    <n v="593.79"/>
    <n v="3"/>
    <x v="0"/>
    <n v="605.91"/>
    <n v="0.98"/>
    <n v="12.1182"/>
    <x v="4"/>
    <n v="3"/>
  </r>
  <r>
    <s v="81ffbbc1-84c8-4b95-8637-da9e8bb62aff"/>
    <s v="6a477023-5f1c-44b2-9f48-01e657bc5738"/>
    <d v="2024-12-01T00:00:00"/>
    <x v="5"/>
    <n v="388.38"/>
    <n v="2"/>
    <s v="Debit Card"/>
    <x v="3"/>
    <s v="Nicholasmouth"/>
    <x v="23"/>
    <n v="92251"/>
    <s v="f26c8d26-f1b2-42e9-bf48-82a19fd2acf6"/>
    <n v="0.24"/>
    <n v="590.34"/>
    <n v="3"/>
    <x v="0"/>
    <n v="776.76"/>
    <n v="0.76"/>
    <n v="186.42239999999998"/>
    <x v="2"/>
    <n v="3"/>
  </r>
  <r>
    <s v="91e54b3a-0a4e-4eb7-b97b-8d621c9527d0"/>
    <s v="1a34e471-f038-4e07-9d55-932c7f41f949"/>
    <d v="2024-08-08T00:00:00"/>
    <x v="3"/>
    <n v="74.77"/>
    <n v="3"/>
    <s v="Cash on Delivery"/>
    <x v="3"/>
    <s v="Wardburgh"/>
    <x v="6"/>
    <n v="1546"/>
    <s v="aea7f497-ace7-4033-8531-9da4ed06566c"/>
    <n v="0.05"/>
    <n v="213.09"/>
    <n v="3"/>
    <x v="0"/>
    <n v="224.31"/>
    <n v="0.95"/>
    <n v="11.2155"/>
    <x v="3"/>
    <n v="3"/>
  </r>
  <r>
    <s v="5da23c06-f146-4080-8a2c-f6a95bd38392"/>
    <s v="de8d3dac-1ff9-4c18-b161-27250f59c95d"/>
    <d v="2024-10-19T00:00:00"/>
    <x v="2"/>
    <n v="483.83"/>
    <n v="2"/>
    <s v="PayPal"/>
    <x v="1"/>
    <s v="Lake Jennifermouth"/>
    <x v="21"/>
    <n v="99224"/>
    <s v="1ffb703d-52cf-4222-88f3-7e859da78146"/>
    <n v="0.04"/>
    <n v="928.95"/>
    <n v="3"/>
    <x v="1"/>
    <n v="967.66"/>
    <n v="0.96"/>
    <n v="38.706400000000002"/>
    <x v="1"/>
    <n v="3"/>
  </r>
  <r>
    <s v="7c6d74a8-44ee-4071-9745-ef5a2e0885fc"/>
    <s v="02bc47b9-753d-447a-ad5a-c28cf8c6c01f"/>
    <d v="2024-09-10T00:00:00"/>
    <x v="2"/>
    <n v="431.26"/>
    <n v="3"/>
    <s v="PayPal"/>
    <x v="2"/>
    <s v="South Jake"/>
    <x v="16"/>
    <n v="88135"/>
    <s v="697dffcc-c85f-4761-a859-d68ba80ac939"/>
    <n v="0.26"/>
    <n v="957.4"/>
    <n v="3"/>
    <x v="0"/>
    <n v="1293.78"/>
    <n v="0.74"/>
    <n v="336.38280000000003"/>
    <x v="9"/>
    <n v="3"/>
  </r>
  <r>
    <s v="e1dafdd8-ea09-4bb2-8187-715f7baf204d"/>
    <s v="22efbf62-8a60-46d0-aacf-f5187e76789b"/>
    <d v="2024-08-08T00:00:00"/>
    <x v="0"/>
    <n v="310.74"/>
    <n v="1"/>
    <s v="Net Banking"/>
    <x v="2"/>
    <s v="West Amandamouth"/>
    <x v="35"/>
    <n v="14198"/>
    <s v="09a385a6-aed8-4548-ae63-f758d2b2dd03"/>
    <n v="0"/>
    <n v="310.74"/>
    <m/>
    <x v="0"/>
    <n v="310.74"/>
    <n v="1"/>
    <n v="0"/>
    <x v="3"/>
    <s v="No Rating"/>
  </r>
  <r>
    <s v="cfa88592-0055-4e42-ab49-6a3bf26ce972"/>
    <s v="baee673d-042b-465b-a0eb-eb1498a9c933"/>
    <d v="2025-02-22T00:00:00"/>
    <x v="3"/>
    <n v="26.24"/>
    <n v="4"/>
    <s v="Net Banking"/>
    <x v="0"/>
    <s v="Johnsonburgh"/>
    <x v="17"/>
    <n v="30630"/>
    <s v="d592e070-6e3d-44d1-a852-cdc190ac3fd1"/>
    <n v="0.02"/>
    <n v="102.86"/>
    <m/>
    <x v="0"/>
    <n v="104.96"/>
    <n v="0.98"/>
    <n v="2.0991999999999997"/>
    <x v="12"/>
    <s v="No Rating"/>
  </r>
  <r>
    <s v="a7838837-3c74-4bc2-8504-644fa5dc7c7b"/>
    <s v="f25e89ae-b266-48c4-a3d7-a4feed3a7630"/>
    <d v="2025-01-29T00:00:00"/>
    <x v="2"/>
    <n v="351.92"/>
    <n v="4"/>
    <s v="PayPal"/>
    <x v="3"/>
    <s v="North Karen"/>
    <x v="24"/>
    <n v="21862"/>
    <s v="e9d12c63-a1d2-4124-97a4-f010b5f19cca"/>
    <n v="0.28000000000000003"/>
    <n v="1013.53"/>
    <n v="4"/>
    <x v="0"/>
    <n v="1407.68"/>
    <n v="0.72"/>
    <n v="394.15040000000005"/>
    <x v="11"/>
    <n v="4"/>
  </r>
  <r>
    <s v="b9ab308f-be2b-4272-ba37-e212a78c1cda"/>
    <s v="672f6eb9-ee85-40d4-af32-a021b9d98f30"/>
    <d v="2024-12-31T00:00:00"/>
    <x v="3"/>
    <n v="457.08"/>
    <n v="1"/>
    <s v="Net Banking"/>
    <x v="2"/>
    <s v="Lake Joshua"/>
    <x v="29"/>
    <n v="38759"/>
    <s v="7c3d5db1-5d7a-4ff6-bc21-a7cae4fc4fcd"/>
    <n v="0.08"/>
    <n v="420.51"/>
    <n v="5"/>
    <x v="0"/>
    <n v="457.08"/>
    <n v="0.92"/>
    <n v="36.566400000000002"/>
    <x v="2"/>
    <n v="5"/>
  </r>
  <r>
    <s v="cd84344b-aef4-42a7-9821-6f30e31b9123"/>
    <s v="88eefc05-81b0-4aef-9fd0-b1c21c0b6453"/>
    <d v="2024-10-10T00:00:00"/>
    <x v="5"/>
    <n v="264.67"/>
    <n v="1"/>
    <s v="PayPal"/>
    <x v="3"/>
    <s v="Nelsonburgh"/>
    <x v="36"/>
    <n v="63473"/>
    <s v="86045a94-dacd-46df-8c3c-b98c90c7ade6"/>
    <n v="0.23"/>
    <n v="203.8"/>
    <n v="4"/>
    <x v="0"/>
    <n v="264.67"/>
    <n v="0.77"/>
    <n v="60.874100000000006"/>
    <x v="1"/>
    <n v="4"/>
  </r>
  <r>
    <s v="b9c3a78f-c8d3-4cee-9370-c51fd8e2ba4c"/>
    <s v="98d61ed4-3f78-4e36-b5f5-cf3e3ae75934"/>
    <d v="2025-02-26T00:00:00"/>
    <x v="0"/>
    <n v="180.34"/>
    <n v="1"/>
    <s v="PayPal"/>
    <x v="2"/>
    <s v="Jennaport"/>
    <x v="49"/>
    <n v="49556"/>
    <s v="9331bc79-9f73-438f-97b8-ba5152f07dab"/>
    <n v="0.2"/>
    <n v="144.27000000000001"/>
    <n v="4"/>
    <x v="0"/>
    <n v="180.34"/>
    <n v="0.8"/>
    <n v="36.068000000000005"/>
    <x v="12"/>
    <n v="4"/>
  </r>
  <r>
    <s v="c2de5950-0b2f-42ef-ac09-59b82924b159"/>
    <s v="d7f0ab2f-aa37-4772-9d69-7cd0066213bd"/>
    <d v="2025-04-10T00:00:00"/>
    <x v="2"/>
    <n v="64.540000000000006"/>
    <n v="3"/>
    <s v="Cash on Delivery"/>
    <x v="1"/>
    <s v="Pearsonborough"/>
    <x v="19"/>
    <n v="26063"/>
    <s v="b75b396e-21ac-4108-b6b4-b49e41dd137a"/>
    <n v="0.03"/>
    <n v="187.81"/>
    <n v="2"/>
    <x v="0"/>
    <n v="193.62"/>
    <n v="0.97"/>
    <n v="5.8086000000000002"/>
    <x v="5"/>
    <n v="2"/>
  </r>
  <r>
    <s v="a8936bd3-86a2-4efb-baf0-cf69bd2098c6"/>
    <s v="0a06c083-e848-4a50-9524-7332c4f56173"/>
    <d v="2024-07-04T00:00:00"/>
    <x v="2"/>
    <n v="378.68"/>
    <n v="1"/>
    <s v="Debit Card"/>
    <x v="0"/>
    <s v="North Melissa"/>
    <x v="42"/>
    <n v="38259"/>
    <s v="27d391f7-ea42-496c-b094-733c67709007"/>
    <n v="0.24"/>
    <n v="287.8"/>
    <n v="2"/>
    <x v="0"/>
    <n v="378.68"/>
    <n v="0.76"/>
    <n v="90.883200000000002"/>
    <x v="0"/>
    <n v="2"/>
  </r>
  <r>
    <s v="d545de36-2a36-4435-ada0-4e30ff741d1c"/>
    <s v="53bab3ba-9ce8-4fa7-a7a2-7fbdc50fc900"/>
    <d v="2025-04-08T00:00:00"/>
    <x v="3"/>
    <n v="443.09"/>
    <n v="4"/>
    <s v="Net Banking"/>
    <x v="3"/>
    <s v="Alexbury"/>
    <x v="30"/>
    <n v="75547"/>
    <s v="fbf93305-bd37-4fb5-ba8c-be522b74058b"/>
    <n v="0.06"/>
    <n v="1666.02"/>
    <n v="5"/>
    <x v="0"/>
    <n v="1772.36"/>
    <n v="0.94"/>
    <n v="106.34159999999999"/>
    <x v="5"/>
    <n v="5"/>
  </r>
  <r>
    <s v="af58e381-49ac-4f36-b202-054f62a10ce2"/>
    <s v="1d3cec2d-5d67-451a-b0f1-568ef154bf5f"/>
    <d v="2024-08-29T00:00:00"/>
    <x v="2"/>
    <n v="54.62"/>
    <n v="2"/>
    <s v="Credit Card"/>
    <x v="3"/>
    <s v="New Susanside"/>
    <x v="3"/>
    <n v="74692"/>
    <s v="d4813d86-f8ac-4881-8538-0cc7f36d5e2b"/>
    <n v="0.21"/>
    <n v="86.3"/>
    <n v="1"/>
    <x v="0"/>
    <n v="109.24"/>
    <n v="0.79"/>
    <n v="22.940399999999997"/>
    <x v="3"/>
    <n v="1"/>
  </r>
  <r>
    <s v="36890df9-7bd3-4c4b-948c-52c8e0f24eb3"/>
    <s v="395df428-5172-4f91-a0d4-cc6950c736d9"/>
    <d v="2024-09-26T00:00:00"/>
    <x v="0"/>
    <n v="380.7"/>
    <n v="4"/>
    <s v="Credit Card"/>
    <x v="1"/>
    <s v="Sherylbury"/>
    <x v="6"/>
    <n v="58255"/>
    <s v="fd589682-e7a1-48f5-8ebe-7c5465828794"/>
    <n v="0.11"/>
    <n v="1355.29"/>
    <n v="4"/>
    <x v="1"/>
    <n v="1522.8"/>
    <n v="0.89"/>
    <n v="167.50800000000001"/>
    <x v="9"/>
    <n v="4"/>
  </r>
  <r>
    <s v="7448f798-b50a-476c-86fc-cff0e9e4f06c"/>
    <s v="af9665b0-0cbb-465f-9a2e-de5b9688778b"/>
    <d v="2024-11-19T00:00:00"/>
    <x v="4"/>
    <n v="13.44"/>
    <n v="1"/>
    <s v="Debit Card"/>
    <x v="2"/>
    <s v="Lunamouth"/>
    <x v="8"/>
    <n v="99821"/>
    <s v="d222d230-a086-43f7-9922-030506801edc"/>
    <n v="0.16"/>
    <n v="11.29"/>
    <n v="5"/>
    <x v="0"/>
    <n v="13.44"/>
    <n v="0.84"/>
    <n v="2.1503999999999999"/>
    <x v="4"/>
    <n v="5"/>
  </r>
  <r>
    <s v="d36d8076-998b-4e1c-9f81-fca3ffb1c2c9"/>
    <s v="19e14e1c-7d72-4b88-8b18-570b864364a8"/>
    <d v="2024-09-23T00:00:00"/>
    <x v="5"/>
    <n v="483.69"/>
    <n v="2"/>
    <s v="Debit Card"/>
    <x v="2"/>
    <s v="East Kendrafort"/>
    <x v="9"/>
    <n v="80777"/>
    <s v="70eff038-1cc6-45d4-866f-cc16998abd85"/>
    <n v="0.28000000000000003"/>
    <n v="696.51"/>
    <n v="4"/>
    <x v="0"/>
    <n v="967.38"/>
    <n v="0.72"/>
    <n v="270.8664"/>
    <x v="9"/>
    <n v="4"/>
  </r>
  <r>
    <s v="9c8fe812-2c64-4b82-abbe-bd4ff9e590e4"/>
    <s v="a97832a6-eec3-4591-a181-2e1194590142"/>
    <d v="2025-05-02T00:00:00"/>
    <x v="0"/>
    <n v="309.45"/>
    <n v="4"/>
    <s v="Cash on Delivery"/>
    <x v="2"/>
    <s v="Williamsfurt"/>
    <x v="48"/>
    <n v="62091"/>
    <s v="adbe00ad-8939-4116-b83c-e4097813576a"/>
    <n v="0.08"/>
    <n v="1138.78"/>
    <n v="2"/>
    <x v="0"/>
    <n v="1237.8"/>
    <n v="0.92"/>
    <n v="99.024000000000001"/>
    <x v="6"/>
    <n v="2"/>
  </r>
  <r>
    <s v="53e82886-9411-423a-90b4-17eb7111f1d1"/>
    <s v="d31538c9-53f0-42f5-968d-1581af67a6c3"/>
    <d v="2025-03-25T00:00:00"/>
    <x v="0"/>
    <n v="278.45999999999998"/>
    <n v="4"/>
    <s v="PayPal"/>
    <x v="1"/>
    <s v="New Tiffany"/>
    <x v="49"/>
    <n v="41185"/>
    <s v="10ebf9e4-bcae-4960-bbd9-1ab890f6d6f9"/>
    <n v="0.09"/>
    <n v="1013.59"/>
    <n v="4"/>
    <x v="1"/>
    <n v="1113.8399999999999"/>
    <n v="0.91"/>
    <n v="100.24559999999998"/>
    <x v="7"/>
    <n v="4"/>
  </r>
  <r>
    <s v="c4fa9dd1-9160-4261-ae10-7e22fa7199d6"/>
    <s v="2dce3b0b-81ee-4582-a737-460b7a5829c1"/>
    <d v="2024-06-26T00:00:00"/>
    <x v="0"/>
    <n v="151.5"/>
    <n v="4"/>
    <s v="Net Banking"/>
    <x v="3"/>
    <s v="East Rachelview"/>
    <x v="27"/>
    <n v="87329"/>
    <s v="153a328d-dea3-4be5-b235-da7048699fe1"/>
    <n v="0.09"/>
    <n v="551.46"/>
    <n v="2"/>
    <x v="0"/>
    <n v="606"/>
    <n v="0.91"/>
    <n v="54.54"/>
    <x v="10"/>
    <n v="2"/>
  </r>
  <r>
    <s v="24e2e13a-a0e5-4d8c-9d75-24bcdd82016d"/>
    <s v="d50d0fb3-a436-437f-bce1-b3c3ece7e249"/>
    <d v="2024-10-19T00:00:00"/>
    <x v="1"/>
    <n v="465"/>
    <n v="1"/>
    <s v="Credit Card"/>
    <x v="1"/>
    <s v="Hunterchester"/>
    <x v="13"/>
    <n v="60127"/>
    <s v="570067d5-cbef-4e08-8a05-8372a8d7edae"/>
    <n v="0.11"/>
    <n v="413.85"/>
    <n v="3"/>
    <x v="0"/>
    <n v="465"/>
    <n v="0.89"/>
    <n v="51.15"/>
    <x v="1"/>
    <n v="3"/>
  </r>
  <r>
    <s v="3cbafcaa-6435-40a0-adf5-e2aa832cb6a7"/>
    <s v="ef57b8f6-e335-4539-a298-290e58f35cba"/>
    <d v="2024-09-08T00:00:00"/>
    <x v="5"/>
    <n v="136.62"/>
    <n v="2"/>
    <s v="PayPal"/>
    <x v="1"/>
    <s v="Stephanieshire"/>
    <x v="10"/>
    <n v="77084"/>
    <s v="a37182f5-e585-4d09-89db-a79cd7d26e98"/>
    <n v="0.17"/>
    <n v="226.79"/>
    <n v="4"/>
    <x v="0"/>
    <n v="273.24"/>
    <n v="0.83"/>
    <n v="46.450800000000008"/>
    <x v="9"/>
    <n v="4"/>
  </r>
  <r>
    <s v="3d992624-4b93-48d9-a188-0ea05e5ecd0a"/>
    <s v="b176f15c-2bdb-4e3e-b075-b0850b521748"/>
    <d v="2024-12-09T00:00:00"/>
    <x v="5"/>
    <n v="414.93"/>
    <n v="1"/>
    <s v="Cash on Delivery"/>
    <x v="2"/>
    <s v="New Davidburgh"/>
    <x v="17"/>
    <n v="59912"/>
    <s v="bf7623a0-9493-4d42-b1ab-c711bf47f0f5"/>
    <n v="0.24"/>
    <n v="315.35000000000002"/>
    <n v="3"/>
    <x v="0"/>
    <n v="414.93"/>
    <n v="0.76"/>
    <n v="99.583200000000005"/>
    <x v="2"/>
    <n v="3"/>
  </r>
  <r>
    <s v="3de674fe-f66b-42a9-8142-452b361c57ab"/>
    <s v="d9aec3c5-f4cd-49b0-98e9-282f4757ee6e"/>
    <d v="2025-04-13T00:00:00"/>
    <x v="0"/>
    <n v="492.63"/>
    <n v="3"/>
    <s v="Debit Card"/>
    <x v="0"/>
    <s v="Hallhaven"/>
    <x v="49"/>
    <n v="72484"/>
    <s v="b3dfb66b-1b3d-4f6e-ab52-653b2a7aa7dc"/>
    <n v="0.27"/>
    <n v="1078.8599999999999"/>
    <n v="4"/>
    <x v="0"/>
    <n v="1477.8899999999999"/>
    <n v="0.73"/>
    <n v="399.03030000000001"/>
    <x v="5"/>
    <n v="4"/>
  </r>
  <r>
    <s v="ed825ea8-dda9-402a-964f-bdde895585be"/>
    <s v="444b542e-3ea2-468a-96e6-a8c3e05d9b49"/>
    <d v="2024-07-19T00:00:00"/>
    <x v="0"/>
    <n v="392.78"/>
    <n v="1"/>
    <s v="Credit Card"/>
    <x v="0"/>
    <s v="New Josephberg"/>
    <x v="4"/>
    <n v="53977"/>
    <s v="92e69528-9f31-4d03-9efa-2d0c83ab5a68"/>
    <n v="0.02"/>
    <n v="384.92"/>
    <n v="5"/>
    <x v="0"/>
    <n v="392.78"/>
    <n v="0.98"/>
    <n v="7.8555999999999999"/>
    <x v="0"/>
    <n v="5"/>
  </r>
  <r>
    <s v="749df1ff-f13a-4049-9f3f-a533e28cfc3c"/>
    <s v="a58db4e4-49a3-421c-a9cc-71a29589eff6"/>
    <d v="2025-02-12T00:00:00"/>
    <x v="3"/>
    <n v="261.89999999999998"/>
    <n v="1"/>
    <s v="Debit Card"/>
    <x v="1"/>
    <s v="Lake Valerieborough"/>
    <x v="1"/>
    <n v="18371"/>
    <s v="f5155aa9-74dc-4c29-b06d-5c6adffb6870"/>
    <n v="0.2"/>
    <n v="209.52"/>
    <n v="3"/>
    <x v="1"/>
    <n v="261.89999999999998"/>
    <n v="0.8"/>
    <n v="52.379999999999995"/>
    <x v="12"/>
    <n v="3"/>
  </r>
  <r>
    <s v="9fbd4b9f-5675-4682-996d-66423cf87ff0"/>
    <s v="045abe0c-9f93-432a-9175-198fef88a6fd"/>
    <d v="2024-12-06T00:00:00"/>
    <x v="0"/>
    <n v="37.71"/>
    <n v="3"/>
    <s v="Cash on Delivery"/>
    <x v="0"/>
    <s v="Sanchezborough"/>
    <x v="3"/>
    <n v="83469"/>
    <s v="8315d951-3ddf-429a-8396-7fdbd5f76a8e"/>
    <n v="0.18"/>
    <n v="92.77"/>
    <n v="2"/>
    <x v="0"/>
    <n v="113.13"/>
    <n v="0.82000000000000006"/>
    <n v="20.363399999999999"/>
    <x v="2"/>
    <n v="2"/>
  </r>
  <r>
    <s v="3e5aed83-5272-4246-a57e-a412a2157489"/>
    <s v="79fffcda-ee65-4a5b-a841-1ab0ba8c70b4"/>
    <d v="2024-08-01T00:00:00"/>
    <x v="0"/>
    <n v="238.84"/>
    <n v="1"/>
    <s v="Debit Card"/>
    <x v="0"/>
    <s v="New Scottview"/>
    <x v="32"/>
    <n v="25513"/>
    <s v="4f88c4aa-06e1-4f81-8155-dc2b2b9ce13f"/>
    <n v="0.18"/>
    <n v="195.85"/>
    <n v="5"/>
    <x v="0"/>
    <n v="238.84"/>
    <n v="0.82000000000000006"/>
    <n v="42.991199999999999"/>
    <x v="3"/>
    <n v="5"/>
  </r>
  <r>
    <s v="41b72448-c286-4234-9815-80dc24d878a1"/>
    <s v="c9fd57dc-edb8-4cba-8b2a-ea55ce59991f"/>
    <d v="2025-01-15T00:00:00"/>
    <x v="3"/>
    <n v="221.94"/>
    <n v="3"/>
    <s v="Debit Card"/>
    <x v="1"/>
    <s v="East Tamaraborough"/>
    <x v="1"/>
    <n v="95859"/>
    <s v="ed1c1885-b151-4cc3-85d6-88f49251e5c3"/>
    <n v="0.24"/>
    <n v="506.02"/>
    <n v="3"/>
    <x v="0"/>
    <n v="665.81999999999994"/>
    <n v="0.76"/>
    <n v="159.79679999999999"/>
    <x v="11"/>
    <n v="3"/>
  </r>
  <r>
    <s v="b4642bad-8959-4298-ac48-1f988ce67bdc"/>
    <s v="31fa8177-4267-4803-ae3f-a2e526c47308"/>
    <d v="2024-10-21T00:00:00"/>
    <x v="0"/>
    <n v="105.38"/>
    <n v="2"/>
    <s v="Cash on Delivery"/>
    <x v="0"/>
    <s v="Lisafort"/>
    <x v="46"/>
    <n v="24975"/>
    <s v="383e46fd-860f-487d-bd66-47e908ba40d2"/>
    <n v="0.28000000000000003"/>
    <n v="151.75"/>
    <n v="3"/>
    <x v="0"/>
    <n v="210.76"/>
    <n v="0.72"/>
    <n v="59.012800000000006"/>
    <x v="1"/>
    <n v="3"/>
  </r>
  <r>
    <s v="e4c80a29-1d5f-4dfc-98b0-b4d7b5e16e19"/>
    <s v="7d5a1b03-d8ac-4d06-8428-3ad0df038544"/>
    <d v="2025-06-02T00:00:00"/>
    <x v="0"/>
    <n v="214.68"/>
    <n v="4"/>
    <s v="Credit Card"/>
    <x v="1"/>
    <s v="Floresland"/>
    <x v="28"/>
    <n v="32319"/>
    <s v="3bb216fd-9c11-4efe-91fa-5b7b2ae7f623"/>
    <n v="0.22"/>
    <n v="669.8"/>
    <m/>
    <x v="0"/>
    <n v="858.72"/>
    <n v="0.78"/>
    <n v="188.91840000000002"/>
    <x v="8"/>
    <s v="No Rating"/>
  </r>
  <r>
    <s v="346eba31-7ad5-4f81-b267-8417ec023a99"/>
    <s v="f54afc1f-b82e-4ce7-8ed6-0e1cc4909ed7"/>
    <d v="2025-01-22T00:00:00"/>
    <x v="2"/>
    <n v="182.09"/>
    <n v="2"/>
    <s v="PayPal"/>
    <x v="1"/>
    <s v="North Hannahland"/>
    <x v="45"/>
    <n v="37613"/>
    <s v="99a33f08-75dd-443c-88c8-1ccfedf4b0b0"/>
    <n v="0.05"/>
    <n v="345.97"/>
    <n v="3"/>
    <x v="0"/>
    <n v="364.18"/>
    <n v="0.95"/>
    <n v="18.209"/>
    <x v="11"/>
    <n v="3"/>
  </r>
  <r>
    <s v="5ba1cdb6-99ae-49de-ae78-33c5b11bb2df"/>
    <s v="02143e2e-79a0-4008-8043-feeedac826fc"/>
    <d v="2024-09-03T00:00:00"/>
    <x v="2"/>
    <n v="86.02"/>
    <n v="3"/>
    <s v="Cash on Delivery"/>
    <x v="3"/>
    <s v="North Stacey"/>
    <x v="38"/>
    <n v="22400"/>
    <s v="9821aa72-8a19-470e-95ef-f92c2c7be063"/>
    <n v="0.28999999999999998"/>
    <n v="183.22"/>
    <n v="4"/>
    <x v="0"/>
    <n v="258.06"/>
    <n v="0.71"/>
    <n v="74.837400000000002"/>
    <x v="9"/>
    <n v="4"/>
  </r>
  <r>
    <s v="cd59bece-b5bc-4583-bfc3-4af19af08b9a"/>
    <s v="ce31f7c9-ba29-4b5f-9eba-922919b0cf26"/>
    <d v="2024-08-09T00:00:00"/>
    <x v="1"/>
    <n v="223.48"/>
    <n v="3"/>
    <s v="Cash on Delivery"/>
    <x v="1"/>
    <s v="Port Annafort"/>
    <x v="40"/>
    <n v="58808"/>
    <s v="026bcbbe-65ca-41b1-a713-9ecfbb246c66"/>
    <n v="0.26"/>
    <n v="496.13"/>
    <n v="4"/>
    <x v="0"/>
    <n v="670.43999999999994"/>
    <n v="0.74"/>
    <n v="174.31439999999998"/>
    <x v="3"/>
    <n v="4"/>
  </r>
  <r>
    <s v="e79d1be2-7f29-486c-8a73-0eaa16bb4fb0"/>
    <s v="a5d5d4ea-9bec-40ef-9ea6-8ebf3f36b7c9"/>
    <d v="2025-06-12T00:00:00"/>
    <x v="4"/>
    <n v="135.09"/>
    <n v="3"/>
    <s v="Net Banking"/>
    <x v="3"/>
    <s v="Lake Christina"/>
    <x v="36"/>
    <n v="59392"/>
    <s v="09ec8ba2-1976-40fc-94d4-5e6ada395f60"/>
    <n v="0.09"/>
    <n v="368.8"/>
    <n v="4"/>
    <x v="0"/>
    <n v="405.27"/>
    <n v="0.91"/>
    <n v="36.474299999999999"/>
    <x v="8"/>
    <n v="4"/>
  </r>
  <r>
    <s v="45ffa36b-63c2-423d-8b32-bc8635d5870d"/>
    <s v="319008f9-639c-4462-bd69-462c8f50e84f"/>
    <d v="2024-07-09T00:00:00"/>
    <x v="1"/>
    <n v="263.42"/>
    <n v="3"/>
    <s v="Debit Card"/>
    <x v="0"/>
    <s v="Staceyport"/>
    <x v="20"/>
    <n v="27160"/>
    <s v="04b5dfcb-23c2-475d-9f17-1d36c1cf014c"/>
    <n v="0.04"/>
    <n v="758.65"/>
    <n v="3"/>
    <x v="0"/>
    <n v="790.26"/>
    <n v="0.96"/>
    <n v="31.610400000000002"/>
    <x v="0"/>
    <n v="3"/>
  </r>
  <r>
    <s v="d813a70f-5a9c-40b5-b3b8-87d38301c5b9"/>
    <s v="ef3e0728-62aa-424c-8701-315ba7cec506"/>
    <d v="2024-10-24T00:00:00"/>
    <x v="1"/>
    <n v="22.4"/>
    <n v="3"/>
    <s v="PayPal"/>
    <x v="2"/>
    <s v="Baileymouth"/>
    <x v="47"/>
    <n v="88308"/>
    <s v="75e595d2-44b0-4e81-828c-c108df6d9bb2"/>
    <n v="0.24"/>
    <n v="51.07"/>
    <n v="3"/>
    <x v="0"/>
    <n v="67.199999999999989"/>
    <n v="0.76"/>
    <n v="16.127999999999997"/>
    <x v="1"/>
    <n v="3"/>
  </r>
  <r>
    <s v="054f0566-bb1a-48e2-90b9-1e51681e5658"/>
    <s v="4151c48b-dc47-455e-ad2f-9d86189ab90d"/>
    <d v="2024-07-01T00:00:00"/>
    <x v="3"/>
    <n v="453.58"/>
    <n v="1"/>
    <s v="Cash on Delivery"/>
    <x v="1"/>
    <s v="West Heather"/>
    <x v="1"/>
    <n v="97691"/>
    <s v="469cb304-164a-46bf-8b73-be70282e4260"/>
    <n v="0.28999999999999998"/>
    <n v="322.04000000000002"/>
    <n v="2"/>
    <x v="0"/>
    <n v="453.58"/>
    <n v="0.71"/>
    <n v="131.53819999999999"/>
    <x v="0"/>
    <n v="2"/>
  </r>
  <r>
    <s v="326ea68d-f4e3-4152-b12c-d4340b177efd"/>
    <s v="2b2209a9-486f-43d9-9980-da38d8cc46b1"/>
    <d v="2025-05-13T00:00:00"/>
    <x v="3"/>
    <n v="409.1"/>
    <n v="1"/>
    <s v="Credit Card"/>
    <x v="2"/>
    <s v="Ronniehaven"/>
    <x v="30"/>
    <n v="70721"/>
    <s v="413707f6-34d2-4c7d-a6bf-879b199d5083"/>
    <n v="0.04"/>
    <n v="392.74"/>
    <m/>
    <x v="0"/>
    <n v="409.1"/>
    <n v="0.96"/>
    <n v="16.364000000000001"/>
    <x v="6"/>
    <s v="No Rating"/>
  </r>
  <r>
    <s v="d8ce8d9a-29de-476a-94ce-14b39a9a56bc"/>
    <s v="93e315fd-226f-4d30-9b10-c7898f5c1488"/>
    <d v="2025-06-02T00:00:00"/>
    <x v="0"/>
    <n v="278.52999999999997"/>
    <n v="3"/>
    <s v="Cash on Delivery"/>
    <x v="1"/>
    <s v="Davidmouth"/>
    <x v="48"/>
    <n v="11554"/>
    <s v="0ca5e874-9afb-40e6-aaa9-b1f0aa56d799"/>
    <n v="0.2"/>
    <n v="668.47"/>
    <n v="4"/>
    <x v="1"/>
    <n v="835.58999999999992"/>
    <n v="0.8"/>
    <n v="167.11799999999999"/>
    <x v="8"/>
    <n v="4"/>
  </r>
  <r>
    <s v="4037fffa-14b8-417e-b555-5ded8ea5e386"/>
    <s v="69aff564-748f-4247-9da6-cb0bbceeb65e"/>
    <d v="2024-09-30T00:00:00"/>
    <x v="3"/>
    <n v="426.65"/>
    <n v="1"/>
    <s v="Debit Card"/>
    <x v="1"/>
    <s v="Lake Heidi"/>
    <x v="9"/>
    <n v="67642"/>
    <s v="18dbface-5b1e-4123-aa4e-01aafb6d2046"/>
    <n v="0"/>
    <n v="426.65"/>
    <n v="3"/>
    <x v="0"/>
    <n v="426.65"/>
    <n v="1"/>
    <n v="0"/>
    <x v="9"/>
    <n v="3"/>
  </r>
  <r>
    <s v="7c8765b6-b04a-4620-89ab-05a8806094aa"/>
    <s v="3b47d0cc-ee73-40ad-aa08-0f1a6213c727"/>
    <d v="2025-01-27T00:00:00"/>
    <x v="2"/>
    <n v="481.39"/>
    <n v="3"/>
    <s v="Cash on Delivery"/>
    <x v="2"/>
    <s v="South Scott"/>
    <x v="1"/>
    <n v="9347"/>
    <s v="8d9a9d19-101f-46c6-80d9-c6913c6431d1"/>
    <n v="0.01"/>
    <n v="1429.73"/>
    <n v="3"/>
    <x v="0"/>
    <n v="1444.17"/>
    <n v="0.99"/>
    <n v="14.441700000000001"/>
    <x v="11"/>
    <n v="3"/>
  </r>
  <r>
    <s v="d9371f2a-506e-4fc6-905d-2cb96b76911f"/>
    <s v="d427a7e3-d7c9-4bca-8feb-23f7d3d9bd05"/>
    <d v="2025-04-05T00:00:00"/>
    <x v="1"/>
    <n v="59.71"/>
    <n v="2"/>
    <s v="Credit Card"/>
    <x v="2"/>
    <s v="Gregoryside"/>
    <x v="40"/>
    <n v="26054"/>
    <s v="9a45bf65-5ba6-47e2-a671-cedb6e55d823"/>
    <n v="0.24"/>
    <n v="90.76"/>
    <n v="1"/>
    <x v="0"/>
    <n v="119.42"/>
    <n v="0.76"/>
    <n v="28.660799999999998"/>
    <x v="5"/>
    <n v="1"/>
  </r>
  <r>
    <s v="b334ebbc-ef6e-4981-be23-bd25ac788719"/>
    <s v="17db48e4-ba15-4c23-9495-d728ce68a5d4"/>
    <d v="2024-06-26T00:00:00"/>
    <x v="4"/>
    <n v="317.26"/>
    <n v="4"/>
    <s v="Cash on Delivery"/>
    <x v="3"/>
    <s v="Romerochester"/>
    <x v="49"/>
    <n v="13164"/>
    <s v="96ff5faf-06ad-42d9-94cc-19c686c9869c"/>
    <n v="0.24"/>
    <n v="964.47"/>
    <n v="1"/>
    <x v="0"/>
    <n v="1269.04"/>
    <n v="0.76"/>
    <n v="304.56959999999998"/>
    <x v="10"/>
    <n v="1"/>
  </r>
  <r>
    <s v="0df099c5-62a7-4dc7-b273-38fcdfa69923"/>
    <s v="4eaeddcc-51c2-44e7-ada2-ca98e73b9250"/>
    <d v="2025-03-09T00:00:00"/>
    <x v="0"/>
    <n v="499.01"/>
    <n v="3"/>
    <s v="Debit Card"/>
    <x v="2"/>
    <s v="West Anne"/>
    <x v="36"/>
    <n v="60517"/>
    <s v="9abb84fb-055b-4cda-85f9-d293c0a9d304"/>
    <n v="0.1"/>
    <n v="1347.33"/>
    <n v="5"/>
    <x v="0"/>
    <n v="1497.03"/>
    <n v="0.9"/>
    <n v="149.703"/>
    <x v="7"/>
    <n v="5"/>
  </r>
  <r>
    <s v="e47e3d10-1d72-40fe-aa28-9858dd07edc6"/>
    <s v="fd0ca4fc-6a58-4894-bf8e-4ca5eb6809b3"/>
    <d v="2024-07-10T00:00:00"/>
    <x v="5"/>
    <n v="494.01"/>
    <n v="3"/>
    <s v="Cash on Delivery"/>
    <x v="1"/>
    <s v="North Haley"/>
    <x v="27"/>
    <n v="77176"/>
    <s v="91863a1b-93d0-483a-9649-1fd556bf8db9"/>
    <n v="0.13"/>
    <n v="1289.3699999999999"/>
    <n v="1"/>
    <x v="1"/>
    <n v="1482.03"/>
    <n v="0.87"/>
    <n v="192.66390000000001"/>
    <x v="0"/>
    <n v="1"/>
  </r>
  <r>
    <s v="28e2f201-fbb2-4429-95ab-42c50f08502e"/>
    <s v="6720fb7b-58f2-4de4-a963-3870c0c9a8fe"/>
    <d v="2024-06-16T00:00:00"/>
    <x v="0"/>
    <n v="303.64"/>
    <n v="2"/>
    <s v="Credit Card"/>
    <x v="1"/>
    <s v="Leroyton"/>
    <x v="18"/>
    <n v="26551"/>
    <s v="7e3a4d5c-8b64-4845-8e77-967715090267"/>
    <n v="0.23"/>
    <n v="467.61"/>
    <n v="4"/>
    <x v="0"/>
    <n v="607.28"/>
    <n v="0.77"/>
    <n v="139.67439999999999"/>
    <x v="10"/>
    <n v="4"/>
  </r>
  <r>
    <s v="b85f2ec4-9d6f-41b5-8420-e63bc34dfc64"/>
    <s v="084993fb-3fb1-408e-a5e2-f858789dba64"/>
    <d v="2025-05-22T00:00:00"/>
    <x v="0"/>
    <n v="68.37"/>
    <n v="3"/>
    <s v="Debit Card"/>
    <x v="3"/>
    <s v="Montgomeryfurt"/>
    <x v="13"/>
    <n v="15680"/>
    <s v="f679ef3e-85e7-469c-b379-5dfa31ad1805"/>
    <n v="0.26"/>
    <n v="151.78"/>
    <n v="4"/>
    <x v="0"/>
    <n v="205.11"/>
    <n v="0.74"/>
    <n v="53.328600000000009"/>
    <x v="6"/>
    <n v="4"/>
  </r>
  <r>
    <s v="8c46e2bc-4f12-40d5-b028-dab48f0c417a"/>
    <s v="8608927b-5209-4417-8824-59ab1dfed51f"/>
    <d v="2025-02-13T00:00:00"/>
    <x v="2"/>
    <n v="293.68"/>
    <n v="2"/>
    <s v="Credit Card"/>
    <x v="2"/>
    <s v="Robertshire"/>
    <x v="13"/>
    <n v="74265"/>
    <s v="a91872eb-cab9-4b9a-8d2d-fa0689b83104"/>
    <n v="0.08"/>
    <n v="540.37"/>
    <n v="4"/>
    <x v="0"/>
    <n v="587.36"/>
    <n v="0.92"/>
    <n v="46.988800000000005"/>
    <x v="12"/>
    <n v="4"/>
  </r>
  <r>
    <s v="ea8760aa-da4d-4a76-aa34-bfb4e62a3fb5"/>
    <s v="4d829f38-5008-45e8-a7f9-0dce0dba8094"/>
    <d v="2024-08-30T00:00:00"/>
    <x v="3"/>
    <n v="6.02"/>
    <n v="2"/>
    <s v="Debit Card"/>
    <x v="1"/>
    <s v="East Caseyhaven"/>
    <x v="32"/>
    <n v="46213"/>
    <s v="cac2aaa0-d30f-4f3d-adce-5de01715ed93"/>
    <n v="0.24"/>
    <n v="9.15"/>
    <n v="4"/>
    <x v="1"/>
    <n v="12.04"/>
    <n v="0.76"/>
    <n v="2.8895999999999997"/>
    <x v="3"/>
    <n v="4"/>
  </r>
  <r>
    <s v="f230400a-386b-41c0-9ffe-6c117b51aca6"/>
    <s v="9d73cbef-13d0-4bba-bd7d-5c0a53b56c25"/>
    <d v="2024-08-31T00:00:00"/>
    <x v="0"/>
    <n v="103.46"/>
    <n v="2"/>
    <s v="PayPal"/>
    <x v="1"/>
    <s v="Bryantown"/>
    <x v="36"/>
    <n v="2225"/>
    <s v="e50ebaeb-bcb6-45b6-89f2-387c9564be95"/>
    <n v="0.06"/>
    <n v="194.5"/>
    <n v="3"/>
    <x v="1"/>
    <n v="206.92"/>
    <n v="0.94"/>
    <n v="12.415199999999999"/>
    <x v="3"/>
    <n v="3"/>
  </r>
  <r>
    <s v="148680de-b9e7-49c6-96f4-8941ad283c0d"/>
    <s v="08900b58-d75d-4659-a079-45e39329393d"/>
    <d v="2025-04-17T00:00:00"/>
    <x v="3"/>
    <n v="478.28"/>
    <n v="3"/>
    <s v="Credit Card"/>
    <x v="0"/>
    <s v="Timshire"/>
    <x v="9"/>
    <n v="38166"/>
    <s v="f0217efe-0a9f-4043-a0db-5eb4cb1bc875"/>
    <n v="0.13"/>
    <n v="1248.31"/>
    <m/>
    <x v="0"/>
    <n v="1434.84"/>
    <n v="0.87"/>
    <n v="186.5292"/>
    <x v="5"/>
    <s v="No Rating"/>
  </r>
  <r>
    <s v="a0ce5b5f-ca56-4921-b942-2f1efed97f9e"/>
    <s v="64e51eee-1ac1-4074-b4c7-b4579c49815c"/>
    <d v="2024-07-24T00:00:00"/>
    <x v="1"/>
    <n v="168.57"/>
    <n v="2"/>
    <s v="Debit Card"/>
    <x v="3"/>
    <s v="Rebeccahaven"/>
    <x v="10"/>
    <n v="89695"/>
    <s v="f083ed92-ef94-43f7-a983-39b7d519b382"/>
    <n v="0.22"/>
    <n v="262.97000000000003"/>
    <n v="5"/>
    <x v="0"/>
    <n v="337.14"/>
    <n v="0.78"/>
    <n v="74.1708"/>
    <x v="0"/>
    <n v="5"/>
  </r>
  <r>
    <s v="047cd56e-fd6c-4364-8191-cbeb175bf448"/>
    <s v="3b14236a-4bdd-495c-8099-319c3fdd0411"/>
    <d v="2024-08-02T00:00:00"/>
    <x v="0"/>
    <n v="321"/>
    <n v="4"/>
    <s v="Net Banking"/>
    <x v="0"/>
    <s v="Zhangtown"/>
    <x v="35"/>
    <n v="50704"/>
    <s v="a3598738-ed57-4c3e-b118-bca12ffd99be"/>
    <n v="0.21"/>
    <n v="1014.36"/>
    <n v="3"/>
    <x v="0"/>
    <n v="1284"/>
    <n v="0.79"/>
    <n v="269.64"/>
    <x v="3"/>
    <n v="3"/>
  </r>
  <r>
    <s v="835875c3-9520-49e4-a8fc-f210dac15a07"/>
    <s v="62edc378-ba8f-467e-99bc-bfa64fe97f7b"/>
    <d v="2025-03-22T00:00:00"/>
    <x v="1"/>
    <n v="144.03"/>
    <n v="2"/>
    <s v="Credit Card"/>
    <x v="1"/>
    <s v="Leeland"/>
    <x v="14"/>
    <n v="50370"/>
    <s v="99f81f33-fe16-4fe4-a344-b121160e2f18"/>
    <n v="0.15"/>
    <n v="244.85"/>
    <n v="2"/>
    <x v="0"/>
    <n v="288.06"/>
    <n v="0.85"/>
    <n v="43.208999999999996"/>
    <x v="7"/>
    <n v="2"/>
  </r>
  <r>
    <s v="d112460c-bba1-4642-b4a8-bcd354b7e75b"/>
    <s v="c78971a2-1050-4962-86a1-d79c6b5f837d"/>
    <d v="2024-07-15T00:00:00"/>
    <x v="1"/>
    <n v="474.17"/>
    <n v="3"/>
    <s v="Debit Card"/>
    <x v="0"/>
    <s v="Lake Rachaelville"/>
    <x v="31"/>
    <n v="41411"/>
    <s v="8543c06c-ec82-4969-86e7-063ce943f1ac"/>
    <n v="0.2"/>
    <n v="1138.01"/>
    <n v="2"/>
    <x v="0"/>
    <n v="1422.51"/>
    <n v="0.8"/>
    <n v="284.50200000000001"/>
    <x v="0"/>
    <n v="2"/>
  </r>
  <r>
    <s v="e6b0643c-1884-47d8-be9f-9ff698bc2c7a"/>
    <s v="49c066d8-39f9-4789-83dc-25c9b2087dca"/>
    <d v="2025-02-07T00:00:00"/>
    <x v="4"/>
    <n v="365.64"/>
    <n v="2"/>
    <s v="Cash on Delivery"/>
    <x v="3"/>
    <s v="Davidfurt"/>
    <x v="47"/>
    <n v="21313"/>
    <s v="90a7d798-7018-41bd-86b0-01368cbab3cd"/>
    <n v="0.02"/>
    <n v="716.65"/>
    <n v="1"/>
    <x v="0"/>
    <n v="731.28"/>
    <n v="0.98"/>
    <n v="14.6256"/>
    <x v="12"/>
    <n v="1"/>
  </r>
  <r>
    <s v="0a8f541d-052b-4051-bc24-1ca590425d14"/>
    <s v="1222512c-05f4-4847-8e02-ddeafdc9dcb2"/>
    <d v="2024-07-07T00:00:00"/>
    <x v="2"/>
    <n v="168.18"/>
    <n v="3"/>
    <s v="Debit Card"/>
    <x v="2"/>
    <s v="Tinabury"/>
    <x v="22"/>
    <n v="45214"/>
    <s v="8512dd07-c961-4bb7-b28c-e7f809299492"/>
    <n v="0.09"/>
    <n v="459.13"/>
    <n v="5"/>
    <x v="0"/>
    <n v="504.54"/>
    <n v="0.91"/>
    <n v="45.4086"/>
    <x v="0"/>
    <n v="5"/>
  </r>
  <r>
    <s v="eee05fb7-d2d6-440d-9871-1121c9e8060c"/>
    <s v="970e912d-82b3-44b0-b6d4-af46d1e16baa"/>
    <d v="2025-05-25T00:00:00"/>
    <x v="5"/>
    <n v="396.92"/>
    <n v="4"/>
    <s v="PayPal"/>
    <x v="2"/>
    <s v="South Elizabethton"/>
    <x v="35"/>
    <n v="22120"/>
    <s v="0ead5c7a-0a99-4c64-aae0-bcae4f4642ef"/>
    <n v="0.06"/>
    <n v="1492.42"/>
    <n v="3"/>
    <x v="0"/>
    <n v="1587.68"/>
    <n v="0.94"/>
    <n v="95.260800000000003"/>
    <x v="6"/>
    <n v="3"/>
  </r>
  <r>
    <s v="d0d65fdd-176b-4101-8fe5-143bbae8d99f"/>
    <s v="39af4213-2748-4cf9-932f-3c68441bad98"/>
    <d v="2025-01-22T00:00:00"/>
    <x v="1"/>
    <n v="58.54"/>
    <n v="3"/>
    <s v="Net Banking"/>
    <x v="1"/>
    <s v="Martinshire"/>
    <x v="35"/>
    <n v="46481"/>
    <s v="c4ebdb1d-308b-4c12-b71c-fc5eae210627"/>
    <n v="0.02"/>
    <n v="172.11"/>
    <n v="3"/>
    <x v="1"/>
    <n v="175.62"/>
    <n v="0.98"/>
    <n v="3.5124"/>
    <x v="11"/>
    <n v="3"/>
  </r>
  <r>
    <s v="b5b46896-6432-4fe8-9ecc-ac5b968d4f41"/>
    <s v="c7fbc910-4943-4a01-bce4-046834208249"/>
    <d v="2025-01-20T00:00:00"/>
    <x v="0"/>
    <n v="199.2"/>
    <n v="3"/>
    <s v="Debit Card"/>
    <x v="2"/>
    <s v="Owensport"/>
    <x v="24"/>
    <n v="8059"/>
    <s v="5f7f9d92-170e-40ae-991e-53d7c4045710"/>
    <n v="0.06"/>
    <n v="561.74"/>
    <n v="4"/>
    <x v="0"/>
    <n v="597.59999999999991"/>
    <n v="0.94"/>
    <n v="35.855999999999995"/>
    <x v="11"/>
    <n v="4"/>
  </r>
  <r>
    <s v="93658891-e460-4a02-85ac-c61220de5de4"/>
    <s v="e2dc6a77-ddbb-4afc-957d-620e105699e2"/>
    <d v="2024-12-14T00:00:00"/>
    <x v="0"/>
    <n v="114.5"/>
    <n v="4"/>
    <s v="Cash on Delivery"/>
    <x v="2"/>
    <s v="North David"/>
    <x v="27"/>
    <n v="39954"/>
    <s v="54b7f348-365d-4c8a-9741-634fe2de0a6a"/>
    <n v="0.26"/>
    <n v="338.92"/>
    <n v="4"/>
    <x v="0"/>
    <n v="458"/>
    <n v="0.74"/>
    <n v="119.08"/>
    <x v="2"/>
    <n v="4"/>
  </r>
  <r>
    <s v="9c7221e4-ec1a-48a3-ad51-fa2bf13a2ff3"/>
    <s v="05eae756-111a-40c6-b6be-813738d0b720"/>
    <d v="2024-06-18T00:00:00"/>
    <x v="3"/>
    <n v="343.44"/>
    <n v="4"/>
    <s v="PayPal"/>
    <x v="3"/>
    <s v="New Sheriland"/>
    <x v="31"/>
    <n v="50300"/>
    <s v="51f60465-96cd-43c1-9caf-9b6ae97f6f99"/>
    <n v="0.27"/>
    <n v="1002.84"/>
    <n v="4"/>
    <x v="0"/>
    <n v="1373.76"/>
    <n v="0.73"/>
    <n v="370.91520000000003"/>
    <x v="10"/>
    <n v="4"/>
  </r>
  <r>
    <s v="e195f855-dd4b-4f7e-b559-ddc787fde43c"/>
    <s v="c1921dc9-214c-4ccd-81a6-16c67ddf6984"/>
    <d v="2025-01-08T00:00:00"/>
    <x v="1"/>
    <n v="55.71"/>
    <n v="3"/>
    <s v="Cash on Delivery"/>
    <x v="1"/>
    <s v="South Steveview"/>
    <x v="26"/>
    <n v="80396"/>
    <s v="5e27a85a-98d1-475c-93a6-1e73d89d95a9"/>
    <n v="0.16"/>
    <n v="140.38999999999999"/>
    <n v="1"/>
    <x v="1"/>
    <n v="167.13"/>
    <n v="0.84"/>
    <n v="26.7408"/>
    <x v="11"/>
    <n v="1"/>
  </r>
  <r>
    <s v="28a3938c-4ba4-45e2-8718-e12c32a564ff"/>
    <s v="cc777ea8-dffa-4389-9f41-7dee5aa8537f"/>
    <d v="2024-07-25T00:00:00"/>
    <x v="3"/>
    <n v="201.53"/>
    <n v="1"/>
    <s v="Credit Card"/>
    <x v="1"/>
    <s v="Lake Jessica"/>
    <x v="2"/>
    <n v="74306"/>
    <s v="278d846c-90d8-4371-a725-8f66811292fb"/>
    <n v="0.15"/>
    <n v="171.3"/>
    <n v="3"/>
    <x v="1"/>
    <n v="201.53"/>
    <n v="0.85"/>
    <n v="30.229499999999998"/>
    <x v="0"/>
    <n v="3"/>
  </r>
  <r>
    <s v="f3807543-9722-4f90-af07-3516e8a14cd3"/>
    <s v="61ee7c76-f35a-4767-acd8-efb1dde06374"/>
    <d v="2024-11-22T00:00:00"/>
    <x v="2"/>
    <n v="141.94"/>
    <n v="2"/>
    <s v="Cash on Delivery"/>
    <x v="1"/>
    <s v="Ruthville"/>
    <x v="23"/>
    <n v="29117"/>
    <s v="30a6bb3b-48a7-4840-97cd-b268db5fabd6"/>
    <n v="0.14000000000000001"/>
    <n v="244.14"/>
    <n v="3"/>
    <x v="1"/>
    <n v="283.88"/>
    <n v="0.86"/>
    <n v="39.743200000000002"/>
    <x v="4"/>
    <n v="3"/>
  </r>
  <r>
    <s v="e03cc361-214e-40ee-a30c-2ebd39dc2c06"/>
    <s v="c614d73c-e05d-4ab3-9541-4aa0a604f9cc"/>
    <d v="2025-05-26T00:00:00"/>
    <x v="5"/>
    <n v="255.64"/>
    <n v="4"/>
    <s v="Cash on Delivery"/>
    <x v="2"/>
    <s v="Holtton"/>
    <x v="23"/>
    <n v="89989"/>
    <s v="0377083e-bf28-45ba-a92b-022202036a37"/>
    <n v="0.28999999999999998"/>
    <n v="726.02"/>
    <n v="4"/>
    <x v="0"/>
    <n v="1022.56"/>
    <n v="0.71"/>
    <n v="296.54239999999999"/>
    <x v="6"/>
    <n v="4"/>
  </r>
  <r>
    <s v="c9d9db15-7efa-4e99-8204-5f8c3a72a669"/>
    <s v="a4d4ee9b-9de7-4046-a2c8-6a4976ebbb2e"/>
    <d v="2024-12-10T00:00:00"/>
    <x v="0"/>
    <n v="178.2"/>
    <n v="3"/>
    <s v="Debit Card"/>
    <x v="1"/>
    <s v="Joelmouth"/>
    <x v="32"/>
    <n v="48042"/>
    <s v="19aac4bf-c5c9-42b8-b1c7-aa38462f3199"/>
    <n v="0.28000000000000003"/>
    <n v="384.91"/>
    <n v="4"/>
    <x v="0"/>
    <n v="534.59999999999991"/>
    <n v="0.72"/>
    <n v="149.68799999999999"/>
    <x v="2"/>
    <n v="4"/>
  </r>
  <r>
    <s v="9dbff93f-bc03-4029-a530-53ae4db1762e"/>
    <s v="c394fc59-f63d-44de-81ee-38589bbe90a0"/>
    <d v="2025-04-18T00:00:00"/>
    <x v="3"/>
    <n v="354.67"/>
    <n v="2"/>
    <s v="Cash on Delivery"/>
    <x v="0"/>
    <s v="Jacobhaven"/>
    <x v="24"/>
    <n v="61299"/>
    <s v="53789443-64a7-427e-bb0d-1ed76b94abea"/>
    <n v="0.06"/>
    <n v="666.78"/>
    <n v="1"/>
    <x v="0"/>
    <n v="709.34"/>
    <n v="0.94"/>
    <n v="42.560400000000001"/>
    <x v="5"/>
    <n v="1"/>
  </r>
  <r>
    <s v="22e7ee59-1414-4ca8-b455-f1f64574a37e"/>
    <s v="d2a6e532-fce0-495a-b23f-b553eb3b42b4"/>
    <d v="2024-12-02T00:00:00"/>
    <x v="5"/>
    <n v="17.170000000000002"/>
    <n v="2"/>
    <s v="Debit Card"/>
    <x v="0"/>
    <s v="Loganchester"/>
    <x v="31"/>
    <n v="76469"/>
    <s v="d8d6a659-701c-45ab-821c-859c8fa68271"/>
    <n v="0.03"/>
    <n v="33.31"/>
    <n v="4"/>
    <x v="0"/>
    <n v="34.340000000000003"/>
    <n v="0.97"/>
    <n v="1.0302"/>
    <x v="2"/>
    <n v="4"/>
  </r>
  <r>
    <s v="682e4002-a9f1-4f7c-97ea-0686e5f14395"/>
    <s v="c3284f05-37a8-4693-af6c-0391eea6412e"/>
    <d v="2024-07-16T00:00:00"/>
    <x v="2"/>
    <n v="318.82"/>
    <n v="1"/>
    <s v="Net Banking"/>
    <x v="1"/>
    <s v="Carterborough"/>
    <x v="44"/>
    <n v="72469"/>
    <s v="2a05626e-b82f-4d2b-aef5-4097585e3fc1"/>
    <n v="0.02"/>
    <n v="312.44"/>
    <n v="1"/>
    <x v="1"/>
    <n v="318.82"/>
    <n v="0.98"/>
    <n v="6.3764000000000003"/>
    <x v="0"/>
    <n v="1"/>
  </r>
  <r>
    <s v="32e97761-2e97-4c72-b3c7-3944f95c46f7"/>
    <s v="fde010e2-12e8-44cd-a752-692af5cca378"/>
    <d v="2024-11-15T00:00:00"/>
    <x v="3"/>
    <n v="119.13"/>
    <n v="4"/>
    <s v="Net Banking"/>
    <x v="3"/>
    <s v="Hessburgh"/>
    <x v="38"/>
    <n v="84942"/>
    <s v="a642dd01-4c21-42a5-bbbc-61dd4ced91e4"/>
    <n v="0.11"/>
    <n v="424.1"/>
    <n v="5"/>
    <x v="0"/>
    <n v="476.52"/>
    <n v="0.89"/>
    <n v="52.417200000000001"/>
    <x v="4"/>
    <n v="5"/>
  </r>
  <r>
    <s v="59f88a69-0466-4d6b-96ba-d500ded1b802"/>
    <s v="d8d5adb7-cacc-49bd-85dc-362d47079ff4"/>
    <d v="2024-09-12T00:00:00"/>
    <x v="2"/>
    <n v="138.01"/>
    <n v="4"/>
    <s v="Credit Card"/>
    <x v="2"/>
    <s v="Oconnorbury"/>
    <x v="37"/>
    <n v="33265"/>
    <s v="ecaba097-03fd-4d39-a72f-cca342f4920e"/>
    <n v="0.13"/>
    <n v="480.27"/>
    <n v="2"/>
    <x v="0"/>
    <n v="552.04"/>
    <n v="0.87"/>
    <n v="71.765199999999993"/>
    <x v="9"/>
    <n v="2"/>
  </r>
  <r>
    <s v="ad982a08-7ad0-4668-a892-d63b89aeb616"/>
    <s v="9ab97caa-1db9-403f-881f-d054ff72a5bd"/>
    <d v="2024-12-02T00:00:00"/>
    <x v="5"/>
    <n v="401.13"/>
    <n v="1"/>
    <s v="PayPal"/>
    <x v="3"/>
    <s v="Lake Davidville"/>
    <x v="43"/>
    <n v="54810"/>
    <s v="c9558111-6d9f-4609-8882-2143204b3a94"/>
    <n v="7.0000000000000007E-2"/>
    <n v="373.05"/>
    <n v="3"/>
    <x v="0"/>
    <n v="401.13"/>
    <n v="0.92999999999999994"/>
    <n v="28.079100000000004"/>
    <x v="2"/>
    <n v="3"/>
  </r>
  <r>
    <s v="bdc5a588-d0ab-4ea4-815f-47ca204e6817"/>
    <s v="adb72059-77aa-4409-a7d6-a5cc4d1e460c"/>
    <d v="2025-03-07T00:00:00"/>
    <x v="1"/>
    <n v="478.01"/>
    <n v="1"/>
    <s v="Debit Card"/>
    <x v="1"/>
    <s v="East Janetburgh"/>
    <x v="46"/>
    <n v="27206"/>
    <s v="3002f91c-deb6-4283-8d32-52f4253078ed"/>
    <n v="0.28000000000000003"/>
    <n v="344.17"/>
    <n v="2"/>
    <x v="1"/>
    <n v="478.01"/>
    <n v="0.72"/>
    <n v="133.84280000000001"/>
    <x v="7"/>
    <n v="2"/>
  </r>
  <r>
    <s v="b86137c3-e5ff-47d4-94e1-53ca45568d6d"/>
    <s v="6164f1a7-31c9-4bb2-b4f1-081f6284e14f"/>
    <d v="2024-07-01T00:00:00"/>
    <x v="2"/>
    <n v="161.69"/>
    <n v="2"/>
    <s v="Credit Card"/>
    <x v="0"/>
    <s v="Brianland"/>
    <x v="0"/>
    <n v="1628"/>
    <s v="eac329cb-fe30-4e0e-94fe-d76ce2e258ef"/>
    <n v="0.25"/>
    <n v="242.54"/>
    <n v="5"/>
    <x v="0"/>
    <n v="323.38"/>
    <n v="0.75"/>
    <n v="80.844999999999999"/>
    <x v="0"/>
    <n v="5"/>
  </r>
  <r>
    <s v="b0f62b9e-da34-4d17-9e31-e1f9b30cc272"/>
    <s v="68768dbb-cf92-4e49-9a2a-e0533ff6c764"/>
    <d v="2025-02-12T00:00:00"/>
    <x v="4"/>
    <n v="414.27"/>
    <n v="2"/>
    <s v="Credit Card"/>
    <x v="0"/>
    <s v="Matthewborough"/>
    <x v="19"/>
    <n v="92639"/>
    <s v="cc928325-bd7c-4a5a-b292-69907f63a3e0"/>
    <n v="0.22"/>
    <n v="646.26"/>
    <n v="3"/>
    <x v="0"/>
    <n v="828.54"/>
    <n v="0.78"/>
    <n v="182.27879999999999"/>
    <x v="12"/>
    <n v="3"/>
  </r>
  <r>
    <s v="99605cd1-cab2-4a0a-877e-2817ddd1b251"/>
    <s v="51c0ccb1-d0eb-41e4-9067-b9cd0dace7b3"/>
    <d v="2024-12-28T00:00:00"/>
    <x v="3"/>
    <n v="56.48"/>
    <n v="3"/>
    <s v="Cash on Delivery"/>
    <x v="3"/>
    <s v="Susanfort"/>
    <x v="17"/>
    <n v="16839"/>
    <s v="55606e83-c7a5-4c08-b992-5a873d805bf9"/>
    <n v="0.15"/>
    <n v="144.02000000000001"/>
    <n v="4"/>
    <x v="0"/>
    <n v="169.44"/>
    <n v="0.85"/>
    <n v="25.416"/>
    <x v="2"/>
    <n v="4"/>
  </r>
  <r>
    <s v="e4ed458b-010a-43f8-b877-87e2bc8a8038"/>
    <s v="2a4f1798-ae72-4f3e-8ee7-9c5a55fd0bb8"/>
    <d v="2025-05-18T00:00:00"/>
    <x v="5"/>
    <n v="318.82"/>
    <n v="2"/>
    <s v="Credit Card"/>
    <x v="3"/>
    <s v="Jordanville"/>
    <x v="42"/>
    <n v="94611"/>
    <s v="1a97e489-c5d1-40fc-9a0d-2406267466a3"/>
    <n v="0.27"/>
    <n v="465.48"/>
    <n v="4"/>
    <x v="0"/>
    <n v="637.64"/>
    <n v="0.73"/>
    <n v="172.1628"/>
    <x v="6"/>
    <n v="4"/>
  </r>
  <r>
    <s v="bd869312-3506-4af5-92eb-e96b24b7d424"/>
    <s v="074712fc-9efd-4e7b-a0d0-4ce1d581f828"/>
    <d v="2024-12-12T00:00:00"/>
    <x v="5"/>
    <n v="376.76"/>
    <n v="1"/>
    <s v="Cash on Delivery"/>
    <x v="0"/>
    <s v="South Tiffanystad"/>
    <x v="44"/>
    <n v="67132"/>
    <s v="d0fc4a2d-6553-4184-bf6d-282d25a35d90"/>
    <n v="0.28000000000000003"/>
    <n v="271.27"/>
    <n v="5"/>
    <x v="0"/>
    <n v="376.76"/>
    <n v="0.72"/>
    <n v="105.4928"/>
    <x v="2"/>
    <n v="5"/>
  </r>
  <r>
    <s v="6b0efd01-00dd-48b3-acea-35a393d5e33b"/>
    <s v="a5696097-b24e-43ff-a0f6-eda73de609e2"/>
    <d v="2024-10-19T00:00:00"/>
    <x v="4"/>
    <n v="82.21"/>
    <n v="2"/>
    <s v="Net Banking"/>
    <x v="2"/>
    <s v="West Robertland"/>
    <x v="18"/>
    <n v="38086"/>
    <s v="b4d5e580-8e45-4ee1-8a0b-6a344339b27a"/>
    <n v="0.27"/>
    <n v="120.03"/>
    <n v="2"/>
    <x v="0"/>
    <n v="164.42"/>
    <n v="0.73"/>
    <n v="44.3934"/>
    <x v="1"/>
    <n v="2"/>
  </r>
  <r>
    <s v="89de7a2c-7c26-4722-a53d-c9ce208d549b"/>
    <s v="172cb541-eb17-4e9b-b686-79b9a82b6297"/>
    <d v="2025-05-07T00:00:00"/>
    <x v="0"/>
    <n v="215.87"/>
    <n v="1"/>
    <s v="Debit Card"/>
    <x v="1"/>
    <s v="Patriciashire"/>
    <x v="25"/>
    <n v="13739"/>
    <s v="4d4ea661-614e-4477-8488-39bdce97607b"/>
    <n v="0.08"/>
    <n v="198.6"/>
    <n v="4"/>
    <x v="0"/>
    <n v="215.87"/>
    <n v="0.92"/>
    <n v="17.269600000000001"/>
    <x v="6"/>
    <n v="4"/>
  </r>
  <r>
    <s v="f317930e-5199-4cf1-80d9-a24e0a833038"/>
    <s v="3a84b64a-0924-4960-abd6-9b414b2838a7"/>
    <d v="2024-10-09T00:00:00"/>
    <x v="5"/>
    <n v="446.89"/>
    <n v="1"/>
    <s v="Cash on Delivery"/>
    <x v="0"/>
    <s v="Amandaborough"/>
    <x v="14"/>
    <n v="1570"/>
    <s v="da58bcc0-d3ca-4ae7-9179-b12d8ba30153"/>
    <n v="0.26"/>
    <n v="330.7"/>
    <n v="5"/>
    <x v="0"/>
    <n v="446.89"/>
    <n v="0.74"/>
    <n v="116.1914"/>
    <x v="1"/>
    <n v="5"/>
  </r>
  <r>
    <s v="74e56c68-2ca5-40cb-ab78-a4ee385127f1"/>
    <s v="dcb44323-f79f-4d15-af9c-d08e2c7ce869"/>
    <d v="2024-12-01T00:00:00"/>
    <x v="5"/>
    <n v="56.27"/>
    <n v="1"/>
    <s v="Credit Card"/>
    <x v="0"/>
    <s v="South Peter"/>
    <x v="7"/>
    <n v="85398"/>
    <s v="a3010725-97e3-4931-9c1f-8fa64835dbf4"/>
    <n v="0.11"/>
    <n v="50.08"/>
    <n v="4"/>
    <x v="0"/>
    <n v="56.27"/>
    <n v="0.89"/>
    <n v="6.1897000000000002"/>
    <x v="2"/>
    <n v="4"/>
  </r>
  <r>
    <s v="714d85bd-e197-4c14-aa06-9b5b510d115a"/>
    <s v="d99dd5d7-6ad1-421e-92e8-f6afa2b2af7e"/>
    <d v="2024-12-25T00:00:00"/>
    <x v="4"/>
    <n v="13.96"/>
    <n v="1"/>
    <s v="Cash on Delivery"/>
    <x v="1"/>
    <s v="North Dennis"/>
    <x v="3"/>
    <n v="52324"/>
    <s v="f2c40ac5-a491-474e-9bc1-adb0965268c1"/>
    <n v="0.04"/>
    <n v="13.4"/>
    <n v="1"/>
    <x v="0"/>
    <n v="13.96"/>
    <n v="0.96"/>
    <n v="0.55840000000000001"/>
    <x v="2"/>
    <n v="1"/>
  </r>
  <r>
    <s v="a3289b58-a62f-45c2-b0cc-8eec3b3fd363"/>
    <s v="a49ef488-5537-4063-896b-6016aff747dd"/>
    <d v="2024-07-05T00:00:00"/>
    <x v="5"/>
    <n v="297.33999999999997"/>
    <n v="1"/>
    <s v="Credit Card"/>
    <x v="3"/>
    <s v="Lake Stevenmouth"/>
    <x v="43"/>
    <n v="22300"/>
    <s v="322fe69f-0105-45ed-9c41-6253b8bf2466"/>
    <n v="0.22"/>
    <n v="231.93"/>
    <n v="3"/>
    <x v="0"/>
    <n v="297.33999999999997"/>
    <n v="0.78"/>
    <n v="65.4148"/>
    <x v="0"/>
    <n v="3"/>
  </r>
  <r>
    <s v="b51e3a7b-acdf-4038-867c-cafabbe74e1b"/>
    <s v="ebcf5a62-988a-40e8-b910-e6db1e1aec5e"/>
    <d v="2025-05-23T00:00:00"/>
    <x v="0"/>
    <n v="220.59"/>
    <n v="1"/>
    <s v="Net Banking"/>
    <x v="3"/>
    <s v="South Tami"/>
    <x v="47"/>
    <n v="18539"/>
    <s v="520982b5-5fac-4878-8285-1e7e18a38737"/>
    <n v="0.24"/>
    <n v="167.65"/>
    <n v="4"/>
    <x v="0"/>
    <n v="220.59"/>
    <n v="0.76"/>
    <n v="52.941600000000001"/>
    <x v="6"/>
    <n v="4"/>
  </r>
  <r>
    <s v="7d7a0bfa-598c-4a5c-99b2-b59530519f6a"/>
    <s v="a97d97a6-1368-4948-9749-9ff6e9ac2e08"/>
    <d v="2025-05-12T00:00:00"/>
    <x v="1"/>
    <n v="400.35"/>
    <n v="1"/>
    <s v="Net Banking"/>
    <x v="2"/>
    <s v="Greenville"/>
    <x v="43"/>
    <n v="91893"/>
    <s v="78f84757-fcfd-4ae6-a019-e7a9a5ffaee6"/>
    <n v="0.3"/>
    <n v="280.24"/>
    <n v="4"/>
    <x v="0"/>
    <n v="400.35"/>
    <n v="0.7"/>
    <n v="120.105"/>
    <x v="6"/>
    <n v="4"/>
  </r>
  <r>
    <s v="96b09e29-89e4-49df-9a45-a71745ac1564"/>
    <s v="bd9c4b4c-789a-4b57-a4d5-412d60be768b"/>
    <d v="2025-05-15T00:00:00"/>
    <x v="1"/>
    <n v="462.11"/>
    <n v="2"/>
    <s v="Debit Card"/>
    <x v="0"/>
    <s v="South Judy"/>
    <x v="6"/>
    <n v="63739"/>
    <s v="ef02cc09-20bb-4ddd-ba40-fdff478d80a0"/>
    <n v="0.14000000000000001"/>
    <n v="794.83"/>
    <n v="5"/>
    <x v="0"/>
    <n v="924.22"/>
    <n v="0.86"/>
    <n v="129.39080000000001"/>
    <x v="6"/>
    <n v="5"/>
  </r>
  <r>
    <s v="49262a13-37c6-4f46-8860-95c2f812b022"/>
    <s v="ebaf263c-f2a6-4c7f-8c6d-f1bf9af149ca"/>
    <d v="2025-01-27T00:00:00"/>
    <x v="2"/>
    <n v="153.08000000000001"/>
    <n v="4"/>
    <s v="Credit Card"/>
    <x v="0"/>
    <s v="Griffinfort"/>
    <x v="19"/>
    <n v="97216"/>
    <s v="0be97ec3-35d0-4d32-a7dc-364f59a2ce4c"/>
    <n v="0.08"/>
    <n v="563.33000000000004"/>
    <n v="5"/>
    <x v="0"/>
    <n v="612.32000000000005"/>
    <n v="0.92"/>
    <n v="48.985600000000005"/>
    <x v="11"/>
    <n v="5"/>
  </r>
  <r>
    <s v="2cd9f51a-10c3-43bd-a478-a3998d682a61"/>
    <s v="2b56cdb2-f7e9-481d-9b8d-f614d7d5a664"/>
    <d v="2024-11-02T00:00:00"/>
    <x v="4"/>
    <n v="197.26"/>
    <n v="2"/>
    <s v="Debit Card"/>
    <x v="2"/>
    <s v="Port Amyborough"/>
    <x v="44"/>
    <n v="45777"/>
    <s v="b4930cee-4bf1-40c2-a5f4-5205df948481"/>
    <n v="0.02"/>
    <n v="386.63"/>
    <n v="5"/>
    <x v="0"/>
    <n v="394.52"/>
    <n v="0.98"/>
    <n v="7.8903999999999996"/>
    <x v="4"/>
    <n v="5"/>
  </r>
  <r>
    <s v="970a06dc-f444-4dae-9d21-ae7c60252b8d"/>
    <s v="c5e93d79-6900-48c1-b215-d0af7922e937"/>
    <d v="2025-02-10T00:00:00"/>
    <x v="3"/>
    <n v="245.7"/>
    <n v="3"/>
    <s v="Debit Card"/>
    <x v="1"/>
    <s v="Robertsbury"/>
    <x v="3"/>
    <n v="39244"/>
    <s v="567ed2d3-f205-4ab1-b9f0-69212d3a53b7"/>
    <n v="0.12"/>
    <n v="648.65"/>
    <n v="2"/>
    <x v="0"/>
    <n v="737.09999999999991"/>
    <n v="0.88"/>
    <n v="88.451999999999984"/>
    <x v="12"/>
    <n v="2"/>
  </r>
  <r>
    <s v="845414a1-185f-4df3-a6d5-eb2ee891f80c"/>
    <s v="b3b29a37-37e2-4bfd-831c-912fc1d08108"/>
    <d v="2024-12-15T00:00:00"/>
    <x v="5"/>
    <n v="296.13"/>
    <n v="4"/>
    <s v="PayPal"/>
    <x v="0"/>
    <s v="Garytown"/>
    <x v="14"/>
    <n v="15113"/>
    <s v="3873212c-e8e3-4f15-a357-80e7adaa0686"/>
    <n v="0.17"/>
    <n v="983.15"/>
    <n v="3"/>
    <x v="0"/>
    <n v="1184.52"/>
    <n v="0.83"/>
    <n v="201.36840000000001"/>
    <x v="2"/>
    <n v="3"/>
  </r>
  <r>
    <s v="dec8633f-b738-48a4-a373-624bda3f22d1"/>
    <s v="15e65881-2bae-4e56-8fa6-5a066a07a3b5"/>
    <d v="2024-12-17T00:00:00"/>
    <x v="5"/>
    <n v="492.01"/>
    <n v="4"/>
    <s v="Cash on Delivery"/>
    <x v="0"/>
    <s v="New Michelleview"/>
    <x v="29"/>
    <n v="9088"/>
    <s v="e0f315bc-930a-4450-9f6f-db1469b8e5f1"/>
    <n v="0.15"/>
    <n v="1672.83"/>
    <m/>
    <x v="0"/>
    <n v="1968.04"/>
    <n v="0.85"/>
    <n v="295.20599999999996"/>
    <x v="2"/>
    <s v="No Rating"/>
  </r>
  <r>
    <s v="24e90316-75f8-4092-aa4f-44cfeafd080b"/>
    <s v="a20a4c69-c94a-404b-b48d-738b196e9e26"/>
    <d v="2024-09-10T00:00:00"/>
    <x v="3"/>
    <n v="350.18"/>
    <n v="3"/>
    <s v="Debit Card"/>
    <x v="0"/>
    <s v="Fieldstown"/>
    <x v="3"/>
    <n v="64505"/>
    <s v="40543327-3770-43a2-90ca-77a21b73dcd4"/>
    <n v="0.05"/>
    <n v="998.01"/>
    <n v="3"/>
    <x v="0"/>
    <n v="1050.54"/>
    <n v="0.95"/>
    <n v="52.527000000000001"/>
    <x v="9"/>
    <n v="3"/>
  </r>
  <r>
    <s v="bbca76e0-e56a-47e7-82f8-11266c2c90a7"/>
    <s v="29f9b835-b3ed-4583-8a16-9a170475d72c"/>
    <d v="2025-02-07T00:00:00"/>
    <x v="2"/>
    <n v="197.83"/>
    <n v="3"/>
    <s v="Credit Card"/>
    <x v="2"/>
    <s v="Cowanburgh"/>
    <x v="19"/>
    <n v="56975"/>
    <s v="993dfed0-e0bb-4250-b2c8-7d19ce6b225d"/>
    <n v="0.11"/>
    <n v="528.21"/>
    <n v="3"/>
    <x v="0"/>
    <n v="593.49"/>
    <n v="0.89"/>
    <n v="65.283900000000003"/>
    <x v="12"/>
    <n v="3"/>
  </r>
  <r>
    <s v="ca92720a-c2e8-4ae2-b1f0-e15089419b16"/>
    <s v="d8849876-effc-4ec2-9e60-6410d11ee3f0"/>
    <d v="2025-02-12T00:00:00"/>
    <x v="0"/>
    <n v="135.57"/>
    <n v="1"/>
    <s v="Cash on Delivery"/>
    <x v="2"/>
    <s v="Taylormouth"/>
    <x v="8"/>
    <n v="80532"/>
    <s v="145a38ee-7703-47c3-b144-922b2601d4c7"/>
    <n v="0.28000000000000003"/>
    <n v="97.61"/>
    <m/>
    <x v="0"/>
    <n v="135.57"/>
    <n v="0.72"/>
    <n v="37.959600000000002"/>
    <x v="12"/>
    <s v="No Rating"/>
  </r>
  <r>
    <s v="43db0235-1184-48fb-bd33-5a642d79f3f6"/>
    <s v="d71a4448-cf1b-475b-a375-232cd544efce"/>
    <d v="2024-09-04T00:00:00"/>
    <x v="3"/>
    <n v="472.59"/>
    <n v="2"/>
    <s v="Cash on Delivery"/>
    <x v="0"/>
    <s v="Port Robertshire"/>
    <x v="7"/>
    <n v="20316"/>
    <s v="aeb4ffae-cb81-44da-b2a3-f4c44f1a74ee"/>
    <n v="0.14000000000000001"/>
    <n v="812.85"/>
    <n v="4"/>
    <x v="0"/>
    <n v="945.18"/>
    <n v="0.86"/>
    <n v="132.3252"/>
    <x v="9"/>
    <n v="4"/>
  </r>
  <r>
    <s v="604c83ca-53b9-4632-b967-522170c43406"/>
    <s v="26d30fca-62f8-437a-a066-cae8f3e3c451"/>
    <d v="2025-03-22T00:00:00"/>
    <x v="0"/>
    <n v="72.099999999999994"/>
    <n v="4"/>
    <s v="Debit Card"/>
    <x v="0"/>
    <s v="Hendersonside"/>
    <x v="37"/>
    <n v="37320"/>
    <s v="a05be6a4-faa5-40b3-8f63-201fe83b227c"/>
    <n v="0.15"/>
    <n v="245.14"/>
    <n v="4"/>
    <x v="0"/>
    <n v="288.39999999999998"/>
    <n v="0.85"/>
    <n v="43.26"/>
    <x v="7"/>
    <n v="4"/>
  </r>
  <r>
    <s v="d5475c92-5825-42e1-8d1f-90ad830a2393"/>
    <s v="6368a611-1cd3-47c9-b2c6-e2e23bf497b2"/>
    <d v="2025-06-12T00:00:00"/>
    <x v="1"/>
    <n v="361.53"/>
    <n v="2"/>
    <s v="Net Banking"/>
    <x v="3"/>
    <s v="North Austin"/>
    <x v="15"/>
    <n v="68270"/>
    <s v="30d6f7ae-e590-457a-9697-796b902ac71e"/>
    <n v="0.14000000000000001"/>
    <n v="621.83000000000004"/>
    <n v="3"/>
    <x v="0"/>
    <n v="723.06"/>
    <n v="0.86"/>
    <n v="101.22840000000001"/>
    <x v="8"/>
    <n v="3"/>
  </r>
  <r>
    <s v="b8d08f28-bc50-4aeb-a3d8-5381dcd29168"/>
    <s v="7c923fb0-29ec-4824-b19e-071d267dad13"/>
    <d v="2024-07-16T00:00:00"/>
    <x v="1"/>
    <n v="463.07"/>
    <n v="2"/>
    <s v="Credit Card"/>
    <x v="1"/>
    <s v="South Kristinamouth"/>
    <x v="46"/>
    <n v="36182"/>
    <s v="8c47c17e-cf4e-47ec-bcbe-6ff038480c7d"/>
    <n v="0.12"/>
    <n v="815"/>
    <n v="1"/>
    <x v="0"/>
    <n v="926.14"/>
    <n v="0.88"/>
    <n v="111.13679999999999"/>
    <x v="0"/>
    <n v="1"/>
  </r>
  <r>
    <s v="c5b0b3c8-2038-48f6-8cb1-2015624aff3d"/>
    <s v="9fd6d95b-91ac-4823-a847-ca2b5fa7c375"/>
    <d v="2024-10-07T00:00:00"/>
    <x v="4"/>
    <n v="334.01"/>
    <n v="3"/>
    <s v="Debit Card"/>
    <x v="3"/>
    <s v="South Judy"/>
    <x v="38"/>
    <n v="38185"/>
    <s v="2fa95fea-ee99-4471-b8d6-cc89864d96e2"/>
    <n v="0.02"/>
    <n v="981.99"/>
    <m/>
    <x v="0"/>
    <n v="1002.03"/>
    <n v="0.98"/>
    <n v="20.040600000000001"/>
    <x v="1"/>
    <s v="No Rating"/>
  </r>
  <r>
    <s v="91b92f8b-8a84-4529-b662-f7edb5b85fb3"/>
    <s v="b3ea4c2d-c2c0-42ed-8431-43651acaa971"/>
    <d v="2024-09-26T00:00:00"/>
    <x v="5"/>
    <n v="214.41"/>
    <n v="1"/>
    <s v="Net Banking"/>
    <x v="0"/>
    <s v="Port Annetteton"/>
    <x v="38"/>
    <n v="2880"/>
    <s v="1198b4fb-d409-42c8-bfb4-ba357337ffee"/>
    <n v="7.0000000000000007E-2"/>
    <n v="199.4"/>
    <n v="1"/>
    <x v="0"/>
    <n v="214.41"/>
    <n v="0.92999999999999994"/>
    <n v="15.008700000000001"/>
    <x v="9"/>
    <n v="1"/>
  </r>
  <r>
    <s v="4e2e2c6e-08e7-4744-a7f3-c30f26e5e2da"/>
    <s v="db12964c-06bf-4271-a2b9-5e67cf5737e4"/>
    <d v="2024-06-29T00:00:00"/>
    <x v="3"/>
    <n v="103.5"/>
    <n v="2"/>
    <s v="Cash on Delivery"/>
    <x v="3"/>
    <s v="Graytown"/>
    <x v="30"/>
    <n v="90404"/>
    <s v="2a44065f-ff8d-4845-8998-0ac2f6972cc5"/>
    <n v="0.15"/>
    <n v="175.95"/>
    <n v="4"/>
    <x v="0"/>
    <n v="207"/>
    <n v="0.85"/>
    <n v="31.049999999999997"/>
    <x v="10"/>
    <n v="4"/>
  </r>
  <r>
    <s v="c2ebbadc-8428-4344-b194-8be49de0103a"/>
    <s v="4106a055-44aa-4194-9a2a-6cb9687b6b0e"/>
    <d v="2024-10-24T00:00:00"/>
    <x v="2"/>
    <n v="186.9"/>
    <n v="3"/>
    <s v="Net Banking"/>
    <x v="3"/>
    <s v="Port Nicholaschester"/>
    <x v="46"/>
    <n v="74639"/>
    <s v="85970a20-d47f-47dc-aa35-5f054745488c"/>
    <n v="0.18"/>
    <n v="459.77"/>
    <n v="1"/>
    <x v="0"/>
    <n v="560.70000000000005"/>
    <n v="0.82000000000000006"/>
    <n v="100.926"/>
    <x v="1"/>
    <n v="1"/>
  </r>
  <r>
    <s v="35cb60f2-6a75-4179-bd14-f9d493510969"/>
    <s v="b6bd43a7-c5a0-44f2-93af-f0abf4b41cb3"/>
    <d v="2025-04-14T00:00:00"/>
    <x v="2"/>
    <n v="354.9"/>
    <n v="4"/>
    <s v="Net Banking"/>
    <x v="0"/>
    <s v="Jenniferhaven"/>
    <x v="45"/>
    <n v="23007"/>
    <s v="e4acb059-8a37-4042-a83a-3b78a4564678"/>
    <n v="0.14000000000000001"/>
    <n v="1220.8599999999999"/>
    <n v="1"/>
    <x v="0"/>
    <n v="1419.6"/>
    <n v="0.86"/>
    <n v="198.744"/>
    <x v="5"/>
    <n v="1"/>
  </r>
  <r>
    <s v="fd642ae2-6434-4207-b415-14cc77fd7fd1"/>
    <s v="8f9a028f-8b74-4445-8f67-6e0c82eb1c23"/>
    <d v="2024-07-18T00:00:00"/>
    <x v="2"/>
    <n v="326.52"/>
    <n v="4"/>
    <s v="Debit Card"/>
    <x v="0"/>
    <s v="New Ashley"/>
    <x v="45"/>
    <n v="68323"/>
    <s v="9c7d1273-81f7-4caf-bfa1-1dd0985b4372"/>
    <n v="0.11"/>
    <n v="1162.4100000000001"/>
    <n v="1"/>
    <x v="0"/>
    <n v="1306.08"/>
    <n v="0.89"/>
    <n v="143.6688"/>
    <x v="0"/>
    <n v="1"/>
  </r>
  <r>
    <s v="66f0f769-8909-41ba-98fa-547216752b38"/>
    <s v="bc8d821e-5a74-48f7-b504-bed816b8260c"/>
    <d v="2024-10-22T00:00:00"/>
    <x v="5"/>
    <n v="464.35"/>
    <n v="4"/>
    <s v="Net Banking"/>
    <x v="2"/>
    <s v="Port Lisatown"/>
    <x v="35"/>
    <n v="60678"/>
    <s v="7ab5c47a-e570-4950-a914-9c76f3f6121b"/>
    <n v="0.24"/>
    <n v="1411.62"/>
    <n v="5"/>
    <x v="0"/>
    <n v="1857.4"/>
    <n v="0.76"/>
    <n v="445.77600000000001"/>
    <x v="1"/>
    <n v="5"/>
  </r>
  <r>
    <s v="7770ca8d-ac69-4006-81b8-4ea71f217475"/>
    <s v="fa5601db-111e-4e53-aa0c-0817caf96953"/>
    <d v="2025-06-06T00:00:00"/>
    <x v="5"/>
    <n v="434.1"/>
    <n v="4"/>
    <s v="Cash on Delivery"/>
    <x v="0"/>
    <s v="Williamshaven"/>
    <x v="6"/>
    <n v="40719"/>
    <s v="628091da-1727-4061-862b-df6b51022c34"/>
    <n v="0.21"/>
    <n v="1371.76"/>
    <n v="3"/>
    <x v="0"/>
    <n v="1736.4"/>
    <n v="0.79"/>
    <n v="364.64400000000001"/>
    <x v="8"/>
    <n v="3"/>
  </r>
  <r>
    <s v="08439ba1-2afd-45c3-a748-4ffbbfd9de84"/>
    <s v="3fb6e8aa-cd6a-4e6a-8851-828158d27bc2"/>
    <d v="2024-12-21T00:00:00"/>
    <x v="2"/>
    <n v="408.99"/>
    <n v="3"/>
    <s v="Cash on Delivery"/>
    <x v="0"/>
    <s v="New Paulhaven"/>
    <x v="5"/>
    <n v="23912"/>
    <s v="1132e6c0-1911-4910-b632-418151315135"/>
    <n v="0.28000000000000003"/>
    <n v="883.42"/>
    <n v="4"/>
    <x v="0"/>
    <n v="1226.97"/>
    <n v="0.72"/>
    <n v="343.55160000000006"/>
    <x v="2"/>
    <n v="4"/>
  </r>
  <r>
    <s v="185aeb98-3d9f-4e80-bba6-857733964543"/>
    <s v="d4e1f2dd-ae16-4679-a566-296880792f8a"/>
    <d v="2025-06-02T00:00:00"/>
    <x v="5"/>
    <n v="456.17"/>
    <n v="2"/>
    <s v="PayPal"/>
    <x v="0"/>
    <s v="Connerfort"/>
    <x v="29"/>
    <n v="32011"/>
    <s v="afb20c3d-d001-4a99-9cd5-75f9f348f621"/>
    <n v="0.01"/>
    <n v="903.22"/>
    <n v="2"/>
    <x v="0"/>
    <n v="912.34"/>
    <n v="0.99"/>
    <n v="9.1234000000000002"/>
    <x v="8"/>
    <n v="2"/>
  </r>
  <r>
    <s v="11d56acf-680f-45e2-a0c3-6cdd9937f592"/>
    <s v="9b016a33-1728-40d3-816b-de7f67e3055c"/>
    <d v="2025-01-02T00:00:00"/>
    <x v="0"/>
    <n v="141.79"/>
    <n v="2"/>
    <s v="Debit Card"/>
    <x v="2"/>
    <s v="New Charlesport"/>
    <x v="19"/>
    <n v="49186"/>
    <s v="7df46683-9df0-450b-8c98-6c99cfbc5248"/>
    <n v="0.22"/>
    <n v="221.19"/>
    <n v="3"/>
    <x v="0"/>
    <n v="283.58"/>
    <n v="0.78"/>
    <n v="62.387599999999999"/>
    <x v="11"/>
    <n v="3"/>
  </r>
  <r>
    <s v="366e3cca-8c47-4390-941c-c2bce3352f8b"/>
    <s v="139dfab3-82ea-4e3a-90e6-8f8ca77ff11f"/>
    <d v="2024-08-14T00:00:00"/>
    <x v="5"/>
    <n v="187.91"/>
    <n v="2"/>
    <s v="Cash on Delivery"/>
    <x v="0"/>
    <s v="Port Jamesbury"/>
    <x v="12"/>
    <n v="24400"/>
    <s v="b46595d2-8a7f-4f94-a1de-0cd509b7f935"/>
    <n v="0.02"/>
    <n v="368.3"/>
    <n v="4"/>
    <x v="0"/>
    <n v="375.82"/>
    <n v="0.98"/>
    <n v="7.5164"/>
    <x v="3"/>
    <n v="4"/>
  </r>
  <r>
    <s v="7de5b4a3-37ef-473e-b2de-c6d586901942"/>
    <s v="63694ce2-0959-4997-8e18-adf19e1a824f"/>
    <d v="2024-08-16T00:00:00"/>
    <x v="0"/>
    <n v="193.05"/>
    <n v="2"/>
    <s v="Debit Card"/>
    <x v="2"/>
    <s v="Wagnerbury"/>
    <x v="38"/>
    <n v="9158"/>
    <s v="98bd6067-226f-4200-a681-67931d629931"/>
    <n v="0.09"/>
    <n v="351.35"/>
    <n v="2"/>
    <x v="0"/>
    <n v="386.1"/>
    <n v="0.91"/>
    <n v="34.749000000000002"/>
    <x v="3"/>
    <n v="2"/>
  </r>
  <r>
    <s v="dbf9a793-ecb9-4b39-b103-d90417426bd0"/>
    <s v="ccc92754-ed83-4f16-93e5-53e407197bf1"/>
    <d v="2025-02-16T00:00:00"/>
    <x v="1"/>
    <n v="282.42"/>
    <n v="2"/>
    <s v="Cash on Delivery"/>
    <x v="1"/>
    <s v="Stephaniehaven"/>
    <x v="42"/>
    <n v="22491"/>
    <s v="ba08f013-74cd-498c-af32-501cc484b18b"/>
    <n v="0.28000000000000003"/>
    <n v="406.68"/>
    <n v="3"/>
    <x v="1"/>
    <n v="564.84"/>
    <n v="0.72"/>
    <n v="158.15520000000004"/>
    <x v="12"/>
    <n v="3"/>
  </r>
  <r>
    <s v="9a924849-2156-4d5e-8361-50061981f0d4"/>
    <s v="6507943e-82c0-477e-b0fd-1659e352ac87"/>
    <d v="2025-06-08T00:00:00"/>
    <x v="4"/>
    <n v="335.77"/>
    <n v="4"/>
    <s v="PayPal"/>
    <x v="1"/>
    <s v="West Leah"/>
    <x v="45"/>
    <n v="28959"/>
    <s v="f7ee3400-155e-4b72-95cc-f80a9b6cd308"/>
    <n v="0.23"/>
    <n v="1034.17"/>
    <n v="5"/>
    <x v="0"/>
    <n v="1343.08"/>
    <n v="0.77"/>
    <n v="308.90839999999997"/>
    <x v="8"/>
    <n v="5"/>
  </r>
  <r>
    <s v="851143e5-93aa-4480-8cdc-538931ffba99"/>
    <s v="589c996b-1908-4cc5-9070-edb76943216a"/>
    <d v="2025-04-19T00:00:00"/>
    <x v="3"/>
    <n v="146.91999999999999"/>
    <n v="3"/>
    <s v="PayPal"/>
    <x v="2"/>
    <s v="Amyton"/>
    <x v="41"/>
    <n v="89234"/>
    <s v="0525fbfa-1b4b-4689-985e-df517ec2b0ae"/>
    <n v="0.2"/>
    <n v="352.61"/>
    <n v="4"/>
    <x v="0"/>
    <n v="440.76"/>
    <n v="0.8"/>
    <n v="88.152000000000001"/>
    <x v="5"/>
    <n v="4"/>
  </r>
  <r>
    <s v="99cb37c7-6e7f-4ad2-9efb-00b7a397b217"/>
    <s v="36dfdf93-c8d9-49fb-b4c0-6eabd57c725d"/>
    <d v="2024-09-10T00:00:00"/>
    <x v="0"/>
    <n v="14.63"/>
    <n v="2"/>
    <s v="Debit Card"/>
    <x v="0"/>
    <s v="West Isabella"/>
    <x v="28"/>
    <n v="76410"/>
    <s v="63afbd8b-a42e-4959-bb3a-3ddabbe1a04d"/>
    <n v="0.12"/>
    <n v="25.75"/>
    <n v="2"/>
    <x v="0"/>
    <n v="29.26"/>
    <n v="0.88"/>
    <n v="3.5112000000000001"/>
    <x v="9"/>
    <n v="2"/>
  </r>
  <r>
    <s v="e9b74954-a41a-4d31-9d5e-b2d16518020a"/>
    <s v="c0fef09a-cd63-497e-994d-ecd0a83baf04"/>
    <d v="2025-04-10T00:00:00"/>
    <x v="4"/>
    <n v="202.62"/>
    <n v="3"/>
    <s v="Debit Card"/>
    <x v="2"/>
    <s v="Schmidtland"/>
    <x v="11"/>
    <n v="66147"/>
    <s v="aa355725-1184-40e7-a938-00ee7ce1478e"/>
    <n v="0.01"/>
    <n v="601.78"/>
    <m/>
    <x v="0"/>
    <n v="607.86"/>
    <n v="0.99"/>
    <n v="6.0786000000000007"/>
    <x v="5"/>
    <s v="No Rating"/>
  </r>
  <r>
    <s v="78a9a43b-ccea-421d-ac33-1b9243189f26"/>
    <s v="cbc6b166-d5ad-4c81-86bc-1e2a7e9d98fd"/>
    <d v="2025-01-08T00:00:00"/>
    <x v="0"/>
    <n v="157.72"/>
    <n v="3"/>
    <s v="Cash on Delivery"/>
    <x v="3"/>
    <s v="Port Ralphborough"/>
    <x v="18"/>
    <n v="63003"/>
    <s v="024d5829-5579-4f9c-89a1-83591406e964"/>
    <n v="0.08"/>
    <n v="435.31"/>
    <n v="5"/>
    <x v="0"/>
    <n v="473.15999999999997"/>
    <n v="0.92"/>
    <n v="37.852799999999995"/>
    <x v="11"/>
    <n v="5"/>
  </r>
  <r>
    <s v="c9e6e630-9a55-4472-a15b-74ada3da4c94"/>
    <s v="3038fd2f-1199-433c-8927-717d2ca222fd"/>
    <d v="2024-07-01T00:00:00"/>
    <x v="4"/>
    <n v="471.38"/>
    <n v="2"/>
    <s v="Debit Card"/>
    <x v="1"/>
    <s v="Lake Aprilfort"/>
    <x v="20"/>
    <n v="1062"/>
    <s v="f1103cbe-c2e3-46c7-b6b3-65742285426c"/>
    <n v="0.14000000000000001"/>
    <n v="810.77"/>
    <n v="5"/>
    <x v="1"/>
    <n v="942.76"/>
    <n v="0.86"/>
    <n v="131.9864"/>
    <x v="0"/>
    <n v="5"/>
  </r>
  <r>
    <s v="faf3d90e-586a-4302-99cd-83d907647513"/>
    <s v="44d548ce-8eee-4c3c-a304-fc2b8c363beb"/>
    <d v="2024-11-15T00:00:00"/>
    <x v="0"/>
    <n v="444.69"/>
    <n v="4"/>
    <s v="Debit Card"/>
    <x v="1"/>
    <s v="Cathyshire"/>
    <x v="40"/>
    <n v="50636"/>
    <s v="df67a7d5-b748-4d4d-b85e-3b1e315857e6"/>
    <n v="0.13"/>
    <n v="1547.52"/>
    <n v="4"/>
    <x v="0"/>
    <n v="1778.76"/>
    <n v="0.87"/>
    <n v="231.2388"/>
    <x v="4"/>
    <n v="4"/>
  </r>
  <r>
    <s v="b3b9e84e-34b6-4cee-89d4-e1bbc4d3fec2"/>
    <s v="2f7be454-3af5-4271-b02e-935a9436ff97"/>
    <d v="2025-03-05T00:00:00"/>
    <x v="0"/>
    <n v="430.85"/>
    <n v="2"/>
    <s v="Net Banking"/>
    <x v="1"/>
    <s v="Lake Gregoryside"/>
    <x v="2"/>
    <n v="36953"/>
    <s v="b4c5c5f4-0ef9-4ab2-b4b7-131c41ace332"/>
    <n v="0.14000000000000001"/>
    <n v="741.06"/>
    <n v="4"/>
    <x v="0"/>
    <n v="861.7"/>
    <n v="0.86"/>
    <n v="120.63800000000002"/>
    <x v="7"/>
    <n v="4"/>
  </r>
  <r>
    <s v="3295ba69-f987-4b5e-88df-c975a4fd9204"/>
    <s v="455d1cb2-1ef9-4294-ba41-021064d5cad2"/>
    <d v="2024-08-22T00:00:00"/>
    <x v="4"/>
    <n v="328.23"/>
    <n v="3"/>
    <s v="Credit Card"/>
    <x v="1"/>
    <s v="West Stephanie"/>
    <x v="20"/>
    <n v="72001"/>
    <s v="dd295a1a-68c1-4b0c-82c3-dc71af73d517"/>
    <n v="0.01"/>
    <n v="974.84"/>
    <n v="4"/>
    <x v="1"/>
    <n v="984.69"/>
    <n v="0.99"/>
    <n v="9.8469000000000015"/>
    <x v="3"/>
    <n v="4"/>
  </r>
  <r>
    <s v="ae9e8d03-8498-4111-b71a-239070c742d0"/>
    <s v="be15b5bb-d8ef-4a88-84a2-f730d004e247"/>
    <d v="2024-09-23T00:00:00"/>
    <x v="0"/>
    <n v="175.42"/>
    <n v="4"/>
    <s v="Cash on Delivery"/>
    <x v="0"/>
    <s v="Wattsside"/>
    <x v="29"/>
    <n v="77181"/>
    <s v="6675ca62-39e8-40b0-8363-1571d8bbbe15"/>
    <n v="0.19"/>
    <n v="568.36"/>
    <n v="4"/>
    <x v="0"/>
    <n v="701.68"/>
    <n v="0.81"/>
    <n v="133.3192"/>
    <x v="9"/>
    <n v="4"/>
  </r>
  <r>
    <s v="24b27e83-01cb-49c2-935f-581e3648431f"/>
    <s v="11f0458c-f767-4ead-aa00-246fa6034d21"/>
    <d v="2024-10-29T00:00:00"/>
    <x v="0"/>
    <n v="276.68"/>
    <n v="4"/>
    <s v="Credit Card"/>
    <x v="1"/>
    <s v="Michellebury"/>
    <x v="40"/>
    <n v="93708"/>
    <s v="5276de66-ab4f-4602-8c0d-c97d537f7b5d"/>
    <n v="0.14000000000000001"/>
    <n v="951.78"/>
    <n v="1"/>
    <x v="1"/>
    <n v="1106.72"/>
    <n v="0.86"/>
    <n v="154.94080000000002"/>
    <x v="1"/>
    <n v="1"/>
  </r>
  <r>
    <s v="17668e8a-78ca-410e-b428-63563c91e458"/>
    <s v="8f7a6394-ef7f-4069-a74c-1b1ca0e52358"/>
    <d v="2024-12-27T00:00:00"/>
    <x v="2"/>
    <n v="408.54"/>
    <n v="2"/>
    <s v="Debit Card"/>
    <x v="3"/>
    <s v="Wallport"/>
    <x v="43"/>
    <n v="43754"/>
    <s v="dca42657-0e4c-4555-819e-e8af30410adb"/>
    <n v="0.01"/>
    <n v="808.91"/>
    <n v="2"/>
    <x v="0"/>
    <n v="817.08"/>
    <n v="0.99"/>
    <n v="8.1707999999999998"/>
    <x v="2"/>
    <n v="2"/>
  </r>
  <r>
    <s v="a622053d-d5ff-4894-86ac-32019ab1874e"/>
    <s v="61621fdc-e512-4633-828a-85e0ce8d3874"/>
    <d v="2024-08-25T00:00:00"/>
    <x v="0"/>
    <n v="53.81"/>
    <n v="3"/>
    <s v="Net Banking"/>
    <x v="2"/>
    <s v="North Nicholas"/>
    <x v="23"/>
    <n v="23633"/>
    <s v="7e6916ed-dc01-4b16-9449-cd8b6eae8e67"/>
    <n v="0.28000000000000003"/>
    <n v="116.23"/>
    <n v="2"/>
    <x v="0"/>
    <n v="161.43"/>
    <n v="0.72"/>
    <n v="45.200400000000009"/>
    <x v="3"/>
    <n v="2"/>
  </r>
  <r>
    <s v="bcee7fb1-543c-41b5-a466-18914a3eacf0"/>
    <s v="191650e3-1800-401a-9cc6-d3515f1078cc"/>
    <d v="2024-09-07T00:00:00"/>
    <x v="3"/>
    <n v="401.53"/>
    <n v="2"/>
    <s v="PayPal"/>
    <x v="2"/>
    <s v="North Jonathan"/>
    <x v="47"/>
    <n v="73371"/>
    <s v="537caa69-fc75-4371-b09c-df57c0ce8975"/>
    <n v="0.06"/>
    <n v="754.88"/>
    <n v="4"/>
    <x v="0"/>
    <n v="803.06"/>
    <n v="0.94"/>
    <n v="48.183599999999998"/>
    <x v="9"/>
    <n v="4"/>
  </r>
  <r>
    <s v="e5b3a67b-aa0e-463e-afe1-633cb87c6dd3"/>
    <s v="4aa970f0-a3f0-4dcd-ab88-fa94253b6e44"/>
    <d v="2025-03-16T00:00:00"/>
    <x v="3"/>
    <n v="25.38"/>
    <n v="1"/>
    <s v="PayPal"/>
    <x v="0"/>
    <s v="Port Kylehaven"/>
    <x v="14"/>
    <n v="4104"/>
    <s v="62b322e3-0de4-4f11-afad-b40561721734"/>
    <n v="0.05"/>
    <n v="24.11"/>
    <n v="4"/>
    <x v="0"/>
    <n v="25.38"/>
    <n v="0.95"/>
    <n v="1.2690000000000001"/>
    <x v="7"/>
    <n v="4"/>
  </r>
  <r>
    <s v="abbd2fe0-e095-4bfd-8c26-52d8b6eaf241"/>
    <s v="e37cc4c4-7113-4be3-b862-5239ca32c081"/>
    <d v="2025-01-03T00:00:00"/>
    <x v="4"/>
    <n v="409.13"/>
    <n v="2"/>
    <s v="PayPal"/>
    <x v="1"/>
    <s v="Port Linda"/>
    <x v="47"/>
    <n v="79279"/>
    <s v="b70d07c4-0e06-4281-bd96-d93c9d75eeef"/>
    <n v="0.23"/>
    <n v="630.05999999999995"/>
    <n v="5"/>
    <x v="1"/>
    <n v="818.26"/>
    <n v="0.77"/>
    <n v="188.19980000000001"/>
    <x v="11"/>
    <n v="5"/>
  </r>
  <r>
    <s v="d39dd7ca-1fde-46c1-9d41-a10b16b3d17d"/>
    <s v="3144088a-adf8-4bc8-9735-4c9fcac9f43a"/>
    <d v="2025-05-07T00:00:00"/>
    <x v="4"/>
    <n v="404.74"/>
    <n v="4"/>
    <s v="PayPal"/>
    <x v="3"/>
    <s v="Hillstad"/>
    <x v="42"/>
    <n v="27407"/>
    <s v="b1befab7-2a87-44ef-b396-c99b64967583"/>
    <n v="0.1"/>
    <n v="1457.06"/>
    <n v="5"/>
    <x v="0"/>
    <n v="1618.96"/>
    <n v="0.9"/>
    <n v="161.89600000000002"/>
    <x v="6"/>
    <n v="5"/>
  </r>
  <r>
    <s v="9f118a42-9cd3-4795-9edd-9aae7f104dcf"/>
    <s v="9ff3c8b2-3064-40fc-bfc0-71bd346d4398"/>
    <d v="2025-01-06T00:00:00"/>
    <x v="1"/>
    <n v="30.25"/>
    <n v="2"/>
    <s v="PayPal"/>
    <x v="3"/>
    <s v="South Christopherview"/>
    <x v="26"/>
    <n v="72686"/>
    <s v="689df644-8a28-4dab-91bd-914866a9b375"/>
    <n v="0.18"/>
    <n v="49.61"/>
    <n v="4"/>
    <x v="0"/>
    <n v="60.5"/>
    <n v="0.82000000000000006"/>
    <n v="10.889999999999999"/>
    <x v="11"/>
    <n v="4"/>
  </r>
  <r>
    <s v="dc786e74-3ae7-4b54-969e-98cea7713b3c"/>
    <s v="6ecad5f5-447d-45a8-b25a-c15c33912a64"/>
    <d v="2024-07-15T00:00:00"/>
    <x v="4"/>
    <n v="315.44"/>
    <n v="1"/>
    <s v="Cash on Delivery"/>
    <x v="3"/>
    <s v="Wangchester"/>
    <x v="33"/>
    <n v="63352"/>
    <s v="da5425b4-c8fc-45ce-8388-b284323e0979"/>
    <n v="0"/>
    <n v="315.44"/>
    <n v="4"/>
    <x v="0"/>
    <n v="315.44"/>
    <n v="1"/>
    <n v="0"/>
    <x v="0"/>
    <n v="4"/>
  </r>
  <r>
    <s v="e1289e96-ebe3-487b-a8cb-aa9e22d72fab"/>
    <s v="c048ab0b-8b65-4d30-8bf8-31244091e5a8"/>
    <d v="2024-08-30T00:00:00"/>
    <x v="1"/>
    <n v="253.71"/>
    <n v="1"/>
    <s v="PayPal"/>
    <x v="3"/>
    <s v="North Riley"/>
    <x v="34"/>
    <n v="81207"/>
    <s v="bf77da0d-e010-47f2-a646-9601483f7ad9"/>
    <n v="0.13"/>
    <n v="220.73"/>
    <n v="1"/>
    <x v="0"/>
    <n v="253.71"/>
    <n v="0.87"/>
    <n v="32.982300000000002"/>
    <x v="3"/>
    <n v="1"/>
  </r>
  <r>
    <s v="7c23bbfc-0490-442f-9b5b-f01f3d75489a"/>
    <s v="7a81db5e-92c5-4f2e-8161-7be93cdcb82e"/>
    <d v="2025-01-23T00:00:00"/>
    <x v="4"/>
    <n v="89.06"/>
    <n v="2"/>
    <s v="Cash on Delivery"/>
    <x v="1"/>
    <s v="South Sherri"/>
    <x v="0"/>
    <n v="93330"/>
    <s v="541391e5-fb45-4145-aafe-829f720930f4"/>
    <n v="0.01"/>
    <n v="176.34"/>
    <n v="4"/>
    <x v="1"/>
    <n v="178.12"/>
    <n v="0.99"/>
    <n v="1.7812000000000001"/>
    <x v="11"/>
    <n v="4"/>
  </r>
  <r>
    <s v="d836ba33-8467-46ce-a4db-ac94486cf4d6"/>
    <s v="237f91cb-cc28-4e3d-9db0-2d929f141ca2"/>
    <d v="2024-09-01T00:00:00"/>
    <x v="0"/>
    <n v="78.45"/>
    <n v="2"/>
    <s v="Credit Card"/>
    <x v="1"/>
    <s v="Howellmouth"/>
    <x v="45"/>
    <n v="2485"/>
    <s v="dca5db18-2267-46d8-a4d0-6730ceb6e3b5"/>
    <n v="0.06"/>
    <n v="147.49"/>
    <n v="3"/>
    <x v="1"/>
    <n v="156.9"/>
    <n v="0.94"/>
    <n v="9.4139999999999997"/>
    <x v="9"/>
    <n v="3"/>
  </r>
  <r>
    <s v="ad5ac10c-bd3c-4d61-9ec2-abf6a2237d40"/>
    <s v="aede20d5-c36b-47d0-bae5-4cb4a986778f"/>
    <d v="2025-05-01T00:00:00"/>
    <x v="5"/>
    <n v="387.76"/>
    <n v="1"/>
    <s v="Cash on Delivery"/>
    <x v="1"/>
    <s v="North Wendychester"/>
    <x v="2"/>
    <n v="16490"/>
    <s v="7730bab0-7c44-49ff-8f07-310f1eb6660e"/>
    <n v="0.06"/>
    <n v="364.49"/>
    <n v="5"/>
    <x v="1"/>
    <n v="387.76"/>
    <n v="0.94"/>
    <n v="23.265599999999999"/>
    <x v="6"/>
    <n v="5"/>
  </r>
  <r>
    <s v="524bba5b-8204-4c0b-9da2-21b825454e29"/>
    <s v="a4f8b342-072c-411b-bf4c-89fc7c926c46"/>
    <d v="2025-03-30T00:00:00"/>
    <x v="1"/>
    <n v="286.01"/>
    <n v="3"/>
    <s v="PayPal"/>
    <x v="2"/>
    <s v="Alanfurt"/>
    <x v="32"/>
    <n v="89312"/>
    <s v="71d54ca1-9d76-420e-bb11-83d1d79e2ae4"/>
    <n v="0.28999999999999998"/>
    <n v="609.20000000000005"/>
    <n v="2"/>
    <x v="0"/>
    <n v="858.03"/>
    <n v="0.71"/>
    <n v="248.82869999999997"/>
    <x v="7"/>
    <n v="2"/>
  </r>
  <r>
    <s v="135981c7-b984-4be3-aef8-2d2e51f83e44"/>
    <s v="f1ebce9b-a07e-4c25-9345-a19c54cf8fd3"/>
    <d v="2025-02-07T00:00:00"/>
    <x v="1"/>
    <n v="491.58"/>
    <n v="1"/>
    <s v="Net Banking"/>
    <x v="0"/>
    <s v="Colleenmouth"/>
    <x v="13"/>
    <n v="45781"/>
    <s v="18c28fae-d444-4cfe-9e35-6c4b9b5e1375"/>
    <n v="0.09"/>
    <n v="447.34"/>
    <n v="4"/>
    <x v="0"/>
    <n v="491.58"/>
    <n v="0.91"/>
    <n v="44.242199999999997"/>
    <x v="12"/>
    <n v="4"/>
  </r>
  <r>
    <s v="d7418ae8-cfa7-4765-a757-155d5c07d046"/>
    <s v="67c3203d-eb43-4541-bb4e-05247b11568f"/>
    <d v="2024-08-08T00:00:00"/>
    <x v="1"/>
    <n v="491.21"/>
    <n v="2"/>
    <s v="Cash on Delivery"/>
    <x v="3"/>
    <s v="Port Adrian"/>
    <x v="10"/>
    <n v="46811"/>
    <s v="8da2a377-1698-45fd-b09c-b2f85f34bd0a"/>
    <n v="0.25"/>
    <n v="736.82"/>
    <n v="2"/>
    <x v="0"/>
    <n v="982.42"/>
    <n v="0.75"/>
    <n v="245.60499999999999"/>
    <x v="3"/>
    <n v="2"/>
  </r>
  <r>
    <s v="4b91cbe8-fea4-4a6a-b342-3b60310dfbf4"/>
    <s v="08bee994-0814-44b9-b7fb-38722edee8e6"/>
    <d v="2024-08-03T00:00:00"/>
    <x v="0"/>
    <n v="496.37"/>
    <n v="1"/>
    <s v="Cash on Delivery"/>
    <x v="3"/>
    <s v="East Chad"/>
    <x v="30"/>
    <n v="78508"/>
    <s v="3d7bf969-8817-4e38-a44f-ad033df4c54e"/>
    <n v="0.13"/>
    <n v="431.84"/>
    <n v="3"/>
    <x v="0"/>
    <n v="496.37"/>
    <n v="0.87"/>
    <n v="64.528100000000009"/>
    <x v="3"/>
    <n v="3"/>
  </r>
  <r>
    <s v="a6a99aab-6c81-4d57-b283-5bff857d114b"/>
    <s v="392047e8-38c8-497c-b60a-638470d1c6d3"/>
    <d v="2024-08-13T00:00:00"/>
    <x v="2"/>
    <n v="63.71"/>
    <n v="4"/>
    <s v="Cash on Delivery"/>
    <x v="1"/>
    <s v="Port Michelechester"/>
    <x v="30"/>
    <n v="23650"/>
    <s v="d36a157d-c8f9-4615-b414-ae8bc3929a87"/>
    <n v="0.26"/>
    <n v="188.58"/>
    <n v="2"/>
    <x v="1"/>
    <n v="254.84"/>
    <n v="0.74"/>
    <n v="66.258400000000009"/>
    <x v="3"/>
    <n v="2"/>
  </r>
  <r>
    <s v="650f1375-60fc-41e2-bcd6-35ccb9c4abb6"/>
    <s v="d7c92d5e-8a5c-4874-9fc3-cfc8d8470ea1"/>
    <d v="2024-08-03T00:00:00"/>
    <x v="3"/>
    <n v="469.44"/>
    <n v="4"/>
    <s v="Net Banking"/>
    <x v="3"/>
    <s v="Port Brandon"/>
    <x v="17"/>
    <n v="32161"/>
    <s v="2be4de89-0c37-49e0-97d0-3ab82a039bc2"/>
    <n v="0.2"/>
    <n v="1502.21"/>
    <n v="5"/>
    <x v="0"/>
    <n v="1877.76"/>
    <n v="0.8"/>
    <n v="375.55200000000002"/>
    <x v="3"/>
    <n v="5"/>
  </r>
  <r>
    <s v="13bd01ae-70dd-4704-a489-88cf091523be"/>
    <s v="c2ae4936-a561-4b89-a131-913fb7309855"/>
    <d v="2024-12-25T00:00:00"/>
    <x v="5"/>
    <n v="126.06"/>
    <n v="1"/>
    <s v="Cash on Delivery"/>
    <x v="0"/>
    <s v="Port Helentown"/>
    <x v="24"/>
    <n v="97290"/>
    <s v="6faf1e83-31b2-481d-814d-f663c303edcf"/>
    <n v="0"/>
    <n v="126.06"/>
    <n v="4"/>
    <x v="0"/>
    <n v="126.06"/>
    <n v="1"/>
    <n v="0"/>
    <x v="2"/>
    <n v="4"/>
  </r>
  <r>
    <s v="27b22a70-a945-4a96-a123-9c7249ace049"/>
    <s v="01650350-67db-4350-b368-89013bc3411c"/>
    <d v="2025-04-14T00:00:00"/>
    <x v="0"/>
    <n v="231.82"/>
    <n v="2"/>
    <s v="Cash on Delivery"/>
    <x v="3"/>
    <s v="Christopherstad"/>
    <x v="20"/>
    <n v="82863"/>
    <s v="a201d90b-b98d-43a9-a86d-31bc88364a86"/>
    <n v="0.03"/>
    <n v="449.73"/>
    <m/>
    <x v="0"/>
    <n v="463.64"/>
    <n v="0.97"/>
    <n v="13.909199999999998"/>
    <x v="5"/>
    <s v="No Rating"/>
  </r>
  <r>
    <s v="9a347cda-d481-4f7f-b022-b8f186d6c424"/>
    <s v="78f63095-3df2-481b-a4e1-15ddd843bb44"/>
    <d v="2024-09-03T00:00:00"/>
    <x v="4"/>
    <n v="379.92"/>
    <n v="1"/>
    <s v="PayPal"/>
    <x v="2"/>
    <s v="Katelynside"/>
    <x v="35"/>
    <n v="30905"/>
    <s v="d726ee3b-176d-4a95-ae32-a57d9cf1a303"/>
    <n v="0.01"/>
    <n v="376.12"/>
    <n v="2"/>
    <x v="0"/>
    <n v="379.92"/>
    <n v="0.99"/>
    <n v="3.7992000000000004"/>
    <x v="9"/>
    <n v="2"/>
  </r>
  <r>
    <s v="95dd24bd-27c4-4f8d-9994-90667d416588"/>
    <s v="37599b77-ce1b-4150-9154-17a8ee61157c"/>
    <d v="2024-11-12T00:00:00"/>
    <x v="3"/>
    <n v="105.79"/>
    <n v="3"/>
    <s v="PayPal"/>
    <x v="1"/>
    <s v="Randyton"/>
    <x v="19"/>
    <n v="29165"/>
    <s v="552bf384-c308-4e92-9b83-a224fbdcf7e4"/>
    <n v="0.03"/>
    <n v="307.85000000000002"/>
    <n v="5"/>
    <x v="0"/>
    <n v="317.37"/>
    <n v="0.97"/>
    <n v="9.5211000000000006"/>
    <x v="4"/>
    <n v="5"/>
  </r>
  <r>
    <s v="6dec9a46-9297-4e6c-a04d-350f260aeef2"/>
    <s v="b040a3a1-8a90-4bbb-872d-2b328295ec28"/>
    <d v="2025-01-04T00:00:00"/>
    <x v="1"/>
    <n v="285.32"/>
    <n v="1"/>
    <s v="Cash on Delivery"/>
    <x v="3"/>
    <s v="South Michelleton"/>
    <x v="37"/>
    <n v="91499"/>
    <s v="f8f402cf-6c7b-4a50-98ea-2842d4b46aa0"/>
    <n v="7.0000000000000007E-2"/>
    <n v="265.35000000000002"/>
    <n v="4"/>
    <x v="0"/>
    <n v="285.32"/>
    <n v="0.92999999999999994"/>
    <n v="19.9724"/>
    <x v="11"/>
    <n v="4"/>
  </r>
  <r>
    <s v="1de4ead3-362b-4eea-bdb6-3f3243cec809"/>
    <s v="625862f8-b712-40ce-b3c5-3c5a82e02823"/>
    <d v="2024-11-27T00:00:00"/>
    <x v="4"/>
    <n v="96.98"/>
    <n v="1"/>
    <s v="PayPal"/>
    <x v="0"/>
    <s v="Port Diane"/>
    <x v="14"/>
    <n v="29164"/>
    <s v="f9d54757-3f30-42b0-94ae-4782f52cd6ba"/>
    <n v="0.24"/>
    <n v="73.7"/>
    <n v="3"/>
    <x v="0"/>
    <n v="96.98"/>
    <n v="0.76"/>
    <n v="23.275200000000002"/>
    <x v="4"/>
    <n v="3"/>
  </r>
  <r>
    <s v="71027b03-23a8-4b6e-a864-120ef118ac10"/>
    <s v="5a4658f9-d0cd-44e2-bd79-7714a3f542b9"/>
    <d v="2025-01-03T00:00:00"/>
    <x v="2"/>
    <n v="56.84"/>
    <n v="1"/>
    <s v="Debit Card"/>
    <x v="2"/>
    <s v="Sandrafurt"/>
    <x v="5"/>
    <n v="79390"/>
    <s v="6533d4e0-414d-484b-ba16-58299b04b11e"/>
    <n v="0.22"/>
    <n v="44.34"/>
    <n v="1"/>
    <x v="0"/>
    <n v="56.84"/>
    <n v="0.78"/>
    <n v="12.504800000000001"/>
    <x v="11"/>
    <n v="1"/>
  </r>
  <r>
    <s v="6c7f40f8-8946-452d-9953-5d1dea839861"/>
    <s v="d3a9fcd6-e4f9-4a2a-bd31-df968684f88a"/>
    <d v="2024-10-07T00:00:00"/>
    <x v="2"/>
    <n v="62.7"/>
    <n v="1"/>
    <s v="Cash on Delivery"/>
    <x v="2"/>
    <s v="Jimenezburgh"/>
    <x v="39"/>
    <n v="39009"/>
    <s v="d2338e17-2cfd-4b87-b068-b1149e32559d"/>
    <n v="7.0000000000000007E-2"/>
    <n v="58.31"/>
    <n v="4"/>
    <x v="0"/>
    <n v="62.7"/>
    <n v="0.92999999999999994"/>
    <n v="4.3890000000000002"/>
    <x v="1"/>
    <n v="4"/>
  </r>
  <r>
    <s v="09cef0ea-d6ca-4f41-adf1-fe3fefd9373e"/>
    <s v="7f73b70e-ca2d-4546-890b-a17915222401"/>
    <d v="2025-06-07T00:00:00"/>
    <x v="2"/>
    <n v="182.03"/>
    <n v="3"/>
    <s v="Cash on Delivery"/>
    <x v="2"/>
    <s v="Halltown"/>
    <x v="10"/>
    <n v="7684"/>
    <s v="493eb910-4552-4e32-9563-2da9ae225c7b"/>
    <n v="0.12"/>
    <n v="480.56"/>
    <n v="1"/>
    <x v="0"/>
    <n v="546.09"/>
    <n v="0.88"/>
    <n v="65.530799999999999"/>
    <x v="8"/>
    <n v="1"/>
  </r>
  <r>
    <s v="92a97177-785e-4ebc-8003-8e5a4c8349bc"/>
    <s v="e9e05c90-ca06-4574-bf1b-63ade1658924"/>
    <d v="2024-09-17T00:00:00"/>
    <x v="1"/>
    <n v="7.3"/>
    <n v="4"/>
    <s v="Cash on Delivery"/>
    <x v="3"/>
    <s v="Brandonside"/>
    <x v="12"/>
    <n v="38511"/>
    <s v="f80ebe71-4dcb-4393-8d72-6fbf654694c4"/>
    <n v="0.26"/>
    <n v="21.61"/>
    <n v="5"/>
    <x v="0"/>
    <n v="29.2"/>
    <n v="0.74"/>
    <n v="7.5919999999999996"/>
    <x v="9"/>
    <n v="5"/>
  </r>
  <r>
    <s v="a5bb2389-5dde-4c6a-aeb5-964415d51b49"/>
    <s v="77e398e6-83f5-4f77-b37b-4f8d1e5a83ed"/>
    <d v="2024-07-07T00:00:00"/>
    <x v="2"/>
    <n v="215.3"/>
    <n v="2"/>
    <s v="Debit Card"/>
    <x v="3"/>
    <s v="Hernandezborough"/>
    <x v="26"/>
    <n v="19044"/>
    <s v="6b90688f-c127-4a49-9c61-86d6c2b630af"/>
    <n v="0.02"/>
    <n v="421.99"/>
    <n v="4"/>
    <x v="0"/>
    <n v="430.6"/>
    <n v="0.98"/>
    <n v="8.6120000000000001"/>
    <x v="0"/>
    <n v="4"/>
  </r>
  <r>
    <s v="7e88c933-19db-4d7b-9938-d096ed3dffdf"/>
    <s v="1d57aab1-aa63-4546-8c5f-b1522098054e"/>
    <d v="2024-12-19T00:00:00"/>
    <x v="2"/>
    <n v="333.78"/>
    <n v="2"/>
    <s v="PayPal"/>
    <x v="3"/>
    <s v="Port Joshuaside"/>
    <x v="32"/>
    <n v="13275"/>
    <s v="ea29dc9f-eb44-4670-9ac7-7a976ad8335d"/>
    <n v="0.17"/>
    <n v="554.07000000000005"/>
    <n v="2"/>
    <x v="0"/>
    <n v="667.56"/>
    <n v="0.83"/>
    <n v="113.48519999999999"/>
    <x v="2"/>
    <n v="2"/>
  </r>
  <r>
    <s v="07b52a8b-0af0-4e69-853a-91353ee2151b"/>
    <s v="fc56b9dc-b432-4f57-bae7-47f795f0307c"/>
    <d v="2024-08-05T00:00:00"/>
    <x v="1"/>
    <n v="203.84"/>
    <n v="4"/>
    <s v="Credit Card"/>
    <x v="2"/>
    <s v="New Laurenbury"/>
    <x v="41"/>
    <n v="46884"/>
    <s v="b14071e9-9f72-4c90-a06d-7f4eeedaa048"/>
    <n v="0.03"/>
    <n v="790.9"/>
    <m/>
    <x v="0"/>
    <n v="815.36"/>
    <n v="0.97"/>
    <n v="24.460799999999999"/>
    <x v="3"/>
    <s v="No Rating"/>
  </r>
  <r>
    <s v="cdd592a0-aeff-488b-b5ec-a796dc5f3db7"/>
    <s v="8e51128d-8b12-4b67-aa7f-c4cda908c744"/>
    <d v="2024-10-27T00:00:00"/>
    <x v="2"/>
    <n v="47.47"/>
    <n v="2"/>
    <s v="Net Banking"/>
    <x v="1"/>
    <s v="Port Williamfurt"/>
    <x v="41"/>
    <n v="88881"/>
    <s v="fcf8a7d1-167c-40a6-acf7-6a07ee34bd26"/>
    <n v="0.3"/>
    <n v="66.459999999999994"/>
    <n v="4"/>
    <x v="0"/>
    <n v="94.94"/>
    <n v="0.7"/>
    <n v="28.481999999999999"/>
    <x v="1"/>
    <n v="4"/>
  </r>
  <r>
    <s v="d24cc9b8-7735-4617-9615-975596df541f"/>
    <s v="ab52f380-f3c3-4699-8f94-ce97be77e210"/>
    <d v="2025-03-05T00:00:00"/>
    <x v="2"/>
    <n v="36.03"/>
    <n v="4"/>
    <s v="PayPal"/>
    <x v="3"/>
    <s v="Jacobshaven"/>
    <x v="19"/>
    <n v="68677"/>
    <s v="224123a7-6a33-40e4-acf5-c6ab62116824"/>
    <n v="0.13"/>
    <n v="125.38"/>
    <n v="4"/>
    <x v="0"/>
    <n v="144.12"/>
    <n v="0.87"/>
    <n v="18.735600000000002"/>
    <x v="7"/>
    <n v="4"/>
  </r>
  <r>
    <s v="41c14dc0-95f9-4782-bcb4-3dc942923754"/>
    <s v="232aabb1-47e9-4726-8a51-f91354cd927e"/>
    <d v="2024-07-22T00:00:00"/>
    <x v="0"/>
    <n v="142.66999999999999"/>
    <n v="2"/>
    <s v="PayPal"/>
    <x v="0"/>
    <s v="Davidhaven"/>
    <x v="31"/>
    <n v="5290"/>
    <s v="8b8adbdc-22ed-4b66-a344-dd697d8751b7"/>
    <n v="0.27"/>
    <n v="208.3"/>
    <n v="4"/>
    <x v="0"/>
    <n v="285.33999999999997"/>
    <n v="0.73"/>
    <n v="77.041799999999995"/>
    <x v="0"/>
    <n v="4"/>
  </r>
  <r>
    <s v="6059c8a9-cb02-4672-8fff-6a1ab3e52b15"/>
    <s v="dc01d5dc-967e-4ff2-a638-b53dea04c35d"/>
    <d v="2024-11-23T00:00:00"/>
    <x v="3"/>
    <n v="88.81"/>
    <n v="4"/>
    <s v="Debit Card"/>
    <x v="0"/>
    <s v="Sandovaltown"/>
    <x v="35"/>
    <n v="23277"/>
    <s v="366d25bb-69d3-4194-9621-959837bc0e62"/>
    <n v="0.05"/>
    <n v="337.48"/>
    <n v="3"/>
    <x v="0"/>
    <n v="355.24"/>
    <n v="0.95"/>
    <n v="17.762"/>
    <x v="4"/>
    <n v="3"/>
  </r>
  <r>
    <s v="1f3994bc-a013-455e-bcd2-aad82997e899"/>
    <s v="c661be70-5005-441f-82ac-0ab411392323"/>
    <d v="2024-07-23T00:00:00"/>
    <x v="1"/>
    <n v="482.72"/>
    <n v="2"/>
    <s v="Net Banking"/>
    <x v="3"/>
    <s v="South Amyside"/>
    <x v="46"/>
    <n v="54133"/>
    <s v="50f3ce0a-5be3-4237-a8a1-4f8db216baee"/>
    <n v="0.3"/>
    <n v="675.81"/>
    <n v="1"/>
    <x v="0"/>
    <n v="965.44"/>
    <n v="0.7"/>
    <n v="289.63200000000001"/>
    <x v="0"/>
    <n v="1"/>
  </r>
  <r>
    <s v="f2b8fd15-94c7-4d9a-928d-65a1adc786e7"/>
    <s v="92f94c4d-7726-451d-8626-d37d6121df84"/>
    <d v="2025-01-10T00:00:00"/>
    <x v="3"/>
    <n v="79.86"/>
    <n v="2"/>
    <s v="Net Banking"/>
    <x v="0"/>
    <s v="North Kimberly"/>
    <x v="29"/>
    <n v="54236"/>
    <s v="7b417c4d-c011-47bd-bb60-14bfa3fc1735"/>
    <n v="0.02"/>
    <n v="156.53"/>
    <n v="4"/>
    <x v="0"/>
    <n v="159.72"/>
    <n v="0.98"/>
    <n v="3.1943999999999999"/>
    <x v="11"/>
    <n v="4"/>
  </r>
  <r>
    <s v="28ec7c65-848d-47e3-8797-5813ba4e199c"/>
    <s v="12ae37a8-49d1-4424-9429-6b689ce2b312"/>
    <d v="2025-02-02T00:00:00"/>
    <x v="5"/>
    <n v="403.7"/>
    <n v="2"/>
    <s v="Credit Card"/>
    <x v="2"/>
    <s v="Stewartburgh"/>
    <x v="5"/>
    <n v="24070"/>
    <s v="d55a8a9b-9e99-4b5c-974f-481c78e3f8e1"/>
    <n v="0.02"/>
    <n v="791.25"/>
    <n v="3"/>
    <x v="0"/>
    <n v="807.4"/>
    <n v="0.98"/>
    <n v="16.148"/>
    <x v="12"/>
    <n v="3"/>
  </r>
  <r>
    <s v="eef7133a-a672-4c5c-bf25-943cf4634a81"/>
    <s v="5bac72c9-7905-41e3-b559-53f41a1636ce"/>
    <d v="2024-07-13T00:00:00"/>
    <x v="4"/>
    <n v="295.12"/>
    <n v="4"/>
    <s v="Net Banking"/>
    <x v="0"/>
    <s v="Wolfborough"/>
    <x v="23"/>
    <n v="11622"/>
    <s v="eda2871e-01b8-4273-aea8-87d941df3e8c"/>
    <n v="0.25"/>
    <n v="885.36"/>
    <m/>
    <x v="0"/>
    <n v="1180.48"/>
    <n v="0.75"/>
    <n v="295.12"/>
    <x v="0"/>
    <s v="No Rating"/>
  </r>
  <r>
    <s v="39fa33cd-035e-4eb9-be41-ca28a0c7bb90"/>
    <s v="cb7a7f7a-369f-46d9-bfa2-bd08f19edf12"/>
    <d v="2025-01-21T00:00:00"/>
    <x v="0"/>
    <n v="286.8"/>
    <n v="3"/>
    <s v="Cash on Delivery"/>
    <x v="1"/>
    <s v="Jacksonview"/>
    <x v="31"/>
    <n v="40162"/>
    <s v="83ce854c-c288-4d8b-8a42-21d1032f097c"/>
    <n v="0.23"/>
    <n v="662.51"/>
    <n v="1"/>
    <x v="1"/>
    <n v="860.40000000000009"/>
    <n v="0.77"/>
    <n v="197.89200000000002"/>
    <x v="11"/>
    <n v="1"/>
  </r>
  <r>
    <s v="acc08d98-99df-42f5-b4fb-f35024bf2792"/>
    <s v="d6c556cb-1900-4aae-8511-2a02c018b89f"/>
    <d v="2025-02-14T00:00:00"/>
    <x v="5"/>
    <n v="258.48"/>
    <n v="1"/>
    <s v="Credit Card"/>
    <x v="3"/>
    <s v="Averyside"/>
    <x v="35"/>
    <n v="50302"/>
    <s v="6ebec171-8b23-4618-a795-d2c00f164f91"/>
    <n v="7.0000000000000007E-2"/>
    <n v="240.39"/>
    <n v="2"/>
    <x v="0"/>
    <n v="258.48"/>
    <n v="0.92999999999999994"/>
    <n v="18.093600000000002"/>
    <x v="12"/>
    <n v="2"/>
  </r>
  <r>
    <s v="dd3a30f8-24ee-498e-9f30-2d42c4545268"/>
    <s v="958ef526-841a-4762-a0d5-e8218327f24c"/>
    <d v="2025-05-25T00:00:00"/>
    <x v="1"/>
    <n v="486.02"/>
    <n v="1"/>
    <s v="Debit Card"/>
    <x v="0"/>
    <s v="West Paula"/>
    <x v="21"/>
    <n v="65239"/>
    <s v="20413b9c-1536-4b14-9c8d-5544bd911664"/>
    <n v="7.0000000000000007E-2"/>
    <n v="452"/>
    <n v="5"/>
    <x v="0"/>
    <n v="486.02"/>
    <n v="0.92999999999999994"/>
    <n v="34.0214"/>
    <x v="6"/>
    <n v="5"/>
  </r>
  <r>
    <s v="d925bbaa-2783-4e60-b8b2-ca91a3073280"/>
    <s v="552a19c6-9271-4ec5-977b-c9c930a0292e"/>
    <d v="2025-02-05T00:00:00"/>
    <x v="0"/>
    <n v="185.1"/>
    <n v="2"/>
    <s v="Net Banking"/>
    <x v="3"/>
    <s v="South Sean"/>
    <x v="33"/>
    <n v="27162"/>
    <s v="a3255ee9-2a66-495a-ad48-00106eda0831"/>
    <n v="0.14000000000000001"/>
    <n v="318.37"/>
    <n v="3"/>
    <x v="0"/>
    <n v="370.2"/>
    <n v="0.86"/>
    <n v="51.828000000000003"/>
    <x v="12"/>
    <n v="3"/>
  </r>
  <r>
    <s v="978ff2cb-d23a-417d-8f86-e88ec361570d"/>
    <s v="74c9118f-d7ee-43d7-ad91-1405e567e67c"/>
    <d v="2024-10-18T00:00:00"/>
    <x v="3"/>
    <n v="395.02"/>
    <n v="4"/>
    <s v="Cash on Delivery"/>
    <x v="1"/>
    <s v="Loriside"/>
    <x v="9"/>
    <n v="47509"/>
    <s v="f43cd11c-4d5e-464f-94e6-a6aec5ff9e10"/>
    <n v="0.28000000000000003"/>
    <n v="1137.6600000000001"/>
    <n v="2"/>
    <x v="0"/>
    <n v="1580.08"/>
    <n v="0.72"/>
    <n v="442.42240000000004"/>
    <x v="1"/>
    <n v="2"/>
  </r>
  <r>
    <s v="1b08fdc1-1162-4e26-ad64-584a9ee08eef"/>
    <s v="65cab758-443f-4081-9773-52bbead026a4"/>
    <d v="2025-03-14T00:00:00"/>
    <x v="2"/>
    <n v="279.87"/>
    <n v="4"/>
    <s v="Cash on Delivery"/>
    <x v="1"/>
    <s v="Victorburgh"/>
    <x v="31"/>
    <n v="76656"/>
    <s v="d35c338a-fd91-4d8f-900d-ce1ff6b7d5ea"/>
    <n v="0.19"/>
    <n v="906.78"/>
    <n v="3"/>
    <x v="0"/>
    <n v="1119.48"/>
    <n v="0.81"/>
    <n v="212.7012"/>
    <x v="7"/>
    <n v="3"/>
  </r>
  <r>
    <s v="9f7a46b8-4500-40a1-9870-0fd547894708"/>
    <s v="bb70815a-c58d-476f-bbdd-4130be7c18ea"/>
    <d v="2024-09-18T00:00:00"/>
    <x v="0"/>
    <n v="200.84"/>
    <n v="2"/>
    <s v="Debit Card"/>
    <x v="1"/>
    <s v="West Vincent"/>
    <x v="18"/>
    <n v="12978"/>
    <s v="16fd3116-e40a-4d86-8249-944670ade154"/>
    <n v="0.25"/>
    <n v="301.26"/>
    <n v="1"/>
    <x v="1"/>
    <n v="401.68"/>
    <n v="0.75"/>
    <n v="100.42"/>
    <x v="9"/>
    <n v="1"/>
  </r>
  <r>
    <s v="420a746a-c7b2-495e-93c3-150d77c3f04f"/>
    <s v="8df54a24-e6e4-49f4-aed4-4b11144844d2"/>
    <d v="2025-01-01T00:00:00"/>
    <x v="2"/>
    <n v="477.96"/>
    <n v="1"/>
    <s v="PayPal"/>
    <x v="0"/>
    <s v="Latoyaborough"/>
    <x v="18"/>
    <n v="31013"/>
    <s v="c687b6c1-3fec-4588-b233-9fd247685325"/>
    <n v="0.26"/>
    <n v="353.69"/>
    <n v="4"/>
    <x v="0"/>
    <n v="477.96"/>
    <n v="0.74"/>
    <n v="124.2696"/>
    <x v="11"/>
    <n v="4"/>
  </r>
  <r>
    <s v="0a9ffe96-fdf0-4605-ab7b-2370940ca324"/>
    <s v="3129c945-be81-45d9-8164-88c7ba3b8d14"/>
    <d v="2025-04-06T00:00:00"/>
    <x v="2"/>
    <n v="301.17"/>
    <n v="1"/>
    <s v="Credit Card"/>
    <x v="1"/>
    <s v="South Danielleville"/>
    <x v="36"/>
    <n v="77809"/>
    <s v="a013eed3-a100-4792-a2eb-bd4dcaa46225"/>
    <n v="0.04"/>
    <n v="289.12"/>
    <n v="5"/>
    <x v="1"/>
    <n v="301.17"/>
    <n v="0.96"/>
    <n v="12.046800000000001"/>
    <x v="5"/>
    <n v="5"/>
  </r>
  <r>
    <s v="d3d779d5-2430-4b87-9322-439ab54faf70"/>
    <s v="274ae2b3-20c1-485b-b819-468f30cecf39"/>
    <d v="2025-05-11T00:00:00"/>
    <x v="5"/>
    <n v="63.86"/>
    <n v="1"/>
    <s v="Credit Card"/>
    <x v="2"/>
    <s v="Port Valerie"/>
    <x v="31"/>
    <n v="52202"/>
    <s v="f693ff2f-2782-42a6-803e-def189086fb8"/>
    <n v="0.17"/>
    <n v="53"/>
    <n v="4"/>
    <x v="0"/>
    <n v="63.86"/>
    <n v="0.83"/>
    <n v="10.856200000000001"/>
    <x v="6"/>
    <n v="4"/>
  </r>
  <r>
    <s v="58d776da-0f01-4f4e-b396-1f8efaa83536"/>
    <s v="a2501f76-f80a-4fd2-9d87-56b2a63d256f"/>
    <d v="2025-04-27T00:00:00"/>
    <x v="3"/>
    <n v="211.68"/>
    <n v="3"/>
    <s v="Net Banking"/>
    <x v="3"/>
    <s v="Hughesside"/>
    <x v="29"/>
    <n v="84393"/>
    <s v="c826ac28-9448-439b-b846-b5f19c37d393"/>
    <n v="0.3"/>
    <n v="444.53"/>
    <n v="4"/>
    <x v="0"/>
    <n v="635.04"/>
    <n v="0.7"/>
    <n v="190.51199999999997"/>
    <x v="5"/>
    <n v="4"/>
  </r>
  <r>
    <s v="68652c4d-a322-4658-8102-23b45536212a"/>
    <s v="afaf53b4-f176-4eb2-afff-e6e57c82fa18"/>
    <d v="2024-09-11T00:00:00"/>
    <x v="5"/>
    <n v="391.88"/>
    <n v="2"/>
    <s v="PayPal"/>
    <x v="1"/>
    <s v="Hawkinschester"/>
    <x v="49"/>
    <n v="43549"/>
    <s v="e5ff0704-cb5f-436e-a670-39e79bef33f3"/>
    <n v="0.03"/>
    <n v="760.25"/>
    <n v="3"/>
    <x v="0"/>
    <n v="783.76"/>
    <n v="0.97"/>
    <n v="23.512799999999999"/>
    <x v="9"/>
    <n v="3"/>
  </r>
  <r>
    <s v="fbdc2233-05ad-48a9-a7d3-7bcc63f6ed2d"/>
    <s v="e82a4d22-746b-456a-840c-8da35bc4c858"/>
    <d v="2025-03-01T00:00:00"/>
    <x v="0"/>
    <n v="348.4"/>
    <n v="2"/>
    <s v="Debit Card"/>
    <x v="1"/>
    <s v="Cherryfurt"/>
    <x v="38"/>
    <n v="15067"/>
    <s v="4a48efb0-840d-49e4-b829-da417986d4cc"/>
    <n v="0.13"/>
    <n v="606.22"/>
    <n v="4"/>
    <x v="1"/>
    <n v="696.8"/>
    <n v="0.87"/>
    <n v="90.584000000000003"/>
    <x v="7"/>
    <n v="4"/>
  </r>
  <r>
    <s v="3659333f-3dea-49a0-a724-dc8f4be669fb"/>
    <s v="0c4b6a95-c05b-4264-8ca3-6ecb40b7dbc2"/>
    <d v="2024-07-21T00:00:00"/>
    <x v="4"/>
    <n v="458.59"/>
    <n v="2"/>
    <s v="Debit Card"/>
    <x v="3"/>
    <s v="New John"/>
    <x v="47"/>
    <n v="19182"/>
    <s v="e373cda4-23dc-46cc-8075-c878126d88ef"/>
    <n v="0.23"/>
    <n v="706.23"/>
    <n v="5"/>
    <x v="0"/>
    <n v="917.18"/>
    <n v="0.77"/>
    <n v="210.95140000000001"/>
    <x v="0"/>
    <n v="5"/>
  </r>
  <r>
    <s v="b888cb65-97b1-4d4f-96d2-4a67c6b1b41f"/>
    <s v="5a019401-53f2-4d68-b164-775dfddadf24"/>
    <d v="2024-06-28T00:00:00"/>
    <x v="1"/>
    <n v="133.38999999999999"/>
    <n v="3"/>
    <s v="Net Banking"/>
    <x v="2"/>
    <s v="Ashleyton"/>
    <x v="22"/>
    <n v="42793"/>
    <s v="e3445bdb-902a-41c8-93ea-ac2f13ed64fd"/>
    <n v="0.3"/>
    <n v="280.12"/>
    <n v="1"/>
    <x v="0"/>
    <n v="400.16999999999996"/>
    <n v="0.7"/>
    <n v="120.05099999999999"/>
    <x v="10"/>
    <n v="1"/>
  </r>
  <r>
    <s v="85dc1819-df63-46b9-bf73-914324dcea5a"/>
    <s v="5bc700fd-3e7a-48ac-98fd-da4de2d42608"/>
    <d v="2024-06-28T00:00:00"/>
    <x v="4"/>
    <n v="380.31"/>
    <n v="1"/>
    <s v="PayPal"/>
    <x v="2"/>
    <s v="West Jenniferberg"/>
    <x v="30"/>
    <n v="57677"/>
    <s v="79328d79-4749-4543-9795-fd3738df1e66"/>
    <n v="0.04"/>
    <n v="365.1"/>
    <n v="2"/>
    <x v="0"/>
    <n v="380.31"/>
    <n v="0.96"/>
    <n v="15.212400000000001"/>
    <x v="10"/>
    <n v="2"/>
  </r>
  <r>
    <s v="f95d793d-51d6-40bd-b3f6-7b09368712c0"/>
    <s v="37b84200-2207-48f5-a2ab-5123047286ac"/>
    <d v="2025-05-20T00:00:00"/>
    <x v="1"/>
    <n v="232.64"/>
    <n v="4"/>
    <s v="PayPal"/>
    <x v="1"/>
    <s v="Christensenborough"/>
    <x v="46"/>
    <n v="56757"/>
    <s v="47728d67-8441-4d50-877c-875392599547"/>
    <n v="0.12"/>
    <n v="818.89"/>
    <n v="5"/>
    <x v="0"/>
    <n v="930.56"/>
    <n v="0.88"/>
    <n v="111.66719999999999"/>
    <x v="6"/>
    <n v="5"/>
  </r>
  <r>
    <s v="401f8134-c3e5-4827-82bc-0550dfeddf7e"/>
    <s v="2bec0b51-6d3b-41b3-99e0-cba212531d5b"/>
    <d v="2025-03-07T00:00:00"/>
    <x v="0"/>
    <n v="288.94"/>
    <n v="4"/>
    <s v="PayPal"/>
    <x v="1"/>
    <s v="Andreatown"/>
    <x v="20"/>
    <n v="31612"/>
    <s v="84812607-3bf3-4dcd-9623-8eefc4865c09"/>
    <n v="0.23"/>
    <n v="889.94"/>
    <n v="5"/>
    <x v="1"/>
    <n v="1155.76"/>
    <n v="0.77"/>
    <n v="265.82479999999998"/>
    <x v="7"/>
    <n v="5"/>
  </r>
  <r>
    <s v="8c372aad-84ee-4e22-9407-95d06bbb961d"/>
    <s v="63abc639-1483-4831-b13d-e798bb5cac48"/>
    <d v="2025-03-18T00:00:00"/>
    <x v="0"/>
    <n v="477.75"/>
    <n v="4"/>
    <s v="PayPal"/>
    <x v="2"/>
    <s v="Williamsstad"/>
    <x v="36"/>
    <n v="9615"/>
    <s v="09eb02dd-c250-4a4e-b58d-1db0864b1ae5"/>
    <n v="0.18"/>
    <n v="1567.02"/>
    <n v="1"/>
    <x v="0"/>
    <n v="1911"/>
    <n v="0.82000000000000006"/>
    <n v="343.97999999999996"/>
    <x v="7"/>
    <n v="1"/>
  </r>
  <r>
    <s v="54f69e70-b5f7-47d3-a111-49a5faaad22c"/>
    <s v="934c7ac7-427b-4842-9344-900593572d51"/>
    <d v="2025-04-18T00:00:00"/>
    <x v="2"/>
    <n v="489.75"/>
    <n v="2"/>
    <s v="Credit Card"/>
    <x v="3"/>
    <s v="Adamton"/>
    <x v="1"/>
    <n v="42236"/>
    <s v="75a16d19-8100-4d1f-ba5b-ba42b228f093"/>
    <n v="0.26"/>
    <n v="724.83"/>
    <n v="2"/>
    <x v="0"/>
    <n v="979.5"/>
    <n v="0.74"/>
    <n v="254.67000000000002"/>
    <x v="5"/>
    <n v="2"/>
  </r>
  <r>
    <s v="8884b81d-a7e1-4728-91c9-992fb73a0683"/>
    <s v="2eb441ac-cdce-4658-9862-158658acab37"/>
    <d v="2024-10-11T00:00:00"/>
    <x v="0"/>
    <n v="431.49"/>
    <n v="1"/>
    <s v="Cash on Delivery"/>
    <x v="2"/>
    <s v="New Thomasville"/>
    <x v="12"/>
    <n v="60827"/>
    <s v="17500538-c58d-472c-9cb5-223ecc161d64"/>
    <n v="0.03"/>
    <n v="418.55"/>
    <n v="3"/>
    <x v="0"/>
    <n v="431.49"/>
    <n v="0.97"/>
    <n v="12.944699999999999"/>
    <x v="1"/>
    <n v="3"/>
  </r>
  <r>
    <s v="334f97a4-ec8b-4978-a363-a1f0fcfd3246"/>
    <s v="e7ab1597-ac91-4e14-a29d-1140dfea9ee1"/>
    <d v="2024-11-20T00:00:00"/>
    <x v="1"/>
    <n v="182.75"/>
    <n v="2"/>
    <s v="Debit Card"/>
    <x v="2"/>
    <s v="Port Hunterfurt"/>
    <x v="18"/>
    <n v="28646"/>
    <s v="028cddb7-7efc-4db8-a1aa-447f34442974"/>
    <n v="0.16"/>
    <n v="307.02"/>
    <n v="3"/>
    <x v="0"/>
    <n v="365.5"/>
    <n v="0.84"/>
    <n v="58.480000000000004"/>
    <x v="4"/>
    <n v="3"/>
  </r>
  <r>
    <s v="a627e31d-71f5-4f2e-984d-c5184c596a49"/>
    <s v="007b0a78-f278-4163-9312-8e5cbea3351d"/>
    <d v="2025-06-11T00:00:00"/>
    <x v="1"/>
    <n v="444.41"/>
    <n v="1"/>
    <s v="Cash on Delivery"/>
    <x v="2"/>
    <s v="Davidshire"/>
    <x v="5"/>
    <n v="1949"/>
    <s v="ea930bb5-a8c9-41cc-b905-ce6d75d5c912"/>
    <n v="0.18"/>
    <n v="364.42"/>
    <n v="1"/>
    <x v="0"/>
    <n v="444.41"/>
    <n v="0.82000000000000006"/>
    <n v="79.993800000000007"/>
    <x v="8"/>
    <n v="1"/>
  </r>
  <r>
    <s v="cd037e58-3ca5-4162-8509-a7a7a2bc5350"/>
    <s v="be50807b-d7bb-43e9-b485-77ee914c42b7"/>
    <d v="2024-10-25T00:00:00"/>
    <x v="0"/>
    <n v="321.11"/>
    <n v="3"/>
    <s v="Debit Card"/>
    <x v="1"/>
    <s v="East Billy"/>
    <x v="38"/>
    <n v="99816"/>
    <s v="7d4a9d1a-8f5f-4afb-ac0c-6ac02b19c91a"/>
    <n v="0.24"/>
    <n v="732.13"/>
    <n v="2"/>
    <x v="1"/>
    <n v="963.33"/>
    <n v="0.76"/>
    <n v="231.19919999999999"/>
    <x v="1"/>
    <n v="2"/>
  </r>
  <r>
    <s v="c66456bf-e73c-43cc-8306-dd16a5b466b4"/>
    <s v="1836a8c6-de5d-4ef2-8945-291e265464db"/>
    <d v="2024-07-20T00:00:00"/>
    <x v="4"/>
    <n v="217.85"/>
    <n v="2"/>
    <s v="Credit Card"/>
    <x v="1"/>
    <s v="South Margaret"/>
    <x v="29"/>
    <n v="97922"/>
    <s v="7f41d751-8c1b-43f7-bf0f-04435353ffff"/>
    <n v="0.25"/>
    <n v="326.77"/>
    <n v="3"/>
    <x v="0"/>
    <n v="435.7"/>
    <n v="0.75"/>
    <n v="108.925"/>
    <x v="0"/>
    <n v="3"/>
  </r>
  <r>
    <s v="251bf764-5e30-4bed-95ad-e79c4e681568"/>
    <s v="f167e8d8-057f-4417-b829-61fe0b710354"/>
    <d v="2025-05-07T00:00:00"/>
    <x v="1"/>
    <n v="22.69"/>
    <n v="2"/>
    <s v="Debit Card"/>
    <x v="1"/>
    <s v="Anthonyville"/>
    <x v="16"/>
    <n v="77391"/>
    <s v="54058888-b7a4-4e64-bb78-9f76f83a394e"/>
    <n v="0.14000000000000001"/>
    <n v="39.03"/>
    <n v="2"/>
    <x v="1"/>
    <n v="45.38"/>
    <n v="0.86"/>
    <n v="6.3532000000000011"/>
    <x v="6"/>
    <n v="2"/>
  </r>
  <r>
    <s v="f74e21a1-62e5-4726-86b9-370b732f3e8b"/>
    <s v="39a4d24a-cba5-4efe-8007-d5a33a1be467"/>
    <d v="2024-06-22T00:00:00"/>
    <x v="2"/>
    <n v="386.21"/>
    <n v="1"/>
    <s v="PayPal"/>
    <x v="3"/>
    <s v="Howardchester"/>
    <x v="7"/>
    <n v="42798"/>
    <s v="b6123acf-f566-4e7a-937a-d5bec1b4fb0d"/>
    <n v="0.18"/>
    <n v="316.69"/>
    <n v="5"/>
    <x v="0"/>
    <n v="386.21"/>
    <n v="0.82000000000000006"/>
    <n v="69.517799999999994"/>
    <x v="10"/>
    <n v="5"/>
  </r>
  <r>
    <s v="a1acdd49-0d4d-4aab-b282-4622a4b0c73b"/>
    <s v="bda3235a-e16a-4f5e-b64b-3afeb58dc25f"/>
    <d v="2024-06-23T00:00:00"/>
    <x v="3"/>
    <n v="253.54"/>
    <n v="2"/>
    <s v="PayPal"/>
    <x v="1"/>
    <s v="Baxterside"/>
    <x v="40"/>
    <n v="48243"/>
    <s v="436bdc37-29a3-421c-8399-0cada9e0924d"/>
    <n v="0"/>
    <n v="507.08"/>
    <n v="4"/>
    <x v="0"/>
    <n v="507.08"/>
    <n v="1"/>
    <n v="0"/>
    <x v="10"/>
    <n v="4"/>
  </r>
  <r>
    <s v="82a91237-490c-4127-8573-1c99c6d82ceb"/>
    <s v="dc88720d-e415-4af7-aaea-776a57aec533"/>
    <d v="2025-04-19T00:00:00"/>
    <x v="4"/>
    <n v="394.16"/>
    <n v="4"/>
    <s v="Credit Card"/>
    <x v="2"/>
    <s v="Haleyshire"/>
    <x v="35"/>
    <n v="69821"/>
    <s v="e7c61f69-22a3-4d08-98db-20a1176d79c0"/>
    <n v="0.21"/>
    <n v="1245.55"/>
    <n v="2"/>
    <x v="0"/>
    <n v="1576.64"/>
    <n v="0.79"/>
    <n v="331.09440000000001"/>
    <x v="5"/>
    <n v="2"/>
  </r>
  <r>
    <s v="77dc6602-6c82-41f1-859f-7dfc9f3bca77"/>
    <s v="8d693e57-6f40-4c0b-9ab4-f9c6d084e949"/>
    <d v="2024-07-31T00:00:00"/>
    <x v="5"/>
    <n v="375.27"/>
    <n v="3"/>
    <s v="Debit Card"/>
    <x v="3"/>
    <s v="Lake Jared"/>
    <x v="49"/>
    <n v="95053"/>
    <s v="ed061bc4-6547-4930-939d-d2ed64680487"/>
    <n v="0"/>
    <n v="1125.81"/>
    <n v="5"/>
    <x v="0"/>
    <n v="1125.81"/>
    <n v="1"/>
    <n v="0"/>
    <x v="0"/>
    <n v="5"/>
  </r>
  <r>
    <s v="be5c1933-91a6-4f34-97cb-d7ff9c7d710f"/>
    <s v="ca9c48fc-5398-4758-9854-3999db726c5c"/>
    <d v="2025-05-04T00:00:00"/>
    <x v="3"/>
    <n v="397.82"/>
    <n v="1"/>
    <s v="PayPal"/>
    <x v="2"/>
    <s v="West Jacquelinetown"/>
    <x v="24"/>
    <n v="63594"/>
    <s v="25cfb6df-80a0-4012-a728-1efcf6b4ccdc"/>
    <n v="0.19"/>
    <n v="322.23"/>
    <n v="4"/>
    <x v="0"/>
    <n v="397.82"/>
    <n v="0.81"/>
    <n v="75.585800000000006"/>
    <x v="6"/>
    <n v="4"/>
  </r>
  <r>
    <s v="d6638406-290a-4021-b1d4-f7df847eabd3"/>
    <s v="115d3e44-3adf-4a11-862d-d64a97fb334b"/>
    <d v="2024-07-04T00:00:00"/>
    <x v="3"/>
    <n v="153.82"/>
    <n v="4"/>
    <s v="Credit Card"/>
    <x v="0"/>
    <s v="Mosleymouth"/>
    <x v="19"/>
    <n v="98729"/>
    <s v="38a35ec2-beb6-4106-b0e5-226d641bf655"/>
    <n v="0.15"/>
    <n v="522.99"/>
    <n v="3"/>
    <x v="0"/>
    <n v="615.28"/>
    <n v="0.85"/>
    <n v="92.291999999999987"/>
    <x v="0"/>
    <n v="3"/>
  </r>
  <r>
    <s v="d6fb2221-1b62-4422-844c-3c0601ed02db"/>
    <s v="a8745175-c158-469c-8f43-90d047e1918a"/>
    <d v="2024-09-22T00:00:00"/>
    <x v="3"/>
    <n v="401.4"/>
    <n v="2"/>
    <s v="Debit Card"/>
    <x v="2"/>
    <s v="East Diamondhaven"/>
    <x v="42"/>
    <n v="95423"/>
    <s v="3f9b498e-4f90-4104-9b27-bfb23436a408"/>
    <n v="0.28999999999999998"/>
    <n v="569.99"/>
    <n v="5"/>
    <x v="0"/>
    <n v="802.8"/>
    <n v="0.71"/>
    <n v="232.81199999999998"/>
    <x v="9"/>
    <n v="5"/>
  </r>
  <r>
    <s v="32a59e37-41d1-440b-b53c-902262885f8c"/>
    <s v="341b580f-00ea-4f3d-a1ce-d5d3e39fbc2d"/>
    <d v="2024-10-25T00:00:00"/>
    <x v="3"/>
    <n v="276.68"/>
    <n v="1"/>
    <s v="Cash on Delivery"/>
    <x v="1"/>
    <s v="Jeffreyshire"/>
    <x v="37"/>
    <n v="37063"/>
    <s v="8700c4fd-a4d1-4bb0-a9b3-0b5d531602b6"/>
    <n v="0.05"/>
    <n v="262.85000000000002"/>
    <n v="4"/>
    <x v="0"/>
    <n v="276.68"/>
    <n v="0.95"/>
    <n v="13.834000000000001"/>
    <x v="1"/>
    <n v="4"/>
  </r>
  <r>
    <s v="43c5f2d3-7888-4792-a155-8ec67c1ba84f"/>
    <s v="570d9d3c-d713-4e6d-8204-f255d0f66734"/>
    <d v="2025-05-24T00:00:00"/>
    <x v="3"/>
    <n v="239.3"/>
    <n v="4"/>
    <s v="Cash on Delivery"/>
    <x v="3"/>
    <s v="Maryfurt"/>
    <x v="6"/>
    <n v="75055"/>
    <s v="f72e149e-928b-4c0d-bafb-4fac145dbda3"/>
    <n v="0.12"/>
    <n v="842.34"/>
    <n v="4"/>
    <x v="0"/>
    <n v="957.2"/>
    <n v="0.88"/>
    <n v="114.864"/>
    <x v="6"/>
    <n v="4"/>
  </r>
  <r>
    <s v="9bd23ec5-21f9-4354-a776-eb3783f07d7c"/>
    <s v="759cc90a-ac7d-4d40-88d7-8014f90117c9"/>
    <d v="2025-05-28T00:00:00"/>
    <x v="5"/>
    <n v="339.19"/>
    <n v="1"/>
    <s v="Cash on Delivery"/>
    <x v="2"/>
    <s v="South Kiarastad"/>
    <x v="0"/>
    <n v="20765"/>
    <s v="942ce4c6-1c9b-4275-828e-38c1b6aa5f19"/>
    <n v="0.26"/>
    <n v="251"/>
    <n v="2"/>
    <x v="0"/>
    <n v="339.19"/>
    <n v="0.74"/>
    <n v="88.189400000000006"/>
    <x v="6"/>
    <n v="2"/>
  </r>
  <r>
    <s v="df9e407a-f353-4a52-84a4-514b7f562e98"/>
    <s v="292b6d89-f3f0-4037-b09a-ea3f232fd99b"/>
    <d v="2025-01-02T00:00:00"/>
    <x v="4"/>
    <n v="15.57"/>
    <n v="4"/>
    <s v="PayPal"/>
    <x v="1"/>
    <s v="Lake Ericburgh"/>
    <x v="47"/>
    <n v="97781"/>
    <s v="1834511d-d235-4711-9886-88fee1adb7f1"/>
    <n v="0.15"/>
    <n v="52.94"/>
    <n v="3"/>
    <x v="1"/>
    <n v="62.28"/>
    <n v="0.85"/>
    <n v="9.3420000000000005"/>
    <x v="11"/>
    <n v="3"/>
  </r>
  <r>
    <s v="352f0341-03fa-4677-b1a8-e5c62c075d2c"/>
    <s v="ddea8d86-bea9-413a-9f83-39e3e2ced135"/>
    <d v="2025-02-02T00:00:00"/>
    <x v="2"/>
    <n v="55.65"/>
    <n v="4"/>
    <s v="Cash on Delivery"/>
    <x v="0"/>
    <s v="Robertberg"/>
    <x v="19"/>
    <n v="72520"/>
    <s v="ce6e2413-696f-4370-85b7-b9a08f86aa33"/>
    <n v="0.24"/>
    <n v="169.18"/>
    <n v="1"/>
    <x v="0"/>
    <n v="222.6"/>
    <n v="0.76"/>
    <n v="53.423999999999999"/>
    <x v="12"/>
    <n v="1"/>
  </r>
  <r>
    <s v="b4fb6afa-b560-46ef-82ff-b01756c16359"/>
    <s v="d1b9bef3-ad45-4004-b5d7-c86a8237f1b1"/>
    <d v="2025-02-28T00:00:00"/>
    <x v="0"/>
    <n v="149.63"/>
    <n v="4"/>
    <s v="Net Banking"/>
    <x v="0"/>
    <s v="South Melissaview"/>
    <x v="7"/>
    <n v="21999"/>
    <s v="9040bc36-3e12-4526-8aa8-6a1f2f08a1e8"/>
    <n v="0.15"/>
    <n v="508.74"/>
    <n v="3"/>
    <x v="0"/>
    <n v="598.52"/>
    <n v="0.85"/>
    <n v="89.777999999999992"/>
    <x v="12"/>
    <n v="3"/>
  </r>
  <r>
    <s v="a85536f3-1bf8-4beb-906e-62e6dc5a2a83"/>
    <s v="c10314f9-8151-4349-bb1a-391a93244a65"/>
    <d v="2024-11-04T00:00:00"/>
    <x v="4"/>
    <n v="491.58"/>
    <n v="2"/>
    <s v="Debit Card"/>
    <x v="0"/>
    <s v="New Meghan"/>
    <x v="30"/>
    <n v="12601"/>
    <s v="33d6679a-7903-48d1-b5ec-07f88e3e02ad"/>
    <n v="0.2"/>
    <n v="786.53"/>
    <n v="1"/>
    <x v="0"/>
    <n v="983.16"/>
    <n v="0.8"/>
    <n v="196.63200000000001"/>
    <x v="4"/>
    <n v="1"/>
  </r>
  <r>
    <s v="5295dcaf-4f65-4f21-afa2-be1307fce776"/>
    <s v="68109efb-62b0-4078-a77b-75fd164a5c3a"/>
    <d v="2024-09-19T00:00:00"/>
    <x v="1"/>
    <n v="74.17"/>
    <n v="1"/>
    <s v="Cash on Delivery"/>
    <x v="2"/>
    <s v="Brianchester"/>
    <x v="42"/>
    <n v="26246"/>
    <s v="aa1a28d8-cc33-47f6-b60b-c4b3016efce3"/>
    <n v="0.26"/>
    <n v="54.89"/>
    <n v="2"/>
    <x v="0"/>
    <n v="74.17"/>
    <n v="0.74"/>
    <n v="19.284200000000002"/>
    <x v="9"/>
    <n v="2"/>
  </r>
  <r>
    <s v="314a332e-eb9f-488e-b877-5b599f3da6ae"/>
    <s v="a9914652-7537-4dba-8a99-298b647edd5e"/>
    <d v="2024-07-23T00:00:00"/>
    <x v="4"/>
    <n v="168.65"/>
    <n v="1"/>
    <s v="Debit Card"/>
    <x v="0"/>
    <s v="Port Rebekah"/>
    <x v="5"/>
    <n v="35584"/>
    <s v="09c8b17d-c55d-44e8-8c3a-dab6cfd57c5c"/>
    <n v="0.02"/>
    <n v="165.28"/>
    <n v="3"/>
    <x v="0"/>
    <n v="168.65"/>
    <n v="0.98"/>
    <n v="3.3730000000000002"/>
    <x v="0"/>
    <n v="3"/>
  </r>
  <r>
    <s v="ee68e406-c784-499d-a909-b2905496a305"/>
    <s v="6156d690-4c9e-41b8-9532-c5dad3729728"/>
    <d v="2024-07-12T00:00:00"/>
    <x v="3"/>
    <n v="30.27"/>
    <n v="1"/>
    <s v="Cash on Delivery"/>
    <x v="0"/>
    <s v="Jenniferbury"/>
    <x v="30"/>
    <n v="70948"/>
    <s v="14305036-6fd1-4fea-af2c-aee8549bc04b"/>
    <n v="0.26"/>
    <n v="22.4"/>
    <n v="4"/>
    <x v="0"/>
    <n v="30.27"/>
    <n v="0.74"/>
    <n v="7.8702000000000005"/>
    <x v="0"/>
    <n v="4"/>
  </r>
  <r>
    <s v="1fb99669-a416-471d-b64d-977c20a4ef0e"/>
    <s v="dc203f7b-3429-4654-ad88-9a141bb15305"/>
    <d v="2025-04-21T00:00:00"/>
    <x v="4"/>
    <n v="168.98"/>
    <n v="4"/>
    <s v="Cash on Delivery"/>
    <x v="1"/>
    <s v="Johnsonfort"/>
    <x v="34"/>
    <n v="21475"/>
    <s v="20ec86a8-f629-4601-a9c6-e70994447434"/>
    <n v="0.05"/>
    <n v="642.12"/>
    <n v="2"/>
    <x v="0"/>
    <n v="675.92"/>
    <n v="0.95"/>
    <n v="33.795999999999999"/>
    <x v="5"/>
    <n v="2"/>
  </r>
  <r>
    <s v="b894cf22-c2dc-4456-9b84-7a843ffd9bf2"/>
    <s v="9dab2017-670d-4b4f-9ab1-1c748ea4a186"/>
    <d v="2024-09-09T00:00:00"/>
    <x v="1"/>
    <n v="163.56"/>
    <n v="3"/>
    <s v="Net Banking"/>
    <x v="2"/>
    <s v="Michaeltown"/>
    <x v="33"/>
    <n v="42234"/>
    <s v="cd307a1d-025e-40f6-8b21-7edbfdae5e29"/>
    <n v="0.23"/>
    <n v="377.82"/>
    <n v="1"/>
    <x v="0"/>
    <n v="490.68"/>
    <n v="0.77"/>
    <n v="112.85640000000001"/>
    <x v="9"/>
    <n v="1"/>
  </r>
  <r>
    <s v="2c7bf199-7100-4657-b8ed-d1c6e98114a4"/>
    <s v="b6b8d8c9-20c4-43f8-a469-da88f8508b92"/>
    <d v="2024-10-08T00:00:00"/>
    <x v="3"/>
    <n v="473.67"/>
    <n v="3"/>
    <s v="PayPal"/>
    <x v="3"/>
    <s v="Port Jenniferton"/>
    <x v="4"/>
    <n v="90520"/>
    <s v="300f41b6-be76-4740-8dc7-36a9225189c6"/>
    <n v="0.17"/>
    <n v="1179.44"/>
    <n v="5"/>
    <x v="0"/>
    <n v="1421.01"/>
    <n v="0.83"/>
    <n v="241.57170000000002"/>
    <x v="1"/>
    <n v="5"/>
  </r>
  <r>
    <s v="6d7cefa5-5aa2-456b-967c-a257afed8aae"/>
    <s v="c08c45ef-ce37-46b3-a6aa-fd1b841e8c4e"/>
    <d v="2024-09-24T00:00:00"/>
    <x v="5"/>
    <n v="423.35"/>
    <n v="3"/>
    <s v="Debit Card"/>
    <x v="0"/>
    <s v="Lake Linda"/>
    <x v="24"/>
    <n v="80369"/>
    <s v="b64d54c9-ba1b-443a-8449-cf3f0024b60c"/>
    <n v="0.1"/>
    <n v="1143.05"/>
    <n v="1"/>
    <x v="0"/>
    <n v="1270.0500000000002"/>
    <n v="0.9"/>
    <n v="127.00500000000002"/>
    <x v="9"/>
    <n v="1"/>
  </r>
  <r>
    <s v="5d587077-68fe-4666-afb5-545cd95cd1ae"/>
    <s v="9d14b3a5-e49f-4697-9fd0-091149633a4b"/>
    <d v="2025-01-20T00:00:00"/>
    <x v="5"/>
    <n v="194.47"/>
    <n v="2"/>
    <s v="PayPal"/>
    <x v="1"/>
    <s v="West Mark"/>
    <x v="37"/>
    <n v="91286"/>
    <s v="cbc5832a-0de6-40f4-89a9-799fd67c903d"/>
    <n v="0.28999999999999998"/>
    <n v="276.14999999999998"/>
    <n v="4"/>
    <x v="1"/>
    <n v="388.94"/>
    <n v="0.71"/>
    <n v="112.79259999999999"/>
    <x v="11"/>
    <n v="4"/>
  </r>
  <r>
    <s v="1679ddcc-fc88-47d2-9b06-7b1095862085"/>
    <s v="8609c2a4-6b79-4a8c-99b6-f42bd383ef52"/>
    <d v="2025-02-20T00:00:00"/>
    <x v="0"/>
    <n v="17.260000000000002"/>
    <n v="4"/>
    <s v="Debit Card"/>
    <x v="1"/>
    <s v="Lake Kent"/>
    <x v="1"/>
    <n v="31588"/>
    <s v="d1d50288-a42b-4a52-97a1-fb9304455729"/>
    <n v="0.25"/>
    <n v="51.78"/>
    <n v="4"/>
    <x v="0"/>
    <n v="69.040000000000006"/>
    <n v="0.75"/>
    <n v="17.260000000000002"/>
    <x v="12"/>
    <n v="4"/>
  </r>
  <r>
    <s v="218a6b18-73ec-4ee9-8d00-f4288ec14f83"/>
    <s v="42ad26e9-6d98-4cc1-91f6-7ad0c2c65613"/>
    <d v="2025-04-21T00:00:00"/>
    <x v="3"/>
    <n v="416.36"/>
    <n v="1"/>
    <s v="Debit Card"/>
    <x v="1"/>
    <s v="Wilsonview"/>
    <x v="18"/>
    <n v="25536"/>
    <s v="71f56683-6f0f-4dcd-9872-54c45b75ec25"/>
    <n v="0.09"/>
    <n v="378.89"/>
    <n v="2"/>
    <x v="0"/>
    <n v="416.36"/>
    <n v="0.91"/>
    <n v="37.4724"/>
    <x v="5"/>
    <n v="2"/>
  </r>
  <r>
    <s v="cdbe996e-f31a-4950-83fb-48c018976794"/>
    <s v="a7ef9956-5684-4380-8907-727dc87ea6b5"/>
    <d v="2025-01-04T00:00:00"/>
    <x v="4"/>
    <n v="331.97"/>
    <n v="2"/>
    <s v="Net Banking"/>
    <x v="1"/>
    <s v="New Wesley"/>
    <x v="44"/>
    <n v="84167"/>
    <s v="7e169352-b740-4f7d-b4f2-cb4c1167d543"/>
    <n v="0.06"/>
    <n v="624.1"/>
    <n v="4"/>
    <x v="1"/>
    <n v="663.94"/>
    <n v="0.94"/>
    <n v="39.836400000000005"/>
    <x v="11"/>
    <n v="4"/>
  </r>
  <r>
    <s v="62e1b434-b367-4f54-9bd6-1b32865fd3ce"/>
    <s v="08e0e8df-688b-49e7-8449-6aef90a27b0e"/>
    <d v="2024-07-04T00:00:00"/>
    <x v="2"/>
    <n v="80.42"/>
    <n v="2"/>
    <s v="Net Banking"/>
    <x v="3"/>
    <s v="Jamietown"/>
    <x v="9"/>
    <n v="38939"/>
    <s v="3ee1d552-c111-4855-b344-01b31cf86107"/>
    <n v="0.11"/>
    <n v="143.15"/>
    <n v="4"/>
    <x v="0"/>
    <n v="160.84"/>
    <n v="0.89"/>
    <n v="17.692399999999999"/>
    <x v="0"/>
    <n v="4"/>
  </r>
  <r>
    <s v="64afbf49-3cc9-49a9-bae1-a24ea792b2b4"/>
    <s v="b07612fa-744f-46af-9765-45fd4982493b"/>
    <d v="2024-11-13T00:00:00"/>
    <x v="2"/>
    <n v="498.06"/>
    <n v="3"/>
    <s v="PayPal"/>
    <x v="2"/>
    <s v="Port Kevinville"/>
    <x v="9"/>
    <n v="75213"/>
    <s v="7b4053d8-3508-4a59-88e0-9416b86bfdcc"/>
    <n v="0.1"/>
    <n v="1344.76"/>
    <n v="4"/>
    <x v="0"/>
    <n v="1494.18"/>
    <n v="0.9"/>
    <n v="149.41800000000001"/>
    <x v="4"/>
    <n v="4"/>
  </r>
  <r>
    <s v="6bfed001-18bc-4a21-b887-d3e9a3171056"/>
    <s v="f4a58815-b7ba-4d59-aa9f-95b06a655aca"/>
    <d v="2025-02-12T00:00:00"/>
    <x v="3"/>
    <n v="54.62"/>
    <n v="3"/>
    <s v="Debit Card"/>
    <x v="0"/>
    <s v="Thomaston"/>
    <x v="19"/>
    <n v="79075"/>
    <s v="8b7c781b-5213-47f7-b176-2262e64ca256"/>
    <n v="0.05"/>
    <n v="155.66999999999999"/>
    <n v="1"/>
    <x v="0"/>
    <n v="163.85999999999999"/>
    <n v="0.95"/>
    <n v="8.1929999999999996"/>
    <x v="12"/>
    <n v="1"/>
  </r>
  <r>
    <s v="4bdc511a-d746-4872-ace1-46850eaa73e9"/>
    <s v="1d8be4e2-f20c-4eaf-a1dd-3f6c3c14e766"/>
    <d v="2025-01-04T00:00:00"/>
    <x v="5"/>
    <n v="434.22"/>
    <n v="1"/>
    <s v="PayPal"/>
    <x v="1"/>
    <s v="Lake Craigberg"/>
    <x v="22"/>
    <n v="81486"/>
    <s v="27a7bbaf-5e03-4b7d-99f6-0c39674d3a79"/>
    <n v="0.28000000000000003"/>
    <n v="312.64"/>
    <n v="4"/>
    <x v="0"/>
    <n v="434.22"/>
    <n v="0.72"/>
    <n v="121.58160000000002"/>
    <x v="11"/>
    <n v="4"/>
  </r>
  <r>
    <s v="474fc1f7-4d26-40c5-aba0-8a2499ccda39"/>
    <s v="cd68fd5e-c022-4891-bef1-fe17bfdec90a"/>
    <d v="2024-08-04T00:00:00"/>
    <x v="5"/>
    <n v="150.66"/>
    <n v="2"/>
    <s v="PayPal"/>
    <x v="2"/>
    <s v="West Joseph"/>
    <x v="32"/>
    <n v="29799"/>
    <s v="265d5ce5-8b48-4f51-a6ac-3f327894b17d"/>
    <n v="0.27"/>
    <n v="219.96"/>
    <n v="2"/>
    <x v="0"/>
    <n v="301.32"/>
    <n v="0.73"/>
    <n v="81.356400000000008"/>
    <x v="3"/>
    <n v="2"/>
  </r>
  <r>
    <s v="ab359414-8ed2-426b-9fda-2e5386def5a0"/>
    <s v="42227fd2-e5da-4e12-a106-867b65fbd916"/>
    <d v="2024-07-23T00:00:00"/>
    <x v="0"/>
    <n v="220.5"/>
    <n v="2"/>
    <s v="Cash on Delivery"/>
    <x v="0"/>
    <s v="South Elizabeth"/>
    <x v="43"/>
    <n v="59612"/>
    <s v="31466834-9815-457a-b869-3973d79debd0"/>
    <n v="0.26"/>
    <n v="326.33999999999997"/>
    <n v="3"/>
    <x v="0"/>
    <n v="441"/>
    <n v="0.74"/>
    <n v="114.66000000000001"/>
    <x v="0"/>
    <n v="3"/>
  </r>
  <r>
    <s v="f8015987-0008-4ccf-965e-5ae7ad82e067"/>
    <s v="b3f0522f-e46c-4ba3-8788-b2ce90bbb07f"/>
    <d v="2024-10-11T00:00:00"/>
    <x v="0"/>
    <n v="398.75"/>
    <n v="4"/>
    <s v="Cash on Delivery"/>
    <x v="3"/>
    <s v="Schroedermouth"/>
    <x v="5"/>
    <n v="48164"/>
    <s v="21c5d0ac-8c97-4a2b-a6a5-30f1caca608e"/>
    <n v="0.14000000000000001"/>
    <n v="1371.7"/>
    <n v="5"/>
    <x v="0"/>
    <n v="1595"/>
    <n v="0.86"/>
    <n v="223.3"/>
    <x v="1"/>
    <n v="5"/>
  </r>
  <r>
    <s v="56dc94eb-17d9-4a66-8063-b5c924fa9196"/>
    <s v="3096610e-f6e6-4494-bd36-45fc7996cdd7"/>
    <d v="2025-03-18T00:00:00"/>
    <x v="2"/>
    <n v="340.37"/>
    <n v="4"/>
    <s v="Credit Card"/>
    <x v="1"/>
    <s v="East Mistyfort"/>
    <x v="24"/>
    <n v="18027"/>
    <s v="5cb5c223-6afe-444b-8abf-971a2fce23b2"/>
    <n v="0.24"/>
    <n v="1034.72"/>
    <n v="1"/>
    <x v="1"/>
    <n v="1361.48"/>
    <n v="0.76"/>
    <n v="326.7552"/>
    <x v="7"/>
    <n v="1"/>
  </r>
  <r>
    <s v="d8cd5da3-73cc-4524-9675-f2fcc0ca3f4d"/>
    <s v="eb7c6a2d-354b-4649-8f2a-354644670095"/>
    <d v="2024-07-04T00:00:00"/>
    <x v="5"/>
    <n v="469.24"/>
    <n v="1"/>
    <s v="Net Banking"/>
    <x v="0"/>
    <s v="Lake Jesse"/>
    <x v="7"/>
    <n v="5035"/>
    <s v="a90ad840-f66f-4e50-81b2-fe5e6406ce6c"/>
    <n v="0.11"/>
    <n v="417.62"/>
    <n v="5"/>
    <x v="0"/>
    <n v="469.24"/>
    <n v="0.89"/>
    <n v="51.616399999999999"/>
    <x v="0"/>
    <n v="5"/>
  </r>
  <r>
    <s v="e1abfa8b-5fde-4164-be25-98d632ca1ebe"/>
    <s v="a6581f79-5cad-47aa-80f6-f49c39f35b85"/>
    <d v="2025-02-24T00:00:00"/>
    <x v="4"/>
    <n v="312.45999999999998"/>
    <n v="3"/>
    <s v="Debit Card"/>
    <x v="3"/>
    <s v="West Kristenville"/>
    <x v="26"/>
    <n v="40691"/>
    <s v="73b007a1-2d78-4901-a173-ae4954add56d"/>
    <n v="0.26"/>
    <n v="693.66"/>
    <n v="4"/>
    <x v="0"/>
    <n v="937.37999999999988"/>
    <n v="0.74"/>
    <n v="243.71879999999999"/>
    <x v="12"/>
    <n v="4"/>
  </r>
  <r>
    <s v="42f378f2-7612-47e8-924d-bea9ab616040"/>
    <s v="bbdb886a-0bb1-453f-bc3c-48dfc76d221f"/>
    <d v="2024-07-30T00:00:00"/>
    <x v="1"/>
    <n v="53.42"/>
    <n v="3"/>
    <s v="Cash on Delivery"/>
    <x v="1"/>
    <s v="New Jonathan"/>
    <x v="42"/>
    <n v="60092"/>
    <s v="e21bd127-58d2-42d9-a2f1-8c340ace6431"/>
    <n v="0.27"/>
    <n v="116.99"/>
    <n v="1"/>
    <x v="1"/>
    <n v="160.26"/>
    <n v="0.73"/>
    <n v="43.270200000000003"/>
    <x v="0"/>
    <n v="1"/>
  </r>
  <r>
    <s v="73213530-f002-4e2e-abd4-3ea08bbd6b2f"/>
    <s v="9948fb7d-4fd3-4bda-8d2e-173e9d377dd5"/>
    <d v="2025-02-17T00:00:00"/>
    <x v="1"/>
    <n v="442.76"/>
    <n v="3"/>
    <s v="Debit Card"/>
    <x v="1"/>
    <s v="Brendanville"/>
    <x v="7"/>
    <n v="27171"/>
    <s v="2e0c6e2c-a676-4581-aaa8-69d745125508"/>
    <n v="0.16"/>
    <n v="1115.76"/>
    <n v="4"/>
    <x v="1"/>
    <n v="1328.28"/>
    <n v="0.84"/>
    <n v="212.5248"/>
    <x v="12"/>
    <n v="4"/>
  </r>
  <r>
    <s v="01364fc5-1a6e-497f-83cd-7bab667b94c9"/>
    <s v="8cdcc2ce-4bdf-4579-89b0-58677de0cadb"/>
    <d v="2024-09-12T00:00:00"/>
    <x v="4"/>
    <n v="385.73"/>
    <n v="3"/>
    <s v="Cash on Delivery"/>
    <x v="2"/>
    <s v="Jeanneland"/>
    <x v="2"/>
    <n v="61747"/>
    <s v="5bbcecd3-eab8-4bd0-ad00-7dee836e16bb"/>
    <n v="0.14000000000000001"/>
    <n v="995.18"/>
    <n v="5"/>
    <x v="0"/>
    <n v="1157.19"/>
    <n v="0.86"/>
    <n v="162.00660000000002"/>
    <x v="9"/>
    <n v="5"/>
  </r>
  <r>
    <s v="352d6f27-b987-43be-9462-a18d1b6d6ce9"/>
    <s v="5ae33a0e-6b25-4adb-b2bb-3e4265a0596c"/>
    <d v="2025-02-19T00:00:00"/>
    <x v="2"/>
    <n v="357.38"/>
    <n v="1"/>
    <s v="Cash on Delivery"/>
    <x v="0"/>
    <s v="Johnsontown"/>
    <x v="2"/>
    <n v="87208"/>
    <s v="b4040d1d-eb9b-406d-804f-781eee3d34e9"/>
    <n v="0.16"/>
    <n v="300.2"/>
    <n v="3"/>
    <x v="0"/>
    <n v="357.38"/>
    <n v="0.84"/>
    <n v="57.180799999999998"/>
    <x v="12"/>
    <n v="3"/>
  </r>
  <r>
    <s v="8042e02f-1d73-4251-8b76-3f634ffe0196"/>
    <s v="20cfce4e-bde2-47a4-8029-eb0b1fa62862"/>
    <d v="2025-01-19T00:00:00"/>
    <x v="0"/>
    <n v="31.6"/>
    <n v="1"/>
    <s v="PayPal"/>
    <x v="1"/>
    <s v="Lake Markstad"/>
    <x v="39"/>
    <n v="29165"/>
    <s v="3ebc47be-45a7-4830-bca2-9bed1b492ab0"/>
    <n v="7.0000000000000007E-2"/>
    <n v="29.39"/>
    <n v="4"/>
    <x v="1"/>
    <n v="31.6"/>
    <n v="0.92999999999999994"/>
    <n v="2.2120000000000002"/>
    <x v="11"/>
    <n v="4"/>
  </r>
  <r>
    <s v="17afa026-e389-4def-8d1d-f659c736e166"/>
    <s v="aa504678-1828-415d-8e25-3002583194d4"/>
    <d v="2024-08-05T00:00:00"/>
    <x v="2"/>
    <n v="201.13"/>
    <n v="1"/>
    <s v="Net Banking"/>
    <x v="1"/>
    <s v="Portermouth"/>
    <x v="20"/>
    <n v="62724"/>
    <s v="792038ca-f82e-49fd-987d-405185adb27c"/>
    <n v="0.03"/>
    <n v="195.1"/>
    <n v="5"/>
    <x v="1"/>
    <n v="201.13"/>
    <n v="0.97"/>
    <n v="6.0339"/>
    <x v="3"/>
    <n v="5"/>
  </r>
  <r>
    <s v="49e78dcc-9dd3-49c3-8b75-471e1a340ed5"/>
    <s v="44cf672e-37b2-485d-97f7-8ef2d10e12bc"/>
    <d v="2024-07-06T00:00:00"/>
    <x v="4"/>
    <n v="87.88"/>
    <n v="4"/>
    <s v="PayPal"/>
    <x v="0"/>
    <s v="Jamesfurt"/>
    <x v="39"/>
    <n v="42030"/>
    <s v="00133b00-de48-44ba-b7c7-20ba7b9ad29c"/>
    <n v="0.12"/>
    <n v="309.33999999999997"/>
    <n v="4"/>
    <x v="0"/>
    <n v="351.52"/>
    <n v="0.88"/>
    <n v="42.182399999999994"/>
    <x v="0"/>
    <n v="4"/>
  </r>
  <r>
    <s v="ebca0966-3eef-44eb-8f98-d8a5bd90a53d"/>
    <s v="7d515f5e-9855-426a-aec6-b631b9c48dc8"/>
    <d v="2025-06-04T00:00:00"/>
    <x v="0"/>
    <n v="411.84"/>
    <n v="1"/>
    <s v="Cash on Delivery"/>
    <x v="1"/>
    <s v="Lindseyborough"/>
    <x v="15"/>
    <n v="51931"/>
    <s v="c7e3814a-bb39-4998-a618-dbc6f2411e5a"/>
    <n v="0.24"/>
    <n v="313"/>
    <n v="5"/>
    <x v="0"/>
    <n v="411.84"/>
    <n v="0.76"/>
    <n v="98.841599999999985"/>
    <x v="8"/>
    <n v="5"/>
  </r>
  <r>
    <s v="2a1fff41-af1b-4013-9c7b-c6c8d62fee8c"/>
    <s v="68dab234-f248-40b6-a38a-124309b521fc"/>
    <d v="2025-05-11T00:00:00"/>
    <x v="2"/>
    <n v="351.76"/>
    <n v="1"/>
    <s v="Debit Card"/>
    <x v="2"/>
    <s v="East Jacquelineshire"/>
    <x v="48"/>
    <n v="61868"/>
    <s v="b587e220-ddb2-4258-87f5-a9de6a0e5eca"/>
    <n v="0.2"/>
    <n v="281.41000000000003"/>
    <n v="3"/>
    <x v="0"/>
    <n v="351.76"/>
    <n v="0.8"/>
    <n v="70.352000000000004"/>
    <x v="6"/>
    <n v="3"/>
  </r>
  <r>
    <s v="771a0a12-2a6c-46cb-aa63-0fd171cf539d"/>
    <s v="5f5a2540-bb79-478f-8399-923ff869a19a"/>
    <d v="2024-12-02T00:00:00"/>
    <x v="4"/>
    <n v="442.12"/>
    <n v="4"/>
    <s v="Cash on Delivery"/>
    <x v="3"/>
    <s v="Rachelbury"/>
    <x v="5"/>
    <n v="13960"/>
    <s v="92fb6dab-055b-4fa7-b464-6603f0b61a33"/>
    <n v="0.25"/>
    <n v="1326.36"/>
    <n v="5"/>
    <x v="0"/>
    <n v="1768.48"/>
    <n v="0.75"/>
    <n v="442.12"/>
    <x v="2"/>
    <n v="5"/>
  </r>
  <r>
    <s v="b1bc4d5e-d458-4679-a77b-e1764201545f"/>
    <s v="48e178c2-b286-4b86-b576-227f17d368bd"/>
    <d v="2024-07-09T00:00:00"/>
    <x v="1"/>
    <n v="483.45"/>
    <n v="4"/>
    <s v="Credit Card"/>
    <x v="1"/>
    <s v="Jonesview"/>
    <x v="30"/>
    <n v="98271"/>
    <s v="49e60b0e-2931-405c-bb1e-11bdd108154c"/>
    <n v="0.14000000000000001"/>
    <n v="1663.07"/>
    <n v="4"/>
    <x v="0"/>
    <n v="1933.8"/>
    <n v="0.86"/>
    <n v="270.73200000000003"/>
    <x v="0"/>
    <n v="4"/>
  </r>
  <r>
    <s v="d4ed425f-b462-49d2-b09a-79922af57422"/>
    <s v="65fdb2b9-769e-4627-950c-d5de312ad634"/>
    <d v="2024-10-23T00:00:00"/>
    <x v="2"/>
    <n v="388.5"/>
    <n v="3"/>
    <s v="PayPal"/>
    <x v="1"/>
    <s v="South Tonimouth"/>
    <x v="26"/>
    <n v="15597"/>
    <s v="ee6c5757-d8e6-465c-a34d-c350f129385e"/>
    <n v="0.04"/>
    <n v="1118.8800000000001"/>
    <n v="4"/>
    <x v="0"/>
    <n v="1165.5"/>
    <n v="0.96"/>
    <n v="46.62"/>
    <x v="1"/>
    <n v="4"/>
  </r>
  <r>
    <s v="60e63d0e-8f8b-46e4-86fa-11b492294b0b"/>
    <s v="5d87f7dc-4127-4e5b-8387-a5417ed55be6"/>
    <d v="2024-07-30T00:00:00"/>
    <x v="4"/>
    <n v="497.15"/>
    <n v="3"/>
    <s v="Net Banking"/>
    <x v="3"/>
    <s v="Cathyshire"/>
    <x v="25"/>
    <n v="27827"/>
    <s v="331d0c1a-3339-40de-82a4-3bea91b41c98"/>
    <n v="0.16"/>
    <n v="1252.82"/>
    <n v="3"/>
    <x v="0"/>
    <n v="1491.4499999999998"/>
    <n v="0.84"/>
    <n v="238.63199999999998"/>
    <x v="0"/>
    <n v="3"/>
  </r>
  <r>
    <s v="19b6b91b-1f69-4a01-b5f5-b0d2042e4fec"/>
    <s v="ea4e5a2c-1fef-4dd6-ad8f-302ed30cf4ed"/>
    <d v="2024-10-27T00:00:00"/>
    <x v="0"/>
    <n v="309.31"/>
    <n v="4"/>
    <s v="PayPal"/>
    <x v="3"/>
    <s v="Margaretmouth"/>
    <x v="11"/>
    <n v="15455"/>
    <s v="1872bbc8-98b5-4af1-bea8-e2bf58319c32"/>
    <n v="0.01"/>
    <n v="1224.8699999999999"/>
    <n v="3"/>
    <x v="0"/>
    <n v="1237.24"/>
    <n v="0.99"/>
    <n v="12.372400000000001"/>
    <x v="1"/>
    <n v="3"/>
  </r>
  <r>
    <s v="c4be5a7f-a15d-41c9-9536-99654f4f5a26"/>
    <s v="4a36a519-9af6-40ff-9326-58447a6cb906"/>
    <d v="2025-03-08T00:00:00"/>
    <x v="4"/>
    <n v="23.38"/>
    <n v="2"/>
    <s v="Credit Card"/>
    <x v="0"/>
    <s v="New Brenda"/>
    <x v="1"/>
    <n v="45569"/>
    <s v="21ed6106-1913-4590-bedd-67910547a422"/>
    <n v="0.13"/>
    <n v="40.68"/>
    <n v="2"/>
    <x v="0"/>
    <n v="46.76"/>
    <n v="0.87"/>
    <n v="6.0788000000000002"/>
    <x v="7"/>
    <n v="2"/>
  </r>
  <r>
    <s v="b9298df6-41a9-4327-b56a-c19061a5c06e"/>
    <s v="3327b039-dc4f-4b59-9e11-a44fc0f7d986"/>
    <d v="2024-10-15T00:00:00"/>
    <x v="3"/>
    <n v="12.05"/>
    <n v="3"/>
    <s v="Cash on Delivery"/>
    <x v="1"/>
    <s v="Angelatown"/>
    <x v="35"/>
    <n v="69445"/>
    <s v="592d482c-0e96-4697-9f1c-ec071c3b51bb"/>
    <n v="0.06"/>
    <n v="33.979999999999997"/>
    <n v="3"/>
    <x v="1"/>
    <n v="36.150000000000006"/>
    <n v="0.94"/>
    <n v="2.169"/>
    <x v="1"/>
    <n v="3"/>
  </r>
  <r>
    <s v="a5276546-768e-4101-bac2-496e62436476"/>
    <s v="9afb681d-f870-455c-b8fc-7db89222abd0"/>
    <d v="2024-07-05T00:00:00"/>
    <x v="5"/>
    <n v="174.34"/>
    <n v="4"/>
    <s v="Credit Card"/>
    <x v="1"/>
    <s v="Edwardsview"/>
    <x v="17"/>
    <n v="7926"/>
    <s v="f8a8488a-00be-4351-a68a-71ad36076774"/>
    <n v="0.25"/>
    <n v="523.02"/>
    <n v="4"/>
    <x v="1"/>
    <n v="697.36"/>
    <n v="0.75"/>
    <n v="174.34"/>
    <x v="0"/>
    <n v="4"/>
  </r>
  <r>
    <s v="d641ba41-8f4b-4bf7-8132-a1c998369a99"/>
    <s v="42571472-561b-4b47-b0ec-b60b101ad1f3"/>
    <d v="2025-05-27T00:00:00"/>
    <x v="4"/>
    <n v="412.62"/>
    <n v="2"/>
    <s v="Cash on Delivery"/>
    <x v="0"/>
    <s v="West Kristin"/>
    <x v="49"/>
    <n v="36466"/>
    <s v="41f4a932-ee65-4730-8c29-3ae8ef6a0c91"/>
    <n v="0.04"/>
    <n v="792.23"/>
    <n v="3"/>
    <x v="0"/>
    <n v="825.24"/>
    <n v="0.96"/>
    <n v="33.009599999999999"/>
    <x v="6"/>
    <n v="3"/>
  </r>
  <r>
    <s v="a3c9c8d7-6ceb-4865-afc3-39b95e366dc5"/>
    <s v="796b9285-3862-4be2-8206-36cdce6e390f"/>
    <d v="2024-11-23T00:00:00"/>
    <x v="2"/>
    <n v="433.74"/>
    <n v="3"/>
    <s v="Net Banking"/>
    <x v="0"/>
    <s v="Jennifershire"/>
    <x v="5"/>
    <n v="57678"/>
    <s v="e8e449be-7e8a-4517-9c48-bad5814cc008"/>
    <n v="0.14000000000000001"/>
    <n v="1119.05"/>
    <n v="4"/>
    <x v="0"/>
    <n v="1301.22"/>
    <n v="0.86"/>
    <n v="182.17080000000001"/>
    <x v="4"/>
    <n v="4"/>
  </r>
  <r>
    <s v="6bc1e83d-96c9-454e-8224-6f10ce65b211"/>
    <s v="56252006-6ff7-4af0-9b9a-304369b290f1"/>
    <d v="2024-07-13T00:00:00"/>
    <x v="4"/>
    <n v="480.6"/>
    <n v="3"/>
    <s v="PayPal"/>
    <x v="1"/>
    <s v="Alexandermouth"/>
    <x v="8"/>
    <n v="99581"/>
    <s v="59b0fdf5-ca27-47d4-a151-4d926843ed46"/>
    <n v="0.12"/>
    <n v="1268.78"/>
    <n v="4"/>
    <x v="1"/>
    <n v="1441.8000000000002"/>
    <n v="0.88"/>
    <n v="173.01600000000002"/>
    <x v="0"/>
    <n v="4"/>
  </r>
  <r>
    <s v="3bd4258c-9a3b-47be-b26b-f956f871af48"/>
    <s v="7e9acd18-227c-4c27-bb7f-99c085d6df81"/>
    <d v="2024-09-28T00:00:00"/>
    <x v="5"/>
    <n v="37.24"/>
    <n v="1"/>
    <s v="Cash on Delivery"/>
    <x v="2"/>
    <s v="Lake Maxhaven"/>
    <x v="36"/>
    <n v="15670"/>
    <s v="d88ed416-6e6f-4636-9429-242d4ee36984"/>
    <n v="0.25"/>
    <n v="27.93"/>
    <n v="3"/>
    <x v="0"/>
    <n v="37.24"/>
    <n v="0.75"/>
    <n v="9.31"/>
    <x v="9"/>
    <n v="3"/>
  </r>
  <r>
    <s v="5057df41-835b-4afb-98c8-ba854885bc05"/>
    <s v="13493ec4-fa5e-499e-a3ff-34b7c2ce6c9b"/>
    <d v="2025-01-17T00:00:00"/>
    <x v="4"/>
    <n v="27.06"/>
    <n v="4"/>
    <s v="Net Banking"/>
    <x v="2"/>
    <s v="South Kayla"/>
    <x v="0"/>
    <n v="61143"/>
    <s v="27d2ad62-eb1c-40a1-8ba2-ae7d0085d767"/>
    <n v="0.17"/>
    <n v="89.84"/>
    <n v="2"/>
    <x v="0"/>
    <n v="108.24"/>
    <n v="0.83"/>
    <n v="18.4008"/>
    <x v="11"/>
    <n v="2"/>
  </r>
  <r>
    <s v="c36a4162-da59-4d3e-a0fe-9e1b79101825"/>
    <s v="94be8ec0-b1b1-4fe2-84ed-df6ea30e30dc"/>
    <d v="2024-11-11T00:00:00"/>
    <x v="2"/>
    <n v="457.08"/>
    <n v="3"/>
    <s v="Debit Card"/>
    <x v="1"/>
    <s v="Sarahside"/>
    <x v="43"/>
    <n v="42760"/>
    <s v="09f4550e-d3ad-4838-ac9e-fbd2fc3f1ef6"/>
    <n v="0.14000000000000001"/>
    <n v="1179.27"/>
    <n v="3"/>
    <x v="1"/>
    <n v="1371.24"/>
    <n v="0.86"/>
    <n v="191.97360000000003"/>
    <x v="4"/>
    <n v="3"/>
  </r>
  <r>
    <s v="be9b86a1-e16e-4336-b7b1-ce21bcccc53a"/>
    <s v="bc315be3-3269-471d-b008-1c1840fc9f2d"/>
    <d v="2024-09-22T00:00:00"/>
    <x v="3"/>
    <n v="156"/>
    <n v="2"/>
    <s v="PayPal"/>
    <x v="0"/>
    <s v="Kellerville"/>
    <x v="6"/>
    <n v="54199"/>
    <s v="1c6e9604-a43f-466b-866d-c86f1df5e491"/>
    <n v="0.18"/>
    <n v="255.84"/>
    <n v="3"/>
    <x v="0"/>
    <n v="312"/>
    <n v="0.82000000000000006"/>
    <n v="56.16"/>
    <x v="9"/>
    <n v="3"/>
  </r>
  <r>
    <s v="5836d762-40d6-4ebe-a75c-b80cb7c3aa1b"/>
    <s v="159a1f56-4875-4d87-9304-ca7f598ec4e7"/>
    <d v="2024-11-30T00:00:00"/>
    <x v="4"/>
    <n v="281.2"/>
    <n v="1"/>
    <s v="PayPal"/>
    <x v="1"/>
    <s v="Jasonhaven"/>
    <x v="7"/>
    <n v="21481"/>
    <s v="112315bf-4437-4fc5-b144-a34e2a1251db"/>
    <n v="7.0000000000000007E-2"/>
    <n v="261.52"/>
    <n v="4"/>
    <x v="1"/>
    <n v="281.2"/>
    <n v="0.92999999999999994"/>
    <n v="19.684000000000001"/>
    <x v="4"/>
    <n v="4"/>
  </r>
  <r>
    <s v="2fbed0dc-29ef-4907-8680-b96f45d73922"/>
    <s v="16287911-88ed-46d3-99a0-690f696195fa"/>
    <d v="2024-07-23T00:00:00"/>
    <x v="0"/>
    <n v="491.31"/>
    <n v="1"/>
    <s v="Debit Card"/>
    <x v="1"/>
    <s v="East Keith"/>
    <x v="4"/>
    <n v="63105"/>
    <s v="1ed769a7-9850-4a57-ad42-16c7a5167213"/>
    <n v="0.16"/>
    <n v="412.7"/>
    <n v="1"/>
    <x v="1"/>
    <n v="491.31"/>
    <n v="0.84"/>
    <n v="78.6096"/>
    <x v="0"/>
    <n v="1"/>
  </r>
  <r>
    <s v="76579644-e66b-43a0-b8e4-c448e108e5d9"/>
    <s v="6806643b-a4a1-4198-965b-79f6804c465b"/>
    <d v="2025-05-09T00:00:00"/>
    <x v="1"/>
    <n v="203.22"/>
    <n v="3"/>
    <s v="Cash on Delivery"/>
    <x v="0"/>
    <s v="South Joshua"/>
    <x v="10"/>
    <n v="39029"/>
    <s v="be0ebb44-f1c3-4469-a0eb-75c120ec6cb0"/>
    <n v="0.11"/>
    <n v="542.6"/>
    <n v="5"/>
    <x v="0"/>
    <n v="609.66"/>
    <n v="0.89"/>
    <n v="67.062600000000003"/>
    <x v="6"/>
    <n v="5"/>
  </r>
  <r>
    <s v="5f4ff9e1-05f1-4c0a-a486-998f52d51d8b"/>
    <s v="228a7cc4-29a6-4c74-80d7-a39d3bb13095"/>
    <d v="2025-01-05T00:00:00"/>
    <x v="1"/>
    <n v="334.61"/>
    <n v="4"/>
    <s v="PayPal"/>
    <x v="0"/>
    <s v="West Derekview"/>
    <x v="4"/>
    <n v="11840"/>
    <s v="737af02b-c606-4ee3-8a0a-53b443980ecd"/>
    <n v="0.03"/>
    <n v="1298.29"/>
    <n v="4"/>
    <x v="0"/>
    <n v="1338.44"/>
    <n v="0.97"/>
    <n v="40.153199999999998"/>
    <x v="11"/>
    <n v="4"/>
  </r>
  <r>
    <s v="f106dbce-c9d3-4c47-9f34-cc1079699973"/>
    <s v="3b816204-184f-468d-af88-94833c73246d"/>
    <d v="2025-05-23T00:00:00"/>
    <x v="3"/>
    <n v="203.44"/>
    <n v="1"/>
    <s v="Credit Card"/>
    <x v="2"/>
    <s v="East Matthewstad"/>
    <x v="5"/>
    <n v="8671"/>
    <s v="63be3a16-c2ef-4843-871b-85e282e8bcab"/>
    <n v="0.24"/>
    <n v="154.61000000000001"/>
    <n v="1"/>
    <x v="0"/>
    <n v="203.44"/>
    <n v="0.76"/>
    <n v="48.825599999999994"/>
    <x v="6"/>
    <n v="1"/>
  </r>
  <r>
    <s v="3f482bfc-acf4-4d82-894c-0911b3f4f5ac"/>
    <s v="09d1a23b-41ed-4ad7-b799-e29648d44935"/>
    <d v="2025-01-16T00:00:00"/>
    <x v="1"/>
    <n v="385.26"/>
    <n v="2"/>
    <s v="Cash on Delivery"/>
    <x v="0"/>
    <s v="New Brittany"/>
    <x v="10"/>
    <n v="97017"/>
    <s v="9528a509-62bd-449f-a0e1-147a251b9790"/>
    <n v="0.11"/>
    <n v="685.76"/>
    <n v="3"/>
    <x v="0"/>
    <n v="770.52"/>
    <n v="0.89"/>
    <n v="84.757199999999997"/>
    <x v="11"/>
    <n v="3"/>
  </r>
  <r>
    <s v="7593afba-1a17-4460-bb72-951a05613af9"/>
    <s v="68c029be-c966-4aa5-99b0-912a8f926d44"/>
    <d v="2024-11-05T00:00:00"/>
    <x v="0"/>
    <n v="266.22000000000003"/>
    <n v="2"/>
    <s v="Debit Card"/>
    <x v="1"/>
    <s v="Donnahaven"/>
    <x v="7"/>
    <n v="55034"/>
    <s v="80b0f567-b3ec-4d59-a9d1-c50464596dab"/>
    <n v="0.08"/>
    <n v="489.84"/>
    <n v="2"/>
    <x v="0"/>
    <n v="532.44000000000005"/>
    <n v="0.92"/>
    <n v="42.595200000000006"/>
    <x v="4"/>
    <n v="2"/>
  </r>
  <r>
    <s v="e6b724ce-d18c-4149-847e-e300baade4d4"/>
    <s v="c988e413-9d23-40bb-9d1e-f2754897a1d0"/>
    <d v="2024-10-27T00:00:00"/>
    <x v="2"/>
    <n v="122.57"/>
    <n v="2"/>
    <s v="Net Banking"/>
    <x v="3"/>
    <s v="New Leslie"/>
    <x v="3"/>
    <n v="18186"/>
    <s v="5949d5d0-d3e8-4f37-b81f-9c364a6066a4"/>
    <n v="0"/>
    <n v="245.14"/>
    <n v="4"/>
    <x v="0"/>
    <n v="245.14"/>
    <n v="1"/>
    <n v="0"/>
    <x v="1"/>
    <n v="4"/>
  </r>
  <r>
    <s v="638016f5-d0fe-4a59-b29e-c4ac2ea5cef8"/>
    <s v="10f143e2-1abc-418e-8785-b14453158ee1"/>
    <d v="2024-10-19T00:00:00"/>
    <x v="0"/>
    <n v="139.30000000000001"/>
    <n v="2"/>
    <s v="Net Banking"/>
    <x v="2"/>
    <s v="New Joefort"/>
    <x v="24"/>
    <n v="69320"/>
    <s v="dd456e33-cffd-49e1-bdf6-8acdafdf468d"/>
    <n v="0.01"/>
    <n v="275.81"/>
    <n v="4"/>
    <x v="0"/>
    <n v="278.60000000000002"/>
    <n v="0.99"/>
    <n v="2.7860000000000005"/>
    <x v="1"/>
    <n v="4"/>
  </r>
  <r>
    <s v="54eefdba-9a04-4b70-b334-25baf3871cf4"/>
    <s v="e609c17f-1364-4b28-b994-79d365ef945c"/>
    <d v="2024-11-01T00:00:00"/>
    <x v="5"/>
    <n v="132.74"/>
    <n v="4"/>
    <s v="Credit Card"/>
    <x v="2"/>
    <s v="East Zachary"/>
    <x v="33"/>
    <n v="98520"/>
    <s v="db3a9043-eca8-4e0c-9947-1060f240a10f"/>
    <n v="0.08"/>
    <n v="488.48"/>
    <n v="3"/>
    <x v="0"/>
    <n v="530.96"/>
    <n v="0.92"/>
    <n v="42.476800000000004"/>
    <x v="4"/>
    <n v="3"/>
  </r>
  <r>
    <s v="7dd5d97e-086d-496c-a205-7b918d3d8867"/>
    <s v="a99ce4cd-fc9f-48b0-aa72-895f890cc685"/>
    <d v="2024-11-11T00:00:00"/>
    <x v="1"/>
    <n v="268.5"/>
    <n v="1"/>
    <s v="Debit Card"/>
    <x v="2"/>
    <s v="Boydview"/>
    <x v="22"/>
    <n v="2894"/>
    <s v="c5098bdf-f210-4040-b14a-7218ad055479"/>
    <n v="0.1"/>
    <n v="241.65"/>
    <n v="4"/>
    <x v="0"/>
    <n v="268.5"/>
    <n v="0.9"/>
    <n v="26.85"/>
    <x v="4"/>
    <n v="4"/>
  </r>
  <r>
    <s v="cac4b9e6-778d-428c-a45e-95b969f82b8b"/>
    <s v="9d91e4c0-7bd8-4802-aa4a-4a8b057de4a3"/>
    <d v="2025-06-05T00:00:00"/>
    <x v="3"/>
    <n v="353.08"/>
    <n v="2"/>
    <s v="Debit Card"/>
    <x v="1"/>
    <s v="Jasonside"/>
    <x v="24"/>
    <n v="38313"/>
    <s v="5345d692-9171-4243-acf1-ad0a093c5df7"/>
    <n v="0.21"/>
    <n v="557.87"/>
    <n v="1"/>
    <x v="0"/>
    <n v="706.16"/>
    <n v="0.79"/>
    <n v="148.2936"/>
    <x v="8"/>
    <n v="1"/>
  </r>
  <r>
    <s v="5e2408fa-70dc-4769-a08a-ec96f4159113"/>
    <s v="6dcd732a-f4d2-4476-af16-7c5d387f8996"/>
    <d v="2025-04-15T00:00:00"/>
    <x v="4"/>
    <n v="474.89"/>
    <n v="2"/>
    <s v="PayPal"/>
    <x v="0"/>
    <s v="Andrewsland"/>
    <x v="7"/>
    <n v="92105"/>
    <s v="4e42a783-28b2-4e8d-ac91-787e2ad77698"/>
    <n v="0.11"/>
    <n v="845.3"/>
    <n v="5"/>
    <x v="0"/>
    <n v="949.78"/>
    <n v="0.89"/>
    <n v="104.47579999999999"/>
    <x v="5"/>
    <n v="5"/>
  </r>
  <r>
    <s v="343b4fb0-912d-491d-b288-a67e030c98e8"/>
    <s v="cc35644f-98e8-41d2-896f-d5196c1f2da6"/>
    <d v="2025-01-12T00:00:00"/>
    <x v="3"/>
    <n v="348.57"/>
    <n v="4"/>
    <s v="Cash on Delivery"/>
    <x v="2"/>
    <s v="Ashleyfort"/>
    <x v="37"/>
    <n v="4255"/>
    <s v="c502305e-c252-4e79-9a53-2f64295b717e"/>
    <n v="0.24"/>
    <n v="1059.6500000000001"/>
    <n v="5"/>
    <x v="0"/>
    <n v="1394.28"/>
    <n v="0.76"/>
    <n v="334.62719999999996"/>
    <x v="11"/>
    <n v="5"/>
  </r>
  <r>
    <s v="21ab9e3d-fdf4-4f09-bd87-d79311705ee3"/>
    <s v="7ca0d4f3-6fb6-4b0f-bc29-60d663961970"/>
    <d v="2025-03-05T00:00:00"/>
    <x v="1"/>
    <n v="391.69"/>
    <n v="2"/>
    <s v="Net Banking"/>
    <x v="0"/>
    <s v="Port Davidfort"/>
    <x v="16"/>
    <n v="3448"/>
    <s v="bf4f7543-3389-44ac-a64d-ea101d3c9015"/>
    <n v="0.18"/>
    <n v="642.37"/>
    <n v="2"/>
    <x v="0"/>
    <n v="783.38"/>
    <n v="0.82000000000000006"/>
    <n v="141.00839999999999"/>
    <x v="7"/>
    <n v="2"/>
  </r>
  <r>
    <s v="84ddf869-b816-4f1a-9677-013ba8e19b83"/>
    <s v="1138b1e2-488d-4d7a-a312-810215328479"/>
    <d v="2025-04-21T00:00:00"/>
    <x v="3"/>
    <n v="88.62"/>
    <n v="3"/>
    <s v="Net Banking"/>
    <x v="1"/>
    <s v="Webbview"/>
    <x v="18"/>
    <n v="23780"/>
    <s v="5f540f2e-df6b-4c46-a111-bc2c2e5cf1a9"/>
    <n v="0.11"/>
    <n v="236.62"/>
    <n v="5"/>
    <x v="1"/>
    <n v="265.86"/>
    <n v="0.89"/>
    <n v="29.244600000000002"/>
    <x v="5"/>
    <n v="5"/>
  </r>
  <r>
    <s v="8dcfb198-f0e5-4f30-abfa-4f2cb1886048"/>
    <s v="7085dbbc-7355-4453-9da1-7e1ad99e10e7"/>
    <d v="2024-09-05T00:00:00"/>
    <x v="4"/>
    <n v="190.16"/>
    <n v="4"/>
    <s v="Credit Card"/>
    <x v="2"/>
    <s v="Angelaland"/>
    <x v="8"/>
    <n v="43406"/>
    <s v="2cfef37e-2c4d-45ea-86ef-979fb562d12d"/>
    <n v="0.05"/>
    <n v="722.61"/>
    <n v="4"/>
    <x v="0"/>
    <n v="760.64"/>
    <n v="0.95"/>
    <n v="38.032000000000004"/>
    <x v="9"/>
    <n v="4"/>
  </r>
  <r>
    <s v="3536763b-4768-45c9-9d0a-4fac67aaa068"/>
    <s v="75bcb90f-48d9-48a1-a8e3-2274b7e0d571"/>
    <d v="2025-03-10T00:00:00"/>
    <x v="2"/>
    <n v="209.82"/>
    <n v="3"/>
    <s v="PayPal"/>
    <x v="3"/>
    <s v="Waltersview"/>
    <x v="11"/>
    <n v="86987"/>
    <s v="0bd6c815-470d-4840-b8c3-3a16536bae54"/>
    <n v="0"/>
    <n v="629.46"/>
    <n v="5"/>
    <x v="0"/>
    <n v="629.46"/>
    <n v="1"/>
    <n v="0"/>
    <x v="7"/>
    <n v="5"/>
  </r>
  <r>
    <s v="8b67e0d3-05d7-4967-ad96-35ef1426a5dc"/>
    <s v="f5e617ce-a1e2-42d7-b247-bba6ce56ffbe"/>
    <d v="2024-08-07T00:00:00"/>
    <x v="0"/>
    <n v="344.76"/>
    <n v="4"/>
    <s v="Credit Card"/>
    <x v="1"/>
    <s v="Floresfort"/>
    <x v="3"/>
    <n v="97167"/>
    <s v="3ee00827-ab3d-4f30-b869-0faa9d56f3a9"/>
    <n v="0.11"/>
    <n v="1227.3499999999999"/>
    <n v="4"/>
    <x v="1"/>
    <n v="1379.04"/>
    <n v="0.89"/>
    <n v="151.6944"/>
    <x v="3"/>
    <n v="4"/>
  </r>
  <r>
    <s v="57bd270b-be63-4c9d-b7aa-3d917a282c8a"/>
    <s v="8d406839-532b-437f-9701-7fd0fda34376"/>
    <d v="2025-02-27T00:00:00"/>
    <x v="1"/>
    <n v="151.47"/>
    <n v="1"/>
    <s v="Debit Card"/>
    <x v="3"/>
    <s v="Katherinehaven"/>
    <x v="13"/>
    <n v="53663"/>
    <s v="8ec0c814-5d8b-459d-971f-8fc78faff3c7"/>
    <n v="0.12"/>
    <n v="133.29"/>
    <n v="1"/>
    <x v="0"/>
    <n v="151.47"/>
    <n v="0.88"/>
    <n v="18.176399999999997"/>
    <x v="12"/>
    <n v="1"/>
  </r>
  <r>
    <s v="329b6386-00bc-498b-aa26-4afbbd3ee93c"/>
    <s v="2b9b12ad-40bb-45f2-8b65-85303c411398"/>
    <d v="2025-05-04T00:00:00"/>
    <x v="3"/>
    <n v="155.13"/>
    <n v="4"/>
    <s v="Cash on Delivery"/>
    <x v="1"/>
    <s v="West Patrickland"/>
    <x v="10"/>
    <n v="61705"/>
    <s v="9b08275a-3150-44e8-a097-19ab299ebdf4"/>
    <n v="0.11"/>
    <n v="552.26"/>
    <n v="2"/>
    <x v="0"/>
    <n v="620.52"/>
    <n v="0.89"/>
    <n v="68.257199999999997"/>
    <x v="6"/>
    <n v="2"/>
  </r>
  <r>
    <s v="c3b9b3ac-d4ef-4d3e-8b8f-f2b49ddd6df0"/>
    <s v="02114533-d9d1-4b49-9391-e92479cbdc6c"/>
    <d v="2025-06-12T00:00:00"/>
    <x v="1"/>
    <n v="181.17"/>
    <n v="2"/>
    <s v="Credit Card"/>
    <x v="1"/>
    <s v="Janiceberg"/>
    <x v="16"/>
    <n v="36720"/>
    <s v="54e9d62f-61ec-4ab8-8bac-5ffe2f2596a4"/>
    <n v="0.24"/>
    <n v="275.38"/>
    <n v="5"/>
    <x v="1"/>
    <n v="362.34"/>
    <n v="0.76"/>
    <n v="86.96159999999999"/>
    <x v="8"/>
    <n v="5"/>
  </r>
  <r>
    <s v="cd4a30f2-c506-4250-a337-25eeddf06a9d"/>
    <s v="e3d3d19a-1a1d-45c5-afcc-0c18d1655070"/>
    <d v="2025-05-05T00:00:00"/>
    <x v="2"/>
    <n v="406.1"/>
    <n v="1"/>
    <s v="PayPal"/>
    <x v="0"/>
    <s v="East Lauraborough"/>
    <x v="41"/>
    <n v="24606"/>
    <s v="840f8d20-8c4d-4b14-a331-be8cfa26fdda"/>
    <n v="0.03"/>
    <n v="393.92"/>
    <n v="1"/>
    <x v="0"/>
    <n v="406.1"/>
    <n v="0.97"/>
    <n v="12.183"/>
    <x v="6"/>
    <n v="1"/>
  </r>
  <r>
    <s v="838a325d-b436-4152-b2e9-9ed16b3bc4cd"/>
    <s v="3a77d7c3-2aa9-4516-a6c4-4ed2b5c2fec9"/>
    <d v="2025-03-30T00:00:00"/>
    <x v="3"/>
    <n v="290.91000000000003"/>
    <n v="3"/>
    <s v="Debit Card"/>
    <x v="1"/>
    <s v="Camachoport"/>
    <x v="43"/>
    <n v="12099"/>
    <s v="ebe3bdbc-ee96-4bff-94c2-d1884c5c72ff"/>
    <n v="0.03"/>
    <n v="846.55"/>
    <n v="4"/>
    <x v="1"/>
    <n v="872.73"/>
    <n v="0.97"/>
    <n v="26.181899999999999"/>
    <x v="7"/>
    <n v="4"/>
  </r>
  <r>
    <s v="fb813983-106f-42ec-8896-c62cb397b350"/>
    <s v="7947c92f-7f07-4d7d-851d-3668af99a643"/>
    <d v="2024-11-28T00:00:00"/>
    <x v="2"/>
    <n v="42.26"/>
    <n v="3"/>
    <s v="Credit Card"/>
    <x v="1"/>
    <s v="West Kelseyhaven"/>
    <x v="3"/>
    <n v="21342"/>
    <s v="7ae4ca0e-0370-4b00-902c-fd9a094eb92d"/>
    <n v="7.0000000000000007E-2"/>
    <n v="117.91"/>
    <n v="4"/>
    <x v="1"/>
    <n v="126.78"/>
    <n v="0.92999999999999994"/>
    <n v="8.8746000000000009"/>
    <x v="4"/>
    <n v="4"/>
  </r>
  <r>
    <s v="610097fb-589c-4591-9608-f0df09f49733"/>
    <s v="a375545d-cc14-477b-a816-e6c789750e81"/>
    <d v="2024-12-07T00:00:00"/>
    <x v="3"/>
    <n v="43.73"/>
    <n v="1"/>
    <s v="Credit Card"/>
    <x v="2"/>
    <s v="East Garrettside"/>
    <x v="26"/>
    <n v="92040"/>
    <s v="81ab62af-e1ab-473a-836a-0b010d057cef"/>
    <n v="0.15"/>
    <n v="37.17"/>
    <n v="3"/>
    <x v="0"/>
    <n v="43.73"/>
    <n v="0.85"/>
    <n v="6.559499999999999"/>
    <x v="2"/>
    <n v="3"/>
  </r>
  <r>
    <s v="c816c4aa-6187-41e8-a99a-723fa4b2f62c"/>
    <s v="a13efb41-8120-4651-998c-3b625edbd437"/>
    <d v="2024-12-19T00:00:00"/>
    <x v="0"/>
    <n v="188.79"/>
    <n v="4"/>
    <s v="Cash on Delivery"/>
    <x v="2"/>
    <s v="Robinfurt"/>
    <x v="38"/>
    <n v="42138"/>
    <s v="ab89112b-b8c4-45c3-b6bf-afad26098baa"/>
    <n v="0.22"/>
    <n v="589.02"/>
    <n v="4"/>
    <x v="0"/>
    <n v="755.16"/>
    <n v="0.78"/>
    <n v="166.1352"/>
    <x v="2"/>
    <n v="4"/>
  </r>
  <r>
    <s v="a3efb3de-c2f2-4fc1-b210-5ccda51e0bde"/>
    <s v="ae26a22c-947c-4b26-bb86-c87b95ac437c"/>
    <d v="2024-12-12T00:00:00"/>
    <x v="5"/>
    <n v="384.46"/>
    <n v="3"/>
    <s v="Net Banking"/>
    <x v="1"/>
    <s v="Lake Craig"/>
    <x v="36"/>
    <n v="86361"/>
    <s v="7ff8196c-65d8-404b-bb26-438ce8135e59"/>
    <n v="0.27"/>
    <n v="841.97"/>
    <n v="3"/>
    <x v="0"/>
    <n v="1153.3799999999999"/>
    <n v="0.73"/>
    <n v="311.4126"/>
    <x v="2"/>
    <n v="3"/>
  </r>
  <r>
    <s v="7c15b016-487e-43df-bb71-e722c579009c"/>
    <s v="a51fd86c-51c2-4926-870c-348875afa0b9"/>
    <d v="2025-05-14T00:00:00"/>
    <x v="3"/>
    <n v="345.9"/>
    <n v="2"/>
    <s v="Credit Card"/>
    <x v="0"/>
    <s v="North Johnmouth"/>
    <x v="47"/>
    <n v="4377"/>
    <s v="4fa9ae73-ff37-4e8a-b952-28adc2ac8c9a"/>
    <n v="0.08"/>
    <n v="636.46"/>
    <n v="4"/>
    <x v="0"/>
    <n v="691.8"/>
    <n v="0.92"/>
    <n v="55.343999999999994"/>
    <x v="6"/>
    <n v="4"/>
  </r>
  <r>
    <s v="002b2f92-8dc5-4bd9-a689-ef79f8c3c461"/>
    <s v="0ae5aba8-bd7d-4e3e-b8df-13d3470df9e6"/>
    <d v="2025-04-16T00:00:00"/>
    <x v="2"/>
    <n v="355.45"/>
    <n v="3"/>
    <s v="Net Banking"/>
    <x v="3"/>
    <s v="Lake Shawnton"/>
    <x v="15"/>
    <n v="13306"/>
    <s v="8565e1c5-04d0-4e08-af55-6a0c745efa6f"/>
    <n v="0.04"/>
    <n v="1023.7"/>
    <n v="4"/>
    <x v="0"/>
    <n v="1066.3499999999999"/>
    <n v="0.96"/>
    <n v="42.653999999999996"/>
    <x v="5"/>
    <n v="4"/>
  </r>
  <r>
    <s v="49dd3b0e-a29d-46e0-af57-14d7a0be4a1c"/>
    <s v="9dd68ce9-d264-4c64-884f-a1a7c0d32d89"/>
    <d v="2024-12-22T00:00:00"/>
    <x v="5"/>
    <n v="384.77"/>
    <n v="2"/>
    <s v="Debit Card"/>
    <x v="0"/>
    <s v="Jameston"/>
    <x v="37"/>
    <n v="93154"/>
    <s v="0dccd616-eb45-4ea9-92ff-68e7be3985e6"/>
    <n v="0.15"/>
    <n v="654.11"/>
    <n v="3"/>
    <x v="0"/>
    <n v="769.54"/>
    <n v="0.85"/>
    <n v="115.43099999999998"/>
    <x v="2"/>
    <n v="3"/>
  </r>
  <r>
    <s v="662a7671-276d-405c-bc30-634aac606a5d"/>
    <s v="e9044701-dba8-4ae0-97d2-ef1c54dee045"/>
    <d v="2025-05-08T00:00:00"/>
    <x v="4"/>
    <n v="147.13999999999999"/>
    <n v="3"/>
    <s v="PayPal"/>
    <x v="3"/>
    <s v="Coxtown"/>
    <x v="5"/>
    <n v="11293"/>
    <s v="7b7a9874-9de7-4cc6-af66-2a3a005cdbd3"/>
    <n v="0.09"/>
    <n v="401.69"/>
    <n v="2"/>
    <x v="0"/>
    <n v="441.41999999999996"/>
    <n v="0.91"/>
    <n v="39.727799999999995"/>
    <x v="6"/>
    <n v="2"/>
  </r>
  <r>
    <s v="eafe0d1f-6e79-4d5f-9314-70c8acb14314"/>
    <s v="22d31e12-50aa-4729-b172-09cf29a60326"/>
    <d v="2024-12-25T00:00:00"/>
    <x v="0"/>
    <n v="276.39"/>
    <n v="3"/>
    <s v="Debit Card"/>
    <x v="1"/>
    <s v="Brookschester"/>
    <x v="41"/>
    <n v="31525"/>
    <s v="fb9fb6ca-f3a7-429b-ad2f-ebf70c36d97c"/>
    <n v="0.3"/>
    <n v="580.41999999999996"/>
    <n v="5"/>
    <x v="0"/>
    <n v="829.17"/>
    <n v="0.7"/>
    <n v="248.75099999999998"/>
    <x v="2"/>
    <n v="5"/>
  </r>
  <r>
    <s v="eb5d11e8-b6d2-4ba9-a517-3d1cf7fc0bd9"/>
    <s v="7432e559-6fd3-4faa-88ff-df979f916215"/>
    <d v="2025-04-18T00:00:00"/>
    <x v="3"/>
    <n v="273.95999999999998"/>
    <n v="1"/>
    <s v="Net Banking"/>
    <x v="3"/>
    <s v="East John"/>
    <x v="12"/>
    <n v="91963"/>
    <s v="51965d0a-18e7-43aa-9932-8c639ecb7b36"/>
    <n v="0.01"/>
    <n v="271.22000000000003"/>
    <m/>
    <x v="0"/>
    <n v="273.95999999999998"/>
    <n v="0.99"/>
    <n v="2.7395999999999998"/>
    <x v="5"/>
    <s v="No Rating"/>
  </r>
  <r>
    <s v="c46cecaa-fdb6-4e50-a4e7-f883f9576ac4"/>
    <s v="14a5238f-aabd-401a-8c97-2c86b8629d14"/>
    <d v="2025-02-17T00:00:00"/>
    <x v="5"/>
    <n v="371.12"/>
    <n v="3"/>
    <s v="Net Banking"/>
    <x v="1"/>
    <s v="Lake Kevinstad"/>
    <x v="31"/>
    <n v="68049"/>
    <s v="cd555a81-357a-4f63-896f-597121d256b1"/>
    <n v="0.06"/>
    <n v="1046.56"/>
    <n v="1"/>
    <x v="0"/>
    <n v="1113.3600000000001"/>
    <n v="0.94"/>
    <n v="66.801600000000008"/>
    <x v="12"/>
    <n v="1"/>
  </r>
  <r>
    <s v="b8c6773e-9610-4047-b849-07a1d5810613"/>
    <s v="2587c46a-78d4-4a61-a033-a95aa6092e32"/>
    <d v="2025-04-07T00:00:00"/>
    <x v="5"/>
    <n v="478.65"/>
    <n v="4"/>
    <s v="Credit Card"/>
    <x v="1"/>
    <s v="Blairberg"/>
    <x v="3"/>
    <n v="43528"/>
    <s v="6e5e49e1-ec36-4dd6-a770-06966b85f238"/>
    <n v="0.23"/>
    <n v="1474.24"/>
    <n v="1"/>
    <x v="1"/>
    <n v="1914.6"/>
    <n v="0.77"/>
    <n v="440.358"/>
    <x v="5"/>
    <n v="1"/>
  </r>
  <r>
    <s v="8c33cf4d-783d-4a6d-8d4e-4e2999c5e64c"/>
    <s v="6dcaf7bd-daac-4599-ad45-f1501197d590"/>
    <d v="2025-05-04T00:00:00"/>
    <x v="0"/>
    <n v="142.61000000000001"/>
    <n v="1"/>
    <s v="PayPal"/>
    <x v="0"/>
    <s v="Lake Michelle"/>
    <x v="16"/>
    <n v="91574"/>
    <s v="e3e10b49-a5d9-4da9-8f38-f1c59ab7dc85"/>
    <n v="0.12"/>
    <n v="125.5"/>
    <n v="3"/>
    <x v="0"/>
    <n v="142.61000000000001"/>
    <n v="0.88"/>
    <n v="17.113200000000003"/>
    <x v="6"/>
    <n v="3"/>
  </r>
  <r>
    <s v="d161387f-6b32-476c-8dd6-862a5ea2fdfb"/>
    <s v="d47d1046-0c9e-46be-b753-90d3477acfbf"/>
    <d v="2024-10-21T00:00:00"/>
    <x v="2"/>
    <n v="397.67"/>
    <n v="2"/>
    <s v="Debit Card"/>
    <x v="1"/>
    <s v="Shelbyshire"/>
    <x v="23"/>
    <n v="63812"/>
    <s v="1c2981fb-d270-46a8-a9b0-88db9d94ac9f"/>
    <n v="0.17"/>
    <n v="660.13"/>
    <n v="5"/>
    <x v="1"/>
    <n v="795.34"/>
    <n v="0.83"/>
    <n v="135.20780000000002"/>
    <x v="1"/>
    <n v="5"/>
  </r>
  <r>
    <s v="c5bc8847-a574-4bd3-95f7-ad29e9daa8ed"/>
    <s v="6a615a6e-815a-4a9d-9401-45658b51f270"/>
    <d v="2025-05-19T00:00:00"/>
    <x v="1"/>
    <n v="331.69"/>
    <n v="1"/>
    <s v="Cash on Delivery"/>
    <x v="3"/>
    <s v="West Rachaelport"/>
    <x v="47"/>
    <n v="16002"/>
    <s v="e7ef5fb3-9d0c-4f30-8e30-53aaab450285"/>
    <n v="0.24"/>
    <n v="252.08"/>
    <n v="3"/>
    <x v="0"/>
    <n v="331.69"/>
    <n v="0.76"/>
    <n v="79.605599999999995"/>
    <x v="6"/>
    <n v="3"/>
  </r>
  <r>
    <s v="6ca99235-0989-49e2-98be-b6672b8059d7"/>
    <s v="481aff30-82d6-4502-ba46-19f20a8f4a80"/>
    <d v="2025-02-04T00:00:00"/>
    <x v="0"/>
    <n v="292.22000000000003"/>
    <n v="3"/>
    <s v="PayPal"/>
    <x v="2"/>
    <s v="Dorseytown"/>
    <x v="28"/>
    <n v="69194"/>
    <s v="92b9878f-9829-4cde-bb95-b73c9a627360"/>
    <n v="0.2"/>
    <n v="701.33"/>
    <n v="2"/>
    <x v="0"/>
    <n v="876.66000000000008"/>
    <n v="0.8"/>
    <n v="175.33200000000002"/>
    <x v="12"/>
    <n v="2"/>
  </r>
  <r>
    <s v="4f73efb1-70dc-4c84-b569-62c2706c360e"/>
    <s v="a9ef3626-91d4-48fa-b6cd-f678c446e1fc"/>
    <d v="2025-04-28T00:00:00"/>
    <x v="0"/>
    <n v="388.57"/>
    <n v="2"/>
    <s v="Debit Card"/>
    <x v="1"/>
    <s v="South Davidville"/>
    <x v="47"/>
    <n v="91424"/>
    <s v="6ad2000f-6ddc-452d-a876-7f306f32270d"/>
    <n v="0.18"/>
    <n v="637.25"/>
    <m/>
    <x v="0"/>
    <n v="777.14"/>
    <n v="0.82000000000000006"/>
    <n v="139.8852"/>
    <x v="5"/>
    <s v="No Rating"/>
  </r>
  <r>
    <s v="fd7fc7de-3a0c-4176-ae84-f77810d9e38d"/>
    <s v="d3b8cf1d-4648-43a6-8c55-9f3ebe04ecb8"/>
    <d v="2024-07-07T00:00:00"/>
    <x v="3"/>
    <n v="472.3"/>
    <n v="1"/>
    <s v="Cash on Delivery"/>
    <x v="2"/>
    <s v="South Robert"/>
    <x v="44"/>
    <n v="74248"/>
    <s v="c7597bc4-8506-4430-a688-6315a020e43b"/>
    <n v="0.2"/>
    <n v="377.84"/>
    <n v="2"/>
    <x v="0"/>
    <n v="472.3"/>
    <n v="0.8"/>
    <n v="94.460000000000008"/>
    <x v="0"/>
    <n v="2"/>
  </r>
  <r>
    <s v="06274afb-6071-411e-bb25-59fb54d6aa2d"/>
    <s v="aef31182-bc42-440c-b81a-840c91368e6b"/>
    <d v="2025-05-10T00:00:00"/>
    <x v="1"/>
    <n v="23.16"/>
    <n v="1"/>
    <s v="Credit Card"/>
    <x v="3"/>
    <s v="South Mike"/>
    <x v="39"/>
    <n v="27287"/>
    <s v="f5a36477-248f-4a6e-aa75-86454117455d"/>
    <n v="0.02"/>
    <n v="22.7"/>
    <n v="4"/>
    <x v="0"/>
    <n v="23.16"/>
    <n v="0.98"/>
    <n v="0.4632"/>
    <x v="6"/>
    <n v="4"/>
  </r>
  <r>
    <s v="2edc5fdd-27ef-4967-96bf-5e579ff9b0f5"/>
    <s v="ffb384a3-234c-4f18-9064-5d72020da7e7"/>
    <d v="2024-08-24T00:00:00"/>
    <x v="0"/>
    <n v="77.959999999999994"/>
    <n v="1"/>
    <s v="Debit Card"/>
    <x v="3"/>
    <s v="Davidmouth"/>
    <x v="35"/>
    <n v="34813"/>
    <s v="3e3c64da-d35b-431f-8952-d2b3bef36568"/>
    <n v="0.03"/>
    <n v="75.62"/>
    <n v="2"/>
    <x v="0"/>
    <n v="77.959999999999994"/>
    <n v="0.97"/>
    <n v="2.3387999999999995"/>
    <x v="3"/>
    <n v="2"/>
  </r>
  <r>
    <s v="e0934e38-7f42-4f90-a412-eb0bd260a30d"/>
    <s v="24b76d47-aba6-4111-80bb-628fdad39cfe"/>
    <d v="2024-08-02T00:00:00"/>
    <x v="0"/>
    <n v="379.36"/>
    <n v="1"/>
    <s v="Debit Card"/>
    <x v="3"/>
    <s v="Port Alexandermouth"/>
    <x v="13"/>
    <n v="48337"/>
    <s v="73e3565c-4fa3-424e-ab81-14ec55fa4d37"/>
    <n v="0.18"/>
    <n v="311.08"/>
    <n v="4"/>
    <x v="0"/>
    <n v="379.36"/>
    <n v="0.82000000000000006"/>
    <n v="68.284800000000004"/>
    <x v="3"/>
    <n v="4"/>
  </r>
  <r>
    <s v="2d5b029b-197e-45a0-8696-ebab11b2332e"/>
    <s v="72ce4878-4975-4699-a77b-4418ba1c28c1"/>
    <d v="2024-08-07T00:00:00"/>
    <x v="2"/>
    <n v="46.48"/>
    <n v="3"/>
    <s v="Net Banking"/>
    <x v="2"/>
    <s v="Andrewstad"/>
    <x v="8"/>
    <n v="75597"/>
    <s v="9d7f3c8b-e33c-4c14-b458-f43103d5e7d5"/>
    <n v="0.11"/>
    <n v="124.1"/>
    <n v="2"/>
    <x v="0"/>
    <n v="139.44"/>
    <n v="0.89"/>
    <n v="15.3384"/>
    <x v="3"/>
    <n v="2"/>
  </r>
  <r>
    <s v="3a94f14b-0830-4ee6-9a9c-1d73f173d2fe"/>
    <s v="4cafb15e-7f0c-42da-99d8-bfd370cf5745"/>
    <d v="2024-12-31T00:00:00"/>
    <x v="5"/>
    <n v="260.48"/>
    <n v="2"/>
    <s v="Net Banking"/>
    <x v="2"/>
    <s v="Lake Jenniferport"/>
    <x v="16"/>
    <n v="38247"/>
    <s v="e14c01b0-e3c1-45a2-a83a-c776213642be"/>
    <n v="0.3"/>
    <n v="364.67"/>
    <n v="3"/>
    <x v="0"/>
    <n v="520.96"/>
    <n v="0.7"/>
    <n v="156.28800000000001"/>
    <x v="2"/>
    <n v="3"/>
  </r>
  <r>
    <s v="028990e6-2dd2-48eb-bd57-7ceaa623c278"/>
    <s v="21c41579-1f20-4c08-be56-6ac00362bf93"/>
    <d v="2025-04-30T00:00:00"/>
    <x v="0"/>
    <n v="113.83"/>
    <n v="1"/>
    <s v="Credit Card"/>
    <x v="0"/>
    <s v="Cynthiaville"/>
    <x v="40"/>
    <n v="42141"/>
    <s v="7e0024c4-f7b5-424b-8cb7-3ba765c15a17"/>
    <n v="0.25"/>
    <n v="85.37"/>
    <n v="3"/>
    <x v="0"/>
    <n v="113.83"/>
    <n v="0.75"/>
    <n v="28.4575"/>
    <x v="5"/>
    <n v="3"/>
  </r>
  <r>
    <s v="e97780d1-fcd2-4001-852b-29b5a779fe32"/>
    <s v="ce28d9c3-0c9d-4307-9dc5-5c552c587b17"/>
    <d v="2024-07-07T00:00:00"/>
    <x v="2"/>
    <n v="140.78"/>
    <n v="4"/>
    <s v="Cash on Delivery"/>
    <x v="1"/>
    <s v="Port Leah"/>
    <x v="41"/>
    <n v="80809"/>
    <s v="49e6e0ad-22e6-4a84-b592-9a8343d81e38"/>
    <n v="0.28000000000000003"/>
    <n v="405.45"/>
    <n v="4"/>
    <x v="1"/>
    <n v="563.12"/>
    <n v="0.72"/>
    <n v="157.67360000000002"/>
    <x v="0"/>
    <n v="4"/>
  </r>
  <r>
    <s v="acd85b9f-6ff0-4a21-add7-ae79eb0f6c21"/>
    <s v="328ec7da-09bb-4cd2-a924-1cb83fab8471"/>
    <d v="2025-01-12T00:00:00"/>
    <x v="3"/>
    <n v="352.41"/>
    <n v="1"/>
    <s v="PayPal"/>
    <x v="3"/>
    <s v="Timberg"/>
    <x v="4"/>
    <n v="92213"/>
    <s v="fc08870e-18f1-43ed-bf89-65e397610371"/>
    <n v="0.05"/>
    <n v="334.79"/>
    <n v="4"/>
    <x v="0"/>
    <n v="352.41"/>
    <n v="0.95"/>
    <n v="17.620500000000003"/>
    <x v="11"/>
    <n v="4"/>
  </r>
  <r>
    <s v="659812bf-4a18-4afe-adf4-a7486e7703ae"/>
    <s v="13bb05c5-3220-44a8-b610-cb2461020a09"/>
    <d v="2025-03-08T00:00:00"/>
    <x v="0"/>
    <n v="19.95"/>
    <n v="1"/>
    <s v="Debit Card"/>
    <x v="1"/>
    <s v="Alexanderland"/>
    <x v="48"/>
    <n v="45334"/>
    <s v="b6322c1b-9eab-4451-82b7-af353f24047a"/>
    <n v="0.19"/>
    <n v="16.16"/>
    <n v="2"/>
    <x v="0"/>
    <n v="19.95"/>
    <n v="0.81"/>
    <n v="3.7904999999999998"/>
    <x v="7"/>
    <n v="2"/>
  </r>
  <r>
    <s v="88054048-f53a-4cec-8fbf-545a70bef8fb"/>
    <s v="fa3c27b8-49c9-4f69-b6c3-f9d08061c530"/>
    <d v="2024-12-01T00:00:00"/>
    <x v="3"/>
    <n v="437.29"/>
    <n v="3"/>
    <s v="PayPal"/>
    <x v="2"/>
    <s v="East Nancy"/>
    <x v="15"/>
    <n v="91512"/>
    <s v="37461558-56b4-4e2f-993e-da9f001d51d3"/>
    <n v="0.01"/>
    <n v="1298.75"/>
    <n v="4"/>
    <x v="0"/>
    <n v="1311.8700000000001"/>
    <n v="0.99"/>
    <n v="13.118700000000002"/>
    <x v="2"/>
    <n v="4"/>
  </r>
  <r>
    <s v="2868c76b-7a94-4483-a8ce-122009b12bc9"/>
    <s v="8b4aa71d-9b73-494e-83ff-eb8188c9a3a5"/>
    <d v="2025-05-02T00:00:00"/>
    <x v="0"/>
    <n v="225.02"/>
    <n v="3"/>
    <s v="Debit Card"/>
    <x v="3"/>
    <s v="Nicholasmouth"/>
    <x v="21"/>
    <n v="9601"/>
    <s v="2dfca443-5ce5-4dd9-a6c2-3acaf759ce61"/>
    <n v="0.22"/>
    <n v="526.54999999999995"/>
    <n v="4"/>
    <x v="0"/>
    <n v="675.06000000000006"/>
    <n v="0.78"/>
    <n v="148.51320000000001"/>
    <x v="6"/>
    <n v="4"/>
  </r>
  <r>
    <s v="a934abd1-1b4a-4dce-a56b-3b1de54e4a17"/>
    <s v="bc004167-9da1-438f-b52b-b050c96f1cb3"/>
    <d v="2024-11-01T00:00:00"/>
    <x v="4"/>
    <n v="253.68"/>
    <n v="4"/>
    <s v="PayPal"/>
    <x v="2"/>
    <s v="South Andrewchester"/>
    <x v="15"/>
    <n v="42789"/>
    <s v="b77b4157-8f45-464a-ac62-30d4f7e63af5"/>
    <n v="0.01"/>
    <n v="1004.57"/>
    <n v="1"/>
    <x v="0"/>
    <n v="1014.72"/>
    <n v="0.99"/>
    <n v="10.1472"/>
    <x v="4"/>
    <n v="1"/>
  </r>
  <r>
    <s v="bba6ad3c-d094-42af-b93d-d40f1de16841"/>
    <s v="24101196-ae6f-4a15-8f71-9d9a67d061c9"/>
    <d v="2025-01-28T00:00:00"/>
    <x v="5"/>
    <n v="272.32"/>
    <n v="4"/>
    <s v="Credit Card"/>
    <x v="1"/>
    <s v="Lake Jeffreyside"/>
    <x v="15"/>
    <n v="28649"/>
    <s v="5e20ca80-2341-4bf6-9a77-7095d951a1fd"/>
    <n v="0.2"/>
    <n v="871.42"/>
    <n v="1"/>
    <x v="1"/>
    <n v="1089.28"/>
    <n v="0.8"/>
    <n v="217.85599999999999"/>
    <x v="11"/>
    <n v="1"/>
  </r>
  <r>
    <s v="4e25a42b-cc45-49b5-bbd4-b4ed48674c9b"/>
    <s v="15152e75-e7c1-46a8-bc65-3fdbe7f89277"/>
    <d v="2024-11-23T00:00:00"/>
    <x v="1"/>
    <n v="324.54000000000002"/>
    <n v="1"/>
    <s v="Net Banking"/>
    <x v="2"/>
    <s v="South Matthew"/>
    <x v="0"/>
    <n v="48987"/>
    <s v="ec3ac6cd-5d4c-4431-8eb5-4189c471e0fd"/>
    <n v="0.06"/>
    <n v="305.07"/>
    <n v="1"/>
    <x v="0"/>
    <n v="324.54000000000002"/>
    <n v="0.94"/>
    <n v="19.4724"/>
    <x v="4"/>
    <n v="1"/>
  </r>
  <r>
    <s v="9602634b-0845-4d3e-a424-d7ef4d433c1f"/>
    <s v="eba6ec38-1e80-4c7b-bba4-dc0fa6e6a506"/>
    <d v="2024-09-06T00:00:00"/>
    <x v="1"/>
    <n v="175.7"/>
    <n v="1"/>
    <s v="PayPal"/>
    <x v="1"/>
    <s v="East Jacqueline"/>
    <x v="37"/>
    <n v="75429"/>
    <s v="c718a298-c874-4cd4-81a7-2f014758273d"/>
    <n v="0.18"/>
    <n v="144.07"/>
    <n v="2"/>
    <x v="1"/>
    <n v="175.7"/>
    <n v="0.82000000000000006"/>
    <n v="31.625999999999998"/>
    <x v="9"/>
    <n v="2"/>
  </r>
  <r>
    <s v="c2967bdf-54f2-4060-8467-2c65d1e0a50e"/>
    <s v="3cff3530-94ee-435c-ae83-5df99c47f80b"/>
    <d v="2025-02-21T00:00:00"/>
    <x v="2"/>
    <n v="55.05"/>
    <n v="2"/>
    <s v="Credit Card"/>
    <x v="2"/>
    <s v="Davidfurt"/>
    <x v="11"/>
    <n v="83668"/>
    <s v="10f33853-da6b-4ba9-886d-308fdd1bb75e"/>
    <n v="0.08"/>
    <n v="101.29"/>
    <n v="3"/>
    <x v="0"/>
    <n v="110.1"/>
    <n v="0.92"/>
    <n v="8.8079999999999998"/>
    <x v="12"/>
    <n v="3"/>
  </r>
  <r>
    <s v="c3e6652c-0f52-40a2-915c-3e9276181f28"/>
    <s v="02cbc304-90d0-4d0f-8fe2-45b6cc4e0460"/>
    <d v="2024-09-15T00:00:00"/>
    <x v="2"/>
    <n v="162.6"/>
    <n v="4"/>
    <s v="Cash on Delivery"/>
    <x v="0"/>
    <s v="Lesliechester"/>
    <x v="44"/>
    <n v="85755"/>
    <s v="b4c04a31-1bb7-4890-8112-1234225dbd38"/>
    <n v="0.01"/>
    <n v="643.9"/>
    <n v="4"/>
    <x v="0"/>
    <n v="650.4"/>
    <n v="0.99"/>
    <n v="6.5039999999999996"/>
    <x v="9"/>
    <n v="4"/>
  </r>
  <r>
    <s v="4b3099ec-d436-4172-b60b-7264a69cfd32"/>
    <s v="eb687a5e-cfd6-46bb-ba2f-30811914c4d0"/>
    <d v="2025-04-03T00:00:00"/>
    <x v="2"/>
    <n v="88.23"/>
    <n v="2"/>
    <s v="PayPal"/>
    <x v="2"/>
    <s v="East Charlestown"/>
    <x v="25"/>
    <n v="26121"/>
    <s v="6303066a-49e5-4a07-bb21-03a897a04ea2"/>
    <n v="0.21"/>
    <n v="139.4"/>
    <n v="4"/>
    <x v="0"/>
    <n v="176.46"/>
    <n v="0.79"/>
    <n v="37.056600000000003"/>
    <x v="5"/>
    <n v="4"/>
  </r>
  <r>
    <s v="746c8933-eee6-4c71-ae16-6b743841ed43"/>
    <s v="7eaabf26-9409-4322-ad81-d77175a67ba8"/>
    <d v="2024-10-10T00:00:00"/>
    <x v="1"/>
    <n v="280.29000000000002"/>
    <n v="3"/>
    <s v="Debit Card"/>
    <x v="3"/>
    <s v="New Robert"/>
    <x v="10"/>
    <n v="39748"/>
    <s v="13eed4df-6965-4210-8890-9d0f616bc80b"/>
    <n v="0.13"/>
    <n v="731.56"/>
    <n v="5"/>
    <x v="0"/>
    <n v="840.87000000000012"/>
    <n v="0.87"/>
    <n v="109.31310000000002"/>
    <x v="1"/>
    <n v="5"/>
  </r>
  <r>
    <s v="ed6fe79b-8c56-4b92-8f32-2470a2334974"/>
    <s v="0ebbc767-692e-4c14-9d36-70f55a1e6984"/>
    <d v="2024-10-15T00:00:00"/>
    <x v="0"/>
    <n v="162.41999999999999"/>
    <n v="1"/>
    <s v="Debit Card"/>
    <x v="0"/>
    <s v="Lake Maurice"/>
    <x v="2"/>
    <n v="86559"/>
    <s v="40366bed-7010-4dfe-a957-1cbdceab301d"/>
    <n v="0.22"/>
    <n v="126.69"/>
    <n v="5"/>
    <x v="0"/>
    <n v="162.41999999999999"/>
    <n v="0.78"/>
    <n v="35.732399999999998"/>
    <x v="1"/>
    <n v="5"/>
  </r>
  <r>
    <s v="116b47e2-e046-4545-a0ab-75bf34b2a7da"/>
    <s v="1efaab54-81ed-4659-b087-8e290b31389b"/>
    <d v="2024-10-07T00:00:00"/>
    <x v="3"/>
    <n v="479.24"/>
    <n v="3"/>
    <s v="Net Banking"/>
    <x v="3"/>
    <s v="Lake Robert"/>
    <x v="18"/>
    <n v="22004"/>
    <s v="45032e68-7fb6-4d32-9b87-a67779d2d4dc"/>
    <n v="0.02"/>
    <n v="1408.97"/>
    <n v="4"/>
    <x v="0"/>
    <n v="1437.72"/>
    <n v="0.98"/>
    <n v="28.7544"/>
    <x v="1"/>
    <n v="4"/>
  </r>
  <r>
    <s v="cb622873-0aeb-4087-8a5a-61a06c87ecd1"/>
    <s v="263f1dfc-d2fc-4bfd-8bba-ab4a887956f1"/>
    <d v="2025-02-16T00:00:00"/>
    <x v="0"/>
    <n v="483.04"/>
    <n v="4"/>
    <s v="Net Banking"/>
    <x v="1"/>
    <s v="West Ronnie"/>
    <x v="34"/>
    <n v="28407"/>
    <s v="4ddf2252-308f-4cdf-8ce6-e4478fe1eddc"/>
    <n v="0.16"/>
    <n v="1623.01"/>
    <n v="4"/>
    <x v="0"/>
    <n v="1932.16"/>
    <n v="0.84"/>
    <n v="309.1456"/>
    <x v="12"/>
    <n v="4"/>
  </r>
  <r>
    <s v="01cf7f93-5e6c-49e4-9768-599decffd101"/>
    <s v="074a2910-319e-43bc-96d7-027b5c3d2d4d"/>
    <d v="2025-06-05T00:00:00"/>
    <x v="4"/>
    <n v="311.95999999999998"/>
    <n v="1"/>
    <s v="Cash on Delivery"/>
    <x v="1"/>
    <s v="Port Marthaburgh"/>
    <x v="40"/>
    <n v="29933"/>
    <s v="1bfbf96f-8ba1-4c78-8efc-100f88bdee1c"/>
    <n v="0.02"/>
    <n v="305.72000000000003"/>
    <n v="2"/>
    <x v="0"/>
    <n v="311.95999999999998"/>
    <n v="0.98"/>
    <n v="6.2391999999999994"/>
    <x v="8"/>
    <n v="2"/>
  </r>
  <r>
    <s v="004cdaf0-0ed9-4a32-8f0f-a9db4b6a3fea"/>
    <s v="35ea89b3-dc07-48eb-b475-0c52f9f602db"/>
    <d v="2024-08-10T00:00:00"/>
    <x v="1"/>
    <n v="310.66000000000003"/>
    <n v="4"/>
    <s v="Debit Card"/>
    <x v="0"/>
    <s v="Emilyland"/>
    <x v="35"/>
    <n v="84303"/>
    <s v="dfb7eaf4-dee0-4a8c-9e01-7479f4508678"/>
    <n v="0.04"/>
    <n v="1192.93"/>
    <n v="4"/>
    <x v="0"/>
    <n v="1242.6400000000001"/>
    <n v="0.96"/>
    <n v="49.705600000000004"/>
    <x v="3"/>
    <n v="4"/>
  </r>
  <r>
    <s v="27e4bbe6-0b08-4a95-9fee-599a0878f6db"/>
    <s v="1a1eddfe-f593-44be-a56f-87954551d132"/>
    <d v="2024-12-21T00:00:00"/>
    <x v="1"/>
    <n v="492.76"/>
    <n v="4"/>
    <s v="Debit Card"/>
    <x v="1"/>
    <s v="Kimberlyville"/>
    <x v="9"/>
    <n v="49133"/>
    <s v="8669f81e-180e-4c9e-917c-d9c0de73eda5"/>
    <n v="0.24"/>
    <n v="1497.99"/>
    <n v="3"/>
    <x v="0"/>
    <n v="1971.04"/>
    <n v="0.76"/>
    <n v="473.0496"/>
    <x v="2"/>
    <n v="3"/>
  </r>
  <r>
    <s v="2b535d23-de2d-44b9-980d-da10dffd6f19"/>
    <s v="e6739bcf-1e21-439f-9ad8-54ae2673ba90"/>
    <d v="2024-12-26T00:00:00"/>
    <x v="2"/>
    <n v="444.21"/>
    <n v="2"/>
    <s v="Credit Card"/>
    <x v="3"/>
    <s v="Nicolefort"/>
    <x v="47"/>
    <n v="53342"/>
    <s v="c327d55d-aa87-40a7-ac9f-310d29238790"/>
    <n v="7.0000000000000007E-2"/>
    <n v="826.23"/>
    <n v="4"/>
    <x v="0"/>
    <n v="888.42"/>
    <n v="0.92999999999999994"/>
    <n v="62.189400000000006"/>
    <x v="2"/>
    <n v="4"/>
  </r>
  <r>
    <s v="95e3f329-14cc-4279-a63c-ca7578405abf"/>
    <s v="dd79270b-079b-4afb-8ce4-6ca7d043c53a"/>
    <d v="2024-10-01T00:00:00"/>
    <x v="2"/>
    <n v="383.71"/>
    <n v="4"/>
    <s v="Cash on Delivery"/>
    <x v="3"/>
    <s v="Gailburgh"/>
    <x v="30"/>
    <n v="26198"/>
    <s v="bfa561a1-8f47-40d5-8c55-7a96708563ad"/>
    <n v="0.03"/>
    <n v="1488.79"/>
    <n v="3"/>
    <x v="0"/>
    <n v="1534.84"/>
    <n v="0.97"/>
    <n v="46.045199999999994"/>
    <x v="1"/>
    <n v="3"/>
  </r>
  <r>
    <s v="be169d6b-f290-4831-852d-143c23a61526"/>
    <s v="9953ed59-f7dd-49a6-a499-320502cf1dd3"/>
    <d v="2024-10-16T00:00:00"/>
    <x v="0"/>
    <n v="160.22999999999999"/>
    <n v="2"/>
    <s v="Net Banking"/>
    <x v="0"/>
    <s v="Matthewview"/>
    <x v="5"/>
    <n v="55066"/>
    <s v="0a52f201-c06c-4aae-a598-973a36cd91ce"/>
    <n v="0.04"/>
    <n v="307.64"/>
    <n v="2"/>
    <x v="0"/>
    <n v="320.45999999999998"/>
    <n v="0.96"/>
    <n v="12.818399999999999"/>
    <x v="1"/>
    <n v="2"/>
  </r>
  <r>
    <s v="1a0408e7-cbab-45d7-a28c-77158f8ac4cd"/>
    <s v="d263ecbe-bcbb-42fd-8620-4931143688d7"/>
    <d v="2024-08-20T00:00:00"/>
    <x v="4"/>
    <n v="185.94"/>
    <n v="3"/>
    <s v="Credit Card"/>
    <x v="3"/>
    <s v="Chadshire"/>
    <x v="8"/>
    <n v="44616"/>
    <s v="14db8e3e-cea3-4444-b924-01a3e0715315"/>
    <n v="0.04"/>
    <n v="535.51"/>
    <n v="4"/>
    <x v="0"/>
    <n v="557.81999999999994"/>
    <n v="0.96"/>
    <n v="22.312799999999999"/>
    <x v="3"/>
    <n v="4"/>
  </r>
  <r>
    <s v="9b86d80d-10b8-4060-b580-d3a313ab42c4"/>
    <s v="dfa72399-9229-45ca-afa1-8e7c45f7ea98"/>
    <d v="2025-05-25T00:00:00"/>
    <x v="1"/>
    <n v="104.63"/>
    <n v="3"/>
    <s v="Debit Card"/>
    <x v="2"/>
    <s v="Lake Michaelshire"/>
    <x v="14"/>
    <n v="4850"/>
    <s v="c9df2e2a-2afa-4a78-b4ff-a3a53df4951e"/>
    <n v="0.25"/>
    <n v="235.42"/>
    <n v="5"/>
    <x v="0"/>
    <n v="313.89"/>
    <n v="0.75"/>
    <n v="78.472499999999997"/>
    <x v="6"/>
    <n v="5"/>
  </r>
  <r>
    <s v="33a70c3d-1da5-4563-a939-e190c6f1c3ad"/>
    <s v="5f94d967-2499-44fe-9056-acbb7a4e863f"/>
    <d v="2024-07-23T00:00:00"/>
    <x v="2"/>
    <n v="246.14"/>
    <n v="4"/>
    <s v="Credit Card"/>
    <x v="3"/>
    <s v="Lake Staceyfort"/>
    <x v="15"/>
    <n v="1823"/>
    <s v="7e37ea31-e7c4-49e5-aec9-730f20f03086"/>
    <n v="0.18"/>
    <n v="807.34"/>
    <n v="2"/>
    <x v="0"/>
    <n v="984.56"/>
    <n v="0.82000000000000006"/>
    <n v="177.2208"/>
    <x v="0"/>
    <n v="2"/>
  </r>
  <r>
    <s v="7cbb1bcc-ef38-4237-99a0-f532d2197d93"/>
    <s v="83f18b76-9d74-4ceb-b5f1-1fc81a6157a9"/>
    <d v="2024-09-23T00:00:00"/>
    <x v="5"/>
    <n v="495.23"/>
    <n v="3"/>
    <s v="Credit Card"/>
    <x v="0"/>
    <s v="Gutierrezview"/>
    <x v="15"/>
    <n v="40728"/>
    <s v="7a703958-97e7-457e-af40-2e45297fc9c1"/>
    <n v="0.24"/>
    <n v="1129.1199999999999"/>
    <n v="3"/>
    <x v="0"/>
    <n v="1485.69"/>
    <n v="0.76"/>
    <n v="356.56560000000002"/>
    <x v="9"/>
    <n v="3"/>
  </r>
  <r>
    <s v="793c8d79-1d79-4750-948e-9fb96ece0443"/>
    <s v="a2d9b706-8d9a-4040-b570-d3ee36261b47"/>
    <d v="2024-07-29T00:00:00"/>
    <x v="2"/>
    <n v="456.51"/>
    <n v="2"/>
    <s v="Cash on Delivery"/>
    <x v="3"/>
    <s v="Davisborough"/>
    <x v="23"/>
    <n v="31081"/>
    <s v="b4c582f3-475c-4827-8969-3fb13f2d66cc"/>
    <n v="0.08"/>
    <n v="839.98"/>
    <n v="3"/>
    <x v="0"/>
    <n v="913.02"/>
    <n v="0.92"/>
    <n v="73.041600000000003"/>
    <x v="0"/>
    <n v="3"/>
  </r>
  <r>
    <s v="fcb8f90c-7218-4d18-9c0e-a928b7b61710"/>
    <s v="ddc54167-cdad-42c2-a003-9df02f957322"/>
    <d v="2024-06-27T00:00:00"/>
    <x v="2"/>
    <n v="63.58"/>
    <n v="1"/>
    <s v="Debit Card"/>
    <x v="3"/>
    <s v="Sierraberg"/>
    <x v="33"/>
    <n v="38590"/>
    <s v="20171dca-9898-4370-8181-3e5a0d48eba0"/>
    <n v="0.19"/>
    <n v="51.5"/>
    <n v="4"/>
    <x v="0"/>
    <n v="63.58"/>
    <n v="0.81"/>
    <n v="12.0802"/>
    <x v="10"/>
    <n v="4"/>
  </r>
  <r>
    <s v="2b058a0e-e353-4771-ba25-4533805c7d25"/>
    <s v="d6624fea-e34f-4c2f-ad42-d8eb9279a4fd"/>
    <d v="2024-08-04T00:00:00"/>
    <x v="1"/>
    <n v="17.47"/>
    <n v="1"/>
    <s v="PayPal"/>
    <x v="2"/>
    <s v="Prattshire"/>
    <x v="31"/>
    <n v="26767"/>
    <s v="64a72dc5-1f7b-4a94-b60b-cec81ab1a1eb"/>
    <n v="0.27"/>
    <n v="12.75"/>
    <n v="2"/>
    <x v="0"/>
    <n v="17.47"/>
    <n v="0.73"/>
    <n v="4.7168999999999999"/>
    <x v="3"/>
    <n v="2"/>
  </r>
  <r>
    <s v="dae3c720-2360-4b82-9a14-3f918a34065b"/>
    <s v="49cf808d-25e7-4238-a474-2ec74af05b76"/>
    <d v="2024-09-21T00:00:00"/>
    <x v="4"/>
    <n v="449.83"/>
    <n v="3"/>
    <s v="Cash on Delivery"/>
    <x v="3"/>
    <s v="New John"/>
    <x v="24"/>
    <n v="68124"/>
    <s v="ad735fc7-60c9-4ef7-b96b-48edaba6d40d"/>
    <n v="0.16"/>
    <n v="1133.57"/>
    <n v="3"/>
    <x v="0"/>
    <n v="1349.49"/>
    <n v="0.84"/>
    <n v="215.91840000000002"/>
    <x v="9"/>
    <n v="3"/>
  </r>
  <r>
    <s v="6c10f97f-d983-4a1f-bad8-ae6a5f5ce777"/>
    <s v="0f3b07e3-9d7a-474c-bcb2-8b77f5d2e1e6"/>
    <d v="2025-01-21T00:00:00"/>
    <x v="3"/>
    <n v="270.89999999999998"/>
    <n v="1"/>
    <s v="Cash on Delivery"/>
    <x v="1"/>
    <s v="West Williamside"/>
    <x v="27"/>
    <n v="6921"/>
    <s v="23c217ac-980a-4ea7-9ad3-d8c7f358fdec"/>
    <n v="0.26"/>
    <n v="200.47"/>
    <n v="3"/>
    <x v="0"/>
    <n v="270.89999999999998"/>
    <n v="0.74"/>
    <n v="70.433999999999997"/>
    <x v="11"/>
    <n v="3"/>
  </r>
  <r>
    <s v="a0641fcb-14ab-44d2-a147-c6f582ee1d86"/>
    <s v="b5ca0a87-36b1-42cc-955b-cf6830bea742"/>
    <d v="2025-03-28T00:00:00"/>
    <x v="4"/>
    <n v="104.09"/>
    <n v="1"/>
    <s v="Cash on Delivery"/>
    <x v="3"/>
    <s v="East Kevin"/>
    <x v="23"/>
    <n v="30973"/>
    <s v="a2b61338-1ed3-4d3c-a59b-8a082c16cf37"/>
    <n v="7.0000000000000007E-2"/>
    <n v="96.8"/>
    <n v="4"/>
    <x v="0"/>
    <n v="104.09"/>
    <n v="0.92999999999999994"/>
    <n v="7.2863000000000007"/>
    <x v="7"/>
    <n v="4"/>
  </r>
  <r>
    <s v="bafcd1c4-08fb-4e11-b54e-888981acd529"/>
    <s v="a4bd1afa-b2ef-4d5c-a1b1-3f252c650537"/>
    <d v="2025-01-18T00:00:00"/>
    <x v="2"/>
    <n v="338.46"/>
    <n v="4"/>
    <s v="Credit Card"/>
    <x v="1"/>
    <s v="Ortegachester"/>
    <x v="47"/>
    <n v="82344"/>
    <s v="310fbdbb-917a-429f-b433-943cbf12a183"/>
    <n v="0.28999999999999998"/>
    <n v="961.23"/>
    <n v="3"/>
    <x v="0"/>
    <n v="1353.84"/>
    <n v="0.71"/>
    <n v="392.61359999999996"/>
    <x v="11"/>
    <n v="3"/>
  </r>
  <r>
    <s v="182165fc-3f84-447c-8d94-3a55e11a4073"/>
    <s v="8e8031e0-4c17-470a-8329-3bd7c422f20e"/>
    <d v="2024-08-10T00:00:00"/>
    <x v="2"/>
    <n v="323.89"/>
    <n v="3"/>
    <s v="Debit Card"/>
    <x v="1"/>
    <s v="East Staceyfurt"/>
    <x v="4"/>
    <n v="35667"/>
    <s v="4aed72d8-5e4d-4474-beeb-4a2b96021ca8"/>
    <n v="0.02"/>
    <n v="952.24"/>
    <n v="2"/>
    <x v="1"/>
    <n v="971.67"/>
    <n v="0.98"/>
    <n v="19.433399999999999"/>
    <x v="3"/>
    <n v="2"/>
  </r>
  <r>
    <s v="60cdc9db-fea0-4b70-8a8b-425cbaab6a44"/>
    <s v="2223ac1d-276d-4cb4-88d9-bbb6381768ca"/>
    <d v="2025-03-07T00:00:00"/>
    <x v="5"/>
    <n v="65.430000000000007"/>
    <n v="2"/>
    <s v="Net Banking"/>
    <x v="2"/>
    <s v="Danielmouth"/>
    <x v="14"/>
    <n v="43044"/>
    <s v="a7c61286-1c15-4374-9a1f-58024b0e1de5"/>
    <n v="0.23"/>
    <n v="100.76"/>
    <n v="1"/>
    <x v="0"/>
    <n v="130.86000000000001"/>
    <n v="0.77"/>
    <n v="30.097800000000003"/>
    <x v="7"/>
    <n v="1"/>
  </r>
  <r>
    <s v="ea376515-8754-4d51-9f2b-f222e5782952"/>
    <s v="60bb1747-aebb-4b34-b28b-9a83e1986337"/>
    <d v="2025-06-13T00:00:00"/>
    <x v="1"/>
    <n v="133.5"/>
    <n v="4"/>
    <s v="Credit Card"/>
    <x v="1"/>
    <s v="New Patriciafort"/>
    <x v="34"/>
    <n v="20134"/>
    <s v="3f02b0a7-e5df-44af-903e-37070954affb"/>
    <n v="0.06"/>
    <n v="501.96"/>
    <n v="3"/>
    <x v="0"/>
    <n v="534"/>
    <n v="0.94"/>
    <n v="32.04"/>
    <x v="8"/>
    <n v="3"/>
  </r>
  <r>
    <s v="92659b42-b2e1-4089-8fcb-236252fb4fd4"/>
    <s v="75291178-d7f0-495a-9422-13c106bad44c"/>
    <d v="2024-07-07T00:00:00"/>
    <x v="4"/>
    <n v="34.74"/>
    <n v="3"/>
    <s v="PayPal"/>
    <x v="3"/>
    <s v="North Theodore"/>
    <x v="29"/>
    <n v="83282"/>
    <s v="7a9cc65c-576a-40bd-87ef-ae5269a84714"/>
    <n v="0.04"/>
    <n v="100.05"/>
    <n v="2"/>
    <x v="0"/>
    <n v="104.22"/>
    <n v="0.96"/>
    <n v="4.1688000000000001"/>
    <x v="0"/>
    <n v="2"/>
  </r>
  <r>
    <s v="4e84e106-e8a7-4310-a473-b9048beeb82c"/>
    <s v="f548d769-1c17-472e-ad13-929117a57420"/>
    <d v="2024-06-25T00:00:00"/>
    <x v="1"/>
    <n v="108.88"/>
    <n v="3"/>
    <s v="Debit Card"/>
    <x v="0"/>
    <s v="Walkerland"/>
    <x v="25"/>
    <n v="74728"/>
    <s v="f7ad66fb-2ccc-42e6-a57d-573071285b99"/>
    <n v="0.17"/>
    <n v="271.11"/>
    <n v="4"/>
    <x v="0"/>
    <n v="326.64"/>
    <n v="0.83"/>
    <n v="55.528800000000004"/>
    <x v="10"/>
    <n v="4"/>
  </r>
  <r>
    <s v="176f9018-b186-46ce-90e4-94613dff332b"/>
    <s v="a2761af8-8f18-4598-a01b-1b37b4d7d268"/>
    <d v="2025-04-03T00:00:00"/>
    <x v="5"/>
    <n v="70.489999999999995"/>
    <n v="3"/>
    <s v="Credit Card"/>
    <x v="1"/>
    <s v="Port Kevinborough"/>
    <x v="28"/>
    <n v="11799"/>
    <s v="ab8ed96a-61de-4978-95e7-d9040ad18384"/>
    <n v="0.1"/>
    <n v="190.32"/>
    <n v="2"/>
    <x v="1"/>
    <n v="211.46999999999997"/>
    <n v="0.9"/>
    <n v="21.146999999999998"/>
    <x v="5"/>
    <n v="2"/>
  </r>
  <r>
    <s v="d98d8224-67b4-4ee8-9ade-0a942709483a"/>
    <s v="f7141590-6a69-4f71-9ed2-92730b3fa8b6"/>
    <d v="2025-03-26T00:00:00"/>
    <x v="1"/>
    <n v="100.65"/>
    <n v="1"/>
    <s v="Debit Card"/>
    <x v="2"/>
    <s v="South Clayton"/>
    <x v="11"/>
    <n v="5987"/>
    <s v="e31248dd-a8b3-4dd4-a45f-5b4f97582bc8"/>
    <n v="7.0000000000000007E-2"/>
    <n v="93.6"/>
    <n v="4"/>
    <x v="0"/>
    <n v="100.65"/>
    <n v="0.92999999999999994"/>
    <n v="7.0455000000000014"/>
    <x v="7"/>
    <n v="4"/>
  </r>
  <r>
    <s v="bc3548c5-5d46-49ba-b777-40fcc70312b9"/>
    <s v="8ed2bb3d-1882-4335-9f15-6eb83df32ab0"/>
    <d v="2024-08-23T00:00:00"/>
    <x v="0"/>
    <n v="344.31"/>
    <n v="4"/>
    <s v="Debit Card"/>
    <x v="3"/>
    <s v="Hernandezhaven"/>
    <x v="21"/>
    <n v="98494"/>
    <s v="0053ef57-e1fc-41cf-a69a-77c18b84af71"/>
    <n v="0.13"/>
    <n v="1198.2"/>
    <n v="4"/>
    <x v="0"/>
    <n v="1377.24"/>
    <n v="0.87"/>
    <n v="179.0412"/>
    <x v="3"/>
    <n v="4"/>
  </r>
  <r>
    <s v="816241bd-5a57-4de5-b13f-c40b489b9a03"/>
    <s v="8c16567f-2647-41d7-a165-099277247d38"/>
    <d v="2025-05-05T00:00:00"/>
    <x v="3"/>
    <n v="29.5"/>
    <n v="3"/>
    <s v="Debit Card"/>
    <x v="3"/>
    <s v="Chambersstad"/>
    <x v="35"/>
    <n v="30320"/>
    <s v="91f132b4-451c-45b0-aa6e-804de4856534"/>
    <n v="0.3"/>
    <n v="61.95"/>
    <n v="5"/>
    <x v="0"/>
    <n v="88.5"/>
    <n v="0.7"/>
    <n v="26.55"/>
    <x v="6"/>
    <n v="5"/>
  </r>
  <r>
    <s v="00513063-020a-4a12-855d-fed45fa7cb00"/>
    <s v="45846caa-bb8b-4cbd-b4ce-ad4a6e409152"/>
    <d v="2024-06-27T00:00:00"/>
    <x v="5"/>
    <n v="55.42"/>
    <n v="4"/>
    <s v="Net Banking"/>
    <x v="0"/>
    <s v="Lake Ronaldstad"/>
    <x v="39"/>
    <n v="89607"/>
    <s v="054b70e7-87d5-49ab-bc10-e1f8a8827765"/>
    <n v="0.19"/>
    <n v="179.56"/>
    <n v="5"/>
    <x v="0"/>
    <n v="221.68"/>
    <n v="0.81"/>
    <n v="42.119199999999999"/>
    <x v="10"/>
    <n v="5"/>
  </r>
  <r>
    <s v="ae76375b-bd96-4783-81ff-6f6324a3b635"/>
    <s v="0f95e151-d3fd-4719-b4aa-1dca8f534838"/>
    <d v="2025-03-11T00:00:00"/>
    <x v="5"/>
    <n v="71.42"/>
    <n v="3"/>
    <s v="Credit Card"/>
    <x v="2"/>
    <s v="Hollybury"/>
    <x v="15"/>
    <n v="62920"/>
    <s v="62b6db06-8dc4-43d3-ab52-cf47b0fe6c15"/>
    <n v="0.08"/>
    <n v="197.12"/>
    <n v="4"/>
    <x v="0"/>
    <n v="214.26"/>
    <n v="0.92"/>
    <n v="17.140799999999999"/>
    <x v="7"/>
    <n v="4"/>
  </r>
  <r>
    <s v="e739e5d5-a709-45ff-b5a1-0d06b15a8171"/>
    <s v="67f69d5b-54c5-4344-9888-84eed7819ccc"/>
    <d v="2024-07-25T00:00:00"/>
    <x v="1"/>
    <n v="161.69"/>
    <n v="2"/>
    <s v="Credit Card"/>
    <x v="3"/>
    <s v="North Anthony"/>
    <x v="7"/>
    <n v="3998"/>
    <s v="ad3c0294-27b0-4559-8611-5f9ca6223588"/>
    <n v="0.3"/>
    <n v="226.37"/>
    <n v="2"/>
    <x v="0"/>
    <n v="323.38"/>
    <n v="0.7"/>
    <n v="97.013999999999996"/>
    <x v="0"/>
    <n v="2"/>
  </r>
  <r>
    <s v="d4146a20-1da7-4b62-afab-cae12308d4fd"/>
    <s v="5af5c2ae-3034-4c71-958f-9def985a955b"/>
    <d v="2024-06-30T00:00:00"/>
    <x v="1"/>
    <n v="152.88"/>
    <n v="2"/>
    <s v="Credit Card"/>
    <x v="1"/>
    <s v="Courtneyfurt"/>
    <x v="40"/>
    <n v="3478"/>
    <s v="5b82dcbd-44ab-4b1a-a955-83bc098b297f"/>
    <n v="0.08"/>
    <n v="281.3"/>
    <n v="1"/>
    <x v="1"/>
    <n v="305.76"/>
    <n v="0.92"/>
    <n v="24.460799999999999"/>
    <x v="10"/>
    <n v="1"/>
  </r>
  <r>
    <s v="aaa91ed4-7be1-451a-bc12-55417d534839"/>
    <s v="7920a9cb-6916-412b-8b35-30de58f5f2d4"/>
    <d v="2024-12-02T00:00:00"/>
    <x v="2"/>
    <n v="131.26"/>
    <n v="3"/>
    <s v="Credit Card"/>
    <x v="3"/>
    <s v="Lindsayshire"/>
    <x v="17"/>
    <n v="25752"/>
    <s v="569975ee-07bb-4372-b26c-7b39b2cef625"/>
    <n v="0.22"/>
    <n v="307.14999999999998"/>
    <n v="4"/>
    <x v="0"/>
    <n v="393.78"/>
    <n v="0.78"/>
    <n v="86.631599999999992"/>
    <x v="2"/>
    <n v="4"/>
  </r>
  <r>
    <s v="42c07c7e-f740-4ba2-8688-4eed2034663b"/>
    <s v="ee079366-cd2f-4151-b4c8-8f4235677412"/>
    <d v="2024-11-06T00:00:00"/>
    <x v="1"/>
    <n v="376.52"/>
    <n v="4"/>
    <s v="Credit Card"/>
    <x v="0"/>
    <s v="East Richard"/>
    <x v="33"/>
    <n v="8949"/>
    <s v="88f72465-4d55-411d-91bd-4024c105ada7"/>
    <n v="0.08"/>
    <n v="1385.59"/>
    <n v="3"/>
    <x v="0"/>
    <n v="1506.08"/>
    <n v="0.92"/>
    <n v="120.4864"/>
    <x v="4"/>
    <n v="3"/>
  </r>
  <r>
    <s v="0a73a9a9-df49-4c15-a38b-c512d13d78bc"/>
    <s v="664ef107-99a6-4416-9e66-ddc3a775cc44"/>
    <d v="2024-06-30T00:00:00"/>
    <x v="2"/>
    <n v="499.02"/>
    <n v="2"/>
    <s v="Credit Card"/>
    <x v="3"/>
    <s v="Colemanport"/>
    <x v="5"/>
    <n v="69388"/>
    <s v="cf4de7eb-b126-44a5-b7d2-27a64139a943"/>
    <n v="0.23"/>
    <n v="768.49"/>
    <n v="2"/>
    <x v="0"/>
    <n v="998.04"/>
    <n v="0.77"/>
    <n v="229.54920000000001"/>
    <x v="10"/>
    <n v="2"/>
  </r>
  <r>
    <s v="59eea30b-a812-44d0-aae1-28042c14c68f"/>
    <s v="656ab5b4-2557-43d9-b079-5b5a659185b7"/>
    <d v="2024-06-17T00:00:00"/>
    <x v="5"/>
    <n v="269.32"/>
    <n v="3"/>
    <s v="PayPal"/>
    <x v="1"/>
    <s v="Owensberg"/>
    <x v="33"/>
    <n v="69439"/>
    <s v="95784d7e-2094-4cb2-acbf-6c2439e4aead"/>
    <n v="0.19"/>
    <n v="654.45000000000005"/>
    <n v="5"/>
    <x v="0"/>
    <n v="807.96"/>
    <n v="0.81"/>
    <n v="153.51240000000001"/>
    <x v="10"/>
    <n v="5"/>
  </r>
  <r>
    <s v="333a1d71-52d1-4e24-bf3b-a58ed02fe513"/>
    <s v="4ef230bf-3230-48af-bce3-72c73866bdcd"/>
    <d v="2025-04-01T00:00:00"/>
    <x v="0"/>
    <n v="472.38"/>
    <n v="2"/>
    <s v="PayPal"/>
    <x v="0"/>
    <s v="Lake Derek"/>
    <x v="26"/>
    <n v="50313"/>
    <s v="ff782542-ba7f-4bbb-b2d7-75b7a91ed615"/>
    <n v="0.17"/>
    <n v="784.15"/>
    <n v="4"/>
    <x v="0"/>
    <n v="944.76"/>
    <n v="0.83"/>
    <n v="160.60920000000002"/>
    <x v="5"/>
    <n v="4"/>
  </r>
  <r>
    <s v="806dd8c5-1856-4169-a1fe-e9cffc3faf9f"/>
    <s v="6de25fe1-0f69-47fa-838b-cbceca5e1f3c"/>
    <d v="2024-09-30T00:00:00"/>
    <x v="2"/>
    <n v="201.32"/>
    <n v="3"/>
    <s v="Cash on Delivery"/>
    <x v="1"/>
    <s v="Brendaborough"/>
    <x v="15"/>
    <n v="27293"/>
    <s v="aae82be0-4cfc-4d6c-b3d9-e8225c62d802"/>
    <n v="0.14000000000000001"/>
    <n v="519.41"/>
    <n v="5"/>
    <x v="1"/>
    <n v="603.96"/>
    <n v="0.86"/>
    <n v="84.554400000000015"/>
    <x v="9"/>
    <n v="5"/>
  </r>
  <r>
    <s v="a1ddc5a3-2505-4d91-beb7-8350cb110ef8"/>
    <s v="1a5f74d4-7783-4c20-8d3f-c6e0ca54448b"/>
    <d v="2024-09-25T00:00:00"/>
    <x v="4"/>
    <n v="57.81"/>
    <n v="4"/>
    <s v="Debit Card"/>
    <x v="0"/>
    <s v="Jamesbury"/>
    <x v="3"/>
    <n v="75474"/>
    <s v="2313813c-551e-4f10-a278-97273eec2cd9"/>
    <n v="7.0000000000000007E-2"/>
    <n v="215.05"/>
    <n v="4"/>
    <x v="0"/>
    <n v="231.24"/>
    <n v="0.92999999999999994"/>
    <n v="16.186800000000002"/>
    <x v="9"/>
    <n v="4"/>
  </r>
  <r>
    <s v="a281becd-3084-486f-9226-8c274056125c"/>
    <s v="0bd357e1-d6bf-4828-9798-6708bb3dffe1"/>
    <d v="2025-03-12T00:00:00"/>
    <x v="3"/>
    <n v="207.34"/>
    <n v="2"/>
    <s v="Cash on Delivery"/>
    <x v="2"/>
    <s v="New Andrew"/>
    <x v="2"/>
    <n v="29883"/>
    <s v="00366444-3008-4539-9c8f-821810507c03"/>
    <n v="0.18"/>
    <n v="340.04"/>
    <m/>
    <x v="0"/>
    <n v="414.68"/>
    <n v="0.82000000000000006"/>
    <n v="74.642399999999995"/>
    <x v="7"/>
    <s v="No Rating"/>
  </r>
  <r>
    <s v="b0bd6bdd-abbf-4e6d-9e19-e1881da11d7a"/>
    <s v="35c44ff7-9ea9-4fe1-89f3-5d6ba37df6b9"/>
    <d v="2024-11-11T00:00:00"/>
    <x v="1"/>
    <n v="151.58000000000001"/>
    <n v="1"/>
    <s v="Debit Card"/>
    <x v="3"/>
    <s v="Wyattland"/>
    <x v="41"/>
    <n v="34012"/>
    <s v="13967bd4-f651-43fc-9732-53cbbe257484"/>
    <n v="0.26"/>
    <n v="112.17"/>
    <n v="4"/>
    <x v="0"/>
    <n v="151.58000000000001"/>
    <n v="0.74"/>
    <n v="39.410800000000002"/>
    <x v="4"/>
    <n v="4"/>
  </r>
  <r>
    <s v="663e9868-cc9b-478e-9a45-6f863e3292db"/>
    <s v="16ea9d5d-3987-49a0-98d0-b8c8304ec17f"/>
    <d v="2024-07-02T00:00:00"/>
    <x v="0"/>
    <n v="249.24"/>
    <n v="2"/>
    <s v="Cash on Delivery"/>
    <x v="3"/>
    <s v="Youngton"/>
    <x v="28"/>
    <n v="29405"/>
    <s v="3901af97-2311-4a13-bc96-be4ee85f6f12"/>
    <n v="0.01"/>
    <n v="493.5"/>
    <n v="2"/>
    <x v="0"/>
    <n v="498.48"/>
    <n v="0.99"/>
    <n v="4.9847999999999999"/>
    <x v="0"/>
    <n v="2"/>
  </r>
  <r>
    <s v="465bb8d7-f519-4484-9a67-b2f9c4fa5577"/>
    <s v="a2ab116f-f0d6-4eb0-8629-9940a6a48f65"/>
    <d v="2024-08-16T00:00:00"/>
    <x v="5"/>
    <n v="330.24"/>
    <n v="2"/>
    <s v="Debit Card"/>
    <x v="3"/>
    <s v="Ashleyborough"/>
    <x v="7"/>
    <n v="45639"/>
    <s v="3f762500-3a32-4f5f-a3c4-4f15e06d1100"/>
    <n v="0.22"/>
    <n v="515.16999999999996"/>
    <m/>
    <x v="0"/>
    <n v="660.48"/>
    <n v="0.78"/>
    <n v="145.3056"/>
    <x v="3"/>
    <s v="No Rating"/>
  </r>
  <r>
    <s v="634ad5b9-fd72-4908-adb8-a483c65233ab"/>
    <s v="c596bb33-047e-47a0-a709-813f8955f852"/>
    <d v="2025-01-21T00:00:00"/>
    <x v="0"/>
    <n v="233.22"/>
    <n v="3"/>
    <s v="Net Banking"/>
    <x v="2"/>
    <s v="Brownville"/>
    <x v="15"/>
    <n v="70036"/>
    <s v="84c03200-d2ee-4785-83f7-c21e54ac8b8c"/>
    <n v="0.26"/>
    <n v="517.75"/>
    <n v="1"/>
    <x v="0"/>
    <n v="699.66"/>
    <n v="0.74"/>
    <n v="181.91159999999999"/>
    <x v="11"/>
    <n v="1"/>
  </r>
  <r>
    <s v="a3455904-0830-47b4-9b5e-ea1f8eace752"/>
    <s v="0f29ad2b-e8f6-477b-93c8-aca1d8ffd19e"/>
    <d v="2025-03-29T00:00:00"/>
    <x v="2"/>
    <n v="467.9"/>
    <n v="4"/>
    <s v="Credit Card"/>
    <x v="1"/>
    <s v="Pamelaland"/>
    <x v="4"/>
    <n v="95415"/>
    <s v="fea49757-5c0f-4ea9-9ccf-b1c206939a5d"/>
    <n v="0.19"/>
    <n v="1516"/>
    <n v="2"/>
    <x v="0"/>
    <n v="1871.6"/>
    <n v="0.81"/>
    <n v="355.60399999999998"/>
    <x v="7"/>
    <n v="2"/>
  </r>
  <r>
    <s v="08a3b1e3-64e2-4c6f-bb48-146954fe81bb"/>
    <s v="f1521976-65d6-4b7f-8f9a-fd63236e747e"/>
    <d v="2024-11-09T00:00:00"/>
    <x v="0"/>
    <n v="442.96"/>
    <n v="2"/>
    <s v="Net Banking"/>
    <x v="3"/>
    <s v="Masonborough"/>
    <x v="25"/>
    <n v="91306"/>
    <s v="7d087eff-0f34-4dd2-af2b-29b60dac3315"/>
    <n v="0.08"/>
    <n v="815.05"/>
    <m/>
    <x v="0"/>
    <n v="885.92"/>
    <n v="0.92"/>
    <n v="70.873599999999996"/>
    <x v="4"/>
    <s v="No Rating"/>
  </r>
  <r>
    <s v="897e7d87-6bcf-4a76-81d8-f799f76077bb"/>
    <s v="3b6f2ad2-6ec1-47b0-99bb-f03db6d06615"/>
    <d v="2025-04-21T00:00:00"/>
    <x v="2"/>
    <n v="352.48"/>
    <n v="4"/>
    <s v="PayPal"/>
    <x v="3"/>
    <s v="Scottville"/>
    <x v="34"/>
    <n v="71576"/>
    <s v="d6284ee1-f0c1-4f7d-a746-f34f32f1f803"/>
    <n v="0.11"/>
    <n v="1254.83"/>
    <n v="4"/>
    <x v="0"/>
    <n v="1409.92"/>
    <n v="0.89"/>
    <n v="155.09120000000001"/>
    <x v="5"/>
    <n v="4"/>
  </r>
  <r>
    <s v="28c432ff-ccbc-4cbc-8743-9bed4529f10d"/>
    <s v="0bde3249-cd06-43c9-9149-fe6377f141cd"/>
    <d v="2025-05-21T00:00:00"/>
    <x v="3"/>
    <n v="247.39"/>
    <n v="2"/>
    <s v="PayPal"/>
    <x v="1"/>
    <s v="Timothyfort"/>
    <x v="14"/>
    <n v="85072"/>
    <s v="dd316851-b0bf-4680-9216-dbb4b436ea24"/>
    <n v="0.22"/>
    <n v="385.93"/>
    <n v="5"/>
    <x v="0"/>
    <n v="494.78"/>
    <n v="0.78"/>
    <n v="108.85159999999999"/>
    <x v="6"/>
    <n v="5"/>
  </r>
  <r>
    <s v="be98e6d2-0bf2-41da-830e-055ceb76dbed"/>
    <s v="a0c8c192-8525-4132-ac3c-6326cb8c2c5e"/>
    <d v="2024-09-29T00:00:00"/>
    <x v="1"/>
    <n v="70.19"/>
    <n v="1"/>
    <s v="PayPal"/>
    <x v="2"/>
    <s v="West Craigchester"/>
    <x v="36"/>
    <n v="99553"/>
    <s v="3aff1e03-f7cc-4844-a360-424bb4f63370"/>
    <n v="0.11"/>
    <n v="62.47"/>
    <n v="3"/>
    <x v="0"/>
    <n v="70.19"/>
    <n v="0.89"/>
    <n v="7.7208999999999994"/>
    <x v="9"/>
    <n v="3"/>
  </r>
  <r>
    <s v="145e362c-b901-4c59-8487-989efb20fab5"/>
    <s v="9e67de70-4d5d-447a-8400-31e4ad91c6ba"/>
    <d v="2024-07-14T00:00:00"/>
    <x v="3"/>
    <n v="201.52"/>
    <n v="3"/>
    <s v="Cash on Delivery"/>
    <x v="1"/>
    <s v="Taylorhaven"/>
    <x v="42"/>
    <n v="17965"/>
    <s v="94a91b5f-86e0-481f-bc23-3f9a58d4f0e5"/>
    <n v="0"/>
    <n v="604.55999999999995"/>
    <n v="3"/>
    <x v="0"/>
    <n v="604.56000000000006"/>
    <n v="1"/>
    <n v="0"/>
    <x v="0"/>
    <n v="3"/>
  </r>
  <r>
    <s v="6aa066f7-a607-4c9d-95bd-bbf6fee99b49"/>
    <s v="2fcaabb7-a215-4d67-8497-63c69532c958"/>
    <d v="2025-01-18T00:00:00"/>
    <x v="2"/>
    <n v="353.68"/>
    <n v="1"/>
    <s v="Net Banking"/>
    <x v="0"/>
    <s v="Mackfurt"/>
    <x v="35"/>
    <n v="87251"/>
    <s v="2c237b5c-55af-40ef-a338-d1fa282668f1"/>
    <n v="0.03"/>
    <n v="343.07"/>
    <n v="3"/>
    <x v="0"/>
    <n v="353.68"/>
    <n v="0.97"/>
    <n v="10.6104"/>
    <x v="11"/>
    <n v="3"/>
  </r>
  <r>
    <s v="44444f7d-ada6-4225-8607-fad901fe2e70"/>
    <s v="fcaf1285-0796-4116-bc12-2050416f723f"/>
    <d v="2024-09-24T00:00:00"/>
    <x v="2"/>
    <n v="146.02000000000001"/>
    <n v="4"/>
    <s v="PayPal"/>
    <x v="3"/>
    <s v="North Maria"/>
    <x v="1"/>
    <n v="77512"/>
    <s v="7238dd44-3e5c-4ad4-926e-289427dee187"/>
    <n v="0.09"/>
    <n v="531.51"/>
    <n v="1"/>
    <x v="0"/>
    <n v="584.08000000000004"/>
    <n v="0.91"/>
    <n v="52.5672"/>
    <x v="9"/>
    <n v="1"/>
  </r>
  <r>
    <s v="f9d7d79d-fd0b-4d3b-a7d8-baef3a0aff49"/>
    <s v="73fa9613-5fb9-4518-8c12-6005d422666a"/>
    <d v="2024-07-12T00:00:00"/>
    <x v="0"/>
    <n v="56.47"/>
    <n v="3"/>
    <s v="Net Banking"/>
    <x v="2"/>
    <s v="Lisaport"/>
    <x v="9"/>
    <n v="86669"/>
    <s v="ef52ee5a-c0c3-4fd6-b1ba-411139301664"/>
    <n v="0.12"/>
    <n v="149.08000000000001"/>
    <n v="1"/>
    <x v="0"/>
    <n v="169.41"/>
    <n v="0.88"/>
    <n v="20.3292"/>
    <x v="0"/>
    <n v="1"/>
  </r>
  <r>
    <s v="c76f432c-dc5a-46c9-91ab-d865ee9d0e10"/>
    <s v="0f65fa0f-1d1c-4f46-87f8-2dcafc84d803"/>
    <d v="2024-12-12T00:00:00"/>
    <x v="5"/>
    <n v="454.41"/>
    <n v="3"/>
    <s v="Net Banking"/>
    <x v="0"/>
    <s v="Chapmanport"/>
    <x v="43"/>
    <n v="10915"/>
    <s v="86730bb6-ed56-4cbc-9130-1a4159c48ec8"/>
    <n v="0.11"/>
    <n v="1213.27"/>
    <n v="3"/>
    <x v="0"/>
    <n v="1363.23"/>
    <n v="0.89"/>
    <n v="149.95529999999999"/>
    <x v="2"/>
    <n v="3"/>
  </r>
  <r>
    <s v="5e8a511b-40de-4794-ade1-57ccb56ac802"/>
    <s v="54135521-fcc2-498e-a4a6-61c3965fb6d4"/>
    <d v="2025-05-11T00:00:00"/>
    <x v="3"/>
    <n v="355.98"/>
    <n v="3"/>
    <s v="Credit Card"/>
    <x v="2"/>
    <s v="Port Cheyenne"/>
    <x v="35"/>
    <n v="62224"/>
    <s v="d0df4b6d-2324-48b0-9379-f58ef37ef753"/>
    <n v="0.24"/>
    <n v="811.63"/>
    <n v="2"/>
    <x v="0"/>
    <n v="1067.94"/>
    <n v="0.76"/>
    <n v="256.30560000000003"/>
    <x v="6"/>
    <n v="2"/>
  </r>
  <r>
    <s v="8616ba88-d296-4670-b35f-da3eed38505b"/>
    <s v="5fee0d78-8052-4e37-9ddf-c64818409419"/>
    <d v="2025-04-29T00:00:00"/>
    <x v="2"/>
    <n v="309.56"/>
    <n v="2"/>
    <s v="Net Banking"/>
    <x v="3"/>
    <s v="Jonesstad"/>
    <x v="34"/>
    <n v="89595"/>
    <s v="ccc50ad7-af9e-43ee-a4d7-b1223808ba36"/>
    <n v="7.0000000000000007E-2"/>
    <n v="575.78"/>
    <n v="4"/>
    <x v="0"/>
    <n v="619.12"/>
    <n v="0.92999999999999994"/>
    <n v="43.338400000000007"/>
    <x v="5"/>
    <n v="4"/>
  </r>
  <r>
    <s v="7f571b98-2bc3-4de0-9d08-20e0a24921ff"/>
    <s v="413eab41-63b6-4b1d-a3f7-bd7a7ffd5e75"/>
    <d v="2024-08-18T00:00:00"/>
    <x v="4"/>
    <n v="397.29"/>
    <n v="3"/>
    <s v="PayPal"/>
    <x v="3"/>
    <s v="New Brandon"/>
    <x v="40"/>
    <n v="92845"/>
    <s v="077bb923-7f07-4d45-becd-a386be232c93"/>
    <n v="0.12"/>
    <n v="1048.8499999999999"/>
    <n v="2"/>
    <x v="0"/>
    <n v="1191.8700000000001"/>
    <n v="0.88"/>
    <n v="143.02440000000001"/>
    <x v="3"/>
    <n v="2"/>
  </r>
  <r>
    <s v="9c369f6d-9121-4f59-9f24-0ae53301deb4"/>
    <s v="32fa6380-6187-4c98-948a-5ae045ade3c0"/>
    <d v="2025-04-21T00:00:00"/>
    <x v="3"/>
    <n v="418.64"/>
    <n v="1"/>
    <s v="Cash on Delivery"/>
    <x v="1"/>
    <s v="East Mariomouth"/>
    <x v="48"/>
    <n v="52684"/>
    <s v="cbc2e8e1-d15b-4809-822f-0ff8a0317367"/>
    <n v="0.24"/>
    <n v="318.17"/>
    <n v="5"/>
    <x v="1"/>
    <n v="418.64"/>
    <n v="0.76"/>
    <n v="100.47359999999999"/>
    <x v="5"/>
    <n v="5"/>
  </r>
  <r>
    <s v="490004e6-6873-4d8a-92ee-6e4697e27d7a"/>
    <s v="7ed24723-0229-4f58-9071-e14df4f2ba8e"/>
    <d v="2024-09-15T00:00:00"/>
    <x v="0"/>
    <n v="244.31"/>
    <n v="2"/>
    <s v="Cash on Delivery"/>
    <x v="2"/>
    <s v="Port Johnstad"/>
    <x v="4"/>
    <n v="16128"/>
    <s v="9a6593ee-18d5-42a6-8be9-48817f73cdce"/>
    <n v="0.24"/>
    <n v="371.35"/>
    <m/>
    <x v="0"/>
    <n v="488.62"/>
    <n v="0.76"/>
    <n v="117.2688"/>
    <x v="9"/>
    <s v="No Rating"/>
  </r>
  <r>
    <s v="0ae9e2e6-adaa-41ca-b19b-701bd042c1c8"/>
    <s v="feebb046-64a3-45b5-a973-639e22c9b262"/>
    <d v="2025-05-07T00:00:00"/>
    <x v="4"/>
    <n v="441.19"/>
    <n v="3"/>
    <s v="Credit Card"/>
    <x v="0"/>
    <s v="Mccarthytown"/>
    <x v="26"/>
    <n v="89350"/>
    <s v="7128b87a-c0a0-495b-a5b7-2aa2aeae826a"/>
    <n v="0.06"/>
    <n v="1244.1600000000001"/>
    <n v="3"/>
    <x v="0"/>
    <n v="1323.57"/>
    <n v="0.94"/>
    <n v="79.414199999999994"/>
    <x v="6"/>
    <n v="3"/>
  </r>
  <r>
    <s v="cc800b04-07b0-4900-8154-1c1e420fedb8"/>
    <s v="dd5eae5c-a6c1-41ca-9cc3-00784466d8e8"/>
    <d v="2024-12-17T00:00:00"/>
    <x v="1"/>
    <n v="458.63"/>
    <n v="3"/>
    <s v="Debit Card"/>
    <x v="0"/>
    <s v="Lake Roberthaven"/>
    <x v="41"/>
    <n v="519"/>
    <s v="bc8b6970-a61a-4423-ab46-5fad35e120b0"/>
    <n v="0.11"/>
    <n v="1224.54"/>
    <n v="1"/>
    <x v="0"/>
    <n v="1375.8899999999999"/>
    <n v="0.89"/>
    <n v="151.34789999999998"/>
    <x v="2"/>
    <n v="1"/>
  </r>
  <r>
    <s v="2c071e27-5453-4cba-a89f-88b49b566e06"/>
    <s v="dc0d10e6-86ce-4c79-8cac-bf66db5bd443"/>
    <d v="2024-09-23T00:00:00"/>
    <x v="4"/>
    <n v="139.41999999999999"/>
    <n v="4"/>
    <s v="PayPal"/>
    <x v="0"/>
    <s v="Lucasville"/>
    <x v="48"/>
    <n v="96292"/>
    <s v="72068dfb-9fd3-48f4-9741-85497af264fd"/>
    <n v="0.05"/>
    <n v="529.79999999999995"/>
    <n v="2"/>
    <x v="0"/>
    <n v="557.67999999999995"/>
    <n v="0.95"/>
    <n v="27.884"/>
    <x v="9"/>
    <n v="2"/>
  </r>
  <r>
    <s v="9542bc57-3bf4-44bc-a78f-c81fe3cc4a04"/>
    <s v="9c2b9ad1-b604-484c-9f19-8e4a4768e189"/>
    <d v="2025-04-25T00:00:00"/>
    <x v="2"/>
    <n v="305.73"/>
    <n v="2"/>
    <s v="Cash on Delivery"/>
    <x v="2"/>
    <s v="Romanshire"/>
    <x v="19"/>
    <n v="25079"/>
    <s v="ab53ac0d-6425-45b6-91cd-66451f64c265"/>
    <n v="0.03"/>
    <n v="593.12"/>
    <n v="3"/>
    <x v="0"/>
    <n v="611.46"/>
    <n v="0.97"/>
    <n v="18.343800000000002"/>
    <x v="5"/>
    <n v="3"/>
  </r>
  <r>
    <s v="ea3249e6-32ab-4704-9185-cd3a8c733b78"/>
    <s v="f1229a5f-83ab-4436-a2a4-0ba2225ea844"/>
    <d v="2024-12-19T00:00:00"/>
    <x v="2"/>
    <n v="265.66000000000003"/>
    <n v="4"/>
    <s v="Net Banking"/>
    <x v="1"/>
    <s v="Simston"/>
    <x v="45"/>
    <n v="19098"/>
    <s v="173e4f57-2f9f-4d0c-8c76-f66e5c257aa8"/>
    <n v="0.17"/>
    <n v="881.99"/>
    <n v="5"/>
    <x v="1"/>
    <n v="1062.6400000000001"/>
    <n v="0.83"/>
    <n v="180.64880000000002"/>
    <x v="2"/>
    <n v="5"/>
  </r>
  <r>
    <s v="8b088a26-a497-4f90-8815-3b1ff77b8c86"/>
    <s v="11e4a4de-bcd4-423a-adc5-4265f82e4074"/>
    <d v="2025-03-01T00:00:00"/>
    <x v="5"/>
    <n v="271.27999999999997"/>
    <n v="4"/>
    <s v="Debit Card"/>
    <x v="0"/>
    <s v="West Ericshire"/>
    <x v="15"/>
    <n v="83298"/>
    <s v="5fd8be24-8eb7-4048-be92-b31042e289e8"/>
    <n v="0.1"/>
    <n v="976.61"/>
    <n v="5"/>
    <x v="0"/>
    <n v="1085.1199999999999"/>
    <n v="0.9"/>
    <n v="108.512"/>
    <x v="7"/>
    <n v="5"/>
  </r>
  <r>
    <s v="30814e4d-e40f-4900-9b90-29bfc0ca1216"/>
    <s v="fd81efa4-fb33-408e-9658-ffbeedd2fd19"/>
    <d v="2025-02-16T00:00:00"/>
    <x v="5"/>
    <n v="469.14"/>
    <n v="1"/>
    <s v="Debit Card"/>
    <x v="2"/>
    <s v="Rubioport"/>
    <x v="45"/>
    <n v="28797"/>
    <s v="279b62d2-8ff9-4384-9c4b-c9c81a00da9e"/>
    <n v="0.15"/>
    <n v="398.77"/>
    <m/>
    <x v="0"/>
    <n v="469.14"/>
    <n v="0.85"/>
    <n v="70.370999999999995"/>
    <x v="12"/>
    <s v="No Rating"/>
  </r>
  <r>
    <s v="a881692c-8bf7-4e12-a030-5e2d74319877"/>
    <s v="5fd65f49-d329-4b13-ac23-4f140f4c96d1"/>
    <d v="2024-12-11T00:00:00"/>
    <x v="3"/>
    <n v="156.07"/>
    <n v="1"/>
    <s v="Net Banking"/>
    <x v="0"/>
    <s v="Thomasmouth"/>
    <x v="30"/>
    <n v="61238"/>
    <s v="9f12ee57-0422-447b-b9ed-b6f3523caff0"/>
    <n v="0.18"/>
    <n v="127.98"/>
    <n v="3"/>
    <x v="0"/>
    <n v="156.07"/>
    <n v="0.82000000000000006"/>
    <n v="28.092599999999997"/>
    <x v="2"/>
    <n v="3"/>
  </r>
  <r>
    <s v="f634dbae-9e7b-47ad-97d8-c97d731b8cf9"/>
    <s v="1ae3be4f-3815-4ed2-8afe-17f878ec4ac4"/>
    <d v="2024-07-28T00:00:00"/>
    <x v="3"/>
    <n v="491.8"/>
    <n v="2"/>
    <s v="Credit Card"/>
    <x v="1"/>
    <s v="Lake Christopherfort"/>
    <x v="3"/>
    <n v="99849"/>
    <s v="5d421371-6614-473e-aebb-f489b41bfa21"/>
    <n v="0.18"/>
    <n v="806.55"/>
    <n v="2"/>
    <x v="0"/>
    <n v="983.6"/>
    <n v="0.82000000000000006"/>
    <n v="177.048"/>
    <x v="0"/>
    <n v="2"/>
  </r>
  <r>
    <s v="58bdd490-d26c-44f8-b6b1-557e55b26dc6"/>
    <s v="aff41ec6-2b2b-45b9-8bb0-155e7342d96b"/>
    <d v="2025-05-04T00:00:00"/>
    <x v="5"/>
    <n v="451.55"/>
    <n v="2"/>
    <s v="Net Banking"/>
    <x v="2"/>
    <s v="South Jeffrey"/>
    <x v="48"/>
    <n v="59624"/>
    <s v="ce0aab26-f60d-43c6-b487-49cacef0a0f9"/>
    <n v="0.28000000000000003"/>
    <n v="650.23"/>
    <n v="4"/>
    <x v="0"/>
    <n v="903.1"/>
    <n v="0.72"/>
    <n v="252.86800000000002"/>
    <x v="6"/>
    <n v="4"/>
  </r>
  <r>
    <s v="cabf5c57-c579-4b58-9df5-c5b35d7ee6e3"/>
    <s v="25128961-880b-4a4c-bcec-2c1d9a044f6a"/>
    <d v="2024-11-18T00:00:00"/>
    <x v="3"/>
    <n v="232.07"/>
    <n v="2"/>
    <s v="Cash on Delivery"/>
    <x v="1"/>
    <s v="Port Jennifer"/>
    <x v="36"/>
    <n v="89229"/>
    <s v="d7cfcec0-e70e-4ae7-9685-00be0b65e978"/>
    <n v="7.0000000000000007E-2"/>
    <n v="431.65"/>
    <n v="3"/>
    <x v="0"/>
    <n v="464.14"/>
    <n v="0.92999999999999994"/>
    <n v="32.489800000000002"/>
    <x v="4"/>
    <n v="3"/>
  </r>
  <r>
    <s v="2fa0823a-5d1a-44c3-ab35-da2c04465ea7"/>
    <s v="594c1f7c-cdbd-4337-b839-108e29ae1d3a"/>
    <d v="2024-08-23T00:00:00"/>
    <x v="3"/>
    <n v="409.64"/>
    <n v="2"/>
    <s v="PayPal"/>
    <x v="1"/>
    <s v="Maysport"/>
    <x v="45"/>
    <n v="27253"/>
    <s v="e1a9ac0b-861f-4d91-87e7-e2d03be1da86"/>
    <n v="0.27"/>
    <n v="598.07000000000005"/>
    <n v="3"/>
    <x v="1"/>
    <n v="819.28"/>
    <n v="0.73"/>
    <n v="221.2056"/>
    <x v="3"/>
    <n v="3"/>
  </r>
  <r>
    <s v="3a614c6c-e6ab-4199-9e93-18967ada5a66"/>
    <s v="7ec7a123-063a-49e2-966d-8cf0bad7373d"/>
    <d v="2024-10-17T00:00:00"/>
    <x v="1"/>
    <n v="385.68"/>
    <n v="4"/>
    <s v="Debit Card"/>
    <x v="2"/>
    <s v="South Benjamin"/>
    <x v="45"/>
    <n v="91571"/>
    <s v="8706095c-9fd8-480d-93e7-cabd8ccd71ce"/>
    <n v="0.02"/>
    <n v="1511.87"/>
    <n v="3"/>
    <x v="0"/>
    <n v="1542.72"/>
    <n v="0.98"/>
    <n v="30.854400000000002"/>
    <x v="1"/>
    <n v="3"/>
  </r>
  <r>
    <s v="dcb47e14-bbda-48aa-ae43-3b71b8ecfe83"/>
    <s v="131bf956-c72a-4ac1-b0c9-7d347ae624a6"/>
    <d v="2025-01-20T00:00:00"/>
    <x v="2"/>
    <n v="340.56"/>
    <n v="2"/>
    <s v="PayPal"/>
    <x v="1"/>
    <s v="Allenshire"/>
    <x v="10"/>
    <n v="21696"/>
    <s v="929aeee6-670d-480f-a2c8-3348b61da4ae"/>
    <n v="0.01"/>
    <n v="674.31"/>
    <n v="1"/>
    <x v="0"/>
    <n v="681.12"/>
    <n v="0.99"/>
    <n v="6.8112000000000004"/>
    <x v="11"/>
    <n v="1"/>
  </r>
  <r>
    <s v="bf8923ab-e697-43e8-8e30-7195a2fb2221"/>
    <s v="38102725-952a-4ff5-ada4-d7f2a2c1e1d4"/>
    <d v="2025-03-17T00:00:00"/>
    <x v="3"/>
    <n v="163.32"/>
    <n v="4"/>
    <s v="Cash on Delivery"/>
    <x v="3"/>
    <s v="Melissafort"/>
    <x v="35"/>
    <n v="39805"/>
    <s v="74f857bd-f7c5-47a3-9382-7489e9e0bc04"/>
    <n v="0.03"/>
    <n v="633.67999999999995"/>
    <n v="3"/>
    <x v="0"/>
    <n v="653.28"/>
    <n v="0.97"/>
    <n v="19.598399999999998"/>
    <x v="7"/>
    <n v="3"/>
  </r>
  <r>
    <s v="e6e7ac6e-a1a8-4267-a38b-1adcb99456d7"/>
    <s v="a5fe0774-6b08-4349-8e50-00d3ea6d5565"/>
    <d v="2025-04-18T00:00:00"/>
    <x v="0"/>
    <n v="102.24"/>
    <n v="3"/>
    <s v="Net Banking"/>
    <x v="1"/>
    <s v="Perryfurt"/>
    <x v="14"/>
    <n v="77334"/>
    <s v="a42ede4e-69e6-41a4-8dae-f10fed4be31e"/>
    <n v="0.19"/>
    <n v="248.44"/>
    <n v="4"/>
    <x v="0"/>
    <n v="306.71999999999997"/>
    <n v="0.81"/>
    <n v="58.276799999999994"/>
    <x v="5"/>
    <n v="4"/>
  </r>
  <r>
    <s v="99919b34-c3a2-4c35-a291-9a04ebbd383a"/>
    <s v="7e40d229-d929-4fa0-a639-b34bb2cbcafe"/>
    <d v="2024-11-12T00:00:00"/>
    <x v="3"/>
    <n v="337.41"/>
    <n v="1"/>
    <s v="Cash on Delivery"/>
    <x v="3"/>
    <s v="Michaelland"/>
    <x v="40"/>
    <n v="23651"/>
    <s v="cbaea437-6b70-4dac-a20f-fd702ecbcd6c"/>
    <n v="0.16"/>
    <n v="283.42"/>
    <n v="3"/>
    <x v="0"/>
    <n v="337.41"/>
    <n v="0.84"/>
    <n v="53.985600000000005"/>
    <x v="4"/>
    <n v="3"/>
  </r>
  <r>
    <s v="ee550e17-de5d-46f9-aaba-a3a803c92eaa"/>
    <s v="f2669283-666a-4594-a562-dbcf07b65bfe"/>
    <d v="2024-08-30T00:00:00"/>
    <x v="1"/>
    <n v="422.27"/>
    <n v="2"/>
    <s v="Debit Card"/>
    <x v="1"/>
    <s v="North Danny"/>
    <x v="45"/>
    <n v="30357"/>
    <s v="b75e8314-dff8-4e56-b0f6-3b07624d6e2e"/>
    <n v="0.05"/>
    <n v="802.31"/>
    <n v="4"/>
    <x v="0"/>
    <n v="844.54"/>
    <n v="0.95"/>
    <n v="42.227000000000004"/>
    <x v="3"/>
    <n v="4"/>
  </r>
  <r>
    <s v="7e8c83ec-bf95-42c7-9d59-2226302d6194"/>
    <s v="9a66a840-e744-4888-b712-475429b75064"/>
    <d v="2025-04-24T00:00:00"/>
    <x v="4"/>
    <n v="13.05"/>
    <n v="3"/>
    <s v="Debit Card"/>
    <x v="1"/>
    <s v="Nealbury"/>
    <x v="14"/>
    <n v="61241"/>
    <s v="5c4c7d90-8ee3-4c16-bbdc-e4adf323136d"/>
    <n v="0.04"/>
    <n v="37.58"/>
    <n v="4"/>
    <x v="0"/>
    <n v="39.150000000000006"/>
    <n v="0.96"/>
    <n v="1.5660000000000003"/>
    <x v="5"/>
    <n v="4"/>
  </r>
  <r>
    <s v="29685a0e-646e-48a9-81f1-011b69d36af7"/>
    <s v="650bb629-cb34-4925-928c-8b2b867b77e6"/>
    <d v="2024-10-31T00:00:00"/>
    <x v="3"/>
    <n v="323.19"/>
    <n v="4"/>
    <s v="Net Banking"/>
    <x v="3"/>
    <s v="West Christopher"/>
    <x v="22"/>
    <n v="66738"/>
    <s v="9f366c3c-596b-4edd-ab8b-48a0bb211458"/>
    <n v="0.16"/>
    <n v="1085.92"/>
    <n v="5"/>
    <x v="0"/>
    <n v="1292.76"/>
    <n v="0.84"/>
    <n v="206.8416"/>
    <x v="1"/>
    <n v="5"/>
  </r>
  <r>
    <s v="619b351e-6dca-4f0a-adc1-1d692762fbac"/>
    <s v="065963f2-9471-45e5-8ded-3a7c0eeae85f"/>
    <d v="2025-02-15T00:00:00"/>
    <x v="2"/>
    <n v="224.22"/>
    <n v="2"/>
    <s v="Debit Card"/>
    <x v="0"/>
    <s v="West Jenniferton"/>
    <x v="40"/>
    <n v="27572"/>
    <s v="f6ed2b6f-6cf1-4744-8e59-9dc9908bd286"/>
    <n v="0.28999999999999998"/>
    <n v="318.39"/>
    <n v="4"/>
    <x v="0"/>
    <n v="448.44"/>
    <n v="0.71"/>
    <n v="130.04759999999999"/>
    <x v="12"/>
    <n v="4"/>
  </r>
  <r>
    <s v="f5f2bba7-d3c9-4fc4-b1da-0538ffdb8ef3"/>
    <s v="4e224923-7bc1-487f-8202-97b12b62d41c"/>
    <d v="2024-11-05T00:00:00"/>
    <x v="5"/>
    <n v="449.55"/>
    <n v="4"/>
    <s v="Net Banking"/>
    <x v="0"/>
    <s v="West Brianborough"/>
    <x v="18"/>
    <n v="16347"/>
    <s v="36480ba8-531e-4be5-81ed-2def45a3c173"/>
    <n v="0.05"/>
    <n v="1708.29"/>
    <n v="4"/>
    <x v="0"/>
    <n v="1798.2"/>
    <n v="0.95"/>
    <n v="89.910000000000011"/>
    <x v="4"/>
    <n v="4"/>
  </r>
  <r>
    <s v="bfb84cdf-a497-4b1d-b87f-0e55bc9b15ed"/>
    <s v="7b192256-8c44-405e-8ccd-e8ad4a88549d"/>
    <d v="2024-06-29T00:00:00"/>
    <x v="1"/>
    <n v="164.13"/>
    <n v="1"/>
    <s v="PayPal"/>
    <x v="2"/>
    <s v="West Steventown"/>
    <x v="23"/>
    <n v="53510"/>
    <s v="f332e6a1-b50c-4ce5-8424-31743e1b56fa"/>
    <n v="0.08"/>
    <n v="151"/>
    <n v="2"/>
    <x v="0"/>
    <n v="164.13"/>
    <n v="0.92"/>
    <n v="13.1304"/>
    <x v="10"/>
    <n v="2"/>
  </r>
  <r>
    <s v="b378e45d-102b-4f16-80b0-dc2a36f4fc52"/>
    <s v="040c4d58-954a-4019-a093-e30f1e1eedd9"/>
    <d v="2024-12-13T00:00:00"/>
    <x v="3"/>
    <n v="239.72"/>
    <n v="4"/>
    <s v="PayPal"/>
    <x v="1"/>
    <s v="Woodtown"/>
    <x v="11"/>
    <n v="70451"/>
    <s v="dd6ca71d-a6b1-4c9b-9a86-b61887570eec"/>
    <n v="0.04"/>
    <n v="920.52"/>
    <n v="5"/>
    <x v="1"/>
    <n v="958.88"/>
    <n v="0.96"/>
    <n v="38.355200000000004"/>
    <x v="2"/>
    <n v="5"/>
  </r>
  <r>
    <s v="918b55fd-e896-4a9f-a884-eee7eec6c987"/>
    <s v="5880b516-9b9f-46b8-b271-789606499c09"/>
    <d v="2024-08-27T00:00:00"/>
    <x v="0"/>
    <n v="259.81"/>
    <n v="1"/>
    <s v="Cash on Delivery"/>
    <x v="0"/>
    <s v="Johnsonview"/>
    <x v="2"/>
    <n v="75348"/>
    <s v="97d2d798-176a-443a-b099-2ef80ce14e95"/>
    <n v="0.18"/>
    <n v="213.04"/>
    <m/>
    <x v="0"/>
    <n v="259.81"/>
    <n v="0.82000000000000006"/>
    <n v="46.765799999999999"/>
    <x v="3"/>
    <s v="No Rating"/>
  </r>
  <r>
    <s v="fd162e6f-e93c-4f4b-8d01-cc3600916b3d"/>
    <s v="f3e50e26-2e07-4578-8e4b-b53cf3dacf72"/>
    <d v="2025-01-01T00:00:00"/>
    <x v="1"/>
    <n v="74.52"/>
    <n v="1"/>
    <s v="Net Banking"/>
    <x v="3"/>
    <s v="Spencerton"/>
    <x v="21"/>
    <n v="61353"/>
    <s v="2622f2d7-d89f-4c58-9f87-bab5d3532b91"/>
    <n v="0.28000000000000003"/>
    <n v="53.65"/>
    <n v="5"/>
    <x v="0"/>
    <n v="74.52"/>
    <n v="0.72"/>
    <n v="20.865600000000001"/>
    <x v="11"/>
    <n v="5"/>
  </r>
  <r>
    <s v="fefed218-1947-4fb1-af40-d4efbfb553c2"/>
    <s v="92738995-ca89-4d11-8646-356bc28611fd"/>
    <d v="2024-09-25T00:00:00"/>
    <x v="3"/>
    <n v="357.88"/>
    <n v="1"/>
    <s v="PayPal"/>
    <x v="0"/>
    <s v="Danielside"/>
    <x v="4"/>
    <n v="74018"/>
    <s v="91d5192c-3396-4ba3-b342-72979194cf79"/>
    <n v="7.0000000000000007E-2"/>
    <n v="332.83"/>
    <n v="1"/>
    <x v="0"/>
    <n v="357.88"/>
    <n v="0.92999999999999994"/>
    <n v="25.051600000000001"/>
    <x v="9"/>
    <n v="1"/>
  </r>
  <r>
    <s v="65decf1a-2d26-4048-8013-1e33277b20ad"/>
    <s v="73198250-d71a-48e3-9ecf-51f5ab32b766"/>
    <d v="2024-07-07T00:00:00"/>
    <x v="1"/>
    <n v="416.09"/>
    <n v="3"/>
    <s v="PayPal"/>
    <x v="2"/>
    <s v="South Robert"/>
    <x v="14"/>
    <n v="99652"/>
    <s v="204f7f76-6a55-4f27-ad5e-3fca60dcf063"/>
    <n v="0.14000000000000001"/>
    <n v="1073.51"/>
    <n v="2"/>
    <x v="0"/>
    <n v="1248.27"/>
    <n v="0.86"/>
    <n v="174.7578"/>
    <x v="0"/>
    <n v="2"/>
  </r>
  <r>
    <s v="a5160d17-e71f-4674-8588-3d4441b11180"/>
    <s v="8545671f-b7ab-47b6-92d5-70a998d8d5e2"/>
    <d v="2024-07-22T00:00:00"/>
    <x v="3"/>
    <n v="33.67"/>
    <n v="1"/>
    <s v="Cash on Delivery"/>
    <x v="2"/>
    <s v="Chelsealand"/>
    <x v="42"/>
    <n v="43074"/>
    <s v="09416da0-c02a-41ff-81b8-0acfd177a634"/>
    <n v="0.27"/>
    <n v="24.58"/>
    <n v="3"/>
    <x v="0"/>
    <n v="33.67"/>
    <n v="0.73"/>
    <n v="9.0909000000000013"/>
    <x v="0"/>
    <n v="3"/>
  </r>
  <r>
    <s v="ba71d935-89d9-4401-9207-cce56bd2729b"/>
    <s v="803c51a1-ea8f-4d1f-91c1-7a71520d9629"/>
    <d v="2024-07-06T00:00:00"/>
    <x v="2"/>
    <n v="149.24"/>
    <n v="2"/>
    <s v="Cash on Delivery"/>
    <x v="0"/>
    <s v="New Karenbury"/>
    <x v="8"/>
    <n v="62966"/>
    <s v="dc8d96d7-6a1e-4d90-94d6-ca56ac3295c6"/>
    <n v="0.21"/>
    <n v="235.8"/>
    <n v="4"/>
    <x v="0"/>
    <n v="298.48"/>
    <n v="0.79"/>
    <n v="62.680800000000005"/>
    <x v="0"/>
    <n v="4"/>
  </r>
  <r>
    <s v="1eb62178-76cf-44a2-bd90-d1f86ca1c7a8"/>
    <s v="5b9cf89f-a85b-4692-b24c-863bb6513595"/>
    <d v="2025-04-04T00:00:00"/>
    <x v="0"/>
    <n v="23.83"/>
    <n v="4"/>
    <s v="Credit Card"/>
    <x v="3"/>
    <s v="New Phillip"/>
    <x v="10"/>
    <n v="33525"/>
    <s v="28eb27c2-aec8-4f3f-a69a-699d30ada0ea"/>
    <n v="0.16"/>
    <n v="80.069999999999993"/>
    <n v="5"/>
    <x v="0"/>
    <n v="95.32"/>
    <n v="0.84"/>
    <n v="15.251199999999999"/>
    <x v="5"/>
    <n v="5"/>
  </r>
  <r>
    <s v="41cb57da-50ab-4451-9af1-b4564034dca4"/>
    <s v="4588d2ef-ae10-42f5-900d-9045578239df"/>
    <d v="2025-04-21T00:00:00"/>
    <x v="0"/>
    <n v="478.49"/>
    <n v="1"/>
    <s v="Cash on Delivery"/>
    <x v="2"/>
    <s v="New Jenniferborough"/>
    <x v="33"/>
    <n v="90807"/>
    <s v="3e020cae-0182-4f2b-81f1-35a26b676a88"/>
    <n v="0.19"/>
    <n v="387.58"/>
    <n v="2"/>
    <x v="0"/>
    <n v="478.49"/>
    <n v="0.81"/>
    <n v="90.9131"/>
    <x v="5"/>
    <n v="2"/>
  </r>
  <r>
    <s v="601b3bb5-48ef-49a4-b8c0-ace840a08643"/>
    <s v="f7c188ec-70ad-4c34-9e31-f6379a1b62f8"/>
    <d v="2024-09-23T00:00:00"/>
    <x v="5"/>
    <n v="335.25"/>
    <n v="3"/>
    <s v="Cash on Delivery"/>
    <x v="3"/>
    <s v="New Lisaton"/>
    <x v="6"/>
    <n v="71036"/>
    <s v="b157403d-d271-476f-ac64-120f5b1b9ad7"/>
    <n v="0.22"/>
    <n v="784.48"/>
    <n v="4"/>
    <x v="0"/>
    <n v="1005.75"/>
    <n v="0.78"/>
    <n v="221.26500000000001"/>
    <x v="9"/>
    <n v="4"/>
  </r>
  <r>
    <s v="7ffc4eea-05f7-40d1-838b-c6ab9ba0b30f"/>
    <s v="ac769bc0-e061-4d88-b441-2a928eb76bca"/>
    <d v="2024-07-16T00:00:00"/>
    <x v="1"/>
    <n v="482.28"/>
    <n v="1"/>
    <s v="Net Banking"/>
    <x v="1"/>
    <s v="Millerland"/>
    <x v="29"/>
    <n v="14204"/>
    <s v="51ed60df-7ace-41ea-bb8b-bd95fb651ce8"/>
    <n v="0.22"/>
    <n v="376.18"/>
    <n v="2"/>
    <x v="0"/>
    <n v="482.28"/>
    <n v="0.78"/>
    <n v="106.10159999999999"/>
    <x v="0"/>
    <n v="2"/>
  </r>
  <r>
    <s v="f281e24c-8384-441d-a56a-4a75eff2091a"/>
    <s v="5d87a7c1-5593-45d0-8847-22316fab7a98"/>
    <d v="2025-05-04T00:00:00"/>
    <x v="2"/>
    <n v="268.08999999999997"/>
    <n v="2"/>
    <s v="Net Banking"/>
    <x v="3"/>
    <s v="South Scottmouth"/>
    <x v="38"/>
    <n v="50631"/>
    <s v="f5a4aa1c-87b2-463f-a24c-f64cbd710aed"/>
    <n v="0.15"/>
    <n v="455.75"/>
    <n v="2"/>
    <x v="0"/>
    <n v="536.17999999999995"/>
    <n v="0.85"/>
    <n v="80.426999999999992"/>
    <x v="6"/>
    <n v="2"/>
  </r>
  <r>
    <s v="45b259f2-6c00-4fe0-b3f7-8404808b20f6"/>
    <s v="a72125ce-1836-46c5-aaa2-b88ca946a3a2"/>
    <d v="2025-05-25T00:00:00"/>
    <x v="5"/>
    <n v="402.02"/>
    <n v="3"/>
    <s v="PayPal"/>
    <x v="0"/>
    <s v="East Caitlin"/>
    <x v="14"/>
    <n v="21169"/>
    <s v="ee2fb58b-9894-4244-bb75-87eae2933b76"/>
    <n v="0.08"/>
    <n v="1109.58"/>
    <n v="3"/>
    <x v="0"/>
    <n v="1206.06"/>
    <n v="0.92"/>
    <n v="96.484799999999993"/>
    <x v="6"/>
    <n v="3"/>
  </r>
  <r>
    <s v="681be70b-c2e4-4c34-a7f8-3cd9bb2332db"/>
    <s v="c79416a6-e5a2-44ef-a5fd-6acbd8a485f5"/>
    <d v="2024-10-03T00:00:00"/>
    <x v="1"/>
    <n v="190.33"/>
    <n v="4"/>
    <s v="PayPal"/>
    <x v="3"/>
    <s v="Lewisview"/>
    <x v="26"/>
    <n v="27626"/>
    <s v="20c197eb-a6a6-43d8-b8fb-9fc1d93ef2fd"/>
    <n v="0.06"/>
    <n v="715.64"/>
    <n v="5"/>
    <x v="0"/>
    <n v="761.32"/>
    <n v="0.94"/>
    <n v="45.679200000000002"/>
    <x v="1"/>
    <n v="5"/>
  </r>
  <r>
    <s v="0584d26c-f724-4a0c-8947-bf82b8ed3aa4"/>
    <s v="fcb34236-de99-4467-97d1-f82bb52fe195"/>
    <d v="2025-01-04T00:00:00"/>
    <x v="3"/>
    <n v="180.14"/>
    <n v="3"/>
    <s v="Debit Card"/>
    <x v="1"/>
    <s v="Annaberg"/>
    <x v="33"/>
    <n v="51994"/>
    <s v="ddb34bb4-02f8-4f54-a0e0-440616046a87"/>
    <n v="0.28000000000000003"/>
    <n v="389.1"/>
    <n v="4"/>
    <x v="1"/>
    <n v="540.41999999999996"/>
    <n v="0.72"/>
    <n v="151.3176"/>
    <x v="11"/>
    <n v="4"/>
  </r>
  <r>
    <s v="f3be0a6c-15ec-4910-8e38-34376a1c7817"/>
    <s v="2176f980-3258-4da3-b858-bd5ac500cf83"/>
    <d v="2025-05-30T00:00:00"/>
    <x v="1"/>
    <n v="192.24"/>
    <n v="2"/>
    <s v="Credit Card"/>
    <x v="3"/>
    <s v="Chelseaton"/>
    <x v="28"/>
    <n v="76086"/>
    <s v="448afb26-7db4-4b66-9537-815d6ae209a4"/>
    <n v="0.02"/>
    <n v="376.79"/>
    <n v="4"/>
    <x v="0"/>
    <n v="384.48"/>
    <n v="0.98"/>
    <n v="7.6896000000000004"/>
    <x v="6"/>
    <n v="4"/>
  </r>
  <r>
    <s v="cfb99a06-b664-4e79-873b-8bf6cc5fbfe7"/>
    <s v="e0dcf37b-8c01-4495-bb55-64dba42e9007"/>
    <d v="2024-11-23T00:00:00"/>
    <x v="0"/>
    <n v="330.64"/>
    <n v="1"/>
    <s v="Cash on Delivery"/>
    <x v="2"/>
    <s v="New Monica"/>
    <x v="16"/>
    <n v="18974"/>
    <s v="6937c9bd-5e72-4b77-a157-ffb7b3b26695"/>
    <n v="0.1"/>
    <n v="297.58"/>
    <n v="3"/>
    <x v="0"/>
    <n v="330.64"/>
    <n v="0.9"/>
    <n v="33.064"/>
    <x v="4"/>
    <n v="3"/>
  </r>
  <r>
    <s v="adc0fcdf-7e29-4815-8781-4bf40683e8e1"/>
    <s v="4d36c61a-7332-44ee-a984-49fbba4cc0a8"/>
    <d v="2025-04-01T00:00:00"/>
    <x v="1"/>
    <n v="182.93"/>
    <n v="1"/>
    <s v="Net Banking"/>
    <x v="1"/>
    <s v="Andrewberg"/>
    <x v="44"/>
    <n v="76716"/>
    <s v="c52acdba-850d-4e36-a1cd-fef1e8f6f378"/>
    <n v="0.21"/>
    <n v="144.51"/>
    <n v="3"/>
    <x v="0"/>
    <n v="182.93"/>
    <n v="0.79"/>
    <n v="38.415300000000002"/>
    <x v="5"/>
    <n v="3"/>
  </r>
  <r>
    <s v="88953e23-f2c1-487d-a3d8-0690cf4d5d14"/>
    <s v="8b3941d5-5a8f-44b2-8ffd-1977c5b893b0"/>
    <d v="2024-11-14T00:00:00"/>
    <x v="3"/>
    <n v="450.68"/>
    <n v="1"/>
    <s v="Cash on Delivery"/>
    <x v="3"/>
    <s v="Robertsville"/>
    <x v="13"/>
    <n v="25923"/>
    <s v="12297d24-c567-4d45-b650-96fbf22155d3"/>
    <n v="0.18"/>
    <n v="369.56"/>
    <n v="5"/>
    <x v="0"/>
    <n v="450.68"/>
    <n v="0.82000000000000006"/>
    <n v="81.122399999999999"/>
    <x v="4"/>
    <n v="5"/>
  </r>
  <r>
    <s v="861ff6a2-78c4-4995-8c9e-bc8a5984ae66"/>
    <s v="f45850e8-095e-4e87-8893-885b2cbb8564"/>
    <d v="2025-04-11T00:00:00"/>
    <x v="1"/>
    <n v="491.72"/>
    <n v="1"/>
    <s v="Debit Card"/>
    <x v="1"/>
    <s v="Lopezton"/>
    <x v="27"/>
    <n v="58926"/>
    <s v="b995f426-a448-40ad-83c8-edfe99e39898"/>
    <n v="0.13"/>
    <n v="427.8"/>
    <n v="3"/>
    <x v="1"/>
    <n v="491.72"/>
    <n v="0.87"/>
    <n v="63.923600000000008"/>
    <x v="5"/>
    <n v="3"/>
  </r>
  <r>
    <s v="bba9048a-be7c-4e1e-8e4e-707771e54207"/>
    <s v="ca4b0329-c24f-43de-b527-39da3b592941"/>
    <d v="2024-07-25T00:00:00"/>
    <x v="0"/>
    <n v="20.059999999999999"/>
    <n v="4"/>
    <s v="Credit Card"/>
    <x v="1"/>
    <s v="Bensonland"/>
    <x v="28"/>
    <n v="47631"/>
    <s v="ef9ec457-7ff8-4a72-b98d-e0f358441ab5"/>
    <n v="0.03"/>
    <n v="77.83"/>
    <n v="4"/>
    <x v="1"/>
    <n v="80.239999999999995"/>
    <n v="0.97"/>
    <n v="2.4071999999999996"/>
    <x v="0"/>
    <n v="4"/>
  </r>
  <r>
    <s v="94028d9a-7993-45bc-a65c-cee3b4159391"/>
    <s v="cea9f931-b6eb-4dc4-8955-ededdc835261"/>
    <d v="2025-06-03T00:00:00"/>
    <x v="4"/>
    <n v="100.84"/>
    <n v="1"/>
    <s v="Credit Card"/>
    <x v="0"/>
    <s v="South Pennyton"/>
    <x v="25"/>
    <n v="58741"/>
    <s v="e735d831-e434-4060-b8ec-7e651e71425a"/>
    <n v="0.04"/>
    <n v="96.81"/>
    <n v="1"/>
    <x v="0"/>
    <n v="100.84"/>
    <n v="0.96"/>
    <n v="4.0335999999999999"/>
    <x v="8"/>
    <n v="1"/>
  </r>
  <r>
    <s v="c138418d-964e-4e98-8e62-49392f5d5c62"/>
    <s v="ff3fae8c-da52-49ff-9494-3ba6562f1bd2"/>
    <d v="2025-01-12T00:00:00"/>
    <x v="1"/>
    <n v="60.56"/>
    <n v="1"/>
    <s v="Credit Card"/>
    <x v="3"/>
    <s v="Samanthaview"/>
    <x v="31"/>
    <n v="71876"/>
    <s v="514649c0-df25-4593-8e94-f6680e61f30c"/>
    <n v="0.21"/>
    <n v="47.84"/>
    <n v="1"/>
    <x v="0"/>
    <n v="60.56"/>
    <n v="0.79"/>
    <n v="12.717599999999999"/>
    <x v="11"/>
    <n v="1"/>
  </r>
  <r>
    <s v="35d2cfcb-5b12-4a92-9b6f-338a0665be98"/>
    <s v="6db9a07d-f696-499e-a2e4-e6b8749d6142"/>
    <d v="2025-01-03T00:00:00"/>
    <x v="4"/>
    <n v="25.97"/>
    <n v="4"/>
    <s v="PayPal"/>
    <x v="1"/>
    <s v="Gibsonmouth"/>
    <x v="24"/>
    <n v="71515"/>
    <s v="bea38b67-9a3d-47d2-a001-2b787dea763b"/>
    <n v="0.15"/>
    <n v="88.3"/>
    <n v="4"/>
    <x v="1"/>
    <n v="103.88"/>
    <n v="0.85"/>
    <n v="15.581999999999999"/>
    <x v="11"/>
    <n v="4"/>
  </r>
  <r>
    <s v="381dce21-1112-4406-ae30-d1ba4ed00818"/>
    <s v="f89d4123-1718-490a-80f6-2b31c5b0bb0d"/>
    <d v="2025-05-31T00:00:00"/>
    <x v="1"/>
    <n v="117.73"/>
    <n v="1"/>
    <s v="Credit Card"/>
    <x v="2"/>
    <s v="Smithbury"/>
    <x v="45"/>
    <n v="95554"/>
    <s v="9619b2ea-6b74-4a61-8211-eb33df3fda70"/>
    <n v="0.1"/>
    <n v="105.96"/>
    <n v="5"/>
    <x v="0"/>
    <n v="117.73"/>
    <n v="0.9"/>
    <n v="11.773000000000001"/>
    <x v="6"/>
    <n v="5"/>
  </r>
  <r>
    <s v="9b39285e-c9cf-47ba-aa51-d1ea18eec8cc"/>
    <s v="8301072e-f688-46c6-9161-524e314f38d8"/>
    <d v="2025-04-08T00:00:00"/>
    <x v="4"/>
    <n v="226.16"/>
    <n v="3"/>
    <s v="Credit Card"/>
    <x v="1"/>
    <s v="South Raymondchester"/>
    <x v="49"/>
    <n v="33310"/>
    <s v="8324d794-2d67-4e02-bc0d-9cb11b38da4b"/>
    <n v="0.11"/>
    <n v="603.85"/>
    <n v="4"/>
    <x v="1"/>
    <n v="678.48"/>
    <n v="0.89"/>
    <n v="74.632800000000003"/>
    <x v="5"/>
    <n v="4"/>
  </r>
  <r>
    <s v="fba98e75-20f3-4df2-a0fe-190074020ea1"/>
    <s v="4499bad7-1236-4d47-910a-39092c29feb0"/>
    <d v="2024-06-16T00:00:00"/>
    <x v="3"/>
    <n v="419.31"/>
    <n v="1"/>
    <s v="Credit Card"/>
    <x v="2"/>
    <s v="Melindaberg"/>
    <x v="26"/>
    <n v="99086"/>
    <s v="6769716d-81ae-4da0-9564-d8f484874966"/>
    <n v="0.13"/>
    <n v="364.8"/>
    <n v="5"/>
    <x v="0"/>
    <n v="419.31"/>
    <n v="0.87"/>
    <n v="54.510300000000001"/>
    <x v="10"/>
    <n v="5"/>
  </r>
  <r>
    <s v="d894f84e-50ce-44f4-bf42-65afef1a030c"/>
    <s v="35640c72-bae8-42c8-84d1-a82e64486f70"/>
    <d v="2024-06-22T00:00:00"/>
    <x v="4"/>
    <n v="114.8"/>
    <n v="1"/>
    <s v="Net Banking"/>
    <x v="1"/>
    <s v="East Chloe"/>
    <x v="4"/>
    <n v="61692"/>
    <s v="7e45111b-4b96-47d6-b156-7634241ab64d"/>
    <n v="0.2"/>
    <n v="91.84"/>
    <n v="4"/>
    <x v="1"/>
    <n v="114.8"/>
    <n v="0.8"/>
    <n v="22.96"/>
    <x v="10"/>
    <n v="4"/>
  </r>
  <r>
    <s v="fb6de7c2-b1df-4a7c-9c30-571770b2b64a"/>
    <s v="53bdfba8-1532-4a14-8642-891b80e1397c"/>
    <d v="2025-05-30T00:00:00"/>
    <x v="5"/>
    <n v="249.5"/>
    <n v="1"/>
    <s v="Debit Card"/>
    <x v="1"/>
    <s v="Boyerfurt"/>
    <x v="16"/>
    <n v="19513"/>
    <s v="ac87c923-ea39-498d-b456-a1c09971270a"/>
    <n v="0.18"/>
    <n v="204.59"/>
    <n v="2"/>
    <x v="1"/>
    <n v="249.5"/>
    <n v="0.82000000000000006"/>
    <n v="44.91"/>
    <x v="6"/>
    <n v="2"/>
  </r>
  <r>
    <s v="f4a61316-c851-41df-bd1e-162d278f58a0"/>
    <s v="02160910-abe5-40ec-9fe1-59cdca54e759"/>
    <d v="2025-02-21T00:00:00"/>
    <x v="1"/>
    <n v="465.16"/>
    <n v="2"/>
    <s v="Cash on Delivery"/>
    <x v="2"/>
    <s v="Leslieton"/>
    <x v="14"/>
    <n v="19931"/>
    <s v="ec2ed841-3129-4b29-9a6f-4faa8f46ac5b"/>
    <n v="0.02"/>
    <n v="911.71"/>
    <n v="1"/>
    <x v="0"/>
    <n v="930.32"/>
    <n v="0.98"/>
    <n v="18.606400000000001"/>
    <x v="12"/>
    <n v="1"/>
  </r>
  <r>
    <s v="575505b8-7dc2-40b1-809b-0a7ad866e735"/>
    <s v="27642695-29f2-4864-8650-232095017a24"/>
    <d v="2025-03-30T00:00:00"/>
    <x v="5"/>
    <n v="335.27"/>
    <n v="4"/>
    <s v="Cash on Delivery"/>
    <x v="2"/>
    <s v="West Kevinview"/>
    <x v="29"/>
    <n v="62354"/>
    <s v="6b4df8de-8e47-4931-8e4d-aca5f4df51f8"/>
    <n v="0.05"/>
    <n v="1274.03"/>
    <n v="5"/>
    <x v="0"/>
    <n v="1341.08"/>
    <n v="0.95"/>
    <n v="67.054000000000002"/>
    <x v="7"/>
    <n v="5"/>
  </r>
  <r>
    <s v="cced6bff-b92f-4f3d-8663-4e4ab59eeb71"/>
    <s v="2728806c-d70b-4671-a0b6-d54703fed939"/>
    <d v="2025-02-10T00:00:00"/>
    <x v="4"/>
    <n v="400.05"/>
    <n v="4"/>
    <s v="PayPal"/>
    <x v="3"/>
    <s v="West Laura"/>
    <x v="33"/>
    <n v="7282"/>
    <s v="cf3277ae-8187-4107-8a2f-bcb00d7f8f23"/>
    <n v="0.02"/>
    <n v="1568.2"/>
    <n v="2"/>
    <x v="0"/>
    <n v="1600.2"/>
    <n v="0.98"/>
    <n v="32.004000000000005"/>
    <x v="12"/>
    <n v="2"/>
  </r>
  <r>
    <s v="0b7ffede-c676-4324-b95c-e894fdeb26ef"/>
    <s v="3775bba9-2fe5-4822-8ad8-74e82faf32d4"/>
    <d v="2025-06-09T00:00:00"/>
    <x v="2"/>
    <n v="277.74"/>
    <n v="1"/>
    <s v="PayPal"/>
    <x v="1"/>
    <s v="South Michaelmouth"/>
    <x v="35"/>
    <n v="91918"/>
    <s v="81da4592-89e5-49ed-b77b-ed963c02047d"/>
    <n v="0.01"/>
    <n v="274.95999999999998"/>
    <n v="4"/>
    <x v="1"/>
    <n v="277.74"/>
    <n v="0.99"/>
    <n v="2.7774000000000001"/>
    <x v="8"/>
    <n v="4"/>
  </r>
  <r>
    <s v="4388938a-82bc-4728-ac20-74955c5b6d49"/>
    <s v="c07b109a-9baf-4167-a069-d95f92bb7f1f"/>
    <d v="2025-02-14T00:00:00"/>
    <x v="0"/>
    <n v="490.33"/>
    <n v="3"/>
    <s v="Debit Card"/>
    <x v="0"/>
    <s v="Leebury"/>
    <x v="16"/>
    <n v="23451"/>
    <s v="16ce6c52-543c-44b2-95dc-850c9a303f3d"/>
    <n v="0.23"/>
    <n v="1132.6600000000001"/>
    <n v="2"/>
    <x v="0"/>
    <n v="1470.99"/>
    <n v="0.77"/>
    <n v="338.32769999999999"/>
    <x v="12"/>
    <n v="2"/>
  </r>
  <r>
    <s v="a6701b66-88fc-4bb3-902a-862b64d2a318"/>
    <s v="538c2dc7-2df1-49b7-98f5-e3810a6acd24"/>
    <d v="2024-12-19T00:00:00"/>
    <x v="1"/>
    <n v="296.39"/>
    <n v="4"/>
    <s v="PayPal"/>
    <x v="3"/>
    <s v="Lake Thomastown"/>
    <x v="7"/>
    <n v="59050"/>
    <s v="63ef7dc7-7fd5-4514-a662-60613a07f66e"/>
    <n v="0.26"/>
    <n v="877.31"/>
    <n v="4"/>
    <x v="0"/>
    <n v="1185.56"/>
    <n v="0.74"/>
    <n v="308.24560000000002"/>
    <x v="2"/>
    <n v="4"/>
  </r>
  <r>
    <s v="4e850ca1-18a0-4a93-985c-b514e550dcea"/>
    <s v="830b988c-6992-4a40-939a-7e42e8e94603"/>
    <d v="2024-06-25T00:00:00"/>
    <x v="5"/>
    <n v="27.53"/>
    <n v="4"/>
    <s v="Debit Card"/>
    <x v="0"/>
    <s v="Julieburgh"/>
    <x v="17"/>
    <n v="90089"/>
    <s v="4bba6890-0f4c-426a-8d8d-d26bb2ab1f8a"/>
    <n v="0.12"/>
    <n v="96.91"/>
    <n v="3"/>
    <x v="0"/>
    <n v="110.12"/>
    <n v="0.88"/>
    <n v="13.214399999999999"/>
    <x v="10"/>
    <n v="3"/>
  </r>
  <r>
    <s v="23c0b469-8100-4b5e-a136-6a11e4eb24a4"/>
    <s v="ba72a8e8-b0cc-48a0-9747-c10cdeecbce8"/>
    <d v="2025-04-10T00:00:00"/>
    <x v="3"/>
    <n v="103"/>
    <n v="1"/>
    <s v="Cash on Delivery"/>
    <x v="3"/>
    <s v="East Davidport"/>
    <x v="32"/>
    <n v="98508"/>
    <s v="30851fca-66b6-4a05-88eb-509da5de4c2f"/>
    <n v="0.28999999999999998"/>
    <n v="73.13"/>
    <n v="4"/>
    <x v="0"/>
    <n v="103"/>
    <n v="0.71"/>
    <n v="29.869999999999997"/>
    <x v="5"/>
    <n v="4"/>
  </r>
  <r>
    <s v="5707f76c-ef13-4c97-9058-7f4525390215"/>
    <s v="c134e457-2d24-4d9b-8453-3b66c3d0df99"/>
    <d v="2024-11-14T00:00:00"/>
    <x v="3"/>
    <n v="205.36"/>
    <n v="3"/>
    <s v="Debit Card"/>
    <x v="0"/>
    <s v="New Donna"/>
    <x v="37"/>
    <n v="20738"/>
    <s v="8a018635-a53f-4fb4-87e9-1ba452962fbe"/>
    <n v="0.26"/>
    <n v="455.9"/>
    <n v="5"/>
    <x v="0"/>
    <n v="616.08000000000004"/>
    <n v="0.74"/>
    <n v="160.1808"/>
    <x v="4"/>
    <n v="5"/>
  </r>
  <r>
    <s v="7d58bb02-06e8-4047-8b55-60b631cef544"/>
    <s v="512aa9b7-914c-4a43-b6b0-9b75a4784cd5"/>
    <d v="2025-03-30T00:00:00"/>
    <x v="0"/>
    <n v="302.63"/>
    <n v="2"/>
    <s v="Cash on Delivery"/>
    <x v="1"/>
    <s v="South Trevor"/>
    <x v="41"/>
    <n v="76928"/>
    <s v="5bf1dd8b-0c47-4164-b704-2f1a58c932c0"/>
    <n v="0.26"/>
    <n v="447.89"/>
    <m/>
    <x v="1"/>
    <n v="605.26"/>
    <n v="0.74"/>
    <n v="157.36760000000001"/>
    <x v="7"/>
    <s v="No Rating"/>
  </r>
  <r>
    <s v="8606ebc4-92db-4dc9-93f6-0dff788afa15"/>
    <s v="e5db5572-4aeb-4ac6-9563-7e42845dda87"/>
    <d v="2025-01-11T00:00:00"/>
    <x v="2"/>
    <n v="387.11"/>
    <n v="2"/>
    <s v="Net Banking"/>
    <x v="2"/>
    <s v="New Petertown"/>
    <x v="24"/>
    <n v="86228"/>
    <s v="3360a29e-6050-460f-a0c3-6742fd8aec34"/>
    <n v="0.11"/>
    <n v="689.06"/>
    <n v="2"/>
    <x v="0"/>
    <n v="774.22"/>
    <n v="0.89"/>
    <n v="85.164200000000008"/>
    <x v="11"/>
    <n v="2"/>
  </r>
  <r>
    <s v="77698480-a0fd-491b-a3a8-38090cf04051"/>
    <s v="74e9556a-ab79-4f06-a415-346c25117440"/>
    <d v="2025-04-21T00:00:00"/>
    <x v="1"/>
    <n v="209.48"/>
    <n v="3"/>
    <s v="Net Banking"/>
    <x v="1"/>
    <s v="Christopherburgh"/>
    <x v="40"/>
    <n v="54762"/>
    <s v="b0386d84-c0de-44c6-a30c-cc9337d92959"/>
    <n v="0.28999999999999998"/>
    <n v="446.19"/>
    <n v="3"/>
    <x v="0"/>
    <n v="628.43999999999994"/>
    <n v="0.71"/>
    <n v="182.24759999999998"/>
    <x v="5"/>
    <n v="3"/>
  </r>
  <r>
    <s v="421f4828-902a-44ca-a2a8-55589028ad86"/>
    <s v="fa2aa9eb-1e0d-4abe-b8af-a902e0687ebd"/>
    <d v="2024-08-14T00:00:00"/>
    <x v="4"/>
    <n v="356.48"/>
    <n v="3"/>
    <s v="Cash on Delivery"/>
    <x v="3"/>
    <s v="South Nicholas"/>
    <x v="24"/>
    <n v="97183"/>
    <s v="95b2ea36-4fa5-4f34-ae7d-c4728cec9256"/>
    <n v="0.22"/>
    <n v="834.16"/>
    <n v="3"/>
    <x v="0"/>
    <n v="1069.44"/>
    <n v="0.78"/>
    <n v="235.27680000000001"/>
    <x v="3"/>
    <n v="3"/>
  </r>
  <r>
    <s v="eb8313a8-5b53-4d42-8d6e-758b14b92ea4"/>
    <s v="c246065a-c508-4c32-8210-a16d2d44a2cc"/>
    <d v="2025-02-10T00:00:00"/>
    <x v="5"/>
    <n v="395.99"/>
    <n v="2"/>
    <s v="Credit Card"/>
    <x v="3"/>
    <s v="Joshualand"/>
    <x v="26"/>
    <n v="10401"/>
    <s v="884a78fc-308d-4bf0-bf05-720fa252759f"/>
    <n v="0.11"/>
    <n v="704.86"/>
    <n v="1"/>
    <x v="0"/>
    <n v="791.98"/>
    <n v="0.89"/>
    <n v="87.117800000000003"/>
    <x v="12"/>
    <n v="1"/>
  </r>
  <r>
    <s v="e9afa682-77c9-4139-a1b9-f50e216d9a63"/>
    <s v="a30c344f-d7fb-4b2c-be22-43372844a59e"/>
    <d v="2024-09-03T00:00:00"/>
    <x v="3"/>
    <n v="162.04"/>
    <n v="3"/>
    <s v="PayPal"/>
    <x v="3"/>
    <s v="Edwardberg"/>
    <x v="45"/>
    <n v="15542"/>
    <s v="d7d08f2d-726f-4fea-9d39-f114984be781"/>
    <n v="0.27"/>
    <n v="354.87"/>
    <n v="2"/>
    <x v="0"/>
    <n v="486.12"/>
    <n v="0.73"/>
    <n v="131.25240000000002"/>
    <x v="9"/>
    <n v="2"/>
  </r>
  <r>
    <s v="1a6e9ef7-5470-4834-8af2-3ed35ee10379"/>
    <s v="4e5afa7f-708a-4ed4-ae29-afcc5e2e9fed"/>
    <d v="2025-04-08T00:00:00"/>
    <x v="2"/>
    <n v="489.74"/>
    <n v="4"/>
    <s v="Cash on Delivery"/>
    <x v="2"/>
    <s v="Perkinschester"/>
    <x v="41"/>
    <n v="93231"/>
    <s v="dfb8b99b-6fb3-4d89-bc9c-92f35e08328a"/>
    <n v="0"/>
    <n v="1958.96"/>
    <n v="4"/>
    <x v="0"/>
    <n v="1958.96"/>
    <n v="1"/>
    <n v="0"/>
    <x v="5"/>
    <n v="4"/>
  </r>
  <r>
    <s v="ad5a14c7-9fce-4337-99c6-13bae1bd8bab"/>
    <s v="63d8ccb1-72fa-4cfb-8b3e-a0713d5b624b"/>
    <d v="2025-05-27T00:00:00"/>
    <x v="2"/>
    <n v="326.58"/>
    <n v="1"/>
    <s v="PayPal"/>
    <x v="3"/>
    <s v="Nicolebury"/>
    <x v="24"/>
    <n v="95889"/>
    <s v="439f7c38-f2a9-45bc-8327-1f9fc18d9f9d"/>
    <n v="0.17"/>
    <n v="271.06"/>
    <n v="5"/>
    <x v="0"/>
    <n v="326.58"/>
    <n v="0.83"/>
    <n v="55.518599999999999"/>
    <x v="6"/>
    <n v="5"/>
  </r>
  <r>
    <s v="4eeff333-a849-4a7e-8e72-d3381c2ca464"/>
    <s v="a14128de-d173-4554-bbd4-dbcafa53b5a7"/>
    <d v="2024-06-30T00:00:00"/>
    <x v="2"/>
    <n v="441.09"/>
    <n v="4"/>
    <s v="Debit Card"/>
    <x v="0"/>
    <s v="Pamelamouth"/>
    <x v="41"/>
    <n v="79166"/>
    <s v="be5693d9-ad14-477b-86c8-3217de8204f1"/>
    <n v="0.16"/>
    <n v="1482.06"/>
    <n v="3"/>
    <x v="0"/>
    <n v="1764.36"/>
    <n v="0.84"/>
    <n v="282.29759999999999"/>
    <x v="10"/>
    <n v="3"/>
  </r>
  <r>
    <s v="2e34cc4c-5d83-4657-9482-b15dff09ff3a"/>
    <s v="81975cbb-303a-47db-8ec2-9ad8023df4a2"/>
    <d v="2024-07-16T00:00:00"/>
    <x v="5"/>
    <n v="280.19"/>
    <n v="2"/>
    <s v="Cash on Delivery"/>
    <x v="3"/>
    <s v="Williamsstad"/>
    <x v="0"/>
    <n v="73370"/>
    <s v="039ea6c6-96f7-4e0f-9dea-f91b6b326e13"/>
    <n v="0.02"/>
    <n v="549.16999999999996"/>
    <n v="4"/>
    <x v="0"/>
    <n v="560.38"/>
    <n v="0.98"/>
    <n v="11.207599999999999"/>
    <x v="0"/>
    <n v="4"/>
  </r>
  <r>
    <s v="c1230913-a83a-4027-81d1-f888c5410174"/>
    <s v="f8e5d3fe-9826-488f-9710-7262a5b3e5fe"/>
    <d v="2025-02-11T00:00:00"/>
    <x v="2"/>
    <n v="372.09"/>
    <n v="2"/>
    <s v="Net Banking"/>
    <x v="0"/>
    <s v="Port Richard"/>
    <x v="25"/>
    <n v="54431"/>
    <s v="dadfd786-55b3-4f3e-94f3-05883fe1f31d"/>
    <n v="0.26"/>
    <n v="550.69000000000005"/>
    <n v="5"/>
    <x v="0"/>
    <n v="744.18"/>
    <n v="0.74"/>
    <n v="193.48679999999999"/>
    <x v="12"/>
    <n v="5"/>
  </r>
  <r>
    <s v="a203b291-6793-46a9-a7ab-4d37799d0336"/>
    <s v="e3621fc6-3bd4-4612-99eb-a97d3e954ee8"/>
    <d v="2025-03-16T00:00:00"/>
    <x v="5"/>
    <n v="386.42"/>
    <n v="4"/>
    <s v="Net Banking"/>
    <x v="0"/>
    <s v="Angelaview"/>
    <x v="31"/>
    <n v="98494"/>
    <s v="69665dad-3036-4470-be74-ad1341339eb3"/>
    <n v="0.08"/>
    <n v="1422.03"/>
    <n v="2"/>
    <x v="0"/>
    <n v="1545.68"/>
    <n v="0.92"/>
    <n v="123.65440000000001"/>
    <x v="7"/>
    <n v="2"/>
  </r>
  <r>
    <s v="dad389fe-6af2-4631-9761-51c236c55e3b"/>
    <s v="5633c34e-1715-4587-8356-8c9a2eaff555"/>
    <d v="2024-12-13T00:00:00"/>
    <x v="4"/>
    <n v="454.58"/>
    <n v="3"/>
    <s v="PayPal"/>
    <x v="0"/>
    <s v="New Royport"/>
    <x v="12"/>
    <n v="1999"/>
    <s v="94d00575-c05e-40a6-b398-036fb94eca33"/>
    <n v="0.11"/>
    <n v="1213.73"/>
    <n v="2"/>
    <x v="0"/>
    <n v="1363.74"/>
    <n v="0.89"/>
    <n v="150.01140000000001"/>
    <x v="2"/>
    <n v="2"/>
  </r>
  <r>
    <s v="6e939338-7c7e-4bd2-b193-48ca444dd831"/>
    <s v="ed9ac510-d30b-448a-a64b-57ce2b919302"/>
    <d v="2024-09-12T00:00:00"/>
    <x v="1"/>
    <n v="79.42"/>
    <n v="1"/>
    <s v="Cash on Delivery"/>
    <x v="1"/>
    <s v="Lake Jamesburgh"/>
    <x v="46"/>
    <n v="77505"/>
    <s v="ed8fcfaf-a8a5-4873-9cc3-e6f22ea57176"/>
    <n v="0.14000000000000001"/>
    <n v="68.3"/>
    <m/>
    <x v="1"/>
    <n v="79.42"/>
    <n v="0.86"/>
    <n v="11.118800000000002"/>
    <x v="9"/>
    <s v="No Rating"/>
  </r>
  <r>
    <s v="607402ca-e309-46b2-be28-2b78ab5c3122"/>
    <s v="97c2ab1d-eb91-4a1a-a4e5-a7e79526d2fc"/>
    <d v="2024-11-14T00:00:00"/>
    <x v="2"/>
    <n v="281.35000000000002"/>
    <n v="1"/>
    <s v="PayPal"/>
    <x v="3"/>
    <s v="Robinsonfort"/>
    <x v="20"/>
    <n v="28068"/>
    <s v="3a5f7ede-6fc3-40ee-af4b-dfd10f6e8a57"/>
    <n v="0.25"/>
    <n v="211.01"/>
    <n v="1"/>
    <x v="0"/>
    <n v="281.35000000000002"/>
    <n v="0.75"/>
    <n v="70.337500000000006"/>
    <x v="4"/>
    <n v="1"/>
  </r>
  <r>
    <s v="34a7e4d1-cf4d-4f87-ade0-f539253a974c"/>
    <s v="b60d4fbc-1316-4fde-98ba-f495154ba146"/>
    <d v="2024-11-02T00:00:00"/>
    <x v="1"/>
    <n v="217.05"/>
    <n v="2"/>
    <s v="Debit Card"/>
    <x v="0"/>
    <s v="Kathrynchester"/>
    <x v="39"/>
    <n v="47799"/>
    <s v="c49c290f-39c4-4409-8aeb-b98c812f9fdb"/>
    <n v="0.18"/>
    <n v="355.96"/>
    <n v="3"/>
    <x v="0"/>
    <n v="434.1"/>
    <n v="0.82000000000000006"/>
    <n v="78.138000000000005"/>
    <x v="4"/>
    <n v="3"/>
  </r>
  <r>
    <s v="c55f2b17-a0c9-493a-ac90-8b5dc30fe1c3"/>
    <s v="8f4d77a5-cbe7-4002-b6f7-15caa59db0ac"/>
    <d v="2024-09-30T00:00:00"/>
    <x v="0"/>
    <n v="461.96"/>
    <n v="3"/>
    <s v="Debit Card"/>
    <x v="0"/>
    <s v="North Angela"/>
    <x v="26"/>
    <n v="28285"/>
    <s v="3fea9ac2-b8f3-41a7-ac98-8af18ce28242"/>
    <n v="0.17"/>
    <n v="1150.28"/>
    <n v="5"/>
    <x v="0"/>
    <n v="1385.8799999999999"/>
    <n v="0.83"/>
    <n v="235.59960000000001"/>
    <x v="9"/>
    <n v="5"/>
  </r>
  <r>
    <s v="cf31d2c4-125b-45b1-8483-cf58312bccf8"/>
    <s v="370b8e58-9300-420c-b090-14c711ed2276"/>
    <d v="2024-10-05T00:00:00"/>
    <x v="5"/>
    <n v="57.02"/>
    <n v="1"/>
    <s v="Cash on Delivery"/>
    <x v="3"/>
    <s v="West Michael"/>
    <x v="5"/>
    <n v="47436"/>
    <s v="62f388ed-5d51-4184-ad84-faae2702a0ae"/>
    <n v="0.11"/>
    <n v="50.75"/>
    <n v="3"/>
    <x v="0"/>
    <n v="57.02"/>
    <n v="0.89"/>
    <n v="6.2722000000000007"/>
    <x v="1"/>
    <n v="3"/>
  </r>
  <r>
    <s v="5ce5adf7-5264-49a6-b709-22932308b506"/>
    <s v="8c59dbeb-3f9a-49c3-ba11-7c3766206306"/>
    <d v="2025-03-09T00:00:00"/>
    <x v="1"/>
    <n v="491.37"/>
    <n v="1"/>
    <s v="Credit Card"/>
    <x v="1"/>
    <s v="East Robert"/>
    <x v="25"/>
    <n v="19211"/>
    <s v="57125424-e7ff-4a89-848b-549e437073ee"/>
    <n v="0.08"/>
    <n v="452.06"/>
    <n v="2"/>
    <x v="0"/>
    <n v="491.37"/>
    <n v="0.92"/>
    <n v="39.309600000000003"/>
    <x v="7"/>
    <n v="2"/>
  </r>
  <r>
    <s v="732ae464-cf76-4ef8-8cc6-315b4a97676d"/>
    <s v="14f1609c-1b0c-4574-aaf1-24955c52c615"/>
    <d v="2025-05-06T00:00:00"/>
    <x v="1"/>
    <n v="438.35"/>
    <n v="3"/>
    <s v="Net Banking"/>
    <x v="3"/>
    <s v="South Thomas"/>
    <x v="46"/>
    <n v="22753"/>
    <s v="6a13bbd9-47f3-4c19-9573-aec65d5667f6"/>
    <n v="0.14000000000000001"/>
    <n v="1130.94"/>
    <n v="4"/>
    <x v="0"/>
    <n v="1315.0500000000002"/>
    <n v="0.86"/>
    <n v="184.10700000000006"/>
    <x v="6"/>
    <n v="4"/>
  </r>
  <r>
    <s v="760eff62-298a-4d8a-befc-91f057f599d1"/>
    <s v="ba0e272b-83f5-4af8-8d27-71da9d9656fd"/>
    <d v="2025-05-14T00:00:00"/>
    <x v="5"/>
    <n v="41.54"/>
    <n v="3"/>
    <s v="PayPal"/>
    <x v="1"/>
    <s v="Michaelborough"/>
    <x v="32"/>
    <n v="62589"/>
    <s v="0ff2c4ca-c516-4718-99c4-d5b828a5f702"/>
    <n v="0.08"/>
    <n v="114.65"/>
    <n v="4"/>
    <x v="0"/>
    <n v="124.62"/>
    <n v="0.92"/>
    <n v="9.9695999999999998"/>
    <x v="6"/>
    <n v="4"/>
  </r>
  <r>
    <s v="5700fb19-b473-4514-a0a7-446bf9c8d852"/>
    <s v="98aa1f36-540d-4958-8ab5-e1b454e5ec7d"/>
    <d v="2025-05-28T00:00:00"/>
    <x v="4"/>
    <n v="248.03"/>
    <n v="4"/>
    <s v="PayPal"/>
    <x v="3"/>
    <s v="East Taylorfort"/>
    <x v="30"/>
    <n v="42158"/>
    <s v="c0943897-80b6-4299-9f1e-abeb4e262218"/>
    <n v="0.1"/>
    <n v="892.91"/>
    <n v="2"/>
    <x v="0"/>
    <n v="992.12"/>
    <n v="0.9"/>
    <n v="99.212000000000003"/>
    <x v="6"/>
    <n v="2"/>
  </r>
  <r>
    <s v="2783662b-7f49-4b7a-b816-8876cda5a0a0"/>
    <s v="3ab6c743-6345-40bc-97f7-4a5e6cb7eb45"/>
    <d v="2025-05-22T00:00:00"/>
    <x v="3"/>
    <n v="360.19"/>
    <n v="2"/>
    <s v="Net Banking"/>
    <x v="0"/>
    <s v="Port Kara"/>
    <x v="14"/>
    <n v="82247"/>
    <s v="dad390bd-e0a3-491b-a440-9a08ff424ba4"/>
    <n v="0.13"/>
    <n v="626.73"/>
    <n v="4"/>
    <x v="0"/>
    <n v="720.38"/>
    <n v="0.87"/>
    <n v="93.6494"/>
    <x v="6"/>
    <n v="4"/>
  </r>
  <r>
    <s v="9ac352cc-9615-46b5-8964-31bf18ce5ecb"/>
    <s v="d95629ac-11f0-4316-8b70-fda7777964a0"/>
    <d v="2024-12-26T00:00:00"/>
    <x v="0"/>
    <n v="370.39"/>
    <n v="1"/>
    <s v="Net Banking"/>
    <x v="3"/>
    <s v="Cindyhaven"/>
    <x v="18"/>
    <n v="97362"/>
    <s v="84142f3c-2cff-4415-a4a6-777a619889bb"/>
    <n v="0.25"/>
    <n v="277.79000000000002"/>
    <n v="5"/>
    <x v="0"/>
    <n v="370.39"/>
    <n v="0.75"/>
    <n v="92.597499999999997"/>
    <x v="2"/>
    <n v="5"/>
  </r>
  <r>
    <s v="2c97f169-516b-44ed-baaa-fc6c71daae43"/>
    <s v="079aec91-13d7-4fa7-9f06-74c4bd4ad557"/>
    <d v="2025-05-14T00:00:00"/>
    <x v="5"/>
    <n v="453.71"/>
    <n v="4"/>
    <s v="PayPal"/>
    <x v="2"/>
    <s v="Brandonshire"/>
    <x v="6"/>
    <n v="18265"/>
    <s v="fd868908-a4b5-43d6-ac8b-07eadd758630"/>
    <n v="0.28000000000000003"/>
    <n v="1306.68"/>
    <n v="3"/>
    <x v="0"/>
    <n v="1814.84"/>
    <n v="0.72"/>
    <n v="508.15520000000004"/>
    <x v="6"/>
    <n v="3"/>
  </r>
  <r>
    <s v="29c5de2a-50ec-47bf-a933-312316653367"/>
    <s v="a8ef6278-9975-46a8-98b2-3694708f455b"/>
    <d v="2024-06-27T00:00:00"/>
    <x v="3"/>
    <n v="400.93"/>
    <n v="2"/>
    <s v="Credit Card"/>
    <x v="0"/>
    <s v="Ebonymouth"/>
    <x v="7"/>
    <n v="12184"/>
    <s v="8dc3eee3-8084-4dd1-a106-4a173ccf8238"/>
    <n v="0.25"/>
    <n v="601.4"/>
    <n v="2"/>
    <x v="0"/>
    <n v="801.86"/>
    <n v="0.75"/>
    <n v="200.465"/>
    <x v="10"/>
    <n v="2"/>
  </r>
  <r>
    <s v="a9955b27-5b33-4fa8-af61-9b1345b62271"/>
    <s v="cc106506-cf67-4bcf-aebb-192a584c1484"/>
    <d v="2024-12-12T00:00:00"/>
    <x v="1"/>
    <n v="158.91"/>
    <n v="2"/>
    <s v="Net Banking"/>
    <x v="0"/>
    <s v="Villarrealside"/>
    <x v="44"/>
    <n v="38774"/>
    <s v="de82d03e-0532-462a-aa27-9e3d1aa8dee5"/>
    <n v="0.16"/>
    <n v="266.97000000000003"/>
    <n v="4"/>
    <x v="0"/>
    <n v="317.82"/>
    <n v="0.84"/>
    <n v="50.851199999999999"/>
    <x v="2"/>
    <n v="4"/>
  </r>
  <r>
    <s v="1cc99fcc-1ddb-4059-bfb9-c71bb69d0fae"/>
    <s v="1d638731-48cb-4f4c-aa99-e8641ee1ecba"/>
    <d v="2024-08-22T00:00:00"/>
    <x v="3"/>
    <n v="251.73"/>
    <n v="3"/>
    <s v="Cash on Delivery"/>
    <x v="0"/>
    <s v="Port Nancy"/>
    <x v="41"/>
    <n v="82939"/>
    <s v="6c24c1c5-bb0d-4be9-84e3-c53787ecbd8a"/>
    <n v="0.21"/>
    <n v="596.6"/>
    <n v="2"/>
    <x v="0"/>
    <n v="755.18999999999994"/>
    <n v="0.79"/>
    <n v="158.58989999999997"/>
    <x v="3"/>
    <n v="2"/>
  </r>
  <r>
    <s v="53e6db96-c245-4788-9272-898f60fbba8f"/>
    <s v="13495931-f4bf-40fa-8b6b-bb82acea0c22"/>
    <d v="2024-11-05T00:00:00"/>
    <x v="0"/>
    <n v="352.38"/>
    <n v="4"/>
    <s v="Net Banking"/>
    <x v="2"/>
    <s v="East Tommy"/>
    <x v="33"/>
    <n v="69131"/>
    <s v="5bda513e-52e2-431d-9d1f-91ee5158730d"/>
    <n v="0.1"/>
    <n v="1268.57"/>
    <n v="5"/>
    <x v="0"/>
    <n v="1409.52"/>
    <n v="0.9"/>
    <n v="140.952"/>
    <x v="4"/>
    <n v="5"/>
  </r>
  <r>
    <s v="c317310d-db21-41c5-9551-d5e34f47bc94"/>
    <s v="391f24aa-306d-4017-a9a7-cc55250b9621"/>
    <d v="2025-05-10T00:00:00"/>
    <x v="3"/>
    <n v="73.53"/>
    <n v="1"/>
    <s v="Cash on Delivery"/>
    <x v="0"/>
    <s v="North Stacey"/>
    <x v="10"/>
    <n v="30099"/>
    <s v="6722ea85-b8bd-41e3-9f97-c4c4e3c81397"/>
    <n v="0.14000000000000001"/>
    <n v="63.24"/>
    <n v="3"/>
    <x v="0"/>
    <n v="73.53"/>
    <n v="0.86"/>
    <n v="10.294200000000002"/>
    <x v="6"/>
    <n v="3"/>
  </r>
  <r>
    <s v="a889ea84-3070-4155-8062-87fadd330a90"/>
    <s v="c693135a-a5c8-46fa-8a3a-265e88439f8a"/>
    <d v="2024-07-19T00:00:00"/>
    <x v="1"/>
    <n v="101.03"/>
    <n v="3"/>
    <s v="Credit Card"/>
    <x v="0"/>
    <s v="New Brittany"/>
    <x v="37"/>
    <n v="60289"/>
    <s v="0dbac4b0-fd4d-4409-aca2-33df7782d9c2"/>
    <n v="0.28000000000000003"/>
    <n v="218.22"/>
    <n v="3"/>
    <x v="0"/>
    <n v="303.09000000000003"/>
    <n v="0.72"/>
    <n v="84.865200000000016"/>
    <x v="0"/>
    <n v="3"/>
  </r>
  <r>
    <s v="2fc1ea7d-a3b0-4c06-8d6b-bd5da64b62d5"/>
    <s v="cf57e770-1e12-420c-8390-8adf7cf8ff3f"/>
    <d v="2025-03-31T00:00:00"/>
    <x v="4"/>
    <n v="243.12"/>
    <n v="4"/>
    <s v="Net Banking"/>
    <x v="2"/>
    <s v="Mariafurt"/>
    <x v="9"/>
    <n v="30389"/>
    <s v="9cc6a5dd-8c1a-4fb8-bee0-dcc9f0760960"/>
    <n v="0.11"/>
    <n v="865.51"/>
    <n v="4"/>
    <x v="0"/>
    <n v="972.48"/>
    <n v="0.89"/>
    <n v="106.97280000000001"/>
    <x v="7"/>
    <n v="4"/>
  </r>
  <r>
    <s v="28b671b8-8eca-445c-990f-6bbc2b7513d8"/>
    <s v="3eb8a77a-743c-4617-b313-0c573342a08a"/>
    <d v="2024-08-28T00:00:00"/>
    <x v="1"/>
    <n v="152.63"/>
    <n v="3"/>
    <s v="Cash on Delivery"/>
    <x v="1"/>
    <s v="Robertoton"/>
    <x v="45"/>
    <n v="85852"/>
    <s v="5711caae-d6a1-49b3-b6fa-8db190fea8f8"/>
    <n v="0.05"/>
    <n v="435"/>
    <n v="3"/>
    <x v="1"/>
    <n v="457.89"/>
    <n v="0.95"/>
    <n v="22.894500000000001"/>
    <x v="3"/>
    <n v="3"/>
  </r>
  <r>
    <s v="1450e2ed-3da1-44bc-b565-e82a79a975ca"/>
    <s v="be6bf279-df2e-4b93-a53c-04e0939bbbf5"/>
    <d v="2025-02-02T00:00:00"/>
    <x v="1"/>
    <n v="431.97"/>
    <n v="2"/>
    <s v="Debit Card"/>
    <x v="3"/>
    <s v="Lindamouth"/>
    <x v="9"/>
    <n v="23166"/>
    <s v="94fbea4a-7cc8-443f-ab7d-ec8a86ed6e7c"/>
    <n v="0.14000000000000001"/>
    <n v="742.99"/>
    <n v="5"/>
    <x v="0"/>
    <n v="863.94"/>
    <n v="0.86"/>
    <n v="120.95160000000001"/>
    <x v="12"/>
    <n v="5"/>
  </r>
  <r>
    <s v="427585d8-e537-4893-860f-be0cb6870e20"/>
    <s v="31ebea37-3f25-4a1b-b454-d73037b644e9"/>
    <d v="2024-12-26T00:00:00"/>
    <x v="0"/>
    <n v="295.20999999999998"/>
    <n v="1"/>
    <s v="Cash on Delivery"/>
    <x v="0"/>
    <s v="Hawkinsfort"/>
    <x v="10"/>
    <n v="8394"/>
    <s v="22028ee2-3053-424b-a48b-5404390d8d06"/>
    <n v="0.2"/>
    <n v="236.17"/>
    <n v="3"/>
    <x v="0"/>
    <n v="295.20999999999998"/>
    <n v="0.8"/>
    <n v="59.042000000000002"/>
    <x v="2"/>
    <n v="3"/>
  </r>
  <r>
    <s v="0d0d82f9-1b13-4405-b484-db42e58000cf"/>
    <s v="fe8b7972-2c11-426c-8cd4-cf06adfdc3e4"/>
    <d v="2024-08-14T00:00:00"/>
    <x v="4"/>
    <n v="177.59"/>
    <n v="4"/>
    <s v="PayPal"/>
    <x v="0"/>
    <s v="East Kristy"/>
    <x v="25"/>
    <n v="67987"/>
    <s v="b8027f58-ed86-4d61-a999-2fb9d3445847"/>
    <n v="0.04"/>
    <n v="681.95"/>
    <m/>
    <x v="0"/>
    <n v="710.36"/>
    <n v="0.96"/>
    <n v="28.414400000000001"/>
    <x v="3"/>
    <s v="No Rating"/>
  </r>
  <r>
    <s v="641d2571-16d9-4fc5-be85-039460fc74e8"/>
    <s v="286ade3a-3c0e-41e8-9413-93fe356fbfc5"/>
    <d v="2024-10-31T00:00:00"/>
    <x v="3"/>
    <n v="425.17"/>
    <n v="4"/>
    <s v="Cash on Delivery"/>
    <x v="2"/>
    <s v="Peckbury"/>
    <x v="45"/>
    <n v="25008"/>
    <s v="36ea8af3-75b6-4340-bc03-f4daa34cd6d3"/>
    <n v="0.04"/>
    <n v="1632.65"/>
    <n v="3"/>
    <x v="0"/>
    <n v="1700.68"/>
    <n v="0.96"/>
    <n v="68.027200000000008"/>
    <x v="1"/>
    <n v="3"/>
  </r>
  <r>
    <s v="240c499b-a9c6-43e2-bc11-379776bfaa9b"/>
    <s v="bc78f9bc-ab65-4a72-9d8b-c25277bb1ab4"/>
    <d v="2024-07-30T00:00:00"/>
    <x v="3"/>
    <n v="403.41"/>
    <n v="3"/>
    <s v="PayPal"/>
    <x v="2"/>
    <s v="Donnaview"/>
    <x v="15"/>
    <n v="63768"/>
    <s v="4bdb66cf-0f57-4ba9-b92a-ea616649798b"/>
    <n v="0.09"/>
    <n v="1101.31"/>
    <n v="4"/>
    <x v="0"/>
    <n v="1210.23"/>
    <n v="0.91"/>
    <n v="108.9207"/>
    <x v="0"/>
    <n v="4"/>
  </r>
  <r>
    <s v="ebde3e11-0ec5-462d-a402-0912b4f6783a"/>
    <s v="75ced87e-4e98-4ff0-8ad0-e8008909625a"/>
    <d v="2024-12-25T00:00:00"/>
    <x v="3"/>
    <n v="499.19"/>
    <n v="4"/>
    <s v="Credit Card"/>
    <x v="2"/>
    <s v="Port Shaneside"/>
    <x v="2"/>
    <n v="58566"/>
    <s v="d24f3c81-4ff6-4236-ae9e-d150a58aa1b6"/>
    <n v="0.27"/>
    <n v="1457.63"/>
    <n v="5"/>
    <x v="0"/>
    <n v="1996.76"/>
    <n v="0.73"/>
    <n v="539.12520000000006"/>
    <x v="2"/>
    <n v="5"/>
  </r>
  <r>
    <s v="1ea70756-a1d5-47a4-a6b4-a0a71cf0589d"/>
    <s v="cac57b0a-25a9-4fbc-9d9e-635f5b4ce327"/>
    <d v="2025-03-03T00:00:00"/>
    <x v="4"/>
    <n v="424.42"/>
    <n v="2"/>
    <s v="Cash on Delivery"/>
    <x v="1"/>
    <s v="East Alan"/>
    <x v="29"/>
    <n v="74819"/>
    <s v="8979738d-31e3-4904-afa7-bdffb7b92ec2"/>
    <n v="0.2"/>
    <n v="679.07"/>
    <n v="4"/>
    <x v="1"/>
    <n v="848.84"/>
    <n v="0.8"/>
    <n v="169.76800000000003"/>
    <x v="7"/>
    <n v="4"/>
  </r>
  <r>
    <s v="e45f2e18-9b85-42b4-a770-6befd5be1022"/>
    <s v="4028539c-fe00-44e7-aae4-9aaa2ea6d7bf"/>
    <d v="2024-12-20T00:00:00"/>
    <x v="1"/>
    <n v="210.16"/>
    <n v="1"/>
    <s v="Debit Card"/>
    <x v="0"/>
    <s v="South Andrewbury"/>
    <x v="12"/>
    <n v="56240"/>
    <s v="20664a61-2b95-4392-8d0b-f768ed054810"/>
    <n v="7.0000000000000007E-2"/>
    <n v="195.45"/>
    <n v="5"/>
    <x v="0"/>
    <n v="210.16"/>
    <n v="0.92999999999999994"/>
    <n v="14.711200000000002"/>
    <x v="2"/>
    <n v="5"/>
  </r>
  <r>
    <s v="93a36537-14f3-478d-8804-0c13180aa66a"/>
    <s v="4bdb0bcf-9efa-4314-a5a0-74814273de5a"/>
    <d v="2024-07-20T00:00:00"/>
    <x v="5"/>
    <n v="68.11"/>
    <n v="3"/>
    <s v="Credit Card"/>
    <x v="3"/>
    <s v="Swansonville"/>
    <x v="47"/>
    <n v="84053"/>
    <s v="6e83ac27-a5cf-4661-a622-02182986af70"/>
    <n v="0.18"/>
    <n v="167.55"/>
    <n v="4"/>
    <x v="0"/>
    <n v="204.32999999999998"/>
    <n v="0.82000000000000006"/>
    <n v="36.779399999999995"/>
    <x v="0"/>
    <n v="4"/>
  </r>
  <r>
    <s v="da77a75f-3787-4036-9983-fc5a94a2e84d"/>
    <s v="3a555244-dd18-413f-8dd4-77808b6653de"/>
    <d v="2024-12-26T00:00:00"/>
    <x v="4"/>
    <n v="421.12"/>
    <n v="1"/>
    <s v="PayPal"/>
    <x v="2"/>
    <s v="Marieburgh"/>
    <x v="24"/>
    <n v="38769"/>
    <s v="e7f9f276-06f4-471f-9ea8-b33c9c51d86d"/>
    <n v="0.2"/>
    <n v="336.9"/>
    <n v="4"/>
    <x v="0"/>
    <n v="421.12"/>
    <n v="0.8"/>
    <n v="84.224000000000004"/>
    <x v="2"/>
    <n v="4"/>
  </r>
  <r>
    <s v="d85d37fe-4d58-46ce-a64f-0edbbf64c7dd"/>
    <s v="048a07c4-2e08-4509-a5d2-73d0f1e0d225"/>
    <d v="2025-02-18T00:00:00"/>
    <x v="0"/>
    <n v="34.58"/>
    <n v="2"/>
    <s v="Net Banking"/>
    <x v="1"/>
    <s v="Jarvisfort"/>
    <x v="41"/>
    <n v="44224"/>
    <s v="b995f26d-b132-4363-874d-317560655cc9"/>
    <n v="0.16"/>
    <n v="58.09"/>
    <n v="2"/>
    <x v="1"/>
    <n v="69.16"/>
    <n v="0.84"/>
    <n v="11.0656"/>
    <x v="12"/>
    <n v="2"/>
  </r>
  <r>
    <s v="2c0eb235-e6ef-4cd1-a728-6f94d370bdf9"/>
    <s v="7e414e98-2bcb-488f-b3b4-70e90ed8a0f5"/>
    <d v="2024-07-09T00:00:00"/>
    <x v="1"/>
    <n v="178.38"/>
    <n v="4"/>
    <s v="Net Banking"/>
    <x v="2"/>
    <s v="Petersenborough"/>
    <x v="12"/>
    <n v="92283"/>
    <s v="3c90c7db-3beb-4c23-8930-60a8d7e5c93e"/>
    <n v="0.23"/>
    <n v="549.41"/>
    <n v="5"/>
    <x v="0"/>
    <n v="713.52"/>
    <n v="0.77"/>
    <n v="164.1096"/>
    <x v="0"/>
    <n v="5"/>
  </r>
  <r>
    <s v="444ef491-b3e1-4a11-b3de-1a9e87f3aa2b"/>
    <s v="206bce67-a4ce-44fa-a73a-18a4a8585dde"/>
    <d v="2025-03-02T00:00:00"/>
    <x v="4"/>
    <n v="460.27"/>
    <n v="4"/>
    <s v="PayPal"/>
    <x v="3"/>
    <s v="Jenniferhaven"/>
    <x v="38"/>
    <n v="51950"/>
    <s v="80837aff-628e-4e33-980a-f22a1e5ad4bf"/>
    <n v="0.01"/>
    <n v="1822.67"/>
    <n v="2"/>
    <x v="0"/>
    <n v="1841.08"/>
    <n v="0.99"/>
    <n v="18.410799999999998"/>
    <x v="7"/>
    <n v="2"/>
  </r>
  <r>
    <s v="2cb16080-a06d-4653-9674-94dfc399daf6"/>
    <s v="6fddc66b-5ee4-4153-94ba-cbb01fb63e69"/>
    <d v="2025-02-27T00:00:00"/>
    <x v="5"/>
    <n v="480.58"/>
    <n v="2"/>
    <s v="PayPal"/>
    <x v="1"/>
    <s v="Adrianmouth"/>
    <x v="23"/>
    <n v="23928"/>
    <s v="bd0baa5b-9144-484c-85f6-040d940dc67c"/>
    <n v="0.06"/>
    <n v="903.49"/>
    <n v="4"/>
    <x v="0"/>
    <n v="961.16"/>
    <n v="0.94"/>
    <n v="57.669599999999996"/>
    <x v="12"/>
    <n v="4"/>
  </r>
  <r>
    <s v="42c9e740-6757-4f74-8efa-d840a5946453"/>
    <s v="31293628-4488-4e69-9570-c716308718f0"/>
    <d v="2024-10-27T00:00:00"/>
    <x v="2"/>
    <n v="322.08"/>
    <n v="3"/>
    <s v="Cash on Delivery"/>
    <x v="1"/>
    <s v="South Jacqueline"/>
    <x v="18"/>
    <n v="74318"/>
    <s v="ee93616d-758e-4d83-9ab4-d16411442247"/>
    <n v="0.28999999999999998"/>
    <n v="686.03"/>
    <n v="3"/>
    <x v="0"/>
    <n v="966.24"/>
    <n v="0.71"/>
    <n v="280.20959999999997"/>
    <x v="1"/>
    <n v="3"/>
  </r>
  <r>
    <s v="ea853efa-2d5d-4173-a53b-864be48f5984"/>
    <s v="7e273807-c8fb-4d3a-8dc1-21762880c285"/>
    <d v="2024-09-24T00:00:00"/>
    <x v="1"/>
    <n v="345.88"/>
    <n v="2"/>
    <s v="Credit Card"/>
    <x v="3"/>
    <s v="Youngfort"/>
    <x v="17"/>
    <n v="45468"/>
    <s v="5ba2e797-a881-4b42-983e-64ddd2b9b3aa"/>
    <n v="0.15"/>
    <n v="588"/>
    <n v="3"/>
    <x v="0"/>
    <n v="691.76"/>
    <n v="0.85"/>
    <n v="103.764"/>
    <x v="9"/>
    <n v="3"/>
  </r>
  <r>
    <s v="15eea174-b971-45a0-9334-1b0a296e77d2"/>
    <s v="92ba0599-fe4c-4b1d-b724-8745125a7593"/>
    <d v="2024-08-01T00:00:00"/>
    <x v="0"/>
    <n v="26.01"/>
    <n v="2"/>
    <s v="Net Banking"/>
    <x v="1"/>
    <s v="Ramirezton"/>
    <x v="2"/>
    <n v="89987"/>
    <s v="5ec9ece4-85af-4841-bc56-ea9e1c54f6f7"/>
    <n v="0.02"/>
    <n v="50.98"/>
    <n v="2"/>
    <x v="0"/>
    <n v="52.02"/>
    <n v="0.98"/>
    <n v="1.0404"/>
    <x v="3"/>
    <n v="2"/>
  </r>
  <r>
    <s v="d113df73-8526-482a-a325-872d361fbb08"/>
    <s v="082aba19-4bc7-4aee-ae11-af49775c20e9"/>
    <d v="2024-08-13T00:00:00"/>
    <x v="2"/>
    <n v="259.67"/>
    <n v="2"/>
    <s v="Cash on Delivery"/>
    <x v="2"/>
    <s v="Sanchezland"/>
    <x v="4"/>
    <n v="70785"/>
    <s v="6d5a5659-974f-478e-b6d8-e2f52ada05a8"/>
    <n v="0.09"/>
    <n v="472.6"/>
    <n v="4"/>
    <x v="0"/>
    <n v="519.34"/>
    <n v="0.91"/>
    <n v="46.740600000000001"/>
    <x v="3"/>
    <n v="4"/>
  </r>
  <r>
    <s v="acfd0130-5b8a-462f-842d-4bd6e6c653b1"/>
    <s v="0703c5f1-5b4f-4458-a523-923afe963e96"/>
    <d v="2024-08-19T00:00:00"/>
    <x v="3"/>
    <n v="275.7"/>
    <n v="1"/>
    <s v="PayPal"/>
    <x v="2"/>
    <s v="Robbinsshire"/>
    <x v="36"/>
    <n v="57753"/>
    <s v="fa7fde7a-7400-4320-9d27-1bb6a1ac8bf1"/>
    <n v="0"/>
    <n v="275.7"/>
    <n v="5"/>
    <x v="0"/>
    <n v="275.7"/>
    <n v="1"/>
    <n v="0"/>
    <x v="3"/>
    <n v="5"/>
  </r>
  <r>
    <s v="e6ad2510-de7b-4c42-b4b2-0954bc5115e7"/>
    <s v="3386efa9-38e8-40a1-ad59-751a47534335"/>
    <d v="2024-10-07T00:00:00"/>
    <x v="4"/>
    <n v="173.35"/>
    <n v="3"/>
    <s v="Debit Card"/>
    <x v="2"/>
    <s v="Priscillafurt"/>
    <x v="14"/>
    <n v="831"/>
    <s v="3df0990a-7ba0-4da7-a11d-f9a1cfcc8d38"/>
    <n v="0.17"/>
    <n v="431.64"/>
    <n v="3"/>
    <x v="0"/>
    <n v="520.04999999999995"/>
    <n v="0.83"/>
    <n v="88.408500000000004"/>
    <x v="1"/>
    <n v="3"/>
  </r>
  <r>
    <s v="54fedaa0-173e-485c-95b2-fd55a89d831d"/>
    <s v="e998c8c8-155b-4781-ad14-5b77baaf1b88"/>
    <d v="2024-09-14T00:00:00"/>
    <x v="3"/>
    <n v="38.96"/>
    <n v="3"/>
    <s v="Cash on Delivery"/>
    <x v="2"/>
    <s v="New Brandy"/>
    <x v="32"/>
    <n v="33880"/>
    <s v="a0d96df5-7084-44de-9c89-25cefb4ef71d"/>
    <n v="0.3"/>
    <n v="81.819999999999993"/>
    <n v="3"/>
    <x v="0"/>
    <n v="116.88"/>
    <n v="0.7"/>
    <n v="35.064"/>
    <x v="9"/>
    <n v="3"/>
  </r>
  <r>
    <s v="c9e93ebe-cc0a-4a36-aca1-250d842f9c65"/>
    <s v="cc0c9853-6278-4c7a-a79b-25b83ccd533a"/>
    <d v="2024-12-25T00:00:00"/>
    <x v="4"/>
    <n v="118.31"/>
    <n v="2"/>
    <s v="Debit Card"/>
    <x v="2"/>
    <s v="Tammyberg"/>
    <x v="41"/>
    <n v="13112"/>
    <s v="38caeab7-5d3e-4c84-afd6-dc25a4ad85f2"/>
    <n v="0.18"/>
    <n v="194.03"/>
    <n v="5"/>
    <x v="0"/>
    <n v="236.62"/>
    <n v="0.82000000000000006"/>
    <n v="42.5916"/>
    <x v="2"/>
    <n v="5"/>
  </r>
  <r>
    <s v="cf127621-756a-4870-8d62-8581ff6dc856"/>
    <s v="1f224a02-733a-439a-a6a1-43b5decc23a0"/>
    <d v="2025-02-09T00:00:00"/>
    <x v="2"/>
    <n v="182.2"/>
    <n v="2"/>
    <s v="Debit Card"/>
    <x v="2"/>
    <s v="South Katherine"/>
    <x v="35"/>
    <n v="61305"/>
    <s v="e94d9a12-90bb-4f34-9446-43c33bbd6789"/>
    <n v="0.18"/>
    <n v="298.81"/>
    <n v="2"/>
    <x v="0"/>
    <n v="364.4"/>
    <n v="0.82000000000000006"/>
    <n v="65.591999999999999"/>
    <x v="12"/>
    <n v="2"/>
  </r>
  <r>
    <s v="2ce42e41-5961-4401-a3d8-c4800e67287c"/>
    <s v="efb207cf-caa8-41ba-98fb-539b13ba7715"/>
    <d v="2024-06-30T00:00:00"/>
    <x v="0"/>
    <n v="220.4"/>
    <n v="1"/>
    <s v="Credit Card"/>
    <x v="1"/>
    <s v="East Jodichester"/>
    <x v="23"/>
    <n v="55869"/>
    <s v="c9a7fc85-91aa-45ed-96b6-606774c24c25"/>
    <n v="0.1"/>
    <n v="198.36"/>
    <n v="3"/>
    <x v="1"/>
    <n v="220.4"/>
    <n v="0.9"/>
    <n v="22.040000000000003"/>
    <x v="10"/>
    <n v="3"/>
  </r>
  <r>
    <s v="3b2d1fc9-eded-44e3-b9e6-f58f7fdf2229"/>
    <s v="9757197d-4de5-4170-a15a-b7c2d7d2b534"/>
    <d v="2025-03-22T00:00:00"/>
    <x v="4"/>
    <n v="297.51"/>
    <n v="3"/>
    <s v="Credit Card"/>
    <x v="0"/>
    <s v="North Mark"/>
    <x v="6"/>
    <n v="96678"/>
    <s v="0b9e77c7-618b-4566-ad81-4eb039934d3b"/>
    <n v="7.0000000000000007E-2"/>
    <n v="830.05"/>
    <n v="4"/>
    <x v="0"/>
    <n v="892.53"/>
    <n v="0.92999999999999994"/>
    <n v="62.477100000000007"/>
    <x v="7"/>
    <n v="4"/>
  </r>
  <r>
    <s v="c3c02b36-ea72-4bf4-a02a-ae6410afa961"/>
    <s v="ccfba69e-a296-4b71-82ef-aa5d8cda6308"/>
    <d v="2024-11-17T00:00:00"/>
    <x v="1"/>
    <n v="362.58"/>
    <n v="1"/>
    <s v="PayPal"/>
    <x v="3"/>
    <s v="Port Craig"/>
    <x v="35"/>
    <n v="33143"/>
    <s v="a7397a48-39e7-45cb-ad2c-c62342bed049"/>
    <n v="0.15"/>
    <n v="308.19"/>
    <n v="5"/>
    <x v="0"/>
    <n v="362.58"/>
    <n v="0.85"/>
    <n v="54.386999999999993"/>
    <x v="4"/>
    <n v="5"/>
  </r>
  <r>
    <s v="5c5815b0-197a-4f97-af28-3a3270a22d8e"/>
    <s v="a53b304e-babc-4a6b-973d-d58bd78c5c69"/>
    <d v="2025-01-07T00:00:00"/>
    <x v="1"/>
    <n v="162.22999999999999"/>
    <n v="3"/>
    <s v="Debit Card"/>
    <x v="1"/>
    <s v="Port Erin"/>
    <x v="29"/>
    <n v="84800"/>
    <s v="873fc973-c367-4d92-b897-637e2266a777"/>
    <n v="0.27"/>
    <n v="355.28"/>
    <n v="5"/>
    <x v="1"/>
    <n v="486.68999999999994"/>
    <n v="0.73"/>
    <n v="131.40629999999999"/>
    <x v="11"/>
    <n v="5"/>
  </r>
  <r>
    <s v="5286369e-1eff-4078-b985-577fc069f48d"/>
    <s v="6f655b38-7e88-48b1-8afc-612d9ca19890"/>
    <d v="2024-07-31T00:00:00"/>
    <x v="1"/>
    <n v="167.83"/>
    <n v="3"/>
    <s v="PayPal"/>
    <x v="2"/>
    <s v="Townsendshire"/>
    <x v="1"/>
    <n v="94983"/>
    <s v="39b951ea-ece5-4de7-8793-747e3fb6ce37"/>
    <n v="0"/>
    <n v="503.49"/>
    <n v="2"/>
    <x v="0"/>
    <n v="503.49"/>
    <n v="1"/>
    <n v="0"/>
    <x v="0"/>
    <n v="2"/>
  </r>
  <r>
    <s v="9def8df6-3ca3-48ca-b307-60dc224c85db"/>
    <s v="930c68aa-bbd3-4955-bdfb-3572bb2f5948"/>
    <d v="2025-03-15T00:00:00"/>
    <x v="5"/>
    <n v="14.75"/>
    <n v="1"/>
    <s v="Debit Card"/>
    <x v="0"/>
    <s v="South Sandrafurt"/>
    <x v="16"/>
    <n v="32330"/>
    <s v="eb97d9be-5ad0-455f-a1df-4d11ff211263"/>
    <n v="0.17"/>
    <n v="12.24"/>
    <n v="4"/>
    <x v="0"/>
    <n v="14.75"/>
    <n v="0.83"/>
    <n v="2.5075000000000003"/>
    <x v="7"/>
    <n v="4"/>
  </r>
  <r>
    <s v="7f1fe654-a90a-4006-9080-7f5e8c17edfc"/>
    <s v="e4889d7c-a6e7-4931-81b0-043dc0af956a"/>
    <d v="2024-11-05T00:00:00"/>
    <x v="4"/>
    <n v="25.23"/>
    <n v="1"/>
    <s v="Net Banking"/>
    <x v="1"/>
    <s v="Port Kimberlyton"/>
    <x v="10"/>
    <n v="43694"/>
    <s v="7c4db151-4c8c-4bd2-9018-32e6b3b7e444"/>
    <n v="0.13"/>
    <n v="21.95"/>
    <n v="2"/>
    <x v="1"/>
    <n v="25.23"/>
    <n v="0.87"/>
    <n v="3.2799"/>
    <x v="4"/>
    <n v="2"/>
  </r>
  <r>
    <s v="f963aee1-96f9-4129-97ed-b96bdc413314"/>
    <s v="79b6d3d8-3a85-4175-b56a-820f2c649a33"/>
    <d v="2025-02-17T00:00:00"/>
    <x v="5"/>
    <n v="132.62"/>
    <n v="4"/>
    <s v="Credit Card"/>
    <x v="0"/>
    <s v="Thomasfurt"/>
    <x v="9"/>
    <n v="34265"/>
    <s v="6a47ea8d-1c70-420d-8068-71c4b1eb2c0c"/>
    <n v="0.19"/>
    <n v="429.69"/>
    <n v="2"/>
    <x v="0"/>
    <n v="530.48"/>
    <n v="0.81"/>
    <n v="100.7912"/>
    <x v="12"/>
    <n v="2"/>
  </r>
  <r>
    <s v="e6c22011-7b2f-44a1-9b45-d35da3328206"/>
    <s v="b1cebeff-18ff-4914-8e45-4a72e5e5ffbb"/>
    <d v="2024-08-08T00:00:00"/>
    <x v="3"/>
    <n v="371.42"/>
    <n v="2"/>
    <s v="Debit Card"/>
    <x v="1"/>
    <s v="West Eileen"/>
    <x v="24"/>
    <n v="11487"/>
    <s v="bcbae1a3-c310-4cc8-a804-7ab81d284262"/>
    <n v="0.25"/>
    <n v="557.13"/>
    <n v="5"/>
    <x v="1"/>
    <n v="742.84"/>
    <n v="0.75"/>
    <n v="185.71"/>
    <x v="3"/>
    <n v="5"/>
  </r>
  <r>
    <s v="e0c012d2-a9b8-404c-bc69-4285811a1a6c"/>
    <s v="b94192a2-5119-4ddb-99fc-1f04c9ae326d"/>
    <d v="2024-08-20T00:00:00"/>
    <x v="4"/>
    <n v="316.02"/>
    <n v="4"/>
    <s v="Credit Card"/>
    <x v="3"/>
    <s v="Wendyberg"/>
    <x v="33"/>
    <n v="81972"/>
    <s v="0536aedb-a9dd-4f2e-ba9e-0248b122c4ad"/>
    <n v="0.13"/>
    <n v="1099.75"/>
    <n v="3"/>
    <x v="0"/>
    <n v="1264.08"/>
    <n v="0.87"/>
    <n v="164.3304"/>
    <x v="3"/>
    <n v="3"/>
  </r>
  <r>
    <s v="04aa72d1-4bc6-4ffd-8610-53ed451b1c8c"/>
    <s v="dc2fd37f-f5bd-4a62-9f55-f27a2b003687"/>
    <d v="2024-10-25T00:00:00"/>
    <x v="2"/>
    <n v="386.05"/>
    <n v="4"/>
    <s v="Cash on Delivery"/>
    <x v="3"/>
    <s v="East Pamela"/>
    <x v="19"/>
    <n v="42849"/>
    <s v="57b319c7-daf9-45fb-a2bf-8d4efc63bf3c"/>
    <n v="7.0000000000000007E-2"/>
    <n v="1436.11"/>
    <n v="2"/>
    <x v="0"/>
    <n v="1544.2"/>
    <n v="0.92999999999999994"/>
    <n v="108.09400000000001"/>
    <x v="1"/>
    <n v="2"/>
  </r>
  <r>
    <s v="eab5f50a-9f2a-4843-af33-57209f7b8a2e"/>
    <s v="7a6060a8-d4fb-4630-9229-6f326e448971"/>
    <d v="2025-01-29T00:00:00"/>
    <x v="3"/>
    <n v="385.62"/>
    <n v="4"/>
    <s v="PayPal"/>
    <x v="3"/>
    <s v="South Tiffanyton"/>
    <x v="35"/>
    <n v="75346"/>
    <s v="34041e7c-29b1-4b33-8cf7-1d3e275385d4"/>
    <n v="0.11"/>
    <n v="1372.81"/>
    <n v="2"/>
    <x v="0"/>
    <n v="1542.48"/>
    <n v="0.89"/>
    <n v="169.6728"/>
    <x v="11"/>
    <n v="2"/>
  </r>
  <r>
    <s v="801f9c5f-321a-4128-8586-ce142e215337"/>
    <s v="2d49ec80-65ba-4571-9603-641927bace69"/>
    <d v="2025-01-03T00:00:00"/>
    <x v="2"/>
    <n v="429"/>
    <n v="3"/>
    <s v="Credit Card"/>
    <x v="1"/>
    <s v="Lake Sabrinafort"/>
    <x v="25"/>
    <n v="96936"/>
    <s v="a1977b76-d132-439c-9cc9-4e48be22f657"/>
    <n v="0.05"/>
    <n v="1222.6500000000001"/>
    <n v="3"/>
    <x v="1"/>
    <n v="1287"/>
    <n v="0.95"/>
    <n v="64.350000000000009"/>
    <x v="11"/>
    <n v="3"/>
  </r>
  <r>
    <s v="1c32a1de-d54f-48b7-b589-931f8c662964"/>
    <s v="b8a8d409-0d64-4d61-a376-9512db812ade"/>
    <d v="2024-10-29T00:00:00"/>
    <x v="1"/>
    <n v="361.56"/>
    <n v="2"/>
    <s v="Debit Card"/>
    <x v="1"/>
    <s v="Tamaratown"/>
    <x v="18"/>
    <n v="27336"/>
    <s v="e20aff9b-70b0-4e08-844b-f5ce7d914f41"/>
    <n v="0.03"/>
    <n v="701.43"/>
    <n v="4"/>
    <x v="1"/>
    <n v="723.12"/>
    <n v="0.97"/>
    <n v="21.6936"/>
    <x v="1"/>
    <n v="4"/>
  </r>
  <r>
    <s v="1c141ab5-2c8a-4e2d-b091-0cca4fd0fda2"/>
    <s v="803fd85a-fcad-455e-bba2-cf1686863e50"/>
    <d v="2024-11-24T00:00:00"/>
    <x v="3"/>
    <n v="489.61"/>
    <n v="3"/>
    <s v="PayPal"/>
    <x v="2"/>
    <s v="Priscillamouth"/>
    <x v="49"/>
    <n v="19632"/>
    <s v="d489d9c4-7482-4ab9-b5bd-aa433ae4e6d2"/>
    <n v="0.11"/>
    <n v="1307.26"/>
    <n v="4"/>
    <x v="0"/>
    <n v="1468.83"/>
    <n v="0.89"/>
    <n v="161.57129999999998"/>
    <x v="4"/>
    <n v="4"/>
  </r>
  <r>
    <s v="fb910c6a-87b8-48c8-b48f-d1390c6d93b7"/>
    <s v="68e592c7-9f3b-439d-940e-bcf22e57aaa0"/>
    <d v="2024-11-05T00:00:00"/>
    <x v="3"/>
    <n v="449.92"/>
    <n v="2"/>
    <s v="Cash on Delivery"/>
    <x v="3"/>
    <s v="Lake Nicoleland"/>
    <x v="37"/>
    <n v="37119"/>
    <s v="7dc11f00-79f1-4225-a2cc-2c26f543ef5f"/>
    <n v="0.19"/>
    <n v="728.87"/>
    <n v="5"/>
    <x v="0"/>
    <n v="899.84"/>
    <n v="0.81"/>
    <n v="170.96960000000001"/>
    <x v="4"/>
    <n v="5"/>
  </r>
  <r>
    <s v="9013cc05-9cd7-4bd2-8fbc-9bba8748cffa"/>
    <s v="2d58cc88-a9ac-4915-bee9-db39b0343d89"/>
    <d v="2024-06-15T00:00:00"/>
    <x v="3"/>
    <n v="295.42"/>
    <n v="2"/>
    <s v="PayPal"/>
    <x v="0"/>
    <s v="South Curtishaven"/>
    <x v="3"/>
    <n v="53887"/>
    <s v="8025a27e-0780-44cf-a5c5-85d2fd524863"/>
    <n v="0.08"/>
    <n v="543.57000000000005"/>
    <n v="3"/>
    <x v="0"/>
    <n v="590.84"/>
    <n v="0.92"/>
    <n v="47.267200000000003"/>
    <x v="10"/>
    <n v="3"/>
  </r>
  <r>
    <s v="60339ee9-a8b1-4cca-bcc0-cdcf8bebbe5b"/>
    <s v="4605dc4a-549f-4214-aae4-f71bf91e6fef"/>
    <d v="2025-03-16T00:00:00"/>
    <x v="1"/>
    <n v="296.14"/>
    <n v="3"/>
    <s v="Credit Card"/>
    <x v="2"/>
    <s v="Port Kevin"/>
    <x v="30"/>
    <n v="7300"/>
    <s v="33ab39fc-2d4d-4f0f-a054-212e43717e61"/>
    <n v="0.27"/>
    <n v="648.54999999999995"/>
    <n v="3"/>
    <x v="0"/>
    <n v="888.42"/>
    <n v="0.73"/>
    <n v="239.8734"/>
    <x v="7"/>
    <n v="3"/>
  </r>
  <r>
    <s v="9bb3aa4c-5147-43fa-ab7a-00d8dec0efbf"/>
    <s v="49c7c9e8-3bec-4480-aec6-88d45ad68541"/>
    <d v="2025-02-18T00:00:00"/>
    <x v="4"/>
    <n v="21.96"/>
    <n v="2"/>
    <s v="Debit Card"/>
    <x v="0"/>
    <s v="West Monica"/>
    <x v="18"/>
    <n v="77368"/>
    <s v="7c80b090-0be4-4a54-a119-467d58bee47c"/>
    <n v="0.21"/>
    <n v="34.700000000000003"/>
    <n v="3"/>
    <x v="0"/>
    <n v="43.92"/>
    <n v="0.79"/>
    <n v="9.2232000000000003"/>
    <x v="12"/>
    <n v="3"/>
  </r>
  <r>
    <s v="ff9e16ef-3a0b-4373-967f-fb07cbc96874"/>
    <s v="87970657-e935-4d7a-84a1-85472c2b9c07"/>
    <d v="2024-08-18T00:00:00"/>
    <x v="1"/>
    <n v="499.27"/>
    <n v="1"/>
    <s v="Cash on Delivery"/>
    <x v="1"/>
    <s v="Allenchester"/>
    <x v="30"/>
    <n v="92141"/>
    <s v="754fa136-bd1e-498a-91a5-cf4234a71b81"/>
    <n v="0.21"/>
    <n v="394.42"/>
    <n v="2"/>
    <x v="0"/>
    <n v="499.27"/>
    <n v="0.79"/>
    <n v="104.8467"/>
    <x v="3"/>
    <n v="2"/>
  </r>
  <r>
    <s v="2513be03-7e8f-4d3d-bde6-0dd454b3f5c1"/>
    <s v="6c0a552c-9b7a-43bd-900a-2b50d3582dfd"/>
    <d v="2025-04-16T00:00:00"/>
    <x v="2"/>
    <n v="70.13"/>
    <n v="4"/>
    <s v="Cash on Delivery"/>
    <x v="3"/>
    <s v="Juanland"/>
    <x v="6"/>
    <n v="4024"/>
    <s v="b90318a9-9d56-45d0-b0c9-16e35cbc5b3f"/>
    <n v="0.21"/>
    <n v="221.61"/>
    <m/>
    <x v="0"/>
    <n v="280.52"/>
    <n v="0.79"/>
    <n v="58.909199999999991"/>
    <x v="5"/>
    <s v="No Rating"/>
  </r>
  <r>
    <s v="d83dd24b-bcd8-44e4-b8d0-56c18506b30c"/>
    <s v="2d314527-3eb8-43b5-b2ae-050e17c7e855"/>
    <d v="2024-12-11T00:00:00"/>
    <x v="3"/>
    <n v="371.47"/>
    <n v="1"/>
    <s v="Debit Card"/>
    <x v="0"/>
    <s v="South Alan"/>
    <x v="42"/>
    <n v="9032"/>
    <s v="bdd13be1-e537-4b50-8edb-414015e8238f"/>
    <n v="0"/>
    <n v="371.47"/>
    <n v="1"/>
    <x v="0"/>
    <n v="371.47"/>
    <n v="1"/>
    <n v="0"/>
    <x v="2"/>
    <n v="1"/>
  </r>
  <r>
    <s v="7b59a1c0-bd08-4032-b9ad-520206ab5a91"/>
    <s v="50e1fdda-86c3-4047-9758-9cc633f33b00"/>
    <d v="2024-08-26T00:00:00"/>
    <x v="4"/>
    <n v="411.4"/>
    <n v="2"/>
    <s v="PayPal"/>
    <x v="2"/>
    <s v="New Tylerhaven"/>
    <x v="17"/>
    <n v="7658"/>
    <s v="3dc0e8de-1888-4ebe-bd73-71c1d7d5db2b"/>
    <n v="0.24"/>
    <n v="625.33000000000004"/>
    <n v="3"/>
    <x v="0"/>
    <n v="822.8"/>
    <n v="0.76"/>
    <n v="197.47199999999998"/>
    <x v="3"/>
    <n v="3"/>
  </r>
  <r>
    <s v="158423a5-005b-44e1-a3ca-4739ce5e761b"/>
    <s v="9c0130a7-ac0d-470f-8538-42f54ae3696c"/>
    <d v="2024-06-29T00:00:00"/>
    <x v="2"/>
    <n v="189.66"/>
    <n v="3"/>
    <s v="Credit Card"/>
    <x v="0"/>
    <s v="Hernandezfort"/>
    <x v="36"/>
    <n v="6872"/>
    <s v="e6c8ec9a-1020-42d0-83a6-808c44fc9edf"/>
    <n v="0.28000000000000003"/>
    <n v="409.67"/>
    <n v="4"/>
    <x v="0"/>
    <n v="568.98"/>
    <n v="0.72"/>
    <n v="159.31440000000001"/>
    <x v="10"/>
    <n v="4"/>
  </r>
  <r>
    <s v="da34effa-04cb-4dad-998e-fec68fdeab3c"/>
    <s v="f246f186-355f-48d7-8d58-c31f69755086"/>
    <d v="2025-02-20T00:00:00"/>
    <x v="1"/>
    <n v="102.44"/>
    <n v="3"/>
    <s v="PayPal"/>
    <x v="0"/>
    <s v="North David"/>
    <x v="27"/>
    <n v="51012"/>
    <s v="5feea329-ae19-4c40-b72a-6eb5bfda4bd4"/>
    <n v="0.01"/>
    <n v="304.25"/>
    <n v="4"/>
    <x v="0"/>
    <n v="307.32"/>
    <n v="0.99"/>
    <n v="3.0731999999999999"/>
    <x v="12"/>
    <n v="4"/>
  </r>
  <r>
    <s v="1c00f946-df06-44a8-83d7-df292368db81"/>
    <s v="98dd12df-bf6c-4df4-935b-cb4849cff23d"/>
    <d v="2024-10-11T00:00:00"/>
    <x v="3"/>
    <n v="53.89"/>
    <n v="3"/>
    <s v="Debit Card"/>
    <x v="2"/>
    <s v="West Gary"/>
    <x v="36"/>
    <n v="44863"/>
    <s v="047daec2-2837-41fa-b860-262c1a9bbe50"/>
    <n v="0.18"/>
    <n v="132.57"/>
    <n v="3"/>
    <x v="0"/>
    <n v="161.67000000000002"/>
    <n v="0.82000000000000006"/>
    <n v="29.1006"/>
    <x v="1"/>
    <n v="3"/>
  </r>
  <r>
    <s v="4fd43443-e84b-40ec-9235-fb420e11f795"/>
    <s v="9e2d720d-2fc0-41f7-b337-fa387814041d"/>
    <d v="2025-03-16T00:00:00"/>
    <x v="5"/>
    <n v="375.56"/>
    <n v="2"/>
    <s v="Credit Card"/>
    <x v="0"/>
    <s v="Scottton"/>
    <x v="36"/>
    <n v="11847"/>
    <s v="cc8c35f1-109d-4cc1-9bed-73edf7fdda2f"/>
    <n v="0.2"/>
    <n v="600.9"/>
    <n v="4"/>
    <x v="0"/>
    <n v="751.12"/>
    <n v="0.8"/>
    <n v="150.22400000000002"/>
    <x v="7"/>
    <n v="4"/>
  </r>
  <r>
    <s v="100dcfdb-c413-48e8-b19c-7b43aae0a764"/>
    <s v="149f3972-0502-429d-81eb-b5613fae217e"/>
    <d v="2025-04-27T00:00:00"/>
    <x v="3"/>
    <n v="229.06"/>
    <n v="1"/>
    <s v="Debit Card"/>
    <x v="3"/>
    <s v="East Steven"/>
    <x v="36"/>
    <n v="93282"/>
    <s v="bc9b5878-c01d-4d57-aa29-3432d182a30c"/>
    <n v="0.06"/>
    <n v="215.32"/>
    <n v="3"/>
    <x v="0"/>
    <n v="229.06"/>
    <n v="0.94"/>
    <n v="13.743599999999999"/>
    <x v="5"/>
    <n v="3"/>
  </r>
  <r>
    <s v="3ad12632-c225-4484-8c44-5964acdb9ccc"/>
    <s v="9c65836e-8e9a-4a56-a6aa-e560a18df6f5"/>
    <d v="2025-02-26T00:00:00"/>
    <x v="4"/>
    <n v="358.29"/>
    <n v="2"/>
    <s v="Debit Card"/>
    <x v="0"/>
    <s v="Gibsonport"/>
    <x v="48"/>
    <n v="96123"/>
    <s v="ae3e0bbc-f5ee-42e9-8321-77b02825d78f"/>
    <n v="0.25"/>
    <n v="537.44000000000005"/>
    <n v="1"/>
    <x v="0"/>
    <n v="716.58"/>
    <n v="0.75"/>
    <n v="179.14500000000001"/>
    <x v="12"/>
    <n v="1"/>
  </r>
  <r>
    <s v="c8e8868f-e515-4377-ad66-1445bb61ef9d"/>
    <s v="0eb23a8c-6de8-422d-b610-7a8789cd4710"/>
    <d v="2024-08-22T00:00:00"/>
    <x v="4"/>
    <n v="458.13"/>
    <n v="4"/>
    <s v="Debit Card"/>
    <x v="1"/>
    <s v="Patrickmouth"/>
    <x v="12"/>
    <n v="93302"/>
    <s v="8de0d028-1491-4096-a2c9-b2044f6df4f2"/>
    <n v="0.19"/>
    <n v="1484.34"/>
    <n v="2"/>
    <x v="0"/>
    <n v="1832.52"/>
    <n v="0.81"/>
    <n v="348.17880000000002"/>
    <x v="3"/>
    <n v="2"/>
  </r>
  <r>
    <s v="fc88e170-6200-42a7-b497-b5a65c1ed1f5"/>
    <s v="53fad41f-b84b-459d-b090-9f10461c460a"/>
    <d v="2024-08-19T00:00:00"/>
    <x v="0"/>
    <n v="77.56"/>
    <n v="4"/>
    <s v="Credit Card"/>
    <x v="2"/>
    <s v="East Carl"/>
    <x v="30"/>
    <n v="63142"/>
    <s v="26dba5ac-25a6-470e-8b74-eb9a49ab1598"/>
    <n v="7.0000000000000007E-2"/>
    <n v="288.52"/>
    <n v="3"/>
    <x v="0"/>
    <n v="310.24"/>
    <n v="0.92999999999999994"/>
    <n v="21.716800000000003"/>
    <x v="3"/>
    <n v="3"/>
  </r>
  <r>
    <s v="9e9e44c5-87b8-477e-b397-1943a640ca97"/>
    <s v="ee31aabc-053f-4ce6-b7c7-bec0092bb179"/>
    <d v="2025-04-14T00:00:00"/>
    <x v="5"/>
    <n v="459.99"/>
    <n v="4"/>
    <s v="Net Banking"/>
    <x v="2"/>
    <s v="Lake Alanland"/>
    <x v="16"/>
    <n v="1844"/>
    <s v="1273e0bc-6171-4aae-8703-a0fb8cd9f94f"/>
    <n v="0.28999999999999998"/>
    <n v="1306.3699999999999"/>
    <n v="1"/>
    <x v="0"/>
    <n v="1839.96"/>
    <n v="0.71"/>
    <n v="533.58839999999998"/>
    <x v="5"/>
    <n v="1"/>
  </r>
  <r>
    <s v="e55ef749-5e3f-4fbf-bc06-d3deadb3a8a7"/>
    <s v="b278bbd5-7a29-4619-9524-3973cb8e1c51"/>
    <d v="2024-08-07T00:00:00"/>
    <x v="1"/>
    <n v="208.76"/>
    <n v="4"/>
    <s v="Credit Card"/>
    <x v="3"/>
    <s v="New Codytown"/>
    <x v="38"/>
    <n v="99110"/>
    <s v="bf12e31f-dca6-4e82-a30f-c74736faadb0"/>
    <n v="0.06"/>
    <n v="784.94"/>
    <n v="1"/>
    <x v="0"/>
    <n v="835.04"/>
    <n v="0.94"/>
    <n v="50.102399999999996"/>
    <x v="3"/>
    <n v="1"/>
  </r>
  <r>
    <s v="b83fb64a-6463-437f-b5b5-92e56b3190f4"/>
    <s v="a54c0f21-f7d2-4902-a490-e67cafe03071"/>
    <d v="2025-05-24T00:00:00"/>
    <x v="0"/>
    <n v="156.11000000000001"/>
    <n v="1"/>
    <s v="PayPal"/>
    <x v="2"/>
    <s v="Briannaville"/>
    <x v="30"/>
    <n v="28355"/>
    <s v="f64ea3db-0ae2-4047-be3d-4569fc71b155"/>
    <n v="0.2"/>
    <n v="124.89"/>
    <n v="1"/>
    <x v="0"/>
    <n v="156.11000000000001"/>
    <n v="0.8"/>
    <n v="31.222000000000005"/>
    <x v="6"/>
    <n v="1"/>
  </r>
  <r>
    <s v="39147d0e-bca1-47cd-98a9-8ba60a2581e9"/>
    <s v="68a63a69-387c-4fe7-a69a-0321b88d3f79"/>
    <d v="2025-05-14T00:00:00"/>
    <x v="3"/>
    <n v="471.82"/>
    <n v="2"/>
    <s v="Debit Card"/>
    <x v="1"/>
    <s v="Ruthberg"/>
    <x v="15"/>
    <n v="76484"/>
    <s v="2d2cdf14-9b42-4289-97d1-37ccd46292ac"/>
    <n v="0.14000000000000001"/>
    <n v="811.53"/>
    <n v="4"/>
    <x v="1"/>
    <n v="943.64"/>
    <n v="0.86"/>
    <n v="132.1096"/>
    <x v="6"/>
    <n v="4"/>
  </r>
  <r>
    <s v="72280d9a-e2cd-4130-81e1-dd8c91a7859b"/>
    <s v="246b21c4-5efe-4c73-9c41-905ab65642ef"/>
    <d v="2024-06-18T00:00:00"/>
    <x v="0"/>
    <n v="495.37"/>
    <n v="2"/>
    <s v="PayPal"/>
    <x v="1"/>
    <s v="East Karistad"/>
    <x v="20"/>
    <n v="28598"/>
    <s v="151e59d5-5e8c-41fb-aa0e-68981c885686"/>
    <n v="0.22"/>
    <n v="772.78"/>
    <n v="5"/>
    <x v="0"/>
    <n v="990.74"/>
    <n v="0.78"/>
    <n v="217.96280000000002"/>
    <x v="10"/>
    <n v="5"/>
  </r>
  <r>
    <s v="2749913f-6a37-4851-82c1-f0b0bce77742"/>
    <s v="5de95471-4d60-4cc6-82f9-91676a71a0e5"/>
    <d v="2024-09-08T00:00:00"/>
    <x v="3"/>
    <n v="103.45"/>
    <n v="3"/>
    <s v="Cash on Delivery"/>
    <x v="3"/>
    <s v="Josefurt"/>
    <x v="6"/>
    <n v="1323"/>
    <s v="cb1e19b2-3b38-4ea8-b52b-de41f8571dd9"/>
    <n v="0.03"/>
    <n v="301.04000000000002"/>
    <n v="5"/>
    <x v="0"/>
    <n v="310.35000000000002"/>
    <n v="0.97"/>
    <n v="9.3105000000000011"/>
    <x v="9"/>
    <n v="5"/>
  </r>
  <r>
    <s v="94334bb0-103b-4901-b37f-af64c6839f4a"/>
    <s v="29162246-5fc8-49cd-9269-fc4d5dbcc6f4"/>
    <d v="2024-09-02T00:00:00"/>
    <x v="3"/>
    <n v="330.13"/>
    <n v="1"/>
    <s v="Credit Card"/>
    <x v="0"/>
    <s v="Kaylashire"/>
    <x v="45"/>
    <n v="84006"/>
    <s v="e793613d-a832-4144-a74b-b159fdc237d3"/>
    <n v="0.28999999999999998"/>
    <n v="234.39"/>
    <n v="1"/>
    <x v="0"/>
    <n v="330.13"/>
    <n v="0.71"/>
    <n v="95.73769999999999"/>
    <x v="9"/>
    <n v="1"/>
  </r>
  <r>
    <s v="e95361bf-ee62-4c9a-a11a-cf9ea2d9281b"/>
    <s v="a5e45540-12e6-4b90-9127-8f8bbb9f7d3f"/>
    <d v="2025-01-13T00:00:00"/>
    <x v="3"/>
    <n v="57.72"/>
    <n v="2"/>
    <s v="PayPal"/>
    <x v="2"/>
    <s v="Shellybury"/>
    <x v="10"/>
    <n v="92058"/>
    <s v="3ac8578f-f194-4f27-a6d6-f2096a07aa1e"/>
    <n v="0.06"/>
    <n v="108.51"/>
    <n v="4"/>
    <x v="0"/>
    <n v="115.44"/>
    <n v="0.94"/>
    <n v="6.9263999999999992"/>
    <x v="11"/>
    <n v="4"/>
  </r>
  <r>
    <s v="c019fdfa-5100-40c1-89aa-daa6e440aa7c"/>
    <s v="85e9ec36-9abb-4c14-9cf9-cd2fd91ceddb"/>
    <d v="2025-06-05T00:00:00"/>
    <x v="0"/>
    <n v="327.2"/>
    <n v="1"/>
    <s v="Debit Card"/>
    <x v="1"/>
    <s v="East Andrew"/>
    <x v="25"/>
    <n v="64782"/>
    <s v="f7ec0d7a-24f7-4f37-98e8-2788c8a408f9"/>
    <n v="7.0000000000000007E-2"/>
    <n v="304.3"/>
    <n v="3"/>
    <x v="0"/>
    <n v="327.2"/>
    <n v="0.92999999999999994"/>
    <n v="22.904"/>
    <x v="8"/>
    <n v="3"/>
  </r>
  <r>
    <s v="c6eb245e-4b7b-427a-a20e-222447d35352"/>
    <s v="6109e517-af07-4b76-b2b7-62c63ae8446f"/>
    <d v="2024-07-10T00:00:00"/>
    <x v="4"/>
    <n v="414.52"/>
    <n v="2"/>
    <s v="PayPal"/>
    <x v="2"/>
    <s v="Lorifurt"/>
    <x v="2"/>
    <n v="21146"/>
    <s v="2d61a020-8be0-4482-bfe2-b85f220e3c62"/>
    <n v="0.17"/>
    <n v="688.1"/>
    <n v="1"/>
    <x v="0"/>
    <n v="829.04"/>
    <n v="0.83"/>
    <n v="140.93680000000001"/>
    <x v="0"/>
    <n v="1"/>
  </r>
  <r>
    <s v="860e7019-579d-41fb-b3d0-c8bfe2fb8f04"/>
    <s v="e7a3bbc7-1b07-4fe5-be3a-2fc50b81f595"/>
    <d v="2024-07-15T00:00:00"/>
    <x v="1"/>
    <n v="343.83"/>
    <n v="1"/>
    <s v="PayPal"/>
    <x v="0"/>
    <s v="Pamelaborough"/>
    <x v="42"/>
    <n v="90138"/>
    <s v="d6399f41-7781-4ba5-9bde-10005938eb21"/>
    <n v="0.1"/>
    <n v="309.45"/>
    <n v="2"/>
    <x v="0"/>
    <n v="343.83"/>
    <n v="0.9"/>
    <n v="34.383000000000003"/>
    <x v="0"/>
    <n v="2"/>
  </r>
  <r>
    <s v="cf186b91-5466-4ccc-bdbc-c5f769d144d1"/>
    <s v="2512e9a3-cd9f-453a-b7d1-32f8b63fcda0"/>
    <d v="2025-03-13T00:00:00"/>
    <x v="3"/>
    <n v="211.58"/>
    <n v="2"/>
    <s v="Cash on Delivery"/>
    <x v="2"/>
    <s v="North Davidhaven"/>
    <x v="10"/>
    <n v="17490"/>
    <s v="e2eeec1b-4a31-476e-b425-5ccdbd0e6501"/>
    <n v="0.13"/>
    <n v="368.15"/>
    <n v="1"/>
    <x v="0"/>
    <n v="423.16"/>
    <n v="0.87"/>
    <n v="55.010800000000003"/>
    <x v="7"/>
    <n v="1"/>
  </r>
  <r>
    <s v="4deaa29b-debe-4758-8431-e88c4427635e"/>
    <s v="1c30ebae-36ae-42f8-a9ff-46216041c0e9"/>
    <d v="2024-12-09T00:00:00"/>
    <x v="0"/>
    <n v="194.62"/>
    <n v="1"/>
    <s v="Net Banking"/>
    <x v="0"/>
    <s v="Brookeshire"/>
    <x v="27"/>
    <n v="28900"/>
    <s v="38b25254-e9c8-40b6-89f3-3f6bbf7fad30"/>
    <n v="0.01"/>
    <n v="192.67"/>
    <n v="4"/>
    <x v="0"/>
    <n v="194.62"/>
    <n v="0.99"/>
    <n v="1.9462000000000002"/>
    <x v="2"/>
    <n v="4"/>
  </r>
  <r>
    <s v="5503513e-88c2-4eab-8a96-892771942669"/>
    <s v="b398d5d3-7da6-4555-b78e-f166fb2fbde5"/>
    <d v="2024-12-15T00:00:00"/>
    <x v="0"/>
    <n v="199.6"/>
    <n v="3"/>
    <s v="PayPal"/>
    <x v="1"/>
    <s v="Reginabury"/>
    <x v="27"/>
    <n v="97944"/>
    <s v="f4057f00-89b0-4b44-9bf8-8963ed934098"/>
    <n v="7.0000000000000007E-2"/>
    <n v="556.88"/>
    <n v="3"/>
    <x v="1"/>
    <n v="598.79999999999995"/>
    <n v="0.92999999999999994"/>
    <n v="41.916000000000004"/>
    <x v="2"/>
    <n v="3"/>
  </r>
  <r>
    <s v="ee08db61-55d8-417f-abaf-920966be149c"/>
    <s v="6401b180-301f-4124-bd17-bfd0baa227b8"/>
    <d v="2025-01-03T00:00:00"/>
    <x v="3"/>
    <n v="296.91000000000003"/>
    <n v="4"/>
    <s v="PayPal"/>
    <x v="3"/>
    <s v="Port Nicoleside"/>
    <x v="27"/>
    <n v="24370"/>
    <s v="5633e6da-6e55-4eb9-99ec-7d562d444f11"/>
    <n v="0.23"/>
    <n v="914.48"/>
    <n v="2"/>
    <x v="0"/>
    <n v="1187.6400000000001"/>
    <n v="0.77"/>
    <n v="273.15720000000005"/>
    <x v="11"/>
    <n v="2"/>
  </r>
  <r>
    <s v="c176eadb-e517-4c41-bdf1-56226751d1a4"/>
    <s v="8122fb3a-60b8-4244-81e3-23542ebe8dcb"/>
    <d v="2025-02-19T00:00:00"/>
    <x v="5"/>
    <n v="441.38"/>
    <n v="1"/>
    <s v="Credit Card"/>
    <x v="1"/>
    <s v="Jonathanside"/>
    <x v="6"/>
    <n v="51682"/>
    <s v="c67685f8-124b-4b0d-aae4-e719ff71e2f9"/>
    <n v="0.27"/>
    <n v="322.20999999999998"/>
    <n v="2"/>
    <x v="1"/>
    <n v="441.38"/>
    <n v="0.73"/>
    <n v="119.1726"/>
    <x v="12"/>
    <n v="2"/>
  </r>
  <r>
    <s v="03a7590a-b25c-49a3-adbc-59fe47c2e637"/>
    <s v="066dee1e-a16b-447d-9bab-bdab0e1cae7a"/>
    <d v="2025-04-06T00:00:00"/>
    <x v="3"/>
    <n v="464.89"/>
    <n v="2"/>
    <s v="Credit Card"/>
    <x v="3"/>
    <s v="Port Jerryberg"/>
    <x v="49"/>
    <n v="35634"/>
    <s v="08051cf5-c132-4f05-9fa7-ad20e9489971"/>
    <n v="7.0000000000000007E-2"/>
    <n v="864.7"/>
    <n v="5"/>
    <x v="0"/>
    <n v="929.78"/>
    <n v="0.92999999999999994"/>
    <n v="65.084600000000009"/>
    <x v="5"/>
    <n v="5"/>
  </r>
  <r>
    <s v="b6bd58d6-e8c2-415d-9739-bb9e36cc66a4"/>
    <s v="78676fc0-188f-4a1c-b0eb-1008d44b5548"/>
    <d v="2024-07-25T00:00:00"/>
    <x v="1"/>
    <n v="31.5"/>
    <n v="4"/>
    <s v="Cash on Delivery"/>
    <x v="3"/>
    <s v="Michelleville"/>
    <x v="8"/>
    <n v="4341"/>
    <s v="691120d0-5a0d-4918-968b-3b20e80f6f7f"/>
    <n v="0.23"/>
    <n v="97.02"/>
    <n v="1"/>
    <x v="0"/>
    <n v="126"/>
    <n v="0.77"/>
    <n v="28.98"/>
    <x v="0"/>
    <n v="1"/>
  </r>
  <r>
    <s v="6735f356-4c7c-4c38-80b2-ae8b77887200"/>
    <s v="938eff47-9080-4fb5-acb2-14c6ba61b9c4"/>
    <d v="2025-01-24T00:00:00"/>
    <x v="2"/>
    <n v="94.9"/>
    <n v="1"/>
    <s v="Debit Card"/>
    <x v="0"/>
    <s v="Shermanfurt"/>
    <x v="32"/>
    <n v="55994"/>
    <s v="7046cf05-a23c-4de0-acb7-aadd65b651b9"/>
    <n v="0.01"/>
    <n v="93.95"/>
    <n v="3"/>
    <x v="0"/>
    <n v="94.9"/>
    <n v="0.99"/>
    <n v="0.94900000000000007"/>
    <x v="11"/>
    <n v="3"/>
  </r>
  <r>
    <s v="d3d69412-bd60-4b3e-bd45-242f6db6cc9a"/>
    <s v="f31a3875-b1d0-455d-90b6-a48fd00219cc"/>
    <d v="2025-02-22T00:00:00"/>
    <x v="5"/>
    <n v="60.55"/>
    <n v="2"/>
    <s v="Cash on Delivery"/>
    <x v="2"/>
    <s v="Valdezside"/>
    <x v="49"/>
    <n v="9107"/>
    <s v="4a167cec-5ab2-4ac3-a6e0-4e50fb056a9e"/>
    <n v="0.01"/>
    <n v="119.89"/>
    <n v="1"/>
    <x v="0"/>
    <n v="121.1"/>
    <n v="0.99"/>
    <n v="1.2110000000000001"/>
    <x v="12"/>
    <n v="1"/>
  </r>
  <r>
    <s v="aeb405f1-d006-434c-adb5-2ad7db3d977b"/>
    <s v="e4add59e-0508-47d1-b6ee-2ddbc4c2d4c1"/>
    <d v="2024-07-16T00:00:00"/>
    <x v="0"/>
    <n v="100.7"/>
    <n v="3"/>
    <s v="PayPal"/>
    <x v="0"/>
    <s v="Lake Gary"/>
    <x v="26"/>
    <n v="56711"/>
    <s v="5f9018aa-4fe9-4ab2-a6d5-70d573900585"/>
    <n v="0.12"/>
    <n v="265.85000000000002"/>
    <n v="2"/>
    <x v="0"/>
    <n v="302.10000000000002"/>
    <n v="0.88"/>
    <n v="36.252000000000002"/>
    <x v="0"/>
    <n v="2"/>
  </r>
  <r>
    <s v="2dcbb10e-f7a1-4f3b-ab5d-c17d213b37ea"/>
    <s v="7900f113-e108-46bb-8210-074a2f81acd8"/>
    <d v="2025-01-18T00:00:00"/>
    <x v="2"/>
    <n v="176.57"/>
    <n v="3"/>
    <s v="PayPal"/>
    <x v="2"/>
    <s v="South Marissachester"/>
    <x v="6"/>
    <n v="72472"/>
    <s v="5c86229d-5617-4509-9110-66cb30a2bce3"/>
    <n v="0.04"/>
    <n v="508.52"/>
    <n v="3"/>
    <x v="0"/>
    <n v="529.71"/>
    <n v="0.96"/>
    <n v="21.188400000000001"/>
    <x v="11"/>
    <n v="3"/>
  </r>
  <r>
    <s v="fe31866f-f37b-4601-b0bb-83947a31daf1"/>
    <s v="86610b8d-449c-4ebf-8215-93c8c44ac09a"/>
    <d v="2024-11-07T00:00:00"/>
    <x v="1"/>
    <n v="255.73"/>
    <n v="2"/>
    <s v="Net Banking"/>
    <x v="0"/>
    <s v="Lake James"/>
    <x v="19"/>
    <n v="58853"/>
    <s v="c55805be-10f6-47ca-9a04-846721c314ab"/>
    <n v="0.05"/>
    <n v="485.89"/>
    <n v="2"/>
    <x v="0"/>
    <n v="511.46"/>
    <n v="0.95"/>
    <n v="25.573"/>
    <x v="4"/>
    <n v="2"/>
  </r>
  <r>
    <s v="ecdc1273-f0df-49ca-9fe1-662d2bba5e48"/>
    <s v="9c8e4c45-5a22-46aa-b612-461fbc6d374a"/>
    <d v="2024-11-27T00:00:00"/>
    <x v="3"/>
    <n v="316.58"/>
    <n v="1"/>
    <s v="PayPal"/>
    <x v="1"/>
    <s v="Santosmouth"/>
    <x v="41"/>
    <n v="79212"/>
    <s v="ea0d40b5-fdf0-4514-a1d0-a825c5ef43a5"/>
    <n v="0.19"/>
    <n v="256.43"/>
    <n v="4"/>
    <x v="0"/>
    <n v="316.58"/>
    <n v="0.81"/>
    <n v="60.150199999999998"/>
    <x v="4"/>
    <n v="4"/>
  </r>
  <r>
    <s v="ee874f00-de90-4481-93f3-33af31660e65"/>
    <s v="c9d92fac-8332-4100-aaa6-e238db1b03f3"/>
    <d v="2025-01-24T00:00:00"/>
    <x v="3"/>
    <n v="367.41"/>
    <n v="4"/>
    <s v="Credit Card"/>
    <x v="2"/>
    <s v="Port Laura"/>
    <x v="26"/>
    <n v="54513"/>
    <s v="6831103d-fd17-40e7-bc0d-9639570d542a"/>
    <n v="0.26"/>
    <n v="1087.53"/>
    <n v="3"/>
    <x v="0"/>
    <n v="1469.64"/>
    <n v="0.74"/>
    <n v="382.10640000000006"/>
    <x v="11"/>
    <n v="3"/>
  </r>
  <r>
    <s v="81992dc5-d748-4a76-80aa-f97e454b57c1"/>
    <s v="90ebda85-b9f7-403a-96e4-dd6a125ac749"/>
    <d v="2025-03-23T00:00:00"/>
    <x v="0"/>
    <n v="445.61"/>
    <n v="4"/>
    <s v="Cash on Delivery"/>
    <x v="0"/>
    <s v="North Amy"/>
    <x v="37"/>
    <n v="52758"/>
    <s v="cc6f69d5-7028-4bea-bdfa-2df9486ee69d"/>
    <n v="0.23"/>
    <n v="1372.48"/>
    <n v="4"/>
    <x v="0"/>
    <n v="1782.44"/>
    <n v="0.77"/>
    <n v="409.96120000000002"/>
    <x v="7"/>
    <n v="4"/>
  </r>
  <r>
    <s v="2f595bc0-dad1-4c2b-9656-1c9429efcdfc"/>
    <s v="a3e4ca4c-6d0f-444c-9526-1ab584dc55da"/>
    <d v="2024-08-24T00:00:00"/>
    <x v="0"/>
    <n v="494.6"/>
    <n v="2"/>
    <s v="Net Banking"/>
    <x v="1"/>
    <s v="Samanthafort"/>
    <x v="32"/>
    <n v="80590"/>
    <s v="b935d45a-bdfb-4413-9e8f-5d3a062635ee"/>
    <n v="0.1"/>
    <n v="890.28"/>
    <n v="4"/>
    <x v="0"/>
    <n v="989.2"/>
    <n v="0.9"/>
    <n v="98.920000000000016"/>
    <x v="3"/>
    <n v="4"/>
  </r>
  <r>
    <s v="7b3402f4-1f13-4ea5-bc26-1cc8a94f30d6"/>
    <s v="3a3c6203-8520-4295-855d-36aa5f069f91"/>
    <d v="2025-02-23T00:00:00"/>
    <x v="3"/>
    <n v="333.11"/>
    <n v="1"/>
    <s v="Cash on Delivery"/>
    <x v="0"/>
    <s v="Listad"/>
    <x v="28"/>
    <n v="58280"/>
    <s v="7eedd846-d624-4c58-86d5-7932a294ecd4"/>
    <n v="0.26"/>
    <n v="246.5"/>
    <m/>
    <x v="0"/>
    <n v="333.11"/>
    <n v="0.74"/>
    <n v="86.60860000000001"/>
    <x v="12"/>
    <s v="No Rating"/>
  </r>
  <r>
    <s v="f7f6b599-6f1c-4ff4-bf84-8dfcefd622d7"/>
    <s v="6321fa69-7151-448f-9115-66e40ed58159"/>
    <d v="2024-08-09T00:00:00"/>
    <x v="3"/>
    <n v="423.46"/>
    <n v="4"/>
    <s v="Cash on Delivery"/>
    <x v="0"/>
    <s v="New Hayden"/>
    <x v="31"/>
    <n v="98733"/>
    <s v="2bccbc99-1372-4930-83a9-d1646ce0f1f6"/>
    <n v="0.25"/>
    <n v="1270.3800000000001"/>
    <n v="3"/>
    <x v="0"/>
    <n v="1693.84"/>
    <n v="0.75"/>
    <n v="423.46"/>
    <x v="3"/>
    <n v="3"/>
  </r>
  <r>
    <s v="f059a06d-d7fa-45bc-9dc1-1ea22f06771e"/>
    <s v="d0375023-784f-47cf-b68a-f6a8c21f2252"/>
    <d v="2024-08-28T00:00:00"/>
    <x v="4"/>
    <n v="390.13"/>
    <n v="1"/>
    <s v="Credit Card"/>
    <x v="2"/>
    <s v="New Paulahaven"/>
    <x v="0"/>
    <n v="5377"/>
    <s v="62bbfd83-35c8-4f1a-ae8d-b4b0a2c9636a"/>
    <n v="0.16"/>
    <n v="327.71"/>
    <n v="3"/>
    <x v="0"/>
    <n v="390.13"/>
    <n v="0.84"/>
    <n v="62.4208"/>
    <x v="3"/>
    <n v="3"/>
  </r>
  <r>
    <s v="b3f855c8-09c9-48dc-8410-ebdf0ded0f89"/>
    <s v="df40f5b5-4ddf-49de-94e3-d24c834a3646"/>
    <d v="2025-01-25T00:00:00"/>
    <x v="4"/>
    <n v="157.22999999999999"/>
    <n v="4"/>
    <s v="Debit Card"/>
    <x v="1"/>
    <s v="Vazquezmouth"/>
    <x v="31"/>
    <n v="79809"/>
    <s v="bf832cde-dc83-4cd2-b58d-67a71f0b8a6f"/>
    <n v="0.14000000000000001"/>
    <n v="540.87"/>
    <n v="4"/>
    <x v="1"/>
    <n v="628.91999999999996"/>
    <n v="0.86"/>
    <n v="88.0488"/>
    <x v="11"/>
    <n v="4"/>
  </r>
  <r>
    <s v="ca1e5dac-1701-4bcc-be9e-5d82bcbbf1f9"/>
    <s v="a5c5063d-4c44-4d95-9c9e-2ae3df58908f"/>
    <d v="2025-03-20T00:00:00"/>
    <x v="2"/>
    <n v="438.47"/>
    <n v="4"/>
    <s v="PayPal"/>
    <x v="1"/>
    <s v="North Elizabethborough"/>
    <x v="17"/>
    <n v="72276"/>
    <s v="87fc06c0-e2d7-4704-8b72-db2590100d7e"/>
    <n v="0.02"/>
    <n v="1718.8"/>
    <n v="3"/>
    <x v="1"/>
    <n v="1753.88"/>
    <n v="0.98"/>
    <n v="35.077600000000004"/>
    <x v="7"/>
    <n v="3"/>
  </r>
  <r>
    <s v="e20fed4b-182f-4297-b902-0590bf14d211"/>
    <s v="a908a3aa-20ad-406e-8772-39f22d4750cc"/>
    <d v="2024-11-10T00:00:00"/>
    <x v="1"/>
    <n v="26.17"/>
    <n v="3"/>
    <s v="Cash on Delivery"/>
    <x v="1"/>
    <s v="Gregoryview"/>
    <x v="49"/>
    <n v="24169"/>
    <s v="594e3d8e-0882-491d-a989-8263afb65cab"/>
    <n v="0.05"/>
    <n v="74.58"/>
    <n v="2"/>
    <x v="0"/>
    <n v="78.510000000000005"/>
    <n v="0.95"/>
    <n v="3.9255000000000004"/>
    <x v="4"/>
    <n v="2"/>
  </r>
  <r>
    <s v="25ab3477-2328-4866-975e-2ac2f08df7c1"/>
    <s v="262b8ae6-bebe-4bfc-889f-8b86b99e73e5"/>
    <d v="2025-01-14T00:00:00"/>
    <x v="2"/>
    <n v="5.18"/>
    <n v="2"/>
    <s v="Credit Card"/>
    <x v="0"/>
    <s v="West Kimberly"/>
    <x v="21"/>
    <n v="24552"/>
    <s v="1442a5ff-89b9-4a1d-bfe8-8214dd931859"/>
    <n v="0.03"/>
    <n v="10.050000000000001"/>
    <n v="1"/>
    <x v="0"/>
    <n v="10.36"/>
    <n v="0.97"/>
    <n v="0.31079999999999997"/>
    <x v="11"/>
    <n v="1"/>
  </r>
  <r>
    <s v="5bee11e1-a566-4feb-b5b9-96bd901d169d"/>
    <s v="28e52c6a-feda-4eb7-b262-15e3c79a4ef8"/>
    <d v="2025-04-16T00:00:00"/>
    <x v="2"/>
    <n v="140.5"/>
    <n v="1"/>
    <s v="Cash on Delivery"/>
    <x v="0"/>
    <s v="New Meganburgh"/>
    <x v="39"/>
    <n v="89747"/>
    <s v="41739993-bfd1-4edc-ab22-54e74cf9982d"/>
    <n v="0.16"/>
    <n v="118.02"/>
    <n v="3"/>
    <x v="0"/>
    <n v="140.5"/>
    <n v="0.84"/>
    <n v="22.48"/>
    <x v="5"/>
    <n v="3"/>
  </r>
  <r>
    <s v="606d396e-1886-4eb5-9991-21865dbfc02b"/>
    <s v="916914f7-539a-42df-8b1f-44884bd55c64"/>
    <d v="2024-09-03T00:00:00"/>
    <x v="2"/>
    <n v="233.74"/>
    <n v="4"/>
    <s v="Debit Card"/>
    <x v="2"/>
    <s v="North Sean"/>
    <x v="47"/>
    <n v="54051"/>
    <s v="0c607248-b690-40c0-bd8b-4462d40bd3aa"/>
    <n v="0.2"/>
    <n v="747.97"/>
    <n v="5"/>
    <x v="0"/>
    <n v="934.96"/>
    <n v="0.8"/>
    <n v="186.99200000000002"/>
    <x v="9"/>
    <n v="5"/>
  </r>
  <r>
    <s v="92ce51fd-55ed-4029-a028-3b567d00aff3"/>
    <s v="298da41f-6c43-488a-8848-007864bd86c7"/>
    <d v="2024-06-17T00:00:00"/>
    <x v="2"/>
    <n v="320.99"/>
    <n v="1"/>
    <s v="Debit Card"/>
    <x v="3"/>
    <s v="Leonardland"/>
    <x v="37"/>
    <n v="46114"/>
    <s v="6390fb01-18aa-44b0-9271-32630dde7ecf"/>
    <n v="0.19"/>
    <n v="260"/>
    <n v="4"/>
    <x v="0"/>
    <n v="320.99"/>
    <n v="0.81"/>
    <n v="60.988100000000003"/>
    <x v="10"/>
    <n v="4"/>
  </r>
  <r>
    <s v="9b73b023-3402-447a-85b3-a01ee4146592"/>
    <s v="1117bacb-6e88-418c-a99e-12fe095c2be6"/>
    <d v="2025-02-07T00:00:00"/>
    <x v="1"/>
    <n v="55.38"/>
    <n v="1"/>
    <s v="Cash on Delivery"/>
    <x v="2"/>
    <s v="Blakestad"/>
    <x v="44"/>
    <n v="93102"/>
    <s v="cae9f80c-53c8-4f3c-9fec-05a692e1f083"/>
    <n v="0.26"/>
    <n v="40.98"/>
    <n v="1"/>
    <x v="0"/>
    <n v="55.38"/>
    <n v="0.74"/>
    <n v="14.398800000000001"/>
    <x v="12"/>
    <n v="1"/>
  </r>
  <r>
    <s v="91f1955c-98e1-4c4a-8374-18f239499369"/>
    <s v="f89719c4-e92e-43ec-94ab-6b3e9ea8d62e"/>
    <d v="2025-01-21T00:00:00"/>
    <x v="0"/>
    <n v="338.14"/>
    <n v="2"/>
    <s v="Debit Card"/>
    <x v="0"/>
    <s v="New Connormouth"/>
    <x v="35"/>
    <n v="1682"/>
    <s v="0da6df24-2dcb-47d4-bbc0-5f6fe2dfb859"/>
    <n v="0.2"/>
    <n v="541.02"/>
    <n v="4"/>
    <x v="0"/>
    <n v="676.28"/>
    <n v="0.8"/>
    <n v="135.256"/>
    <x v="11"/>
    <n v="4"/>
  </r>
  <r>
    <s v="186f4ef1-4977-4f5b-9a61-4ac871a953e2"/>
    <s v="9056845b-797d-44fa-bd72-919c88195c6a"/>
    <d v="2024-12-07T00:00:00"/>
    <x v="1"/>
    <n v="401.9"/>
    <n v="4"/>
    <s v="Credit Card"/>
    <x v="2"/>
    <s v="Julieton"/>
    <x v="3"/>
    <n v="84308"/>
    <s v="96df2f94-1aca-49bc-9883-536165ce12c0"/>
    <n v="0.25"/>
    <n v="1205.7"/>
    <n v="1"/>
    <x v="0"/>
    <n v="1607.6"/>
    <n v="0.75"/>
    <n v="401.9"/>
    <x v="2"/>
    <n v="1"/>
  </r>
  <r>
    <s v="fdfcbce0-d6fd-4516-ab1a-37c623ed6d79"/>
    <s v="f7cf0135-bc65-4d8b-a429-1bf9fdee4298"/>
    <d v="2024-12-07T00:00:00"/>
    <x v="5"/>
    <n v="96.73"/>
    <n v="2"/>
    <s v="Credit Card"/>
    <x v="2"/>
    <s v="Ortegafurt"/>
    <x v="26"/>
    <n v="19545"/>
    <s v="15ed6a2c-cfb0-413e-8761-9e3171c8da55"/>
    <n v="0.04"/>
    <n v="185.72"/>
    <m/>
    <x v="0"/>
    <n v="193.46"/>
    <n v="0.96"/>
    <n v="7.7384000000000004"/>
    <x v="2"/>
    <s v="No Rating"/>
  </r>
  <r>
    <s v="3040c2cb-e76a-469e-bfc2-7f001875dc2a"/>
    <s v="b13dd1f2-84cc-41aa-9727-ff52e6567325"/>
    <d v="2024-11-07T00:00:00"/>
    <x v="1"/>
    <n v="210.49"/>
    <n v="1"/>
    <s v="Credit Card"/>
    <x v="1"/>
    <s v="North Angela"/>
    <x v="47"/>
    <n v="43037"/>
    <s v="b15150b2-0e16-40a7-899f-f09b6d6b4efd"/>
    <n v="0.05"/>
    <n v="199.97"/>
    <n v="4"/>
    <x v="1"/>
    <n v="210.49"/>
    <n v="0.95"/>
    <n v="10.524500000000002"/>
    <x v="4"/>
    <n v="4"/>
  </r>
  <r>
    <s v="2d8cf7e1-2158-4621-b79f-3b37f0c0dc32"/>
    <s v="017b49cf-249c-4be0-a967-2134dfdd8e2d"/>
    <d v="2025-05-03T00:00:00"/>
    <x v="0"/>
    <n v="262.39"/>
    <n v="1"/>
    <s v="Credit Card"/>
    <x v="2"/>
    <s v="Lake Warren"/>
    <x v="7"/>
    <n v="39632"/>
    <s v="f65b730b-6b55-4b11-b0bd-96294db4cd61"/>
    <n v="0.28000000000000003"/>
    <n v="188.92"/>
    <n v="5"/>
    <x v="0"/>
    <n v="262.39"/>
    <n v="0.72"/>
    <n v="73.469200000000001"/>
    <x v="6"/>
    <n v="5"/>
  </r>
  <r>
    <s v="468f6365-4405-462b-b016-dddaecb501ee"/>
    <s v="3c066552-2e49-4493-bc83-153ed11c91f7"/>
    <d v="2024-10-29T00:00:00"/>
    <x v="1"/>
    <n v="228.64"/>
    <n v="1"/>
    <s v="Debit Card"/>
    <x v="1"/>
    <s v="New Brad"/>
    <x v="7"/>
    <n v="17331"/>
    <s v="897a4b9d-7c81-487f-82b0-93c9330679e8"/>
    <n v="0.11"/>
    <n v="203.49"/>
    <n v="5"/>
    <x v="1"/>
    <n v="228.64"/>
    <n v="0.89"/>
    <n v="25.150399999999998"/>
    <x v="1"/>
    <n v="5"/>
  </r>
  <r>
    <s v="2b4d0a93-531d-47a1-ad26-ebe4cadf4be2"/>
    <s v="bf7b6b3c-b1ca-41c3-8061-d029cb1d6d78"/>
    <d v="2025-05-22T00:00:00"/>
    <x v="5"/>
    <n v="400.92"/>
    <n v="3"/>
    <s v="PayPal"/>
    <x v="3"/>
    <s v="South Kelseychester"/>
    <x v="39"/>
    <n v="39120"/>
    <s v="7969abb8-c0ae-44b6-9e29-1e5fee3635c0"/>
    <n v="7.0000000000000007E-2"/>
    <n v="1118.57"/>
    <n v="5"/>
    <x v="0"/>
    <n v="1202.76"/>
    <n v="0.92999999999999994"/>
    <n v="84.193200000000004"/>
    <x v="6"/>
    <n v="5"/>
  </r>
  <r>
    <s v="5606356d-b5e2-49ff-bcb0-f07f72127835"/>
    <s v="cc1590c6-7f87-4717-b279-b20951161305"/>
    <d v="2025-02-26T00:00:00"/>
    <x v="4"/>
    <n v="480.46"/>
    <n v="3"/>
    <s v="PayPal"/>
    <x v="3"/>
    <s v="New Jesseborough"/>
    <x v="19"/>
    <n v="64811"/>
    <s v="22d7dd62-5f30-41c5-a48f-2dd2e38ae056"/>
    <n v="0.27"/>
    <n v="1052.21"/>
    <n v="3"/>
    <x v="0"/>
    <n v="1441.3799999999999"/>
    <n v="0.73"/>
    <n v="389.17259999999999"/>
    <x v="12"/>
    <n v="3"/>
  </r>
  <r>
    <s v="1720b8b4-c12c-4c8d-999c-47458bd657c4"/>
    <s v="92ec01d0-f2bb-4a67-ac5b-03af8b90e059"/>
    <d v="2025-04-07T00:00:00"/>
    <x v="4"/>
    <n v="400.48"/>
    <n v="1"/>
    <s v="Debit Card"/>
    <x v="2"/>
    <s v="Heidiborough"/>
    <x v="15"/>
    <n v="95824"/>
    <s v="54bf2aa6-3e6a-4838-9b43-3bd957f6c124"/>
    <n v="0.28999999999999998"/>
    <n v="284.33999999999997"/>
    <n v="2"/>
    <x v="0"/>
    <n v="400.48"/>
    <n v="0.71"/>
    <n v="116.1392"/>
    <x v="5"/>
    <n v="2"/>
  </r>
  <r>
    <s v="3048d3c9-0ff3-4b4c-82f2-da9e657475fd"/>
    <s v="9b249fa1-b264-4654-889d-80b68057b537"/>
    <d v="2025-04-09T00:00:00"/>
    <x v="2"/>
    <n v="43.61"/>
    <n v="1"/>
    <s v="Cash on Delivery"/>
    <x v="2"/>
    <s v="East Roberto"/>
    <x v="2"/>
    <n v="98275"/>
    <s v="31922211-dc51-4330-8cc4-0f99c5b8c8e9"/>
    <n v="0.19"/>
    <n v="35.32"/>
    <n v="3"/>
    <x v="0"/>
    <n v="43.61"/>
    <n v="0.81"/>
    <n v="8.2858999999999998"/>
    <x v="5"/>
    <n v="3"/>
  </r>
  <r>
    <s v="3f8beccd-e277-40d5-af69-72a557ed0cd1"/>
    <s v="43fdda8d-3500-4e80-9037-942231692d4e"/>
    <d v="2025-02-10T00:00:00"/>
    <x v="4"/>
    <n v="403.44"/>
    <n v="4"/>
    <s v="Cash on Delivery"/>
    <x v="1"/>
    <s v="Jonesshire"/>
    <x v="1"/>
    <n v="14602"/>
    <s v="cbaa7d67-5adb-4360-b031-ae6a5add9beb"/>
    <n v="0.12"/>
    <n v="1420.11"/>
    <n v="2"/>
    <x v="1"/>
    <n v="1613.76"/>
    <n v="0.88"/>
    <n v="193.65119999999999"/>
    <x v="12"/>
    <n v="2"/>
  </r>
  <r>
    <s v="6d6fee53-ed1a-4748-94b5-8fb5cd656a21"/>
    <s v="cf557be2-da4e-4130-a079-4c13356b26ec"/>
    <d v="2024-11-09T00:00:00"/>
    <x v="5"/>
    <n v="37.97"/>
    <n v="3"/>
    <s v="Cash on Delivery"/>
    <x v="3"/>
    <s v="Simmonsburgh"/>
    <x v="28"/>
    <n v="3739"/>
    <s v="0c2e5510-c5bf-4110-b72c-e01d786a5741"/>
    <n v="0.21"/>
    <n v="89.99"/>
    <n v="5"/>
    <x v="0"/>
    <n v="113.91"/>
    <n v="0.79"/>
    <n v="23.921099999999999"/>
    <x v="4"/>
    <n v="5"/>
  </r>
  <r>
    <s v="10c565d5-5405-4bed-9fb8-61a396d53ecf"/>
    <s v="4299f3aa-0092-4305-8bd1-d055efee2b4d"/>
    <d v="2024-07-18T00:00:00"/>
    <x v="5"/>
    <n v="121.81"/>
    <n v="1"/>
    <s v="Credit Card"/>
    <x v="2"/>
    <s v="Lake Angelicaview"/>
    <x v="15"/>
    <n v="72903"/>
    <s v="ca157068-1946-4f62-9252-3a4d18fd62c6"/>
    <n v="0"/>
    <n v="121.81"/>
    <n v="4"/>
    <x v="0"/>
    <n v="121.81"/>
    <n v="1"/>
    <n v="0"/>
    <x v="0"/>
    <n v="4"/>
  </r>
  <r>
    <s v="4c041d5a-7e41-49af-9ba7-88497b51a1fa"/>
    <s v="984a2ba3-6e83-4e1c-baea-f473182c571c"/>
    <d v="2024-08-26T00:00:00"/>
    <x v="3"/>
    <n v="80.78"/>
    <n v="2"/>
    <s v="Debit Card"/>
    <x v="2"/>
    <s v="New Christinaland"/>
    <x v="11"/>
    <n v="69488"/>
    <s v="00a4349a-9f3c-4bca-b2d2-dc85eca8d056"/>
    <n v="0.04"/>
    <n v="155.1"/>
    <n v="2"/>
    <x v="0"/>
    <n v="161.56"/>
    <n v="0.96"/>
    <n v="6.4624000000000006"/>
    <x v="3"/>
    <n v="2"/>
  </r>
  <r>
    <s v="b6ec93b4-df0b-40b9-a234-a39f3eb91392"/>
    <s v="9d2fbab2-83b0-41ae-93ef-ae0a9604a5e1"/>
    <d v="2025-01-07T00:00:00"/>
    <x v="5"/>
    <n v="102.77"/>
    <n v="2"/>
    <s v="Cash on Delivery"/>
    <x v="3"/>
    <s v="Howellville"/>
    <x v="7"/>
    <n v="93897"/>
    <s v="8ebf6989-658c-4706-859c-c477115981a6"/>
    <n v="0.11"/>
    <n v="182.93"/>
    <n v="5"/>
    <x v="0"/>
    <n v="205.54"/>
    <n v="0.89"/>
    <n v="22.609400000000001"/>
    <x v="11"/>
    <n v="5"/>
  </r>
  <r>
    <s v="2b44d7a2-54e1-46c1-9849-57f20f1f41f3"/>
    <s v="cdc86a96-f86f-4f66-b276-fd7caf5c7404"/>
    <d v="2025-04-14T00:00:00"/>
    <x v="2"/>
    <n v="266.52"/>
    <n v="3"/>
    <s v="Cash on Delivery"/>
    <x v="1"/>
    <s v="Katherineland"/>
    <x v="30"/>
    <n v="68567"/>
    <s v="4bcd5edc-a48e-44f5-b3d3-8c0929723742"/>
    <n v="0.25"/>
    <n v="599.66999999999996"/>
    <n v="3"/>
    <x v="0"/>
    <n v="799.56"/>
    <n v="0.75"/>
    <n v="199.89"/>
    <x v="5"/>
    <n v="3"/>
  </r>
  <r>
    <s v="46ad6171-8f72-428c-96fc-a750fa679a04"/>
    <s v="e427211a-c5cf-4c4d-81b2-ca08056d5f98"/>
    <d v="2025-05-19T00:00:00"/>
    <x v="5"/>
    <n v="337.49"/>
    <n v="1"/>
    <s v="Cash on Delivery"/>
    <x v="0"/>
    <s v="Acostaborough"/>
    <x v="26"/>
    <n v="17481"/>
    <s v="f5b2b413-a4ae-4abf-be42-30a5fa2db44f"/>
    <n v="0.09"/>
    <n v="307.12"/>
    <n v="1"/>
    <x v="0"/>
    <n v="337.49"/>
    <n v="0.91"/>
    <n v="30.374099999999999"/>
    <x v="6"/>
    <n v="1"/>
  </r>
  <r>
    <s v="cab68ee4-0197-4d43-b54c-97c0f19e9ea9"/>
    <s v="eccc2372-b470-4ff7-b47f-a32ec3e0237d"/>
    <d v="2024-07-08T00:00:00"/>
    <x v="5"/>
    <n v="237.81"/>
    <n v="2"/>
    <s v="Net Banking"/>
    <x v="0"/>
    <s v="Edwardsfurt"/>
    <x v="36"/>
    <n v="79873"/>
    <s v="3bb3b355-69cd-4b95-b50e-e5affc09f8e6"/>
    <n v="0.02"/>
    <n v="466.11"/>
    <n v="2"/>
    <x v="0"/>
    <n v="475.62"/>
    <n v="0.98"/>
    <n v="9.5123999999999995"/>
    <x v="0"/>
    <n v="2"/>
  </r>
  <r>
    <s v="28e1a8af-a022-4512-9ed0-3a7ecfc80b4e"/>
    <s v="4ce4e31e-1b94-493a-8683-fbd442ead84c"/>
    <d v="2024-10-14T00:00:00"/>
    <x v="1"/>
    <n v="480.05"/>
    <n v="1"/>
    <s v="PayPal"/>
    <x v="2"/>
    <s v="West Eileenmouth"/>
    <x v="26"/>
    <n v="89953"/>
    <s v="de51680e-2dfb-4cc3-87c1-a1fa5eb1befb"/>
    <n v="0.11"/>
    <n v="427.24"/>
    <n v="3"/>
    <x v="0"/>
    <n v="480.05"/>
    <n v="0.89"/>
    <n v="52.805500000000002"/>
    <x v="1"/>
    <n v="3"/>
  </r>
  <r>
    <s v="8ecc8c9d-bc0f-41ee-a428-34fddb3d6636"/>
    <s v="856df911-01ec-4dba-a5e6-d0b5b590d830"/>
    <d v="2024-07-17T00:00:00"/>
    <x v="2"/>
    <n v="123.94"/>
    <n v="4"/>
    <s v="Credit Card"/>
    <x v="3"/>
    <s v="Weissport"/>
    <x v="35"/>
    <n v="9833"/>
    <s v="40059f6a-3eb8-4215-a6f3-f022b4a29b85"/>
    <n v="7.0000000000000007E-2"/>
    <n v="461.06"/>
    <n v="1"/>
    <x v="0"/>
    <n v="495.76"/>
    <n v="0.92999999999999994"/>
    <n v="34.703200000000002"/>
    <x v="0"/>
    <n v="1"/>
  </r>
  <r>
    <s v="ae1c3845-5676-4476-913e-7095fff70694"/>
    <s v="1493c30f-de9a-48b8-a40b-bb28c322b4ff"/>
    <d v="2024-07-22T00:00:00"/>
    <x v="3"/>
    <n v="382.75"/>
    <n v="4"/>
    <s v="PayPal"/>
    <x v="1"/>
    <s v="East Sydney"/>
    <x v="35"/>
    <n v="23963"/>
    <s v="f41bb32d-3fd5-41a2-b21e-7e3cebb11d51"/>
    <n v="0.02"/>
    <n v="1500.38"/>
    <n v="4"/>
    <x v="0"/>
    <n v="1531"/>
    <n v="0.98"/>
    <n v="30.62"/>
    <x v="0"/>
    <n v="4"/>
  </r>
  <r>
    <s v="deb5b9e5-d838-43ce-b444-8cb3be767191"/>
    <s v="27a60355-3af1-4ead-bf42-55c32b73a101"/>
    <d v="2024-10-17T00:00:00"/>
    <x v="3"/>
    <n v="435.74"/>
    <n v="3"/>
    <s v="PayPal"/>
    <x v="0"/>
    <s v="Brennanberg"/>
    <x v="42"/>
    <n v="56531"/>
    <s v="8c847699-7dfd-40b6-ad19-25b1e699206a"/>
    <n v="0.12"/>
    <n v="1150.3499999999999"/>
    <n v="2"/>
    <x v="0"/>
    <n v="1307.22"/>
    <n v="0.88"/>
    <n v="156.8664"/>
    <x v="1"/>
    <n v="2"/>
  </r>
  <r>
    <s v="63ba4dc3-ca90-4b30-914e-b0dab17b08ae"/>
    <s v="3b5a4257-6195-4ce6-8506-d5ba50fa59aa"/>
    <d v="2025-02-15T00:00:00"/>
    <x v="5"/>
    <n v="283.22000000000003"/>
    <n v="1"/>
    <s v="Net Banking"/>
    <x v="1"/>
    <s v="North Gabrielle"/>
    <x v="7"/>
    <n v="79936"/>
    <s v="b114da46-e9c3-4f0a-8f21-51a9e0f70f94"/>
    <n v="0.11"/>
    <n v="252.07"/>
    <n v="4"/>
    <x v="1"/>
    <n v="283.22000000000003"/>
    <n v="0.89"/>
    <n v="31.154200000000003"/>
    <x v="12"/>
    <n v="4"/>
  </r>
  <r>
    <s v="77dd2307-4593-4102-b9ae-8048d1b4a4fe"/>
    <s v="6dda6925-c6d2-4fcc-a714-224cf95cad47"/>
    <d v="2024-10-31T00:00:00"/>
    <x v="0"/>
    <n v="230.83"/>
    <n v="4"/>
    <s v="Credit Card"/>
    <x v="3"/>
    <s v="Port Gregory"/>
    <x v="39"/>
    <n v="10844"/>
    <s v="214ff0a1-6a91-4670-adaa-b52bf54fcd53"/>
    <n v="0.22"/>
    <n v="720.19"/>
    <n v="1"/>
    <x v="0"/>
    <n v="923.32"/>
    <n v="0.78"/>
    <n v="203.13040000000001"/>
    <x v="1"/>
    <n v="1"/>
  </r>
  <r>
    <s v="dbd15194-678b-4924-8775-d63a4881f400"/>
    <s v="a7b40929-3f26-4191-9a09-4c0551c756d4"/>
    <d v="2025-05-05T00:00:00"/>
    <x v="0"/>
    <n v="300.11"/>
    <n v="1"/>
    <s v="Debit Card"/>
    <x v="0"/>
    <s v="Danielleland"/>
    <x v="8"/>
    <n v="34354"/>
    <s v="8f545388-3257-4d51-8e22-72dd79ca1ea4"/>
    <n v="0.02"/>
    <n v="294.11"/>
    <n v="2"/>
    <x v="0"/>
    <n v="300.11"/>
    <n v="0.98"/>
    <n v="6.0022000000000002"/>
    <x v="6"/>
    <n v="2"/>
  </r>
  <r>
    <s v="74a44022-e7b1-4c59-8f1b-0e9c061614d6"/>
    <s v="29e36d71-5f1e-4cb7-8af1-d4e748cf1902"/>
    <d v="2024-09-20T00:00:00"/>
    <x v="2"/>
    <n v="217.26"/>
    <n v="1"/>
    <s v="Cash on Delivery"/>
    <x v="3"/>
    <s v="Kylieville"/>
    <x v="13"/>
    <n v="92343"/>
    <s v="2aa62fe7-17df-46dc-ac70-35d7afd9ae10"/>
    <n v="0.11"/>
    <n v="193.36"/>
    <n v="3"/>
    <x v="0"/>
    <n v="217.26"/>
    <n v="0.89"/>
    <n v="23.898599999999998"/>
    <x v="9"/>
    <n v="3"/>
  </r>
  <r>
    <s v="ce8af4d8-21bf-4a30-9c7d-b21ecfa243f7"/>
    <s v="10710096-cf60-4ea3-9d37-a7eb07323bec"/>
    <d v="2024-08-20T00:00:00"/>
    <x v="1"/>
    <n v="279.82"/>
    <n v="2"/>
    <s v="PayPal"/>
    <x v="2"/>
    <s v="Elliottfurt"/>
    <x v="0"/>
    <n v="42768"/>
    <s v="aeeb2194-4515-44c8-a3af-9e371c4c8852"/>
    <n v="0.1"/>
    <n v="503.68"/>
    <n v="1"/>
    <x v="0"/>
    <n v="559.64"/>
    <n v="0.9"/>
    <n v="55.963999999999999"/>
    <x v="3"/>
    <n v="1"/>
  </r>
  <r>
    <s v="4c3e4ef6-545d-4d16-8cf2-d732d19078b1"/>
    <s v="3c0502c1-38bb-43b9-b3bc-e2b964864cee"/>
    <d v="2024-07-09T00:00:00"/>
    <x v="2"/>
    <n v="211.38"/>
    <n v="2"/>
    <s v="Debit Card"/>
    <x v="2"/>
    <s v="South Jennifer"/>
    <x v="46"/>
    <n v="35617"/>
    <s v="55d3f005-1219-4ed0-8327-d3f351674557"/>
    <n v="0.19"/>
    <n v="342.44"/>
    <m/>
    <x v="0"/>
    <n v="422.76"/>
    <n v="0.81"/>
    <n v="80.324399999999997"/>
    <x v="0"/>
    <s v="No Rating"/>
  </r>
  <r>
    <s v="cceeba87-7d3c-4062-a7d2-0e849b581530"/>
    <s v="261e1ad2-1ef0-4207-914f-8df656d1578d"/>
    <d v="2025-03-04T00:00:00"/>
    <x v="1"/>
    <n v="203.23"/>
    <n v="3"/>
    <s v="Debit Card"/>
    <x v="0"/>
    <s v="Peterport"/>
    <x v="10"/>
    <n v="38395"/>
    <s v="91d46aff-26fc-4731-94f5-5a92a7141ee6"/>
    <n v="0.27"/>
    <n v="445.07"/>
    <n v="2"/>
    <x v="0"/>
    <n v="609.68999999999994"/>
    <n v="0.73"/>
    <n v="164.6163"/>
    <x v="7"/>
    <n v="2"/>
  </r>
  <r>
    <s v="531bbb0e-9be8-4d6c-81c5-592b71d6ec10"/>
    <s v="cf6b084a-5ca0-4e74-ac82-71c45d9b354a"/>
    <d v="2025-02-18T00:00:00"/>
    <x v="4"/>
    <n v="349.2"/>
    <n v="1"/>
    <s v="Net Banking"/>
    <x v="1"/>
    <s v="Port Yolandashire"/>
    <x v="38"/>
    <n v="16310"/>
    <s v="bd9b1c69-b21b-477c-84f5-dbe533c55fdc"/>
    <n v="0.04"/>
    <n v="335.23"/>
    <n v="5"/>
    <x v="1"/>
    <n v="349.2"/>
    <n v="0.96"/>
    <n v="13.968"/>
    <x v="12"/>
    <n v="5"/>
  </r>
  <r>
    <s v="ceb885eb-6a02-4ac1-a7bc-b21ae8497caa"/>
    <s v="3b9a6173-95fc-4b15-a4d6-f5c8ea3e943a"/>
    <d v="2024-11-02T00:00:00"/>
    <x v="2"/>
    <n v="50.96"/>
    <n v="4"/>
    <s v="Debit Card"/>
    <x v="2"/>
    <s v="Johnsonfort"/>
    <x v="20"/>
    <n v="80652"/>
    <s v="1567294f-7be3-4542-8c42-214f4396c18e"/>
    <n v="0.24"/>
    <n v="154.91999999999999"/>
    <n v="4"/>
    <x v="0"/>
    <n v="203.84"/>
    <n v="0.76"/>
    <n v="48.921599999999998"/>
    <x v="4"/>
    <n v="4"/>
  </r>
  <r>
    <s v="2dabbbf4-d9f4-45ff-8c78-6b1e06d341c5"/>
    <s v="3d98c0c9-3ebd-45fa-aa26-96d267a31a9a"/>
    <d v="2024-06-28T00:00:00"/>
    <x v="0"/>
    <n v="87.44"/>
    <n v="4"/>
    <s v="Credit Card"/>
    <x v="1"/>
    <s v="East Danielfurt"/>
    <x v="37"/>
    <n v="56158"/>
    <s v="edab7cbd-86ba-40e4-a466-67a748151abf"/>
    <n v="0.18"/>
    <n v="286.8"/>
    <m/>
    <x v="0"/>
    <n v="349.76"/>
    <n v="0.82000000000000006"/>
    <n v="62.956799999999994"/>
    <x v="10"/>
    <s v="No Rating"/>
  </r>
  <r>
    <s v="cfc76634-cea3-43b4-93df-0c5af3afc368"/>
    <s v="6da638b2-0aee-4c8c-9c4c-1c117fe93272"/>
    <d v="2025-02-06T00:00:00"/>
    <x v="5"/>
    <n v="426.34"/>
    <n v="1"/>
    <s v="Credit Card"/>
    <x v="2"/>
    <s v="Davidshire"/>
    <x v="18"/>
    <n v="39399"/>
    <s v="45561bcb-3cde-4b95-9171-abf022477c35"/>
    <n v="0.01"/>
    <n v="422.08"/>
    <n v="5"/>
    <x v="0"/>
    <n v="426.34"/>
    <n v="0.99"/>
    <n v="4.2633999999999999"/>
    <x v="12"/>
    <n v="5"/>
  </r>
  <r>
    <s v="dd56dae3-6bd2-423a-9408-95d0281bb255"/>
    <s v="b46c54a5-5763-4d70-8eb7-e062a8077460"/>
    <d v="2025-03-02T00:00:00"/>
    <x v="2"/>
    <n v="386.68"/>
    <n v="3"/>
    <s v="Debit Card"/>
    <x v="1"/>
    <s v="Lake Brent"/>
    <x v="12"/>
    <n v="53778"/>
    <s v="0b36fe1e-97d0-43ae-b701-139d5d5e0a52"/>
    <n v="0.23"/>
    <n v="893.23"/>
    <n v="5"/>
    <x v="0"/>
    <n v="1160.04"/>
    <n v="0.77"/>
    <n v="266.80919999999998"/>
    <x v="7"/>
    <n v="5"/>
  </r>
  <r>
    <s v="73ec1e79-dd15-4d1d-830d-98eec1c30b57"/>
    <s v="f7b9819d-e818-47cd-80a1-c19ce19b6dd7"/>
    <d v="2025-01-24T00:00:00"/>
    <x v="3"/>
    <n v="144.32"/>
    <n v="4"/>
    <s v="Debit Card"/>
    <x v="2"/>
    <s v="Port Christophermouth"/>
    <x v="44"/>
    <n v="36752"/>
    <s v="a4341122-4cc6-4130-9029-fdf226c162a6"/>
    <n v="0.16"/>
    <n v="484.92"/>
    <n v="4"/>
    <x v="0"/>
    <n v="577.28"/>
    <n v="0.84"/>
    <n v="92.364800000000002"/>
    <x v="11"/>
    <n v="4"/>
  </r>
  <r>
    <s v="88c15972-ec73-4312-90a5-8c1fdeaf5252"/>
    <s v="ad2a5d17-5f39-46a7-806e-8bcd0fab981f"/>
    <d v="2024-11-26T00:00:00"/>
    <x v="3"/>
    <n v="191.75"/>
    <n v="2"/>
    <s v="Net Banking"/>
    <x v="2"/>
    <s v="Lake Emily"/>
    <x v="49"/>
    <n v="27181"/>
    <s v="ee611fa4-ec54-445f-a210-78e489464fff"/>
    <n v="0.24"/>
    <n v="291.45999999999998"/>
    <m/>
    <x v="0"/>
    <n v="383.5"/>
    <n v="0.76"/>
    <n v="92.039999999999992"/>
    <x v="4"/>
    <s v="No Rating"/>
  </r>
  <r>
    <s v="e8471a9a-237f-4edb-8754-841da440ccb9"/>
    <s v="a30a3764-b8d2-40ab-8433-7b93199ac482"/>
    <d v="2025-03-15T00:00:00"/>
    <x v="1"/>
    <n v="463.38"/>
    <n v="2"/>
    <s v="Debit Card"/>
    <x v="1"/>
    <s v="Virginiaside"/>
    <x v="38"/>
    <n v="83312"/>
    <s v="25b2133c-82f7-4305-829e-bac4076be0f5"/>
    <n v="0.12"/>
    <n v="815.55"/>
    <n v="2"/>
    <x v="1"/>
    <n v="926.76"/>
    <n v="0.88"/>
    <n v="111.21119999999999"/>
    <x v="7"/>
    <n v="2"/>
  </r>
  <r>
    <s v="56eebfe7-f5a1-42c5-9246-fd226b8f76fa"/>
    <s v="9cbf0c64-c039-471e-80af-620cd7cff1ba"/>
    <d v="2025-04-18T00:00:00"/>
    <x v="3"/>
    <n v="409.95"/>
    <n v="2"/>
    <s v="Debit Card"/>
    <x v="0"/>
    <s v="Gutierrezview"/>
    <x v="7"/>
    <n v="77915"/>
    <s v="a894d405-94a5-4c47-a3eb-daae40e68a23"/>
    <n v="0.2"/>
    <n v="655.92"/>
    <n v="3"/>
    <x v="0"/>
    <n v="819.9"/>
    <n v="0.8"/>
    <n v="163.98000000000002"/>
    <x v="5"/>
    <n v="3"/>
  </r>
  <r>
    <s v="8fc57f7b-eed5-40da-b11e-db4321d98c64"/>
    <s v="728a8543-4a97-4df5-822c-88c0b563146c"/>
    <d v="2025-06-03T00:00:00"/>
    <x v="5"/>
    <n v="309.10000000000002"/>
    <n v="1"/>
    <s v="Credit Card"/>
    <x v="2"/>
    <s v="Port Justin"/>
    <x v="20"/>
    <n v="80569"/>
    <s v="86d28074-90b9-4ca1-ac06-832c93237442"/>
    <n v="0.06"/>
    <n v="290.55"/>
    <n v="4"/>
    <x v="0"/>
    <n v="309.10000000000002"/>
    <n v="0.94"/>
    <n v="18.545999999999999"/>
    <x v="8"/>
    <n v="4"/>
  </r>
  <r>
    <s v="2b243c58-9743-4bc8-bba4-35db5c0d4feb"/>
    <s v="0e21a2af-357c-402d-b49e-f679c1611767"/>
    <d v="2024-09-14T00:00:00"/>
    <x v="2"/>
    <n v="114.64"/>
    <n v="2"/>
    <s v="Cash on Delivery"/>
    <x v="3"/>
    <s v="Smithland"/>
    <x v="21"/>
    <n v="9136"/>
    <s v="44c68e55-1310-44ac-a8bb-75b05f07c37a"/>
    <n v="0.06"/>
    <n v="215.52"/>
    <n v="3"/>
    <x v="0"/>
    <n v="229.28"/>
    <n v="0.94"/>
    <n v="13.7568"/>
    <x v="9"/>
    <n v="3"/>
  </r>
  <r>
    <s v="3e078fa7-17c9-4c2e-951a-3787d03e6d92"/>
    <s v="d15d0716-f824-4ab5-a43d-fa155fdb1c8c"/>
    <d v="2024-11-27T00:00:00"/>
    <x v="3"/>
    <n v="26.9"/>
    <n v="3"/>
    <s v="Credit Card"/>
    <x v="0"/>
    <s v="New Erinmouth"/>
    <x v="44"/>
    <n v="63346"/>
    <s v="ab28d123-2a6e-413e-8b0d-4e5f04d8d980"/>
    <n v="0.1"/>
    <n v="72.63"/>
    <m/>
    <x v="0"/>
    <n v="80.699999999999989"/>
    <n v="0.9"/>
    <n v="8.0699999999999985"/>
    <x v="4"/>
    <s v="No Rating"/>
  </r>
  <r>
    <s v="fd629116-7a76-4f13-b3c4-eb7a1cc39cbd"/>
    <s v="61b90490-ce40-4ea6-8c64-ba42df6b038d"/>
    <d v="2024-08-22T00:00:00"/>
    <x v="3"/>
    <n v="218.47"/>
    <n v="2"/>
    <s v="Net Banking"/>
    <x v="3"/>
    <s v="West Amy"/>
    <x v="35"/>
    <n v="48779"/>
    <s v="87265ce1-8393-48d4-9b66-c1ce94c82a8e"/>
    <n v="0.16"/>
    <n v="367.03"/>
    <n v="4"/>
    <x v="0"/>
    <n v="436.94"/>
    <n v="0.84"/>
    <n v="69.910399999999996"/>
    <x v="3"/>
    <n v="4"/>
  </r>
  <r>
    <s v="d864fd60-f863-4e14-b7b5-2ef6e781c71b"/>
    <s v="cd8bc4a8-6c6d-433b-9d93-6af5198326f1"/>
    <d v="2025-03-22T00:00:00"/>
    <x v="1"/>
    <n v="337.95"/>
    <n v="1"/>
    <s v="Debit Card"/>
    <x v="1"/>
    <s v="North Russellland"/>
    <x v="18"/>
    <n v="52774"/>
    <s v="b48dd3b3-631b-4c0a-a47c-9a097ebbdf38"/>
    <n v="0.21"/>
    <n v="266.98"/>
    <n v="2"/>
    <x v="1"/>
    <n v="337.95"/>
    <n v="0.79"/>
    <n v="70.969499999999996"/>
    <x v="7"/>
    <n v="2"/>
  </r>
  <r>
    <s v="0717eb47-3104-47c5-b152-5077a7806577"/>
    <s v="3ac1781c-d29f-47d5-97e0-3c95aa6178a7"/>
    <d v="2024-10-26T00:00:00"/>
    <x v="1"/>
    <n v="415.1"/>
    <n v="1"/>
    <s v="PayPal"/>
    <x v="2"/>
    <s v="Lake Jeromeburgh"/>
    <x v="7"/>
    <n v="1038"/>
    <s v="a0d4a155-7649-47c3-bc33-c9ff4f7c2028"/>
    <n v="0.2"/>
    <n v="332.08"/>
    <n v="5"/>
    <x v="0"/>
    <n v="415.1"/>
    <n v="0.8"/>
    <n v="83.02000000000001"/>
    <x v="1"/>
    <n v="5"/>
  </r>
  <r>
    <s v="546e8226-604f-44fe-9b69-0711cb1dad0d"/>
    <s v="61d25a03-c946-4b1c-8fea-8d99255e73aa"/>
    <d v="2024-09-21T00:00:00"/>
    <x v="3"/>
    <n v="427.08"/>
    <n v="1"/>
    <s v="PayPal"/>
    <x v="3"/>
    <s v="Deborahburgh"/>
    <x v="24"/>
    <n v="94721"/>
    <s v="1c95c3cd-84b6-45cc-ba06-1ccc655b83b0"/>
    <n v="0.25"/>
    <n v="320.31"/>
    <n v="5"/>
    <x v="0"/>
    <n v="427.08"/>
    <n v="0.75"/>
    <n v="106.77"/>
    <x v="9"/>
    <n v="5"/>
  </r>
  <r>
    <s v="40af9066-9704-4d7c-9ae4-425743a9da5b"/>
    <s v="379187f7-a28e-4420-a31d-4f7ef69c05fd"/>
    <d v="2025-04-04T00:00:00"/>
    <x v="4"/>
    <n v="21.22"/>
    <n v="1"/>
    <s v="Credit Card"/>
    <x v="3"/>
    <s v="Lake Rebecca"/>
    <x v="41"/>
    <n v="90183"/>
    <s v="dc95489c-a09a-4a55-a0c5-0353ebcab2aa"/>
    <n v="0.13"/>
    <n v="18.46"/>
    <n v="4"/>
    <x v="0"/>
    <n v="21.22"/>
    <n v="0.87"/>
    <n v="2.7585999999999999"/>
    <x v="5"/>
    <n v="4"/>
  </r>
  <r>
    <s v="bfe19e5a-84e9-45ff-a89a-006d71638db0"/>
    <s v="9fc6ec71-c5e8-4460-b965-f4c904dc6357"/>
    <d v="2025-01-13T00:00:00"/>
    <x v="0"/>
    <n v="125.86"/>
    <n v="2"/>
    <s v="PayPal"/>
    <x v="3"/>
    <s v="South Richardland"/>
    <x v="8"/>
    <n v="542"/>
    <s v="65e22ac2-a13e-4eef-8bf0-92119447d58d"/>
    <n v="0.27"/>
    <n v="183.76"/>
    <m/>
    <x v="0"/>
    <n v="251.72"/>
    <n v="0.73"/>
    <n v="67.964399999999998"/>
    <x v="11"/>
    <s v="No Rating"/>
  </r>
  <r>
    <s v="4fc076bf-09d3-4730-b2ef-2d45f86f1d33"/>
    <s v="90f084af-134d-4480-b8e1-e617442e0f18"/>
    <d v="2025-05-21T00:00:00"/>
    <x v="5"/>
    <n v="172.85"/>
    <n v="4"/>
    <s v="Cash on Delivery"/>
    <x v="0"/>
    <s v="Port Alexandraview"/>
    <x v="47"/>
    <n v="45999"/>
    <s v="ed3ca8e9-7f0a-4a7d-bfdd-591625a8fdcf"/>
    <n v="0.03"/>
    <n v="670.66"/>
    <n v="4"/>
    <x v="0"/>
    <n v="691.4"/>
    <n v="0.97"/>
    <n v="20.741999999999997"/>
    <x v="6"/>
    <n v="4"/>
  </r>
  <r>
    <s v="e97a194e-6ef9-4741-b21e-4596dfa1084f"/>
    <s v="ba3124df-44f1-4516-8859-64e523371a3f"/>
    <d v="2025-03-13T00:00:00"/>
    <x v="2"/>
    <n v="98.42"/>
    <n v="2"/>
    <s v="Credit Card"/>
    <x v="3"/>
    <s v="Lake Davidside"/>
    <x v="25"/>
    <n v="69580"/>
    <s v="6c783ee3-4f7e-4a9a-854c-94535e1ea1b3"/>
    <n v="0.06"/>
    <n v="185.03"/>
    <n v="4"/>
    <x v="0"/>
    <n v="196.84"/>
    <n v="0.94"/>
    <n v="11.8104"/>
    <x v="7"/>
    <n v="4"/>
  </r>
  <r>
    <s v="c1c7f10b-e046-4889-b90b-72fad8821713"/>
    <s v="13d1ab6d-097b-4105-ae3c-763d29974088"/>
    <d v="2025-01-22T00:00:00"/>
    <x v="5"/>
    <n v="402.47"/>
    <n v="3"/>
    <s v="PayPal"/>
    <x v="1"/>
    <s v="Bradfordstad"/>
    <x v="31"/>
    <n v="50204"/>
    <s v="ddd4fbd7-443d-4f88-ae0e-7903c6f261ef"/>
    <n v="0.21"/>
    <n v="953.85"/>
    <n v="3"/>
    <x v="0"/>
    <n v="1207.4100000000001"/>
    <n v="0.79"/>
    <n v="253.55610000000001"/>
    <x v="11"/>
    <n v="3"/>
  </r>
  <r>
    <s v="03cd3231-7948-44ae-beb6-533abca281f1"/>
    <s v="35b7df75-1195-41f9-be8f-4d3c61636f81"/>
    <d v="2025-01-21T00:00:00"/>
    <x v="5"/>
    <n v="384.9"/>
    <n v="1"/>
    <s v="Debit Card"/>
    <x v="0"/>
    <s v="Robertton"/>
    <x v="29"/>
    <n v="13308"/>
    <s v="068ee0b0-abd7-4d6d-a0ad-d0281982ab9d"/>
    <n v="0.08"/>
    <n v="354.11"/>
    <n v="2"/>
    <x v="0"/>
    <n v="384.9"/>
    <n v="0.92"/>
    <n v="30.791999999999998"/>
    <x v="11"/>
    <n v="2"/>
  </r>
  <r>
    <s v="bace4b08-9898-4ade-91dd-a6568590a11a"/>
    <s v="71d7ec55-c5b5-4451-8df3-b2326215b522"/>
    <d v="2025-02-06T00:00:00"/>
    <x v="5"/>
    <n v="260.83"/>
    <n v="2"/>
    <s v="Debit Card"/>
    <x v="2"/>
    <s v="North Patrick"/>
    <x v="10"/>
    <n v="48640"/>
    <s v="c724427c-c0dd-40b8-902b-b410c7e44d15"/>
    <n v="0.05"/>
    <n v="495.58"/>
    <n v="4"/>
    <x v="0"/>
    <n v="521.66"/>
    <n v="0.95"/>
    <n v="26.082999999999998"/>
    <x v="12"/>
    <n v="4"/>
  </r>
  <r>
    <s v="cccf980d-b6aa-46d2-bdab-0bc2654075ad"/>
    <s v="61718776-be66-4032-87f6-1f43057ed87b"/>
    <d v="2025-01-22T00:00:00"/>
    <x v="1"/>
    <n v="491.55"/>
    <n v="2"/>
    <s v="Cash on Delivery"/>
    <x v="1"/>
    <s v="South Jamesville"/>
    <x v="28"/>
    <n v="72386"/>
    <s v="cf5a4ab6-2476-412b-bed0-3ed4a15b27e7"/>
    <n v="0.27"/>
    <n v="717.66"/>
    <n v="2"/>
    <x v="1"/>
    <n v="983.1"/>
    <n v="0.73"/>
    <n v="265.43700000000001"/>
    <x v="11"/>
    <n v="2"/>
  </r>
  <r>
    <s v="36e11fc9-5642-40e6-8fc2-df16dad107d7"/>
    <s v="103eaba1-de75-4cb9-b6c4-e48f436bd6b0"/>
    <d v="2024-08-22T00:00:00"/>
    <x v="0"/>
    <n v="76.31"/>
    <n v="1"/>
    <s v="Net Banking"/>
    <x v="1"/>
    <s v="Romeromouth"/>
    <x v="6"/>
    <n v="73892"/>
    <s v="5fc2ecf6-f1aa-46e1-8bd3-d2cc1cb9a9c4"/>
    <n v="0.02"/>
    <n v="74.78"/>
    <n v="3"/>
    <x v="0"/>
    <n v="76.31"/>
    <n v="0.98"/>
    <n v="1.5262"/>
    <x v="3"/>
    <n v="3"/>
  </r>
  <r>
    <s v="5950d2bd-900e-4701-b888-932ef45a6a87"/>
    <s v="892c34a8-9264-4788-9a95-9ee09256b4ee"/>
    <d v="2024-12-28T00:00:00"/>
    <x v="4"/>
    <n v="450.33"/>
    <n v="2"/>
    <s v="Credit Card"/>
    <x v="2"/>
    <s v="Janetland"/>
    <x v="39"/>
    <n v="11972"/>
    <s v="d75de999-cf74-49d1-8b1d-e8b6dd164fac"/>
    <n v="0.3"/>
    <n v="630.46"/>
    <n v="3"/>
    <x v="0"/>
    <n v="900.66"/>
    <n v="0.7"/>
    <n v="270.19799999999998"/>
    <x v="2"/>
    <n v="3"/>
  </r>
  <r>
    <s v="2d53f13c-29a9-464b-8d02-4ec04b2bac3c"/>
    <s v="761211c0-19a7-436e-817e-7aece8dd9dd6"/>
    <d v="2024-08-15T00:00:00"/>
    <x v="2"/>
    <n v="62.65"/>
    <n v="2"/>
    <s v="Cash on Delivery"/>
    <x v="3"/>
    <s v="Matthewchester"/>
    <x v="4"/>
    <n v="9706"/>
    <s v="01e3a74f-e374-4d05-a109-762cb08684ba"/>
    <n v="0.26"/>
    <n v="92.72"/>
    <n v="4"/>
    <x v="0"/>
    <n v="125.3"/>
    <n v="0.74"/>
    <n v="32.578000000000003"/>
    <x v="3"/>
    <n v="4"/>
  </r>
  <r>
    <s v="331fcd72-47f5-49ef-b76d-b463b9f15b79"/>
    <s v="8974021b-353d-4269-9380-aebd6ee4fa35"/>
    <d v="2024-09-18T00:00:00"/>
    <x v="5"/>
    <n v="85.77"/>
    <n v="1"/>
    <s v="Debit Card"/>
    <x v="2"/>
    <s v="New Rebeccaborough"/>
    <x v="20"/>
    <n v="11890"/>
    <s v="f3e0e1f1-fbd6-464a-a794-68d3d8ba20d8"/>
    <n v="0.26"/>
    <n v="63.47"/>
    <n v="3"/>
    <x v="0"/>
    <n v="85.77"/>
    <n v="0.74"/>
    <n v="22.3002"/>
    <x v="9"/>
    <n v="3"/>
  </r>
  <r>
    <s v="1e682c1f-f26b-459b-b85c-fc9ecf130e07"/>
    <s v="6e13d0e9-08c7-4e51-9452-dd3861d00b6b"/>
    <d v="2024-06-23T00:00:00"/>
    <x v="3"/>
    <n v="349.63"/>
    <n v="3"/>
    <s v="Cash on Delivery"/>
    <x v="1"/>
    <s v="South Sara"/>
    <x v="20"/>
    <n v="63815"/>
    <s v="84998da4-f7bd-42a4-8f93-1d7147d15278"/>
    <n v="0.19"/>
    <n v="849.6"/>
    <n v="3"/>
    <x v="0"/>
    <n v="1048.8899999999999"/>
    <n v="0.81"/>
    <n v="199.28909999999999"/>
    <x v="10"/>
    <n v="3"/>
  </r>
  <r>
    <s v="27836433-60c3-446c-bc6b-f04b5a3d4eac"/>
    <s v="6c80e406-0157-486f-b3ef-5d61d8e19c50"/>
    <d v="2024-09-07T00:00:00"/>
    <x v="3"/>
    <n v="59.24"/>
    <n v="4"/>
    <s v="PayPal"/>
    <x v="3"/>
    <s v="East Jenniferberg"/>
    <x v="1"/>
    <n v="69873"/>
    <s v="f828bf40-6fc6-4db4-ad2c-0650d31bb240"/>
    <n v="7.0000000000000007E-2"/>
    <n v="220.37"/>
    <n v="3"/>
    <x v="0"/>
    <n v="236.96"/>
    <n v="0.92999999999999994"/>
    <n v="16.587200000000003"/>
    <x v="9"/>
    <n v="3"/>
  </r>
  <r>
    <s v="b5f284e0-4173-48fd-8fc3-0c954d42c150"/>
    <s v="9b21db09-8119-4ab1-822a-dcfbbd328d13"/>
    <d v="2024-09-11T00:00:00"/>
    <x v="2"/>
    <n v="285.08999999999997"/>
    <n v="3"/>
    <s v="Debit Card"/>
    <x v="0"/>
    <s v="East Travis"/>
    <x v="14"/>
    <n v="15878"/>
    <s v="d30bd8de-c3a0-4c5b-b8df-9b3e5f6e4b26"/>
    <n v="0.24"/>
    <n v="650.01"/>
    <n v="3"/>
    <x v="0"/>
    <n v="855.27"/>
    <n v="0.76"/>
    <n v="205.26479999999998"/>
    <x v="9"/>
    <n v="3"/>
  </r>
  <r>
    <s v="2aee0157-d3e4-4f8f-9f74-7716ffa857c8"/>
    <s v="0db5d5b3-0286-4463-85d1-feeb9f493357"/>
    <d v="2025-05-03T00:00:00"/>
    <x v="4"/>
    <n v="213.02"/>
    <n v="3"/>
    <s v="Cash on Delivery"/>
    <x v="0"/>
    <s v="Antoniochester"/>
    <x v="12"/>
    <n v="36777"/>
    <s v="e0858cbc-cffe-42b6-ad53-2e9083639ebd"/>
    <n v="0.02"/>
    <n v="626.28"/>
    <n v="1"/>
    <x v="0"/>
    <n v="639.06000000000006"/>
    <n v="0.98"/>
    <n v="12.781200000000002"/>
    <x v="6"/>
    <n v="1"/>
  </r>
  <r>
    <s v="aac41158-0716-41dd-a7dd-f42ddd761afc"/>
    <s v="a140dda0-4958-4271-baed-3ef10251d8d8"/>
    <d v="2025-04-12T00:00:00"/>
    <x v="0"/>
    <n v="365.59"/>
    <n v="3"/>
    <s v="Cash on Delivery"/>
    <x v="0"/>
    <s v="Jacksonville"/>
    <x v="14"/>
    <n v="4697"/>
    <s v="b9a83cbd-a7d4-444e-ac95-fbcc2d947d91"/>
    <n v="0.17"/>
    <n v="910.32"/>
    <n v="3"/>
    <x v="0"/>
    <n v="1096.77"/>
    <n v="0.83"/>
    <n v="186.45090000000002"/>
    <x v="5"/>
    <n v="3"/>
  </r>
  <r>
    <s v="13e14526-d2e9-42b3-a80a-2294f3cfeea6"/>
    <s v="045a1c04-f0ab-4022-b67f-1513d73d4e0c"/>
    <d v="2025-04-20T00:00:00"/>
    <x v="5"/>
    <n v="450.83"/>
    <n v="4"/>
    <s v="Credit Card"/>
    <x v="0"/>
    <s v="New Markburgh"/>
    <x v="10"/>
    <n v="92269"/>
    <s v="688243ce-cd80-42d5-b24b-4812dde4a9e4"/>
    <n v="0.13"/>
    <n v="1568.89"/>
    <n v="3"/>
    <x v="0"/>
    <n v="1803.32"/>
    <n v="0.87"/>
    <n v="234.4316"/>
    <x v="5"/>
    <n v="3"/>
  </r>
  <r>
    <s v="63eca19a-ed36-46ce-af91-4af5d2c1d26b"/>
    <s v="fb2d92c2-f138-49c6-9c6d-ae6f4f044779"/>
    <d v="2025-05-15T00:00:00"/>
    <x v="3"/>
    <n v="386.09"/>
    <n v="3"/>
    <s v="Cash on Delivery"/>
    <x v="1"/>
    <s v="Nancychester"/>
    <x v="46"/>
    <n v="26671"/>
    <s v="5e873936-d40c-429d-bd90-c9349ead5fb9"/>
    <n v="0.23"/>
    <n v="891.87"/>
    <n v="2"/>
    <x v="0"/>
    <n v="1158.27"/>
    <n v="0.77"/>
    <n v="266.40210000000002"/>
    <x v="6"/>
    <n v="2"/>
  </r>
  <r>
    <s v="ad358ffc-13ad-4ef2-940d-016e69664373"/>
    <s v="9e4f55e5-6cf2-4ece-b911-f9d7af1b0f0f"/>
    <d v="2025-01-14T00:00:00"/>
    <x v="5"/>
    <n v="425.6"/>
    <n v="2"/>
    <s v="Cash on Delivery"/>
    <x v="2"/>
    <s v="Port Nathanhaven"/>
    <x v="34"/>
    <n v="97678"/>
    <s v="1adeb7c5-c315-4fa8-bbe8-f17cfc1ccd9c"/>
    <n v="0.01"/>
    <n v="842.69"/>
    <n v="3"/>
    <x v="0"/>
    <n v="851.2"/>
    <n v="0.99"/>
    <n v="8.5120000000000005"/>
    <x v="11"/>
    <n v="3"/>
  </r>
  <r>
    <s v="1140e8ae-8923-44d6-bffd-d31f91c73e1d"/>
    <s v="8ff74652-4db8-4463-bed2-b25dc4cd8891"/>
    <d v="2024-08-29T00:00:00"/>
    <x v="1"/>
    <n v="21.31"/>
    <n v="4"/>
    <s v="Net Banking"/>
    <x v="1"/>
    <s v="New Michaelburgh"/>
    <x v="47"/>
    <n v="83326"/>
    <s v="8cea1c3f-cb5e-46ef-9013-dc00ea4a1dc1"/>
    <n v="0.12"/>
    <n v="75.010000000000005"/>
    <n v="4"/>
    <x v="1"/>
    <n v="85.24"/>
    <n v="0.88"/>
    <n v="10.2288"/>
    <x v="3"/>
    <n v="4"/>
  </r>
  <r>
    <s v="73e42678-be0d-494c-92f2-9d2c3747414b"/>
    <s v="650bc499-d65a-4edf-bef1-748c5e0e0282"/>
    <d v="2024-12-01T00:00:00"/>
    <x v="0"/>
    <n v="158.55000000000001"/>
    <n v="2"/>
    <s v="Cash on Delivery"/>
    <x v="2"/>
    <s v="East Davidbury"/>
    <x v="26"/>
    <n v="89876"/>
    <s v="4749e38e-9407-47d8-a932-25680765d25e"/>
    <n v="0.14000000000000001"/>
    <n v="272.70999999999998"/>
    <n v="5"/>
    <x v="0"/>
    <n v="317.10000000000002"/>
    <n v="0.86"/>
    <n v="44.394000000000005"/>
    <x v="2"/>
    <n v="5"/>
  </r>
  <r>
    <s v="9b97e907-b75d-480a-8ed2-0f4cfc34ed28"/>
    <s v="a37ad445-abe7-47d2-9462-fc24fb7d8c44"/>
    <d v="2024-08-05T00:00:00"/>
    <x v="3"/>
    <n v="260.14"/>
    <n v="2"/>
    <s v="PayPal"/>
    <x v="3"/>
    <s v="Allenview"/>
    <x v="37"/>
    <n v="93859"/>
    <s v="864afc85-6b6f-46b2-b9a3-dde8ecfe0834"/>
    <n v="0.05"/>
    <n v="494.27"/>
    <n v="4"/>
    <x v="0"/>
    <n v="520.28"/>
    <n v="0.95"/>
    <n v="26.013999999999999"/>
    <x v="3"/>
    <n v="4"/>
  </r>
  <r>
    <s v="2b675ae0-c5d2-4579-991f-3240cb4ced8b"/>
    <s v="be769b27-0321-4b2e-b70b-67bd5c00fd95"/>
    <d v="2024-10-28T00:00:00"/>
    <x v="4"/>
    <n v="210.9"/>
    <n v="3"/>
    <s v="PayPal"/>
    <x v="2"/>
    <s v="Thomashaven"/>
    <x v="9"/>
    <n v="14433"/>
    <s v="57a7007a-e047-4856-9fb3-dead6ece41f9"/>
    <n v="0.12"/>
    <n v="556.78"/>
    <n v="3"/>
    <x v="0"/>
    <n v="632.70000000000005"/>
    <n v="0.88"/>
    <n v="75.924000000000007"/>
    <x v="1"/>
    <n v="3"/>
  </r>
  <r>
    <s v="c413e9ba-28db-4021-a56a-3078cf7d511b"/>
    <s v="c48f67ce-9adf-467d-922e-d94807296678"/>
    <d v="2024-11-14T00:00:00"/>
    <x v="4"/>
    <n v="119.47"/>
    <n v="2"/>
    <s v="Credit Card"/>
    <x v="1"/>
    <s v="West Robert"/>
    <x v="6"/>
    <n v="74978"/>
    <s v="d2751777-b7fc-4f9b-b0d2-e06b7f5594fe"/>
    <n v="0.27"/>
    <n v="174.43"/>
    <n v="2"/>
    <x v="1"/>
    <n v="238.94"/>
    <n v="0.73"/>
    <n v="64.513800000000003"/>
    <x v="4"/>
    <n v="2"/>
  </r>
  <r>
    <s v="0c60a98b-9bba-450a-969d-78309b08492e"/>
    <s v="6f37256f-485e-47bb-9495-2b3b44b9ddfb"/>
    <d v="2024-11-19T00:00:00"/>
    <x v="1"/>
    <n v="157.4"/>
    <n v="3"/>
    <s v="Net Banking"/>
    <x v="1"/>
    <s v="Lake Kristin"/>
    <x v="18"/>
    <n v="41069"/>
    <s v="ec48a643-84f3-4cef-9ec7-a943c2ec1601"/>
    <n v="0.14000000000000001"/>
    <n v="406.09"/>
    <n v="1"/>
    <x v="0"/>
    <n v="472.20000000000005"/>
    <n v="0.86"/>
    <n v="66.108000000000018"/>
    <x v="4"/>
    <n v="1"/>
  </r>
  <r>
    <s v="c6b23bac-701a-484e-b57b-6006dfc0993b"/>
    <s v="29315635-a7c1-450b-85db-5447d7e9e3c2"/>
    <d v="2025-04-24T00:00:00"/>
    <x v="0"/>
    <n v="472.99"/>
    <n v="2"/>
    <s v="PayPal"/>
    <x v="2"/>
    <s v="West Alex"/>
    <x v="34"/>
    <n v="2624"/>
    <s v="e89ae4b9-a887-4872-9639-ea90fae9213f"/>
    <n v="0.08"/>
    <n v="870.3"/>
    <n v="3"/>
    <x v="0"/>
    <n v="945.98"/>
    <n v="0.92"/>
    <n v="75.678399999999996"/>
    <x v="5"/>
    <n v="3"/>
  </r>
  <r>
    <s v="0f95b88a-8960-4a04-b6bb-de06429a8f86"/>
    <s v="ef1f3c47-662c-45fa-a8fa-599672034e9c"/>
    <d v="2024-06-21T00:00:00"/>
    <x v="4"/>
    <n v="150.62"/>
    <n v="2"/>
    <s v="Net Banking"/>
    <x v="2"/>
    <s v="Malonemouth"/>
    <x v="3"/>
    <n v="62343"/>
    <s v="e8b4e65c-424d-46bf-84af-f7f45f74f6e8"/>
    <n v="0.16"/>
    <n v="253.04"/>
    <n v="5"/>
    <x v="0"/>
    <n v="301.24"/>
    <n v="0.84"/>
    <n v="48.198399999999999"/>
    <x v="10"/>
    <n v="5"/>
  </r>
  <r>
    <s v="a617fe49-044e-49a8-92c1-9b827e5c99ac"/>
    <s v="43a0944a-e13b-4a75-9ec8-d0b94cf2032b"/>
    <d v="2025-01-25T00:00:00"/>
    <x v="0"/>
    <n v="180.18"/>
    <n v="1"/>
    <s v="Debit Card"/>
    <x v="0"/>
    <s v="North Michael"/>
    <x v="6"/>
    <n v="72768"/>
    <s v="13175549-8ed3-4a46-b49c-85623bdc8340"/>
    <n v="0.02"/>
    <n v="176.58"/>
    <n v="2"/>
    <x v="0"/>
    <n v="180.18"/>
    <n v="0.98"/>
    <n v="3.6036000000000001"/>
    <x v="11"/>
    <n v="2"/>
  </r>
  <r>
    <s v="2bdccad0-3027-4dbd-981f-25ed0c7c9761"/>
    <s v="b7fec468-ccef-44c0-8381-c0c705aa5e40"/>
    <d v="2024-07-27T00:00:00"/>
    <x v="4"/>
    <n v="6.84"/>
    <n v="2"/>
    <s v="PayPal"/>
    <x v="3"/>
    <s v="South Faithville"/>
    <x v="44"/>
    <n v="43799"/>
    <s v="e3107e30-4adc-4443-9987-21d035d1444b"/>
    <n v="0.09"/>
    <n v="12.45"/>
    <n v="3"/>
    <x v="0"/>
    <n v="13.68"/>
    <n v="0.91"/>
    <n v="1.2311999999999999"/>
    <x v="0"/>
    <n v="3"/>
  </r>
  <r>
    <s v="3303cc12-a896-4ce0-8132-222a7e192ce3"/>
    <s v="549cab97-2e43-467a-85dc-12d65ddd1f48"/>
    <d v="2025-04-13T00:00:00"/>
    <x v="2"/>
    <n v="423.31"/>
    <n v="3"/>
    <s v="Cash on Delivery"/>
    <x v="1"/>
    <s v="Mcculloughtown"/>
    <x v="19"/>
    <n v="33167"/>
    <s v="d8278170-b6d1-4ed8-9d25-289111ef714a"/>
    <n v="0.24"/>
    <n v="965.15"/>
    <n v="4"/>
    <x v="1"/>
    <n v="1269.93"/>
    <n v="0.76"/>
    <n v="304.78320000000002"/>
    <x v="5"/>
    <n v="4"/>
  </r>
  <r>
    <s v="bd9a324e-932b-49a5-8a78-9a0e855f27d4"/>
    <s v="724ae567-5afd-408b-b629-9eef55bb9c97"/>
    <d v="2025-01-06T00:00:00"/>
    <x v="4"/>
    <n v="81.650000000000006"/>
    <n v="1"/>
    <s v="Debit Card"/>
    <x v="3"/>
    <s v="East Melissamouth"/>
    <x v="3"/>
    <n v="28607"/>
    <s v="ad4555da-f22c-4e06-a4d4-a68fd346875b"/>
    <n v="0.19"/>
    <n v="66.14"/>
    <n v="4"/>
    <x v="0"/>
    <n v="81.650000000000006"/>
    <n v="0.81"/>
    <n v="15.513500000000001"/>
    <x v="11"/>
    <n v="4"/>
  </r>
  <r>
    <s v="267ce9c1-166f-4a8f-9162-7297fdf3aece"/>
    <s v="2e9c3e52-6eed-4317-af88-cf098c91cbc1"/>
    <d v="2024-07-11T00:00:00"/>
    <x v="1"/>
    <n v="106.05"/>
    <n v="1"/>
    <s v="Debit Card"/>
    <x v="2"/>
    <s v="Zacharyport"/>
    <x v="17"/>
    <n v="81340"/>
    <s v="0fe9d9f4-31b5-41c3-8ae7-4ae95df6d637"/>
    <n v="0.01"/>
    <n v="104.99"/>
    <n v="4"/>
    <x v="0"/>
    <n v="106.05"/>
    <n v="0.99"/>
    <n v="1.0605"/>
    <x v="0"/>
    <n v="4"/>
  </r>
  <r>
    <s v="cec5aed2-8b9d-4bd6-988c-f5ba5f695b4e"/>
    <s v="7d3eea80-c6ef-4bff-b6cf-bac7c21dce78"/>
    <d v="2024-12-29T00:00:00"/>
    <x v="3"/>
    <n v="131.36000000000001"/>
    <n v="4"/>
    <s v="Net Banking"/>
    <x v="1"/>
    <s v="Port Charles"/>
    <x v="44"/>
    <n v="39291"/>
    <s v="2b8abfc9-0fe8-4e2f-a43d-cbff64531447"/>
    <n v="0.17"/>
    <n v="436.12"/>
    <n v="1"/>
    <x v="1"/>
    <n v="525.44000000000005"/>
    <n v="0.83"/>
    <n v="89.32480000000001"/>
    <x v="2"/>
    <n v="1"/>
  </r>
  <r>
    <s v="fcb9d139-e23b-4e07-8035-d58bca6838d1"/>
    <s v="58f8dcec-c62f-4a04-ac73-711ded309a7d"/>
    <d v="2024-09-21T00:00:00"/>
    <x v="4"/>
    <n v="442.89"/>
    <n v="4"/>
    <s v="Net Banking"/>
    <x v="1"/>
    <s v="Hullside"/>
    <x v="47"/>
    <n v="63303"/>
    <s v="8a25d2f8-d1b7-4258-91e3-4133fc459dd0"/>
    <n v="7.0000000000000007E-2"/>
    <n v="1647.55"/>
    <n v="4"/>
    <x v="0"/>
    <n v="1771.56"/>
    <n v="0.92999999999999994"/>
    <n v="124.00920000000001"/>
    <x v="9"/>
    <n v="4"/>
  </r>
  <r>
    <s v="4f4f2f74-a7d3-44c3-959b-a0b79ec80afb"/>
    <s v="932e3571-30c5-4670-af9d-66584b9d4528"/>
    <d v="2024-09-29T00:00:00"/>
    <x v="5"/>
    <n v="107.19"/>
    <n v="2"/>
    <s v="Credit Card"/>
    <x v="1"/>
    <s v="Michelleberg"/>
    <x v="19"/>
    <n v="89566"/>
    <s v="1c6045c1-695c-4a8e-b91b-93ce5fc676fc"/>
    <n v="0.28999999999999998"/>
    <n v="152.21"/>
    <n v="5"/>
    <x v="1"/>
    <n v="214.38"/>
    <n v="0.71"/>
    <n v="62.170199999999994"/>
    <x v="9"/>
    <n v="5"/>
  </r>
  <r>
    <s v="39e72e2a-cabf-4d94-8bea-ce4de4f44028"/>
    <s v="e8cf8812-2c57-4318-bba5-54379008ada3"/>
    <d v="2024-06-23T00:00:00"/>
    <x v="0"/>
    <n v="399.78"/>
    <n v="3"/>
    <s v="Debit Card"/>
    <x v="0"/>
    <s v="South Alison"/>
    <x v="8"/>
    <n v="60958"/>
    <s v="39c46b93-e1a5-4a3a-af65-967388b38151"/>
    <n v="0.24"/>
    <n v="911.5"/>
    <n v="3"/>
    <x v="0"/>
    <n v="1199.3399999999999"/>
    <n v="0.76"/>
    <n v="287.84159999999997"/>
    <x v="10"/>
    <n v="3"/>
  </r>
  <r>
    <s v="92ecd51d-031e-4c42-8dc5-57e294ad6516"/>
    <s v="c2b46ef4-0459-4d0e-9ede-780b6b1190ef"/>
    <d v="2024-08-11T00:00:00"/>
    <x v="3"/>
    <n v="404.98"/>
    <n v="1"/>
    <s v="PayPal"/>
    <x v="1"/>
    <s v="Cherylchester"/>
    <x v="25"/>
    <n v="20765"/>
    <s v="3ee8cf5e-789f-4712-9042-dd62e59b695b"/>
    <n v="0.04"/>
    <n v="388.78"/>
    <n v="2"/>
    <x v="0"/>
    <n v="404.98"/>
    <n v="0.96"/>
    <n v="16.199200000000001"/>
    <x v="3"/>
    <n v="2"/>
  </r>
  <r>
    <s v="54271488-1225-4427-9aa2-795069a0b955"/>
    <s v="289e78f0-790a-4b6c-8162-e6aea5800fe0"/>
    <d v="2024-12-12T00:00:00"/>
    <x v="1"/>
    <n v="463.88"/>
    <n v="2"/>
    <s v="Net Banking"/>
    <x v="2"/>
    <s v="Jenkinsmouth"/>
    <x v="15"/>
    <n v="84873"/>
    <s v="6d9c8a47-10e1-4de4-a103-a0e304ffcbd9"/>
    <n v="0.12"/>
    <n v="816.43"/>
    <n v="4"/>
    <x v="0"/>
    <n v="927.76"/>
    <n v="0.88"/>
    <n v="111.3312"/>
    <x v="2"/>
    <n v="4"/>
  </r>
  <r>
    <s v="c43b5096-d39e-4b11-87ab-46abf685b1f3"/>
    <s v="732a05fe-3d1f-4719-8844-7e643e62c557"/>
    <d v="2024-10-05T00:00:00"/>
    <x v="5"/>
    <n v="62.2"/>
    <n v="4"/>
    <s v="PayPal"/>
    <x v="1"/>
    <s v="New Breannaview"/>
    <x v="13"/>
    <n v="78271"/>
    <s v="9adb06f0-0550-434d-959b-b3c6eec5b5b4"/>
    <n v="0.15"/>
    <n v="211.48"/>
    <n v="4"/>
    <x v="0"/>
    <n v="248.8"/>
    <n v="0.85"/>
    <n v="37.32"/>
    <x v="1"/>
    <n v="4"/>
  </r>
  <r>
    <s v="4ce68c93-19b6-4dfa-9219-c7785891a706"/>
    <s v="65a1158d-9aa9-411e-bded-c9b278d2e177"/>
    <d v="2025-03-30T00:00:00"/>
    <x v="5"/>
    <n v="112.55"/>
    <n v="2"/>
    <s v="Credit Card"/>
    <x v="1"/>
    <s v="Cindymouth"/>
    <x v="36"/>
    <n v="74746"/>
    <s v="a0df4360-adb7-43ac-891e-cca532927ce3"/>
    <n v="0.05"/>
    <n v="213.84"/>
    <n v="4"/>
    <x v="0"/>
    <n v="225.1"/>
    <n v="0.95"/>
    <n v="11.255000000000001"/>
    <x v="7"/>
    <n v="4"/>
  </r>
  <r>
    <s v="09d1887e-5a23-42f2-a62a-cd409067f726"/>
    <s v="c217fb0d-6818-47f3-b00d-eabc21d5e2df"/>
    <d v="2024-12-04T00:00:00"/>
    <x v="1"/>
    <n v="372.73"/>
    <n v="1"/>
    <s v="Net Banking"/>
    <x v="1"/>
    <s v="West Michaelville"/>
    <x v="3"/>
    <n v="79266"/>
    <s v="1d7a9bff-de0d-44ec-a23f-1f31ff3acaff"/>
    <n v="0.21"/>
    <n v="294.45999999999998"/>
    <n v="5"/>
    <x v="1"/>
    <n v="372.73"/>
    <n v="0.79"/>
    <n v="78.273300000000006"/>
    <x v="2"/>
    <n v="5"/>
  </r>
  <r>
    <s v="a4545742-d659-4826-83b6-2dc0b927ee07"/>
    <s v="04da7224-8591-4820-90ac-cfc9ec8dc105"/>
    <d v="2024-06-17T00:00:00"/>
    <x v="1"/>
    <n v="102.02"/>
    <n v="4"/>
    <s v="Net Banking"/>
    <x v="2"/>
    <s v="Valenzuelafurt"/>
    <x v="20"/>
    <n v="53794"/>
    <s v="d5863cfd-fe37-4ded-83d7-524c116eb128"/>
    <n v="0.25"/>
    <n v="306.06"/>
    <n v="1"/>
    <x v="0"/>
    <n v="408.08"/>
    <n v="0.75"/>
    <n v="102.02"/>
    <x v="10"/>
    <n v="1"/>
  </r>
  <r>
    <s v="6685b54e-d17d-4cc0-a8bb-1f2998d38b06"/>
    <s v="84cef46d-4116-4cf7-9c47-ac00898b79ba"/>
    <d v="2024-07-20T00:00:00"/>
    <x v="2"/>
    <n v="146.72999999999999"/>
    <n v="3"/>
    <s v="Credit Card"/>
    <x v="1"/>
    <s v="Port Adamchester"/>
    <x v="20"/>
    <n v="66673"/>
    <s v="704ee40d-57fc-40b8-b75b-4e578c1d6618"/>
    <n v="0"/>
    <n v="440.19"/>
    <n v="4"/>
    <x v="0"/>
    <n v="440.18999999999994"/>
    <n v="1"/>
    <n v="0"/>
    <x v="0"/>
    <n v="4"/>
  </r>
  <r>
    <s v="d22428c0-3bc3-421f-ae95-a644022b6290"/>
    <s v="6ca3110c-2943-4b5b-948f-e2b7817f3ae7"/>
    <d v="2024-08-06T00:00:00"/>
    <x v="3"/>
    <n v="87.54"/>
    <n v="2"/>
    <s v="Cash on Delivery"/>
    <x v="3"/>
    <s v="Lake Bryce"/>
    <x v="6"/>
    <n v="35627"/>
    <s v="d521d373-cc34-4499-be44-2723804a5443"/>
    <n v="0.04"/>
    <n v="168.08"/>
    <n v="4"/>
    <x v="0"/>
    <n v="175.08"/>
    <n v="0.96"/>
    <n v="7.0032000000000005"/>
    <x v="3"/>
    <n v="4"/>
  </r>
  <r>
    <s v="4b3d1b2a-770b-48a7-91fd-78156e3f32e8"/>
    <s v="15dde31a-b9e4-4e0e-bfab-916954101fe9"/>
    <d v="2024-07-10T00:00:00"/>
    <x v="1"/>
    <n v="90.48"/>
    <n v="2"/>
    <s v="PayPal"/>
    <x v="3"/>
    <s v="Port Mitchellton"/>
    <x v="33"/>
    <n v="46186"/>
    <s v="a9418062-c32e-4546-ab3e-57b9be8cdb93"/>
    <n v="0.09"/>
    <n v="164.67"/>
    <n v="4"/>
    <x v="0"/>
    <n v="180.96"/>
    <n v="0.91"/>
    <n v="16.2864"/>
    <x v="0"/>
    <n v="4"/>
  </r>
  <r>
    <s v="b0a35f75-2ced-402f-8114-a577d00fb068"/>
    <s v="ffcc5f07-a5a4-4863-87bf-d62470b3b8d1"/>
    <d v="2025-01-19T00:00:00"/>
    <x v="0"/>
    <n v="243.37"/>
    <n v="2"/>
    <s v="Net Banking"/>
    <x v="3"/>
    <s v="North Jenniferville"/>
    <x v="33"/>
    <n v="97563"/>
    <s v="32236a7a-d9cb-409f-aef1-87524093f2d8"/>
    <n v="0.3"/>
    <n v="340.72"/>
    <n v="4"/>
    <x v="0"/>
    <n v="486.74"/>
    <n v="0.7"/>
    <n v="146.02199999999999"/>
    <x v="11"/>
    <n v="4"/>
  </r>
  <r>
    <s v="114acf8e-89b5-4d29-b44d-732592a90fd2"/>
    <s v="a0ea9d77-fda6-4740-98e7-2189e41816d6"/>
    <d v="2025-05-14T00:00:00"/>
    <x v="0"/>
    <n v="59.29"/>
    <n v="3"/>
    <s v="Cash on Delivery"/>
    <x v="3"/>
    <s v="Elizabethberg"/>
    <x v="8"/>
    <n v="65956"/>
    <s v="e3bde09d-17d1-41ec-92eb-2f8c4bb154f6"/>
    <n v="0.12"/>
    <n v="156.53"/>
    <n v="4"/>
    <x v="0"/>
    <n v="177.87"/>
    <n v="0.88"/>
    <n v="21.3444"/>
    <x v="6"/>
    <n v="4"/>
  </r>
  <r>
    <s v="ab39109c-0381-4d2b-86c6-c6dea5dc21c9"/>
    <s v="0b0a13d7-d42b-4d03-bd09-e9995e688624"/>
    <d v="2024-09-03T00:00:00"/>
    <x v="1"/>
    <n v="164.24"/>
    <n v="3"/>
    <s v="Cash on Delivery"/>
    <x v="2"/>
    <s v="West Joel"/>
    <x v="13"/>
    <n v="92106"/>
    <s v="fc49edfa-c9fe-4f8e-9c38-d9c76a3546d7"/>
    <n v="0.05"/>
    <n v="468.08"/>
    <n v="1"/>
    <x v="0"/>
    <n v="492.72"/>
    <n v="0.95"/>
    <n v="24.636000000000003"/>
    <x v="9"/>
    <n v="1"/>
  </r>
  <r>
    <s v="209ae9d1-1744-4ed8-8c2f-ce640b31ec7e"/>
    <s v="1ad9ec63-ba64-4b01-a76c-5c21513a81ca"/>
    <d v="2024-07-14T00:00:00"/>
    <x v="0"/>
    <n v="216.16"/>
    <n v="2"/>
    <s v="Cash on Delivery"/>
    <x v="0"/>
    <s v="North Jeff"/>
    <x v="39"/>
    <n v="50166"/>
    <s v="68a72037-af95-4d82-a689-ce04f2b2ab97"/>
    <n v="0.04"/>
    <n v="415.03"/>
    <n v="5"/>
    <x v="0"/>
    <n v="432.32"/>
    <n v="0.96"/>
    <n v="17.2928"/>
    <x v="0"/>
    <n v="5"/>
  </r>
  <r>
    <s v="2cdd9303-9906-4e5b-a237-e31e64b57def"/>
    <s v="a27f0e23-2afc-4b18-95b5-7021ff744ba7"/>
    <d v="2024-06-28T00:00:00"/>
    <x v="5"/>
    <n v="17.149999999999999"/>
    <n v="2"/>
    <s v="Debit Card"/>
    <x v="3"/>
    <s v="Robertton"/>
    <x v="10"/>
    <n v="49135"/>
    <s v="be9a4366-a083-4aaf-9fb5-cd2dfe30b3bd"/>
    <n v="0.27"/>
    <n v="25.04"/>
    <n v="2"/>
    <x v="0"/>
    <n v="34.299999999999997"/>
    <n v="0.73"/>
    <n v="9.2609999999999992"/>
    <x v="10"/>
    <n v="2"/>
  </r>
  <r>
    <s v="8c498cea-a6a1-4781-b84a-28d2bbe7dec4"/>
    <s v="8d0807db-6b48-4c45-9748-5c67b3a97280"/>
    <d v="2024-07-06T00:00:00"/>
    <x v="0"/>
    <n v="197.22"/>
    <n v="3"/>
    <s v="PayPal"/>
    <x v="1"/>
    <s v="Phillipsborough"/>
    <x v="7"/>
    <n v="25683"/>
    <s v="92dfe05a-b88a-430d-bdca-d1f638809340"/>
    <n v="0.24"/>
    <n v="449.66"/>
    <n v="1"/>
    <x v="0"/>
    <n v="591.66"/>
    <n v="0.76"/>
    <n v="141.99839999999998"/>
    <x v="0"/>
    <n v="1"/>
  </r>
  <r>
    <s v="0a77e6a1-dda6-4272-87a1-cfb21b85e81d"/>
    <s v="61515d73-6cff-4744-9c7c-5c2c6d519e10"/>
    <d v="2024-07-26T00:00:00"/>
    <x v="0"/>
    <n v="51.59"/>
    <n v="2"/>
    <s v="Net Banking"/>
    <x v="3"/>
    <s v="South Lindaborough"/>
    <x v="29"/>
    <n v="55062"/>
    <s v="16c3cc0c-422b-45b6-b303-7f876bd2fcd8"/>
    <n v="0.19"/>
    <n v="83.58"/>
    <n v="4"/>
    <x v="0"/>
    <n v="103.18"/>
    <n v="0.81"/>
    <n v="19.604200000000002"/>
    <x v="0"/>
    <n v="4"/>
  </r>
  <r>
    <s v="48719831-d0fc-412b-a7c6-e2b264fe79c2"/>
    <s v="6c8719b3-1397-4b03-a56b-91222f564b52"/>
    <d v="2024-06-29T00:00:00"/>
    <x v="5"/>
    <n v="249.32"/>
    <n v="2"/>
    <s v="Cash on Delivery"/>
    <x v="2"/>
    <s v="Moorechester"/>
    <x v="10"/>
    <n v="29387"/>
    <s v="33e22008-89ae-4ef4-88a1-e23eb15881c9"/>
    <n v="0.16"/>
    <n v="418.86"/>
    <n v="4"/>
    <x v="0"/>
    <n v="498.64"/>
    <n v="0.84"/>
    <n v="79.782399999999996"/>
    <x v="10"/>
    <n v="4"/>
  </r>
  <r>
    <s v="06bba00e-615a-4c4a-979d-92bc2bd11b15"/>
    <s v="fb793a37-6b63-4a7b-946f-f6f4532e95d6"/>
    <d v="2024-09-10T00:00:00"/>
    <x v="1"/>
    <n v="413.74"/>
    <n v="3"/>
    <s v="PayPal"/>
    <x v="0"/>
    <s v="West Nancyburgh"/>
    <x v="14"/>
    <n v="42295"/>
    <s v="1b226124-af1d-4d57-9391-c289a64e6ab8"/>
    <n v="0.23"/>
    <n v="955.74"/>
    <n v="2"/>
    <x v="0"/>
    <n v="1241.22"/>
    <n v="0.77"/>
    <n v="285.48060000000004"/>
    <x v="9"/>
    <n v="2"/>
  </r>
  <r>
    <s v="6b82e781-a14d-4071-919f-f558aba1a4b5"/>
    <s v="6224e485-39ff-4d02-911b-6c2825903f2e"/>
    <d v="2024-06-30T00:00:00"/>
    <x v="0"/>
    <n v="410.12"/>
    <n v="1"/>
    <s v="Credit Card"/>
    <x v="2"/>
    <s v="Lake Marissa"/>
    <x v="21"/>
    <n v="88582"/>
    <s v="45dc122d-daea-4d5f-9400-37430f9b227b"/>
    <n v="0.1"/>
    <n v="369.11"/>
    <m/>
    <x v="0"/>
    <n v="410.12"/>
    <n v="0.9"/>
    <n v="41.012"/>
    <x v="10"/>
    <s v="No Rating"/>
  </r>
  <r>
    <s v="838e0b04-ec52-4ef1-b374-263e84cf7446"/>
    <s v="18028380-3362-47c5-a717-d0f28169460f"/>
    <d v="2024-12-07T00:00:00"/>
    <x v="0"/>
    <n v="44.82"/>
    <n v="1"/>
    <s v="PayPal"/>
    <x v="1"/>
    <s v="Lake Phillipmouth"/>
    <x v="46"/>
    <n v="24784"/>
    <s v="d682753f-7792-46ff-996b-553740f188e7"/>
    <n v="0.19"/>
    <n v="36.299999999999997"/>
    <n v="3"/>
    <x v="0"/>
    <n v="44.82"/>
    <n v="0.81"/>
    <n v="8.5158000000000005"/>
    <x v="2"/>
    <n v="3"/>
  </r>
  <r>
    <s v="3efde143-9889-4be1-9b34-a62acfc250da"/>
    <s v="5160cab3-3023-4aad-9550-f277e3039a88"/>
    <d v="2025-02-17T00:00:00"/>
    <x v="3"/>
    <n v="302.61"/>
    <n v="2"/>
    <s v="Credit Card"/>
    <x v="2"/>
    <s v="Lake Anthony"/>
    <x v="44"/>
    <n v="95276"/>
    <s v="002ba6cd-40e6-46f1-acfb-0e686011d925"/>
    <n v="0.22"/>
    <n v="472.07"/>
    <n v="3"/>
    <x v="0"/>
    <n v="605.22"/>
    <n v="0.78"/>
    <n v="133.14840000000001"/>
    <x v="12"/>
    <n v="3"/>
  </r>
  <r>
    <s v="7e10fabc-6a4a-4f70-8841-5966ad7b787f"/>
    <s v="609693ab-b427-40e6-bd7b-6e7b00def56f"/>
    <d v="2024-07-11T00:00:00"/>
    <x v="4"/>
    <n v="418.12"/>
    <n v="3"/>
    <s v="Debit Card"/>
    <x v="1"/>
    <s v="Derekberg"/>
    <x v="19"/>
    <n v="14349"/>
    <s v="d82f78b0-5612-4f8c-a708-f17c17586baa"/>
    <n v="0.17"/>
    <n v="1041.1199999999999"/>
    <n v="2"/>
    <x v="1"/>
    <n v="1254.3600000000001"/>
    <n v="0.83"/>
    <n v="213.24120000000005"/>
    <x v="0"/>
    <n v="2"/>
  </r>
  <r>
    <s v="0c35a424-a158-472b-b965-44a7834d88db"/>
    <s v="e1c91e7a-6437-4af2-ac61-c15b6b4601e6"/>
    <d v="2024-12-03T00:00:00"/>
    <x v="4"/>
    <n v="122.8"/>
    <n v="2"/>
    <s v="Credit Card"/>
    <x v="3"/>
    <s v="Petersonport"/>
    <x v="42"/>
    <n v="43592"/>
    <s v="1f3a295a-da2c-4a26-8d3e-0c97a03ed3fa"/>
    <n v="0.05"/>
    <n v="233.32"/>
    <n v="4"/>
    <x v="0"/>
    <n v="245.6"/>
    <n v="0.95"/>
    <n v="12.280000000000001"/>
    <x v="2"/>
    <n v="4"/>
  </r>
  <r>
    <s v="569a6d1f-3331-418c-9405-5fa2d660600a"/>
    <s v="20a43d4b-6f44-480e-bcce-e7ad828b66a3"/>
    <d v="2025-04-05T00:00:00"/>
    <x v="3"/>
    <n v="382.15"/>
    <n v="4"/>
    <s v="PayPal"/>
    <x v="1"/>
    <s v="East Hannahside"/>
    <x v="12"/>
    <n v="61622"/>
    <s v="36862bef-eb2e-44ee-81af-0438078e2f3e"/>
    <n v="0.3"/>
    <n v="1070.02"/>
    <n v="2"/>
    <x v="0"/>
    <n v="1528.6"/>
    <n v="0.7"/>
    <n v="458.58"/>
    <x v="5"/>
    <n v="2"/>
  </r>
  <r>
    <s v="916263b7-2f1d-4b70-ba5a-29ff752d67f6"/>
    <s v="4402d7c5-5371-4155-ac2b-3b43738a67ee"/>
    <d v="2024-09-20T00:00:00"/>
    <x v="4"/>
    <n v="445.93"/>
    <n v="2"/>
    <s v="PayPal"/>
    <x v="0"/>
    <s v="East Emilyhaven"/>
    <x v="9"/>
    <n v="44404"/>
    <s v="595d4ceb-8b57-4c4c-863b-e52fffbee83a"/>
    <n v="0.24"/>
    <n v="677.81"/>
    <n v="2"/>
    <x v="0"/>
    <n v="891.86"/>
    <n v="0.76"/>
    <n v="214.04640000000001"/>
    <x v="9"/>
    <n v="2"/>
  </r>
  <r>
    <s v="3335219c-0922-4fa0-b65d-3eed327bb556"/>
    <s v="ade2cc44-29f6-43bb-b8e0-81d5e5d3fd8b"/>
    <d v="2025-03-31T00:00:00"/>
    <x v="1"/>
    <n v="404.03"/>
    <n v="2"/>
    <s v="PayPal"/>
    <x v="3"/>
    <s v="Arnoldbury"/>
    <x v="7"/>
    <n v="74658"/>
    <s v="75aabaf5-0fa7-41ce-847a-ebcd91ef5d50"/>
    <n v="0.15"/>
    <n v="686.85"/>
    <n v="4"/>
    <x v="0"/>
    <n v="808.06"/>
    <n v="0.85"/>
    <n v="121.20899999999999"/>
    <x v="7"/>
    <n v="4"/>
  </r>
  <r>
    <s v="52d3b914-c1e1-46e1-8b2d-72131e82b4bb"/>
    <s v="3b3a3114-bd05-4094-8ca7-ccd892902d31"/>
    <d v="2024-07-25T00:00:00"/>
    <x v="0"/>
    <n v="58.11"/>
    <n v="1"/>
    <s v="Net Banking"/>
    <x v="2"/>
    <s v="Lake Angela"/>
    <x v="26"/>
    <n v="19759"/>
    <s v="a36130cf-677e-4029-9a5c-871fc1ab1c8b"/>
    <n v="0.19"/>
    <n v="47.07"/>
    <n v="1"/>
    <x v="0"/>
    <n v="58.11"/>
    <n v="0.81"/>
    <n v="11.040900000000001"/>
    <x v="0"/>
    <n v="1"/>
  </r>
  <r>
    <s v="cb574070-4e04-42b4-bb9f-636e5477afc1"/>
    <s v="2d2ad083-c4d4-4727-a77d-3e06d17c3a69"/>
    <d v="2024-09-30T00:00:00"/>
    <x v="3"/>
    <n v="9.48"/>
    <n v="4"/>
    <s v="Credit Card"/>
    <x v="2"/>
    <s v="Jamieborough"/>
    <x v="46"/>
    <n v="50570"/>
    <s v="2c424f43-aef3-488b-bc0d-867b96d6b6db"/>
    <n v="0.23"/>
    <n v="29.2"/>
    <n v="4"/>
    <x v="0"/>
    <n v="37.92"/>
    <n v="0.77"/>
    <n v="8.7216000000000005"/>
    <x v="9"/>
    <n v="4"/>
  </r>
  <r>
    <s v="b8772d29-938d-41b9-ae35-240924d592f6"/>
    <s v="f9921fb2-2e57-4628-a1ff-5114132c80e8"/>
    <d v="2024-08-14T00:00:00"/>
    <x v="5"/>
    <n v="99.9"/>
    <n v="4"/>
    <s v="PayPal"/>
    <x v="2"/>
    <s v="Leachland"/>
    <x v="31"/>
    <n v="12471"/>
    <s v="f0b4ab1c-f501-419b-9219-a428b72661ca"/>
    <n v="0.14000000000000001"/>
    <n v="343.66"/>
    <n v="1"/>
    <x v="0"/>
    <n v="399.6"/>
    <n v="0.86"/>
    <n v="55.94400000000001"/>
    <x v="3"/>
    <n v="1"/>
  </r>
  <r>
    <s v="f1fb9fe5-0e25-461b-8694-e1286a430fc7"/>
    <s v="345c9e18-2c7f-4bfe-af73-ba0d7919ce67"/>
    <d v="2024-08-05T00:00:00"/>
    <x v="3"/>
    <n v="138.88999999999999"/>
    <n v="1"/>
    <s v="Debit Card"/>
    <x v="1"/>
    <s v="Lake Melindaberg"/>
    <x v="22"/>
    <n v="95370"/>
    <s v="6c1c5267-7b76-4c7a-808e-6d05f3da67b1"/>
    <n v="0.22"/>
    <n v="108.33"/>
    <n v="3"/>
    <x v="1"/>
    <n v="138.88999999999999"/>
    <n v="0.78"/>
    <n v="30.555799999999998"/>
    <x v="3"/>
    <n v="3"/>
  </r>
  <r>
    <s v="1c4a7916-cebf-422d-8c35-eb9161f1325b"/>
    <s v="a9771794-bc44-4121-8e50-ae44e08b0d97"/>
    <d v="2024-11-05T00:00:00"/>
    <x v="1"/>
    <n v="310.01"/>
    <n v="2"/>
    <s v="Net Banking"/>
    <x v="1"/>
    <s v="Phillipland"/>
    <x v="46"/>
    <n v="43817"/>
    <s v="d640a48e-66da-4c2f-a127-30e302365ff9"/>
    <n v="0.23"/>
    <n v="477.42"/>
    <n v="2"/>
    <x v="0"/>
    <n v="620.02"/>
    <n v="0.77"/>
    <n v="142.6046"/>
    <x v="4"/>
    <n v="2"/>
  </r>
  <r>
    <s v="caebe9de-f988-418c-91a0-29ccc1bbdab8"/>
    <s v="dc37e351-d994-4829-9329-426663865c86"/>
    <d v="2025-03-09T00:00:00"/>
    <x v="2"/>
    <n v="195.22"/>
    <n v="3"/>
    <s v="Debit Card"/>
    <x v="2"/>
    <s v="Kevinhaven"/>
    <x v="19"/>
    <n v="12768"/>
    <s v="c6b96094-b245-4338-abc3-8fbc99a0451c"/>
    <n v="0.14000000000000001"/>
    <n v="503.67"/>
    <m/>
    <x v="0"/>
    <n v="585.66"/>
    <n v="0.86"/>
    <n v="81.992400000000004"/>
    <x v="7"/>
    <s v="No Rating"/>
  </r>
  <r>
    <s v="298cf53d-7f68-45b3-aaf9-de49db8386fb"/>
    <s v="ca60523b-a2cb-48b5-a9fb-62b027536fb5"/>
    <d v="2024-11-11T00:00:00"/>
    <x v="5"/>
    <n v="353.19"/>
    <n v="1"/>
    <s v="Cash on Delivery"/>
    <x v="2"/>
    <s v="East Terrymouth"/>
    <x v="46"/>
    <n v="27716"/>
    <s v="e1423195-6d01-49ed-8d22-2be2ceb1be65"/>
    <n v="0.06"/>
    <n v="332"/>
    <n v="2"/>
    <x v="0"/>
    <n v="353.19"/>
    <n v="0.94"/>
    <n v="21.191399999999998"/>
    <x v="4"/>
    <n v="2"/>
  </r>
  <r>
    <s v="38d34dd6-c90f-4f1a-a147-3a02cad928d4"/>
    <s v="1c9c6f09-33c7-4c2c-a9bc-0aad0c703c63"/>
    <d v="2024-06-26T00:00:00"/>
    <x v="4"/>
    <n v="179.77"/>
    <n v="3"/>
    <s v="Net Banking"/>
    <x v="1"/>
    <s v="South Jessicaville"/>
    <x v="16"/>
    <n v="42782"/>
    <s v="10f8c317-1e7c-4f45-9148-fc1713a8ee4d"/>
    <n v="0.18"/>
    <n v="442.23"/>
    <n v="3"/>
    <x v="0"/>
    <n v="539.31000000000006"/>
    <n v="0.82000000000000006"/>
    <n v="97.075800000000001"/>
    <x v="10"/>
    <n v="3"/>
  </r>
  <r>
    <s v="20f4eaaf-631c-4308-8300-7cb168f76fd6"/>
    <s v="587e681c-4b6d-4ec3-aa15-2c5011fd6606"/>
    <d v="2024-06-16T00:00:00"/>
    <x v="1"/>
    <n v="81.44"/>
    <n v="3"/>
    <s v="Cash on Delivery"/>
    <x v="3"/>
    <s v="Port Benjaminton"/>
    <x v="19"/>
    <n v="93284"/>
    <s v="63dd8ca2-4b50-4629-9b33-516fda738607"/>
    <n v="0.17"/>
    <n v="202.79"/>
    <n v="2"/>
    <x v="0"/>
    <n v="244.32"/>
    <n v="0.83"/>
    <n v="41.534400000000005"/>
    <x v="10"/>
    <n v="2"/>
  </r>
  <r>
    <s v="e237056f-714b-495e-a1bf-efca8f6262db"/>
    <s v="14afbd77-8247-4b36-ac50-4bd177bcc6ea"/>
    <d v="2024-11-01T00:00:00"/>
    <x v="2"/>
    <n v="159.78"/>
    <n v="4"/>
    <s v="Debit Card"/>
    <x v="2"/>
    <s v="Port Sandra"/>
    <x v="25"/>
    <n v="82358"/>
    <s v="9d415591-2b06-4cd1-85e6-b6c3d815dbeb"/>
    <n v="0.15"/>
    <n v="543.25"/>
    <n v="4"/>
    <x v="0"/>
    <n v="639.12"/>
    <n v="0.85"/>
    <n v="95.867999999999995"/>
    <x v="4"/>
    <n v="4"/>
  </r>
  <r>
    <s v="5cd65445-d053-46cc-b051-460d9f78e41e"/>
    <s v="6c045b1b-3474-4c75-92c2-674a70b281be"/>
    <d v="2024-09-05T00:00:00"/>
    <x v="5"/>
    <n v="442.74"/>
    <n v="4"/>
    <s v="Debit Card"/>
    <x v="0"/>
    <s v="Susanstad"/>
    <x v="5"/>
    <n v="41103"/>
    <s v="a3e732aa-c4b6-4ca3-9f10-0786f07fb5e2"/>
    <n v="0.02"/>
    <n v="1735.54"/>
    <n v="5"/>
    <x v="0"/>
    <n v="1770.96"/>
    <n v="0.98"/>
    <n v="35.419200000000004"/>
    <x v="9"/>
    <n v="5"/>
  </r>
  <r>
    <s v="9de8ddf4-a4b1-4a7d-8bc7-11a9eb4194a0"/>
    <s v="fede268b-601e-4e70-a666-7051673cde97"/>
    <d v="2025-01-16T00:00:00"/>
    <x v="5"/>
    <n v="479.47"/>
    <n v="3"/>
    <s v="Cash on Delivery"/>
    <x v="0"/>
    <s v="Deborahland"/>
    <x v="38"/>
    <n v="25420"/>
    <s v="c6306bb3-0742-4fda-aa86-e2488947c013"/>
    <n v="0.23"/>
    <n v="1107.58"/>
    <n v="3"/>
    <x v="0"/>
    <n v="1438.41"/>
    <n v="0.77"/>
    <n v="330.83430000000004"/>
    <x v="11"/>
    <n v="3"/>
  </r>
  <r>
    <s v="8354e04f-3740-49d3-ba4b-caab8659cf43"/>
    <s v="9d11dfa0-8458-47ef-9814-4476208c5fb2"/>
    <d v="2024-12-20T00:00:00"/>
    <x v="5"/>
    <n v="107.72"/>
    <n v="2"/>
    <s v="PayPal"/>
    <x v="0"/>
    <s v="Lake Courtneyville"/>
    <x v="24"/>
    <n v="89102"/>
    <s v="3eb8c3ef-bc02-4eb3-b21f-02efcced5198"/>
    <n v="0.16"/>
    <n v="180.97"/>
    <n v="4"/>
    <x v="0"/>
    <n v="215.44"/>
    <n v="0.84"/>
    <n v="34.470399999999998"/>
    <x v="2"/>
    <n v="4"/>
  </r>
  <r>
    <s v="925f47cb-3968-46c7-bc79-ed7c664aaa39"/>
    <s v="3a38dc11-2f9c-49b1-9ad0-2fba61203611"/>
    <d v="2025-04-12T00:00:00"/>
    <x v="4"/>
    <n v="395.29"/>
    <n v="4"/>
    <s v="Cash on Delivery"/>
    <x v="1"/>
    <s v="East Williamville"/>
    <x v="13"/>
    <n v="32342"/>
    <s v="b8b09de4-acb2-40f8-9d28-4e4b7793ba37"/>
    <n v="0.13"/>
    <n v="1375.61"/>
    <n v="3"/>
    <x v="1"/>
    <n v="1581.16"/>
    <n v="0.87"/>
    <n v="205.55080000000001"/>
    <x v="5"/>
    <n v="3"/>
  </r>
  <r>
    <s v="1c6d0e35-8a50-42e2-9407-9f9eba95b4f6"/>
    <s v="079720d1-63aa-49e3-afdb-2d547d0dfcc6"/>
    <d v="2025-01-03T00:00:00"/>
    <x v="1"/>
    <n v="140.31"/>
    <n v="1"/>
    <s v="Cash on Delivery"/>
    <x v="3"/>
    <s v="Claystad"/>
    <x v="22"/>
    <n v="83544"/>
    <s v="5fff249e-c08b-45ee-a23c-139ba7473151"/>
    <n v="0.24"/>
    <n v="106.64"/>
    <n v="3"/>
    <x v="0"/>
    <n v="140.31"/>
    <n v="0.76"/>
    <n v="33.674399999999999"/>
    <x v="11"/>
    <n v="3"/>
  </r>
  <r>
    <s v="4da72eb9-2a4b-4525-a134-e7a5273dad16"/>
    <s v="b7f7b36b-68bf-46b1-a822-064740162ad0"/>
    <d v="2024-12-11T00:00:00"/>
    <x v="1"/>
    <n v="444.13"/>
    <n v="3"/>
    <s v="Cash on Delivery"/>
    <x v="3"/>
    <s v="South Markmouth"/>
    <x v="12"/>
    <n v="13687"/>
    <s v="15fd3ae5-c051-4ab2-83f2-3396b4d87e1e"/>
    <n v="0.06"/>
    <n v="1252.45"/>
    <n v="1"/>
    <x v="0"/>
    <n v="1332.3899999999999"/>
    <n v="0.94"/>
    <n v="79.943399999999983"/>
    <x v="2"/>
    <n v="1"/>
  </r>
  <r>
    <s v="21968b62-1d21-42f4-91b3-16f607366561"/>
    <s v="d1f4d64d-7b23-4692-a0e3-ea858a011217"/>
    <d v="2024-09-30T00:00:00"/>
    <x v="4"/>
    <n v="86.95"/>
    <n v="2"/>
    <s v="Cash on Delivery"/>
    <x v="1"/>
    <s v="Kristinmouth"/>
    <x v="34"/>
    <n v="66174"/>
    <s v="8708a607-47aa-4198-ab63-ee5c80cc0736"/>
    <n v="0.08"/>
    <n v="159.99"/>
    <m/>
    <x v="0"/>
    <n v="173.9"/>
    <n v="0.92"/>
    <n v="13.912000000000001"/>
    <x v="9"/>
    <s v="No Rating"/>
  </r>
  <r>
    <s v="feeb9881-a33c-4dc3-b69c-d7e29e81d102"/>
    <s v="88a04d54-dd1d-44e8-9d67-ce222d42ec4e"/>
    <d v="2025-03-05T00:00:00"/>
    <x v="5"/>
    <n v="334.65"/>
    <n v="2"/>
    <s v="Credit Card"/>
    <x v="2"/>
    <s v="South Aprilstad"/>
    <x v="17"/>
    <n v="33394"/>
    <s v="0f31a18f-d053-4510-a3fd-d1992fc01f26"/>
    <n v="0.19"/>
    <n v="542.13"/>
    <n v="3"/>
    <x v="0"/>
    <n v="669.3"/>
    <n v="0.81"/>
    <n v="127.16699999999999"/>
    <x v="7"/>
    <n v="3"/>
  </r>
  <r>
    <s v="2e00ecbf-ca18-41c6-9e7b-6789873c6d8b"/>
    <s v="40faecc1-ac48-4a59-895c-2b4081e3e1ba"/>
    <d v="2025-06-13T00:00:00"/>
    <x v="5"/>
    <n v="46.68"/>
    <n v="2"/>
    <s v="Net Banking"/>
    <x v="0"/>
    <s v="Williamsmouth"/>
    <x v="17"/>
    <n v="19076"/>
    <s v="404b3498-da34-482e-9dc8-bbdad2da94b0"/>
    <n v="0.12"/>
    <n v="82.16"/>
    <n v="5"/>
    <x v="0"/>
    <n v="93.36"/>
    <n v="0.88"/>
    <n v="11.203199999999999"/>
    <x v="8"/>
    <n v="5"/>
  </r>
  <r>
    <s v="0361194e-41a4-4908-aa86-40178be6aeb4"/>
    <s v="9e9ba22d-6c9c-4e6f-8418-1131700c85e8"/>
    <d v="2025-03-10T00:00:00"/>
    <x v="0"/>
    <n v="487.08"/>
    <n v="3"/>
    <s v="Debit Card"/>
    <x v="1"/>
    <s v="New Chadstad"/>
    <x v="49"/>
    <n v="5731"/>
    <s v="a41631f7-ced6-4758-bae8-a99d39605ff0"/>
    <n v="0.09"/>
    <n v="1329.73"/>
    <n v="4"/>
    <x v="1"/>
    <n v="1461.24"/>
    <n v="0.91"/>
    <n v="131.51159999999999"/>
    <x v="7"/>
    <n v="4"/>
  </r>
  <r>
    <s v="234131e2-5dce-4477-89e1-893ec3fb3743"/>
    <s v="4b624c5a-2386-4906-b276-78bd4d818bfd"/>
    <d v="2024-08-29T00:00:00"/>
    <x v="0"/>
    <n v="351.81"/>
    <n v="3"/>
    <s v="Debit Card"/>
    <x v="2"/>
    <s v="Angelamouth"/>
    <x v="39"/>
    <n v="62489"/>
    <s v="25b608b0-6f5a-44a7-b3d9-d18e86a40545"/>
    <n v="0.08"/>
    <n v="971"/>
    <n v="4"/>
    <x v="0"/>
    <n v="1055.43"/>
    <n v="0.92"/>
    <n v="84.434400000000011"/>
    <x v="3"/>
    <n v="4"/>
  </r>
  <r>
    <s v="b71df25e-3756-4f51-83dc-01010b63983c"/>
    <s v="62c4f89a-ff47-41e2-a6f1-36ea8919bf68"/>
    <d v="2024-07-24T00:00:00"/>
    <x v="1"/>
    <n v="421.7"/>
    <n v="4"/>
    <s v="Debit Card"/>
    <x v="3"/>
    <s v="West Victorbury"/>
    <x v="41"/>
    <n v="87072"/>
    <s v="163585c4-0a4b-4cb3-a992-9b708b0bf8b6"/>
    <n v="0.15"/>
    <n v="1433.78"/>
    <n v="3"/>
    <x v="0"/>
    <n v="1686.8"/>
    <n v="0.85"/>
    <n v="253.01999999999998"/>
    <x v="0"/>
    <n v="3"/>
  </r>
  <r>
    <s v="45224c79-9cf5-4508-aac4-87b171db0784"/>
    <s v="dcdce00a-c2f2-4acf-8882-bb7207e8455e"/>
    <d v="2024-08-11T00:00:00"/>
    <x v="5"/>
    <n v="285.5"/>
    <n v="2"/>
    <s v="PayPal"/>
    <x v="2"/>
    <s v="West Jamesfurt"/>
    <x v="1"/>
    <n v="53690"/>
    <s v="21bf81ae-eb47-4c28-9bab-7e33bb2db88c"/>
    <n v="0.23"/>
    <n v="439.67"/>
    <n v="3"/>
    <x v="0"/>
    <n v="571"/>
    <n v="0.77"/>
    <n v="131.33000000000001"/>
    <x v="3"/>
    <n v="3"/>
  </r>
  <r>
    <s v="ef9862da-dc88-48ba-aab0-9995c78e0f48"/>
    <s v="d995ab9b-9715-4d88-890c-68ef8442437c"/>
    <d v="2025-05-27T00:00:00"/>
    <x v="1"/>
    <n v="241.02"/>
    <n v="4"/>
    <s v="Credit Card"/>
    <x v="2"/>
    <s v="Aguilarfurt"/>
    <x v="24"/>
    <n v="93783"/>
    <s v="30ca9e6a-728d-4e5e-9a91-398d70740922"/>
    <n v="0.24"/>
    <n v="732.7"/>
    <n v="3"/>
    <x v="0"/>
    <n v="964.08"/>
    <n v="0.76"/>
    <n v="231.3792"/>
    <x v="6"/>
    <n v="3"/>
  </r>
  <r>
    <s v="3fc9f149-c05f-4874-8f5a-3f57c637c71a"/>
    <s v="0f45d01a-3b8e-4413-808e-1b9882dade1d"/>
    <d v="2025-02-14T00:00:00"/>
    <x v="2"/>
    <n v="312.83"/>
    <n v="1"/>
    <s v="Cash on Delivery"/>
    <x v="1"/>
    <s v="North Kennethmouth"/>
    <x v="37"/>
    <n v="41178"/>
    <s v="f74adcc3-03c3-4ba2-955d-a8e4804fae54"/>
    <n v="0.24"/>
    <n v="237.75"/>
    <n v="4"/>
    <x v="1"/>
    <n v="312.83"/>
    <n v="0.76"/>
    <n v="75.0792"/>
    <x v="12"/>
    <n v="4"/>
  </r>
  <r>
    <s v="56547b4d-3175-48ff-8429-6fe796df4c08"/>
    <s v="c60f0791-77b2-4069-9a74-f055b7c6a34b"/>
    <d v="2024-07-17T00:00:00"/>
    <x v="1"/>
    <n v="266.73"/>
    <n v="2"/>
    <s v="Credit Card"/>
    <x v="2"/>
    <s v="Thomastown"/>
    <x v="2"/>
    <n v="59245"/>
    <s v="152afd51-9fcf-4a0a-97ce-4571df3b4bed"/>
    <n v="0.27"/>
    <n v="389.43"/>
    <n v="5"/>
    <x v="0"/>
    <n v="533.46"/>
    <n v="0.73"/>
    <n v="144.03420000000003"/>
    <x v="0"/>
    <n v="5"/>
  </r>
  <r>
    <s v="d6dffc21-b1c2-4d56-9ae3-237faa884965"/>
    <s v="9773aac7-97b1-469b-971c-eff18bef7bf0"/>
    <d v="2024-10-13T00:00:00"/>
    <x v="5"/>
    <n v="237.35"/>
    <n v="4"/>
    <s v="Credit Card"/>
    <x v="0"/>
    <s v="West Andrea"/>
    <x v="47"/>
    <n v="57862"/>
    <s v="e8c9c0df-51d4-4c01-b196-d62f4c216335"/>
    <n v="0.02"/>
    <n v="930.41"/>
    <n v="3"/>
    <x v="0"/>
    <n v="949.4"/>
    <n v="0.98"/>
    <n v="18.988"/>
    <x v="1"/>
    <n v="3"/>
  </r>
  <r>
    <s v="d4c6700b-5f00-4916-bdf8-b7f044a1d4d0"/>
    <s v="f7b2d73a-0b2e-4ee1-9d6f-c6c0917429b0"/>
    <d v="2024-10-08T00:00:00"/>
    <x v="2"/>
    <n v="380.93"/>
    <n v="3"/>
    <s v="Cash on Delivery"/>
    <x v="1"/>
    <s v="Justinmouth"/>
    <x v="32"/>
    <n v="68870"/>
    <s v="c03183a7-c63d-4cee-a717-1a54fe8a5293"/>
    <n v="0.28999999999999998"/>
    <n v="811.38"/>
    <n v="4"/>
    <x v="0"/>
    <n v="1142.79"/>
    <n v="0.71"/>
    <n v="331.40909999999997"/>
    <x v="1"/>
    <n v="4"/>
  </r>
  <r>
    <s v="43ce0b81-fee2-456b-8ee1-ce2b4b385492"/>
    <s v="932714e0-b7bc-43ef-85f7-9731c6d80cc2"/>
    <d v="2025-06-03T00:00:00"/>
    <x v="5"/>
    <n v="93.21"/>
    <n v="4"/>
    <s v="Credit Card"/>
    <x v="3"/>
    <s v="New Sharonland"/>
    <x v="46"/>
    <n v="31979"/>
    <s v="009e2b8c-692c-43f9-9847-f61aeabb2e54"/>
    <n v="0.13"/>
    <n v="324.37"/>
    <n v="4"/>
    <x v="0"/>
    <n v="372.84"/>
    <n v="0.87"/>
    <n v="48.469200000000001"/>
    <x v="8"/>
    <n v="4"/>
  </r>
  <r>
    <s v="48e003be-5bf2-46a1-9b95-cd28b2764173"/>
    <s v="3c6a7d4a-384f-4130-a288-137e2889d205"/>
    <d v="2025-01-03T00:00:00"/>
    <x v="3"/>
    <n v="89.73"/>
    <n v="4"/>
    <s v="Cash on Delivery"/>
    <x v="0"/>
    <s v="Rosariostad"/>
    <x v="49"/>
    <n v="53092"/>
    <s v="1861d195-aee1-4615-9cee-00157343c2ac"/>
    <n v="0.06"/>
    <n v="337.38"/>
    <m/>
    <x v="0"/>
    <n v="358.92"/>
    <n v="0.94"/>
    <n v="21.5352"/>
    <x v="11"/>
    <s v="No Rating"/>
  </r>
  <r>
    <s v="3b8bb80d-572d-42ff-aaaa-5a3e31dbd1d5"/>
    <s v="51fd01c8-6e19-47f4-b89f-29a3adc5b4d6"/>
    <d v="2025-05-10T00:00:00"/>
    <x v="0"/>
    <n v="218.76"/>
    <n v="4"/>
    <s v="PayPal"/>
    <x v="1"/>
    <s v="Perezmouth"/>
    <x v="48"/>
    <n v="78028"/>
    <s v="2e021318-44d0-47b8-bc73-79eb36154c9f"/>
    <n v="0.28999999999999998"/>
    <n v="621.28"/>
    <n v="4"/>
    <x v="1"/>
    <n v="875.04"/>
    <n v="0.71"/>
    <n v="253.76159999999996"/>
    <x v="6"/>
    <n v="4"/>
  </r>
  <r>
    <s v="3302a5ca-d4ae-44b3-bab2-a7803dbe0be0"/>
    <s v="3e2d31cf-0952-4f64-8274-8af0fe38df1c"/>
    <d v="2024-11-28T00:00:00"/>
    <x v="2"/>
    <n v="163.77000000000001"/>
    <n v="1"/>
    <s v="Credit Card"/>
    <x v="0"/>
    <s v="Scotthaven"/>
    <x v="13"/>
    <n v="73640"/>
    <s v="58f04677-1489-4751-a9aa-57509db3ce99"/>
    <n v="0.25"/>
    <n v="122.83"/>
    <n v="5"/>
    <x v="0"/>
    <n v="163.77000000000001"/>
    <n v="0.75"/>
    <n v="40.942500000000003"/>
    <x v="4"/>
    <n v="5"/>
  </r>
  <r>
    <s v="1f265d01-60e2-48c1-af5f-7bd63021c8ad"/>
    <s v="84d586db-ca2e-455f-ac5a-35f49cc6bc68"/>
    <d v="2024-12-11T00:00:00"/>
    <x v="2"/>
    <n v="41.69"/>
    <n v="1"/>
    <s v="Credit Card"/>
    <x v="2"/>
    <s v="Williamsshire"/>
    <x v="22"/>
    <n v="33258"/>
    <s v="9edf255d-8c00-4054-81c0-78de05cf346a"/>
    <n v="0.28000000000000003"/>
    <n v="30.02"/>
    <n v="3"/>
    <x v="0"/>
    <n v="41.69"/>
    <n v="0.72"/>
    <n v="11.673200000000001"/>
    <x v="2"/>
    <n v="3"/>
  </r>
  <r>
    <s v="aa3042f9-405e-442d-bbe3-0bf988f1559e"/>
    <s v="c35ded07-f329-4c84-90c6-8cfe4f2cfbfa"/>
    <d v="2025-01-21T00:00:00"/>
    <x v="0"/>
    <n v="423.01"/>
    <n v="1"/>
    <s v="Net Banking"/>
    <x v="3"/>
    <s v="West Yolandaview"/>
    <x v="13"/>
    <n v="84086"/>
    <s v="f524b5ba-491d-47d3-a78a-8ecf5347d619"/>
    <n v="0.16"/>
    <n v="355.33"/>
    <n v="2"/>
    <x v="0"/>
    <n v="423.01"/>
    <n v="0.84"/>
    <n v="67.681600000000003"/>
    <x v="11"/>
    <n v="2"/>
  </r>
  <r>
    <s v="58a9b7d5-f61d-403d-b860-40142b3c1658"/>
    <s v="2fba0022-51a4-47a8-983e-05143eb74425"/>
    <d v="2024-12-21T00:00:00"/>
    <x v="0"/>
    <n v="386.94"/>
    <n v="2"/>
    <s v="Cash on Delivery"/>
    <x v="1"/>
    <s v="Alextown"/>
    <x v="45"/>
    <n v="38148"/>
    <s v="42c4be43-95d9-4779-b1d6-1be5e6e1aa0e"/>
    <n v="0.22"/>
    <n v="603.63"/>
    <n v="4"/>
    <x v="0"/>
    <n v="773.88"/>
    <n v="0.78"/>
    <n v="170.25360000000001"/>
    <x v="2"/>
    <n v="4"/>
  </r>
  <r>
    <s v="e0968f21-06e0-40ea-a403-2ee1e75711fc"/>
    <s v="42451cc8-12b5-4dba-90a7-12766721a7de"/>
    <d v="2024-08-28T00:00:00"/>
    <x v="0"/>
    <n v="274.24"/>
    <n v="1"/>
    <s v="Net Banking"/>
    <x v="0"/>
    <s v="Villanuevafurt"/>
    <x v="9"/>
    <n v="13609"/>
    <s v="ad3b6887-dc39-4201-bc86-32f726bcf3db"/>
    <n v="0.16"/>
    <n v="230.36"/>
    <n v="2"/>
    <x v="0"/>
    <n v="274.24"/>
    <n v="0.84"/>
    <n v="43.878399999999999"/>
    <x v="3"/>
    <n v="2"/>
  </r>
  <r>
    <s v="88df0307-0b32-4459-ab46-afee8898a682"/>
    <s v="5239ca37-b2aa-46eb-8cd5-9c36a588907e"/>
    <d v="2024-10-08T00:00:00"/>
    <x v="4"/>
    <n v="489.77"/>
    <n v="1"/>
    <s v="Net Banking"/>
    <x v="0"/>
    <s v="Rachelchester"/>
    <x v="7"/>
    <n v="15296"/>
    <s v="3ee4c197-157b-4409-bcfe-ace0d7b90312"/>
    <n v="0.16"/>
    <n v="411.41"/>
    <n v="5"/>
    <x v="0"/>
    <n v="489.77"/>
    <n v="0.84"/>
    <n v="78.363199999999992"/>
    <x v="1"/>
    <n v="5"/>
  </r>
  <r>
    <s v="4102364b-1c09-49b1-af56-d7ba6f086f65"/>
    <s v="8804c0cf-16f3-47a4-be8b-9fbec8538af2"/>
    <d v="2024-11-10T00:00:00"/>
    <x v="1"/>
    <n v="40.94"/>
    <n v="3"/>
    <s v="Cash on Delivery"/>
    <x v="2"/>
    <s v="Dillonstad"/>
    <x v="16"/>
    <n v="13688"/>
    <s v="9ceec2c4-0fba-4007-ae67-d33fea42f492"/>
    <n v="0.28999999999999998"/>
    <n v="87.2"/>
    <n v="1"/>
    <x v="0"/>
    <n v="122.82"/>
    <n v="0.71"/>
    <n v="35.617799999999995"/>
    <x v="4"/>
    <n v="1"/>
  </r>
  <r>
    <s v="82dcf736-3374-4da6-b58e-2a1ccdf53f9b"/>
    <s v="eebaad69-9723-46fc-87bd-6049533d5a4b"/>
    <d v="2025-01-03T00:00:00"/>
    <x v="5"/>
    <n v="384.5"/>
    <n v="2"/>
    <s v="Cash on Delivery"/>
    <x v="1"/>
    <s v="Wilsonmouth"/>
    <x v="21"/>
    <n v="65265"/>
    <s v="ad51dbc1-6c30-4bcb-8999-cf4de84e4eaf"/>
    <n v="0.22"/>
    <n v="599.82000000000005"/>
    <n v="3"/>
    <x v="1"/>
    <n v="769"/>
    <n v="0.78"/>
    <n v="169.18"/>
    <x v="11"/>
    <n v="3"/>
  </r>
  <r>
    <s v="e618d25d-15f8-4b2f-bc89-6faf4cf46277"/>
    <s v="77ab975d-a717-443f-8adb-2666888b4ced"/>
    <d v="2025-01-31T00:00:00"/>
    <x v="5"/>
    <n v="136.85"/>
    <n v="1"/>
    <s v="Credit Card"/>
    <x v="0"/>
    <s v="North Harry"/>
    <x v="32"/>
    <n v="80297"/>
    <s v="810a9861-1f2a-4367-b45d-ece79e0ef1bc"/>
    <n v="0.17"/>
    <n v="113.59"/>
    <n v="3"/>
    <x v="0"/>
    <n v="136.85"/>
    <n v="0.83"/>
    <n v="23.264500000000002"/>
    <x v="11"/>
    <n v="3"/>
  </r>
  <r>
    <s v="f9b43af7-8008-4244-9ac5-c43bf7dd3c21"/>
    <s v="fe80379c-de4d-4f15-98d9-222877e4b1c1"/>
    <d v="2024-10-31T00:00:00"/>
    <x v="1"/>
    <n v="187.46"/>
    <n v="4"/>
    <s v="Cash on Delivery"/>
    <x v="0"/>
    <s v="South Christopher"/>
    <x v="4"/>
    <n v="89910"/>
    <s v="9d68fc34-c827-48e4-8e74-1c09981c268b"/>
    <n v="0.12"/>
    <n v="659.86"/>
    <n v="5"/>
    <x v="0"/>
    <n v="749.84"/>
    <n v="0.88"/>
    <n v="89.980800000000002"/>
    <x v="1"/>
    <n v="5"/>
  </r>
  <r>
    <s v="5a5915c2-8d87-47e8-ac91-b72f6c14b828"/>
    <s v="797c676f-c70b-4229-b338-afecec1b6b54"/>
    <d v="2025-04-13T00:00:00"/>
    <x v="0"/>
    <n v="113.54"/>
    <n v="4"/>
    <s v="Net Banking"/>
    <x v="2"/>
    <s v="South Roberto"/>
    <x v="34"/>
    <n v="50734"/>
    <s v="4a3f24f6-5e1e-41aa-9a04-b901adcc00f9"/>
    <n v="0.05"/>
    <n v="431.45"/>
    <m/>
    <x v="0"/>
    <n v="454.16"/>
    <n v="0.95"/>
    <n v="22.708000000000002"/>
    <x v="5"/>
    <s v="No Rating"/>
  </r>
  <r>
    <s v="1f35740e-cc29-46f5-a5bc-36a32df19dfb"/>
    <s v="691fc182-239c-4506-8446-b47a0c7bd852"/>
    <d v="2025-03-05T00:00:00"/>
    <x v="2"/>
    <n v="395.57"/>
    <n v="1"/>
    <s v="PayPal"/>
    <x v="0"/>
    <s v="South Andrewfort"/>
    <x v="26"/>
    <n v="47495"/>
    <s v="30e461dc-b549-4f14-af20-86e76dc639f8"/>
    <n v="0.03"/>
    <n v="383.7"/>
    <m/>
    <x v="0"/>
    <n v="395.57"/>
    <n v="0.97"/>
    <n v="11.867099999999999"/>
    <x v="7"/>
    <s v="No Rating"/>
  </r>
  <r>
    <s v="cc583f50-d8d0-4c0d-bb4e-01c54980588c"/>
    <s v="1cf9dc02-e46d-4b78-9058-4a2e2d3e176c"/>
    <d v="2025-01-06T00:00:00"/>
    <x v="3"/>
    <n v="76.400000000000006"/>
    <n v="3"/>
    <s v="PayPal"/>
    <x v="0"/>
    <s v="Fletcherborough"/>
    <x v="12"/>
    <n v="32000"/>
    <s v="57adedda-dfd0-4114-ba2f-28152bb93776"/>
    <n v="0.09"/>
    <n v="208.57"/>
    <n v="1"/>
    <x v="0"/>
    <n v="229.20000000000002"/>
    <n v="0.91"/>
    <n v="20.628"/>
    <x v="11"/>
    <n v="1"/>
  </r>
  <r>
    <s v="2c8941bd-4b71-48ac-8241-1753bd3a98bd"/>
    <s v="c07dcd7d-6551-4801-bd39-e62900c5e049"/>
    <d v="2024-12-30T00:00:00"/>
    <x v="2"/>
    <n v="420.81"/>
    <n v="3"/>
    <s v="Credit Card"/>
    <x v="3"/>
    <s v="Port Dillon"/>
    <x v="23"/>
    <n v="29177"/>
    <s v="a19abb1b-b2e8-455d-acc4-4c63b0e7d82e"/>
    <n v="0.21"/>
    <n v="997.32"/>
    <m/>
    <x v="0"/>
    <n v="1262.43"/>
    <n v="0.79"/>
    <n v="265.1103"/>
    <x v="2"/>
    <s v="No Rating"/>
  </r>
  <r>
    <s v="3f41b5b5-4b62-40da-a645-eef27c6d07e3"/>
    <s v="a01d1ab7-f00a-4cc4-a996-5ee7f69123bf"/>
    <d v="2024-07-30T00:00:00"/>
    <x v="0"/>
    <n v="332.48"/>
    <n v="4"/>
    <s v="Debit Card"/>
    <x v="1"/>
    <s v="Port Christopher"/>
    <x v="31"/>
    <n v="39104"/>
    <s v="ae044a38-4a64-4f95-ae46-3c45800af64f"/>
    <n v="0.06"/>
    <n v="1250.1199999999999"/>
    <n v="4"/>
    <x v="0"/>
    <n v="1329.92"/>
    <n v="0.94"/>
    <n v="79.795200000000008"/>
    <x v="0"/>
    <n v="4"/>
  </r>
  <r>
    <s v="ec1ca538-d956-4c07-aa9b-e4ddf0b0bed8"/>
    <s v="01de1868-8827-4859-bd02-5676d187bbae"/>
    <d v="2024-09-12T00:00:00"/>
    <x v="0"/>
    <n v="34.22"/>
    <n v="1"/>
    <s v="Net Banking"/>
    <x v="0"/>
    <s v="East Lisa"/>
    <x v="28"/>
    <n v="41341"/>
    <s v="bb444593-051a-4048-a31d-a57f29c932c3"/>
    <n v="0.04"/>
    <n v="32.85"/>
    <n v="3"/>
    <x v="0"/>
    <n v="34.22"/>
    <n v="0.96"/>
    <n v="1.3688"/>
    <x v="9"/>
    <n v="3"/>
  </r>
  <r>
    <s v="3d946990-b092-45ff-948c-2d4389fb4504"/>
    <s v="ceec7e2d-bbdf-42a2-843f-bf37589d431a"/>
    <d v="2024-12-09T00:00:00"/>
    <x v="3"/>
    <n v="406.44"/>
    <n v="1"/>
    <s v="PayPal"/>
    <x v="0"/>
    <s v="Hansonmouth"/>
    <x v="48"/>
    <n v="74595"/>
    <s v="5bf0ac20-fb4e-4fb1-a8be-579ef54ac12a"/>
    <n v="0.02"/>
    <n v="398.31"/>
    <n v="3"/>
    <x v="0"/>
    <n v="406.44"/>
    <n v="0.98"/>
    <n v="8.1288"/>
    <x v="2"/>
    <n v="3"/>
  </r>
  <r>
    <s v="315745cc-ccfc-4746-ba44-0b3413e34b3d"/>
    <s v="89106771-b09a-437f-8790-e11d9b329a60"/>
    <d v="2024-11-26T00:00:00"/>
    <x v="4"/>
    <n v="315.74"/>
    <n v="1"/>
    <s v="PayPal"/>
    <x v="0"/>
    <s v="South Michelleville"/>
    <x v="46"/>
    <n v="47551"/>
    <s v="db9a5e62-825a-481c-9e8c-9ba90d935d4f"/>
    <n v="0.25"/>
    <n v="236.8"/>
    <n v="5"/>
    <x v="0"/>
    <n v="315.74"/>
    <n v="0.75"/>
    <n v="78.935000000000002"/>
    <x v="4"/>
    <n v="5"/>
  </r>
  <r>
    <s v="ee51bca0-44c0-45ed-ad2d-b46a5bb955f9"/>
    <s v="c964323d-8079-48fc-9352-f3bb90afee6c"/>
    <d v="2024-11-23T00:00:00"/>
    <x v="4"/>
    <n v="452.97"/>
    <n v="1"/>
    <s v="Credit Card"/>
    <x v="2"/>
    <s v="Port Kellyside"/>
    <x v="9"/>
    <n v="65368"/>
    <s v="787ccc17-a0fe-43fd-a164-65bb585e0bfd"/>
    <n v="7.0000000000000007E-2"/>
    <n v="421.26"/>
    <n v="5"/>
    <x v="0"/>
    <n v="452.97"/>
    <n v="0.92999999999999994"/>
    <n v="31.707900000000006"/>
    <x v="4"/>
    <n v="5"/>
  </r>
  <r>
    <s v="ff004978-e3a2-4249-adab-f3d253e4bdd3"/>
    <s v="7a1960df-dd89-4848-a40c-7fd7616f54d5"/>
    <d v="2025-06-01T00:00:00"/>
    <x v="3"/>
    <n v="375.62"/>
    <n v="4"/>
    <s v="PayPal"/>
    <x v="0"/>
    <s v="Breannachester"/>
    <x v="29"/>
    <n v="73853"/>
    <s v="5ec2e0cb-06a4-4614-a4b9-d295f6d9c96f"/>
    <n v="0.06"/>
    <n v="1412.33"/>
    <n v="2"/>
    <x v="0"/>
    <n v="1502.48"/>
    <n v="0.94"/>
    <n v="90.148799999999994"/>
    <x v="8"/>
    <n v="2"/>
  </r>
  <r>
    <s v="23f4fe14-fc8b-4273-8aa7-b1c81a71a203"/>
    <s v="36f185c0-9e7e-4fa3-8afe-4d5f0f82e007"/>
    <d v="2024-12-26T00:00:00"/>
    <x v="1"/>
    <n v="282.75"/>
    <n v="2"/>
    <s v="Cash on Delivery"/>
    <x v="3"/>
    <s v="New Brianfurt"/>
    <x v="29"/>
    <n v="99216"/>
    <s v="d82ee338-b37f-48a2-a605-3e58562631e8"/>
    <n v="0.12"/>
    <n v="497.64"/>
    <n v="2"/>
    <x v="0"/>
    <n v="565.5"/>
    <n v="0.88"/>
    <n v="67.86"/>
    <x v="2"/>
    <n v="2"/>
  </r>
  <r>
    <s v="59eae69a-a09c-43de-912e-a61b76ad2cfc"/>
    <s v="464be134-9595-4e63-a138-a502a0c460ab"/>
    <d v="2025-02-03T00:00:00"/>
    <x v="4"/>
    <n v="419.09"/>
    <n v="4"/>
    <s v="Net Banking"/>
    <x v="2"/>
    <s v="East Valeriechester"/>
    <x v="3"/>
    <n v="59690"/>
    <s v="bfaa5382-f3b5-4058-9699-de4cefa2e29c"/>
    <n v="0.19"/>
    <n v="1357.85"/>
    <n v="1"/>
    <x v="0"/>
    <n v="1676.36"/>
    <n v="0.81"/>
    <n v="318.50839999999999"/>
    <x v="12"/>
    <n v="1"/>
  </r>
  <r>
    <s v="ef1772f4-100c-4e80-a132-3c2481b377bd"/>
    <s v="b8ed5f6c-6d04-4ca0-bcb6-865b2e70b419"/>
    <d v="2024-10-05T00:00:00"/>
    <x v="3"/>
    <n v="142.63"/>
    <n v="4"/>
    <s v="Cash on Delivery"/>
    <x v="3"/>
    <s v="Stevensborough"/>
    <x v="17"/>
    <n v="58386"/>
    <s v="7d0e07f8-e87d-40aa-bdae-60e05ec0ddd3"/>
    <n v="0.18"/>
    <n v="467.83"/>
    <n v="3"/>
    <x v="0"/>
    <n v="570.52"/>
    <n v="0.82000000000000006"/>
    <n v="102.69359999999999"/>
    <x v="1"/>
    <n v="3"/>
  </r>
  <r>
    <s v="c4907581-66ab-447a-b5fe-000cc40732b4"/>
    <s v="7689350e-a7f1-466f-881f-db407ada2270"/>
    <d v="2024-09-27T00:00:00"/>
    <x v="5"/>
    <n v="275.74"/>
    <n v="1"/>
    <s v="Net Banking"/>
    <x v="0"/>
    <s v="North Dennis"/>
    <x v="31"/>
    <n v="70140"/>
    <s v="4bfc8470-a862-4e27-95dc-145ca90b2af2"/>
    <n v="0.28000000000000003"/>
    <n v="198.53"/>
    <n v="3"/>
    <x v="0"/>
    <n v="275.74"/>
    <n v="0.72"/>
    <n v="77.207200000000014"/>
    <x v="9"/>
    <n v="3"/>
  </r>
  <r>
    <s v="9c14c815-d24f-4f43-91a2-fa157b6c0adb"/>
    <s v="a10680a0-1748-4236-b44d-01617e58c554"/>
    <d v="2025-01-02T00:00:00"/>
    <x v="5"/>
    <n v="150.34"/>
    <n v="2"/>
    <s v="Debit Card"/>
    <x v="0"/>
    <s v="Robertoshire"/>
    <x v="13"/>
    <n v="5358"/>
    <s v="981ff449-cb7c-4201-9140-04c483d07a6d"/>
    <n v="0.2"/>
    <n v="240.54"/>
    <n v="4"/>
    <x v="0"/>
    <n v="300.68"/>
    <n v="0.8"/>
    <n v="60.136000000000003"/>
    <x v="11"/>
    <n v="4"/>
  </r>
  <r>
    <s v="488d6a21-2415-42a3-bbef-34f04fc3489b"/>
    <s v="59cc48be-94c4-4878-852b-c3a8066b2e6b"/>
    <d v="2024-09-30T00:00:00"/>
    <x v="1"/>
    <n v="484.26"/>
    <n v="4"/>
    <s v="Cash on Delivery"/>
    <x v="0"/>
    <s v="New Victoriaberg"/>
    <x v="49"/>
    <n v="75397"/>
    <s v="f4bbf985-dcc0-4a62-b642-6ce667ded0a9"/>
    <n v="0.17"/>
    <n v="1607.74"/>
    <n v="2"/>
    <x v="0"/>
    <n v="1937.04"/>
    <n v="0.83"/>
    <n v="329.29680000000002"/>
    <x v="9"/>
    <n v="2"/>
  </r>
  <r>
    <s v="cccb4dfb-b0a1-4aa5-a921-c1c00bae07a2"/>
    <s v="cb5a3c23-291d-4460-b304-6f32bfe50d00"/>
    <d v="2025-02-21T00:00:00"/>
    <x v="4"/>
    <n v="116.97"/>
    <n v="4"/>
    <s v="Debit Card"/>
    <x v="3"/>
    <s v="New Michael"/>
    <x v="4"/>
    <n v="19928"/>
    <s v="429f1067-7a3f-4ce2-b7d8-625b219372f1"/>
    <n v="0.21"/>
    <n v="369.63"/>
    <n v="4"/>
    <x v="0"/>
    <n v="467.88"/>
    <n v="0.79"/>
    <n v="98.254799999999989"/>
    <x v="12"/>
    <n v="4"/>
  </r>
  <r>
    <s v="2d716023-97ec-4a40-b6ad-98ba10fb5581"/>
    <s v="d8f19f0d-c6aa-43da-94f3-678755003607"/>
    <d v="2024-09-11T00:00:00"/>
    <x v="1"/>
    <n v="12.79"/>
    <n v="2"/>
    <s v="Cash on Delivery"/>
    <x v="2"/>
    <s v="Matthewside"/>
    <x v="31"/>
    <n v="98433"/>
    <s v="9d42ee77-95b3-42f0-a343-ec8c447478d6"/>
    <n v="0.2"/>
    <n v="20.46"/>
    <n v="4"/>
    <x v="0"/>
    <n v="25.58"/>
    <n v="0.8"/>
    <n v="5.1159999999999997"/>
    <x v="9"/>
    <n v="4"/>
  </r>
  <r>
    <s v="de6ff3f1-1ce7-4bc0-834c-3f471171c294"/>
    <s v="cb1bc73c-20e0-457c-9e0f-ec6676cad79f"/>
    <d v="2025-04-29T00:00:00"/>
    <x v="5"/>
    <n v="166.3"/>
    <n v="1"/>
    <s v="Credit Card"/>
    <x v="0"/>
    <s v="Kathrynborough"/>
    <x v="2"/>
    <n v="75292"/>
    <s v="d30714f3-5ef8-4a0b-a79c-6d8a43c88b37"/>
    <n v="0.23"/>
    <n v="128.05000000000001"/>
    <n v="2"/>
    <x v="0"/>
    <n v="166.3"/>
    <n v="0.77"/>
    <n v="38.249000000000002"/>
    <x v="5"/>
    <n v="2"/>
  </r>
  <r>
    <s v="a032943c-4ab8-48c7-bb34-252964d63e97"/>
    <s v="e14f95e4-6a21-4901-a621-4df0c814978d"/>
    <d v="2024-06-15T00:00:00"/>
    <x v="1"/>
    <n v="253.74"/>
    <n v="1"/>
    <s v="Debit Card"/>
    <x v="0"/>
    <s v="Joshuaport"/>
    <x v="12"/>
    <n v="32136"/>
    <s v="78c2bcb3-0727-409f-a58c-36d44d01554a"/>
    <n v="0.17"/>
    <n v="210.6"/>
    <n v="5"/>
    <x v="0"/>
    <n v="253.74"/>
    <n v="0.83"/>
    <n v="43.135800000000003"/>
    <x v="10"/>
    <n v="5"/>
  </r>
  <r>
    <s v="a07f949e-f11e-41ae-ace2-a4651b742111"/>
    <s v="e3ac24bc-c6fc-46ee-8e27-8f2e25b7d199"/>
    <d v="2024-10-10T00:00:00"/>
    <x v="4"/>
    <n v="19.04"/>
    <n v="3"/>
    <s v="Cash on Delivery"/>
    <x v="3"/>
    <s v="New Erin"/>
    <x v="48"/>
    <n v="34367"/>
    <s v="7f18c24a-0d76-44da-a577-638650ea70c8"/>
    <n v="0.24"/>
    <n v="43.41"/>
    <n v="5"/>
    <x v="0"/>
    <n v="57.12"/>
    <n v="0.76"/>
    <n v="13.708799999999998"/>
    <x v="1"/>
    <n v="5"/>
  </r>
  <r>
    <s v="4b990ee7-f671-4d76-955e-988df24bfd76"/>
    <s v="0e831ee8-51b1-47c5-a814-4468fa588902"/>
    <d v="2024-08-27T00:00:00"/>
    <x v="1"/>
    <n v="281.83"/>
    <n v="2"/>
    <s v="Net Banking"/>
    <x v="2"/>
    <s v="Johnsonshire"/>
    <x v="37"/>
    <n v="79404"/>
    <s v="22c7de77-aba2-4208-9a88-0f79d03197c8"/>
    <n v="0.27"/>
    <n v="411.47"/>
    <n v="4"/>
    <x v="0"/>
    <n v="563.66"/>
    <n v="0.73"/>
    <n v="152.18819999999999"/>
    <x v="3"/>
    <n v="4"/>
  </r>
  <r>
    <s v="07f819db-e8d7-425b-8a8b-c03efafd02b8"/>
    <s v="96b4a573-a938-4a56-b671-9865bbcfb3c4"/>
    <d v="2025-03-12T00:00:00"/>
    <x v="0"/>
    <n v="437.77"/>
    <n v="4"/>
    <s v="PayPal"/>
    <x v="0"/>
    <s v="North Miguel"/>
    <x v="28"/>
    <n v="55012"/>
    <s v="30a512ec-bf70-4c87-81b9-09a8c1d138a9"/>
    <n v="0.21"/>
    <n v="1383.35"/>
    <n v="3"/>
    <x v="0"/>
    <n v="1751.08"/>
    <n v="0.79"/>
    <n v="367.72679999999997"/>
    <x v="7"/>
    <n v="3"/>
  </r>
  <r>
    <s v="fc76ff58-677e-4399-8c8d-c79b90e79b94"/>
    <s v="a8b3d59e-ae59-4b71-a4e7-fafb804999ab"/>
    <d v="2024-10-13T00:00:00"/>
    <x v="0"/>
    <n v="353.84"/>
    <n v="2"/>
    <s v="Cash on Delivery"/>
    <x v="2"/>
    <s v="Wilsonborough"/>
    <x v="30"/>
    <n v="47067"/>
    <s v="76e1e298-06d6-4fe3-9f39-8e974b696d0c"/>
    <n v="0.11"/>
    <n v="629.84"/>
    <n v="4"/>
    <x v="0"/>
    <n v="707.68"/>
    <n v="0.89"/>
    <n v="77.844799999999992"/>
    <x v="1"/>
    <n v="4"/>
  </r>
  <r>
    <s v="5e26b29d-8615-4d73-a993-03f1bde82282"/>
    <s v="73914b53-8c95-440f-a2a2-904c7a0b3e46"/>
    <d v="2024-10-23T00:00:00"/>
    <x v="3"/>
    <n v="313.37"/>
    <n v="1"/>
    <s v="Cash on Delivery"/>
    <x v="0"/>
    <s v="New Steven"/>
    <x v="6"/>
    <n v="92186"/>
    <s v="d03a788b-3e1d-4c07-8adf-ef3980371ad8"/>
    <n v="0.08"/>
    <n v="288.3"/>
    <n v="2"/>
    <x v="0"/>
    <n v="313.37"/>
    <n v="0.92"/>
    <n v="25.069600000000001"/>
    <x v="1"/>
    <n v="2"/>
  </r>
  <r>
    <s v="3ed27848-c695-4d85-a31b-328e3a326205"/>
    <s v="1a47b4a9-ffb4-4662-944d-b1d2243974b8"/>
    <d v="2024-12-23T00:00:00"/>
    <x v="4"/>
    <n v="478.2"/>
    <n v="1"/>
    <s v="PayPal"/>
    <x v="1"/>
    <s v="East Gregorybury"/>
    <x v="28"/>
    <n v="7530"/>
    <s v="33afd700-7c98-43e3-bad9-4b7103f9ba88"/>
    <n v="0.19"/>
    <n v="387.34"/>
    <n v="4"/>
    <x v="0"/>
    <n v="478.2"/>
    <n v="0.81"/>
    <n v="90.858000000000004"/>
    <x v="2"/>
    <n v="4"/>
  </r>
  <r>
    <s v="1bbf9922-a6db-44d1-a748-687529bdf604"/>
    <s v="f8c743fb-67c0-454f-8e90-746c27258a9c"/>
    <d v="2025-04-18T00:00:00"/>
    <x v="2"/>
    <n v="479.35"/>
    <n v="4"/>
    <s v="Cash on Delivery"/>
    <x v="0"/>
    <s v="Veronicashire"/>
    <x v="10"/>
    <n v="98622"/>
    <s v="45ba2db2-6c97-4e03-810b-8a98e0395c4a"/>
    <n v="0.19"/>
    <n v="1553.09"/>
    <n v="4"/>
    <x v="0"/>
    <n v="1917.4"/>
    <n v="0.81"/>
    <n v="364.30600000000004"/>
    <x v="5"/>
    <n v="4"/>
  </r>
  <r>
    <s v="9af1e66f-8909-44e4-9ddd-e15af323e434"/>
    <s v="97baf2d1-59e8-41da-8f33-fafd1d83973d"/>
    <d v="2024-09-19T00:00:00"/>
    <x v="3"/>
    <n v="413.01"/>
    <n v="4"/>
    <s v="PayPal"/>
    <x v="1"/>
    <s v="Port John"/>
    <x v="22"/>
    <n v="16276"/>
    <s v="839abfa3-b8cf-4bd9-b248-dd3af77dd0ab"/>
    <n v="0.01"/>
    <n v="1635.52"/>
    <n v="4"/>
    <x v="1"/>
    <n v="1652.04"/>
    <n v="0.99"/>
    <n v="16.520399999999999"/>
    <x v="9"/>
    <n v="4"/>
  </r>
  <r>
    <s v="7c4302c3-5bbb-4419-8bc3-915a2539ed26"/>
    <s v="066db941-5f7d-4765-831c-827638e4b0ca"/>
    <d v="2024-08-26T00:00:00"/>
    <x v="4"/>
    <n v="305.83"/>
    <n v="1"/>
    <s v="Net Banking"/>
    <x v="0"/>
    <s v="New Jessicaport"/>
    <x v="29"/>
    <n v="81642"/>
    <s v="91df8579-2049-47c6-b5ce-8b64096363c2"/>
    <n v="0.22"/>
    <n v="238.55"/>
    <n v="5"/>
    <x v="0"/>
    <n v="305.83"/>
    <n v="0.78"/>
    <n v="67.282600000000002"/>
    <x v="3"/>
    <n v="5"/>
  </r>
  <r>
    <s v="c703e71a-6e9c-4e64-bf07-769682c15d9f"/>
    <s v="88181942-b427-4996-8016-88d21a874912"/>
    <d v="2025-04-15T00:00:00"/>
    <x v="4"/>
    <n v="246.44"/>
    <n v="1"/>
    <s v="Cash on Delivery"/>
    <x v="2"/>
    <s v="Stewartborough"/>
    <x v="19"/>
    <n v="70650"/>
    <s v="eec70e78-c1cd-4d33-8138-48ee30271131"/>
    <n v="7.0000000000000007E-2"/>
    <n v="229.19"/>
    <n v="5"/>
    <x v="0"/>
    <n v="246.44"/>
    <n v="0.92999999999999994"/>
    <n v="17.250800000000002"/>
    <x v="5"/>
    <n v="5"/>
  </r>
  <r>
    <s v="994d799a-9922-4957-ae70-5259262ae4c4"/>
    <s v="81d367fa-f3b6-4030-8055-0a205de4a916"/>
    <d v="2025-01-22T00:00:00"/>
    <x v="0"/>
    <n v="11.59"/>
    <n v="3"/>
    <s v="Net Banking"/>
    <x v="1"/>
    <s v="Robinsontown"/>
    <x v="25"/>
    <n v="88885"/>
    <s v="c0c856f1-6109-4e93-aed4-cd13fd5b6b22"/>
    <n v="0.02"/>
    <n v="34.07"/>
    <n v="5"/>
    <x v="0"/>
    <n v="34.769999999999996"/>
    <n v="0.98"/>
    <n v="0.69539999999999991"/>
    <x v="11"/>
    <n v="5"/>
  </r>
  <r>
    <s v="5776da51-f8c0-4d19-afd8-e8ebe14880c0"/>
    <s v="e667359f-0b83-485d-9a25-fc72fac24b35"/>
    <d v="2024-09-09T00:00:00"/>
    <x v="1"/>
    <n v="305.10000000000002"/>
    <n v="1"/>
    <s v="Cash on Delivery"/>
    <x v="2"/>
    <s v="North Mariomouth"/>
    <x v="45"/>
    <n v="89164"/>
    <s v="3f7993a8-525a-4662-b6c3-6ef4cef1a875"/>
    <n v="0.05"/>
    <n v="289.85000000000002"/>
    <n v="3"/>
    <x v="0"/>
    <n v="305.10000000000002"/>
    <n v="0.95"/>
    <n v="15.255000000000003"/>
    <x v="9"/>
    <n v="3"/>
  </r>
  <r>
    <s v="de0a09a6-a886-4763-82c4-9a972e6f1665"/>
    <s v="d9ce1134-e885-4bd5-8abd-7e04caf737ed"/>
    <d v="2025-03-06T00:00:00"/>
    <x v="2"/>
    <n v="494.6"/>
    <n v="3"/>
    <s v="Debit Card"/>
    <x v="2"/>
    <s v="Port John"/>
    <x v="45"/>
    <n v="83069"/>
    <s v="614bee2d-b292-4846-ba95-5f82f739d6ef"/>
    <n v="0.2"/>
    <n v="1187.04"/>
    <n v="4"/>
    <x v="0"/>
    <n v="1483.8000000000002"/>
    <n v="0.8"/>
    <n v="296.76000000000005"/>
    <x v="7"/>
    <n v="4"/>
  </r>
  <r>
    <s v="1a54acb2-265a-4190-95b1-f1c6059251e1"/>
    <s v="5d59adb3-45e0-4cc1-ac54-a78ed8bacbcf"/>
    <d v="2025-06-06T00:00:00"/>
    <x v="0"/>
    <n v="409.96"/>
    <n v="1"/>
    <s v="Credit Card"/>
    <x v="0"/>
    <s v="North Evan"/>
    <x v="25"/>
    <n v="48531"/>
    <s v="222794c1-8c87-4df5-88f0-68be7428c74b"/>
    <n v="0.16"/>
    <n v="344.37"/>
    <m/>
    <x v="0"/>
    <n v="409.96"/>
    <n v="0.84"/>
    <n v="65.593599999999995"/>
    <x v="8"/>
    <s v="No Rating"/>
  </r>
  <r>
    <s v="e43bd530-9b3e-4605-9083-5669836cd602"/>
    <s v="da68222d-e6ca-43ad-af75-ecd4986280ed"/>
    <d v="2024-08-21T00:00:00"/>
    <x v="1"/>
    <n v="173.6"/>
    <n v="4"/>
    <s v="PayPal"/>
    <x v="1"/>
    <s v="South Michael"/>
    <x v="47"/>
    <n v="10406"/>
    <s v="b925d9f9-4e0e-49f1-a6e8-aafb44af109e"/>
    <n v="0.25"/>
    <n v="520.79999999999995"/>
    <n v="3"/>
    <x v="0"/>
    <n v="694.4"/>
    <n v="0.75"/>
    <n v="173.6"/>
    <x v="3"/>
    <n v="3"/>
  </r>
  <r>
    <s v="beb96961-bc16-4a04-9a29-313d3f74df9a"/>
    <s v="6ec51b3a-dc9e-4b0f-a427-6715e43c94aa"/>
    <d v="2024-11-23T00:00:00"/>
    <x v="1"/>
    <n v="80.260000000000005"/>
    <n v="1"/>
    <s v="Net Banking"/>
    <x v="1"/>
    <s v="Sandramouth"/>
    <x v="34"/>
    <n v="87486"/>
    <s v="bf4fcbe9-c701-4bbe-b25c-e3f409e15348"/>
    <n v="0.03"/>
    <n v="77.849999999999994"/>
    <n v="4"/>
    <x v="0"/>
    <n v="80.260000000000005"/>
    <n v="0.97"/>
    <n v="2.4077999999999999"/>
    <x v="4"/>
    <n v="4"/>
  </r>
  <r>
    <s v="ec6b2ea2-f856-40c3-8fda-05f0e45d7a7c"/>
    <s v="18161478-b9fe-4c7c-9946-e351e19c6835"/>
    <d v="2025-06-11T00:00:00"/>
    <x v="1"/>
    <n v="393.11"/>
    <n v="2"/>
    <s v="Debit Card"/>
    <x v="3"/>
    <s v="New Tony"/>
    <x v="37"/>
    <n v="43419"/>
    <s v="68b70565-ac35-47de-96b1-1ba05a32e7d1"/>
    <n v="0.25"/>
    <n v="589.66"/>
    <n v="2"/>
    <x v="0"/>
    <n v="786.22"/>
    <n v="0.75"/>
    <n v="196.55500000000001"/>
    <x v="8"/>
    <n v="2"/>
  </r>
  <r>
    <s v="7a3e9905-aeef-4b09-bc78-38b31a9af2a3"/>
    <s v="58fd8fa2-ec29-4ce2-a8db-3bb0ef0567a9"/>
    <d v="2025-01-18T00:00:00"/>
    <x v="3"/>
    <n v="373.25"/>
    <n v="1"/>
    <s v="Net Banking"/>
    <x v="3"/>
    <s v="Mcdonaldbury"/>
    <x v="21"/>
    <n v="28265"/>
    <s v="ce590d0c-c649-4250-a9d3-9841da66bb62"/>
    <n v="0.2"/>
    <n v="298.60000000000002"/>
    <n v="3"/>
    <x v="0"/>
    <n v="373.25"/>
    <n v="0.8"/>
    <n v="74.650000000000006"/>
    <x v="11"/>
    <n v="3"/>
  </r>
  <r>
    <s v="ec1c6fe4-b2b5-491a-9d7f-542b85e2b078"/>
    <s v="6b135b25-58d4-4a56-9bbb-54f7dc6ff4a4"/>
    <d v="2024-10-13T00:00:00"/>
    <x v="3"/>
    <n v="483.69"/>
    <n v="4"/>
    <s v="Debit Card"/>
    <x v="1"/>
    <s v="Kennedymouth"/>
    <x v="49"/>
    <n v="24764"/>
    <s v="38f68850-ff9f-400d-81da-deaa84e0ae77"/>
    <n v="0.06"/>
    <n v="1818.67"/>
    <n v="3"/>
    <x v="0"/>
    <n v="1934.76"/>
    <n v="0.94"/>
    <n v="116.0856"/>
    <x v="1"/>
    <n v="3"/>
  </r>
  <r>
    <s v="55cc0b0d-4955-4582-be54-ed03eef42592"/>
    <s v="8e534a4f-1daa-4fb9-ae3a-3c511d6038f5"/>
    <d v="2024-06-30T00:00:00"/>
    <x v="2"/>
    <n v="438.05"/>
    <n v="2"/>
    <s v="PayPal"/>
    <x v="1"/>
    <s v="West Denisebury"/>
    <x v="28"/>
    <n v="46585"/>
    <s v="e4ec0df7-ab09-4d1c-a912-326828ad769d"/>
    <n v="0.22"/>
    <n v="683.36"/>
    <n v="3"/>
    <x v="1"/>
    <n v="876.1"/>
    <n v="0.78"/>
    <n v="192.74200000000002"/>
    <x v="10"/>
    <n v="3"/>
  </r>
  <r>
    <s v="357245f9-1732-4565-9dc2-57bde19dad46"/>
    <s v="e3bf50cd-1283-437d-ae12-1069a70c825f"/>
    <d v="2024-07-19T00:00:00"/>
    <x v="2"/>
    <n v="280.05"/>
    <n v="4"/>
    <s v="Cash on Delivery"/>
    <x v="1"/>
    <s v="Carlatown"/>
    <x v="9"/>
    <n v="56928"/>
    <s v="a30ca4eb-c890-4cd5-b5e0-c4ce4ec2246d"/>
    <n v="0.22"/>
    <n v="873.76"/>
    <n v="4"/>
    <x v="1"/>
    <n v="1120.2"/>
    <n v="0.78"/>
    <n v="246.44400000000002"/>
    <x v="0"/>
    <n v="4"/>
  </r>
  <r>
    <s v="676b94a1-ecd2-442d-a246-b8560a94891e"/>
    <s v="cf2a2f32-f8ad-4ac0-8d43-95b9ccb6bd76"/>
    <d v="2025-03-06T00:00:00"/>
    <x v="1"/>
    <n v="55.14"/>
    <n v="2"/>
    <s v="Net Banking"/>
    <x v="1"/>
    <s v="North Emilybury"/>
    <x v="42"/>
    <n v="15192"/>
    <s v="09fef85c-8a6b-4f56-be24-0b30d9d4ce0b"/>
    <n v="0.03"/>
    <n v="106.97"/>
    <n v="2"/>
    <x v="1"/>
    <n v="110.28"/>
    <n v="0.97"/>
    <n v="3.3083999999999998"/>
    <x v="7"/>
    <n v="2"/>
  </r>
  <r>
    <s v="570e3fe6-b5ed-49cc-8320-446942493187"/>
    <s v="2ba78a3f-e8f4-4e01-a1a2-9ea2af6b3cce"/>
    <d v="2025-05-16T00:00:00"/>
    <x v="1"/>
    <n v="244.33"/>
    <n v="1"/>
    <s v="Net Banking"/>
    <x v="0"/>
    <s v="Ryanstad"/>
    <x v="23"/>
    <n v="89356"/>
    <s v="54dee151-f86b-4ea0-8c8c-6472b486d75b"/>
    <n v="0.08"/>
    <n v="224.78"/>
    <n v="5"/>
    <x v="0"/>
    <n v="244.33"/>
    <n v="0.92"/>
    <n v="19.546400000000002"/>
    <x v="6"/>
    <n v="5"/>
  </r>
  <r>
    <s v="e771edcc-969a-4550-bdb9-def338428c7a"/>
    <s v="6397f7f5-d5cc-49f6-87b0-c749cb1e869a"/>
    <d v="2025-01-03T00:00:00"/>
    <x v="2"/>
    <n v="160.28"/>
    <n v="4"/>
    <s v="Cash on Delivery"/>
    <x v="0"/>
    <s v="South Kristin"/>
    <x v="36"/>
    <n v="50858"/>
    <s v="1f265abe-a1f1-47b6-b9ea-f6c7a0a27e48"/>
    <n v="0.19"/>
    <n v="519.30999999999995"/>
    <n v="2"/>
    <x v="0"/>
    <n v="641.12"/>
    <n v="0.81"/>
    <n v="121.8128"/>
    <x v="11"/>
    <n v="2"/>
  </r>
  <r>
    <s v="c8614c36-b916-4519-82a6-99a5571cf04d"/>
    <s v="49bf1bd2-3aaa-4be6-a994-6bed26fef269"/>
    <d v="2024-06-21T00:00:00"/>
    <x v="5"/>
    <n v="258.64"/>
    <n v="4"/>
    <s v="PayPal"/>
    <x v="3"/>
    <s v="Port Patrickburgh"/>
    <x v="44"/>
    <n v="69594"/>
    <s v="c7a5b219-3271-456e-ba82-5f6cb998d70e"/>
    <n v="0.11"/>
    <n v="920.76"/>
    <n v="1"/>
    <x v="0"/>
    <n v="1034.56"/>
    <n v="0.89"/>
    <n v="113.80159999999999"/>
    <x v="10"/>
    <n v="1"/>
  </r>
  <r>
    <s v="10ff4de8-e6ff-43b5-b36c-ddb8beabdee5"/>
    <s v="b0284df2-843a-42a7-9f0d-36012ce45400"/>
    <d v="2024-09-07T00:00:00"/>
    <x v="5"/>
    <n v="154.34"/>
    <n v="3"/>
    <s v="Credit Card"/>
    <x v="3"/>
    <s v="Lake Brettfurt"/>
    <x v="28"/>
    <n v="70010"/>
    <s v="db4a9155-7f98-488b-8849-2771015e7a2f"/>
    <n v="0.23"/>
    <n v="356.53"/>
    <n v="3"/>
    <x v="0"/>
    <n v="463.02"/>
    <n v="0.77"/>
    <n v="106.49460000000001"/>
    <x v="9"/>
    <n v="3"/>
  </r>
  <r>
    <s v="cc898b6a-733d-4528-9432-3934cda9cfae"/>
    <s v="af13126b-820b-492f-9af1-c0f74db8f18c"/>
    <d v="2024-10-31T00:00:00"/>
    <x v="0"/>
    <n v="431.6"/>
    <n v="2"/>
    <s v="Cash on Delivery"/>
    <x v="1"/>
    <s v="New Kaylachester"/>
    <x v="20"/>
    <n v="21214"/>
    <s v="b40f5064-f0c2-421a-9248-fa2aa8c99e8a"/>
    <n v="0.16"/>
    <n v="725.09"/>
    <n v="4"/>
    <x v="1"/>
    <n v="863.2"/>
    <n v="0.84"/>
    <n v="138.11200000000002"/>
    <x v="1"/>
    <n v="4"/>
  </r>
  <r>
    <s v="18cb4e11-abe0-4a61-89ca-574d20979829"/>
    <s v="e5a60ddb-679b-4e42-87fa-a6d908162d65"/>
    <d v="2024-11-24T00:00:00"/>
    <x v="4"/>
    <n v="422.94"/>
    <n v="1"/>
    <s v="Credit Card"/>
    <x v="1"/>
    <s v="Rodriguezshire"/>
    <x v="40"/>
    <n v="11727"/>
    <s v="970baf4c-55e9-45cc-a335-4e2ce10be636"/>
    <n v="0.26"/>
    <n v="312.98"/>
    <n v="3"/>
    <x v="0"/>
    <n v="422.94"/>
    <n v="0.74"/>
    <n v="109.9644"/>
    <x v="4"/>
    <n v="3"/>
  </r>
  <r>
    <s v="47f050aa-b574-4132-af38-22707072aa51"/>
    <s v="d9414a69-ec76-4f0c-9c61-1bd76d89f8a4"/>
    <d v="2024-08-29T00:00:00"/>
    <x v="0"/>
    <n v="161.16"/>
    <n v="4"/>
    <s v="Cash on Delivery"/>
    <x v="0"/>
    <s v="Johnsonmouth"/>
    <x v="20"/>
    <n v="91298"/>
    <s v="1248d6d8-da49-47a5-bef0-b1b9c99e6482"/>
    <n v="0.03"/>
    <n v="625.29999999999995"/>
    <n v="5"/>
    <x v="0"/>
    <n v="644.64"/>
    <n v="0.97"/>
    <n v="19.339199999999998"/>
    <x v="3"/>
    <n v="5"/>
  </r>
  <r>
    <s v="4114fa10-55b3-41ac-8349-20a7fcfa3a3b"/>
    <s v="28cac565-3ac7-4d4d-8925-6e17cb269dc7"/>
    <d v="2024-07-12T00:00:00"/>
    <x v="0"/>
    <n v="301.79000000000002"/>
    <n v="3"/>
    <s v="PayPal"/>
    <x v="1"/>
    <s v="Smithborough"/>
    <x v="37"/>
    <n v="14252"/>
    <s v="5aa5146d-2164-4be2-91b6-17d6704e427c"/>
    <n v="0.22"/>
    <n v="706.19"/>
    <n v="4"/>
    <x v="0"/>
    <n v="905.37000000000012"/>
    <n v="0.78"/>
    <n v="199.18140000000002"/>
    <x v="0"/>
    <n v="4"/>
  </r>
  <r>
    <s v="bb8bb9ae-57e0-41c6-8494-305d7194a9f1"/>
    <s v="24399726-ebfb-4364-952f-f3b3594285f4"/>
    <d v="2024-11-08T00:00:00"/>
    <x v="5"/>
    <n v="217.94"/>
    <n v="4"/>
    <s v="Cash on Delivery"/>
    <x v="2"/>
    <s v="Contrerasport"/>
    <x v="29"/>
    <n v="29339"/>
    <s v="e555e29b-6884-4863-8174-9673ef1bf3ef"/>
    <n v="0.14000000000000001"/>
    <n v="749.71"/>
    <n v="4"/>
    <x v="0"/>
    <n v="871.76"/>
    <n v="0.86"/>
    <n v="122.04640000000001"/>
    <x v="4"/>
    <n v="4"/>
  </r>
  <r>
    <s v="d0cd8cc6-3e14-4e5f-a35c-56b352403e1d"/>
    <s v="e7175d3d-7e69-4f38-a102-81f83c3fb3e8"/>
    <d v="2024-08-22T00:00:00"/>
    <x v="2"/>
    <n v="455"/>
    <n v="4"/>
    <s v="Cash on Delivery"/>
    <x v="2"/>
    <s v="Port Jerryview"/>
    <x v="46"/>
    <n v="46945"/>
    <s v="bafa486e-97ee-490f-95da-ca49d583d599"/>
    <n v="0.16"/>
    <n v="1528.8"/>
    <n v="4"/>
    <x v="0"/>
    <n v="1820"/>
    <n v="0.84"/>
    <n v="291.2"/>
    <x v="3"/>
    <n v="4"/>
  </r>
  <r>
    <s v="fa29fad9-5cae-4234-bb10-d4065a55805d"/>
    <s v="71b258f3-8e8f-4cd3-85b0-60e5556f6dc4"/>
    <d v="2025-01-26T00:00:00"/>
    <x v="5"/>
    <n v="97.74"/>
    <n v="2"/>
    <s v="PayPal"/>
    <x v="1"/>
    <s v="North Gregside"/>
    <x v="6"/>
    <n v="61342"/>
    <s v="fce42c75-4107-48ba-ab65-1b3e16d67b5b"/>
    <n v="0.09"/>
    <n v="177.89"/>
    <n v="4"/>
    <x v="0"/>
    <n v="195.48"/>
    <n v="0.91"/>
    <n v="17.5932"/>
    <x v="11"/>
    <n v="4"/>
  </r>
  <r>
    <s v="b7d52dce-f2aa-4af0-a8eb-bae25bc1c77a"/>
    <s v="73fc79b2-49f2-403b-b3dc-5dab48a0be35"/>
    <d v="2025-02-18T00:00:00"/>
    <x v="4"/>
    <n v="350.38"/>
    <n v="2"/>
    <s v="Net Banking"/>
    <x v="3"/>
    <s v="Hernandezfurt"/>
    <x v="11"/>
    <n v="52981"/>
    <s v="b08b2b8c-05eb-41d8-b20a-4972d40979db"/>
    <n v="0.08"/>
    <n v="644.70000000000005"/>
    <n v="2"/>
    <x v="0"/>
    <n v="700.76"/>
    <n v="0.92"/>
    <n v="56.0608"/>
    <x v="12"/>
    <n v="2"/>
  </r>
  <r>
    <s v="64d06b24-0475-45fb-b38b-4372600cea03"/>
    <s v="7c7b1161-1611-4283-83f9-072305317074"/>
    <d v="2024-08-01T00:00:00"/>
    <x v="4"/>
    <n v="485.34"/>
    <n v="2"/>
    <s v="Cash on Delivery"/>
    <x v="1"/>
    <s v="Port Ashleyhaven"/>
    <x v="35"/>
    <n v="61558"/>
    <s v="b8a4ae0c-9601-400f-bc48-00ca91d88724"/>
    <n v="0.06"/>
    <n v="912.44"/>
    <n v="5"/>
    <x v="1"/>
    <n v="970.68"/>
    <n v="0.94"/>
    <n v="58.240799999999993"/>
    <x v="3"/>
    <n v="5"/>
  </r>
  <r>
    <s v="89d78ab3-94be-4e35-a0e3-8dd6f7003585"/>
    <s v="920be1c5-e1e5-4327-aab0-208a441c5727"/>
    <d v="2025-05-09T00:00:00"/>
    <x v="2"/>
    <n v="91.76"/>
    <n v="2"/>
    <s v="Credit Card"/>
    <x v="3"/>
    <s v="Port Denise"/>
    <x v="46"/>
    <n v="15579"/>
    <s v="f7a9218f-2e8c-4977-ba99-52a0574c23ea"/>
    <n v="0.11"/>
    <n v="163.33000000000001"/>
    <n v="3"/>
    <x v="0"/>
    <n v="183.52"/>
    <n v="0.89"/>
    <n v="20.187200000000001"/>
    <x v="6"/>
    <n v="3"/>
  </r>
  <r>
    <s v="9a5413dd-cb34-4f23-a687-1fab4ee6436f"/>
    <s v="17896f55-996e-4deb-af24-c62249a17c2f"/>
    <d v="2024-12-27T00:00:00"/>
    <x v="0"/>
    <n v="104.97"/>
    <n v="3"/>
    <s v="PayPal"/>
    <x v="0"/>
    <s v="Newtonchester"/>
    <x v="2"/>
    <n v="91789"/>
    <s v="ef1dceba-9f5f-4721-86ed-b89c804cfb8e"/>
    <n v="7.0000000000000007E-2"/>
    <n v="292.87"/>
    <n v="3"/>
    <x v="0"/>
    <n v="314.90999999999997"/>
    <n v="0.92999999999999994"/>
    <n v="22.043700000000001"/>
    <x v="2"/>
    <n v="3"/>
  </r>
  <r>
    <s v="e25cf3af-dac7-4c04-8b8b-435c05a273a1"/>
    <s v="3dad9e7d-f71b-49fa-9d53-2e38ac8a3c8f"/>
    <d v="2025-05-15T00:00:00"/>
    <x v="5"/>
    <n v="348.39"/>
    <n v="3"/>
    <s v="Cash on Delivery"/>
    <x v="2"/>
    <s v="North Erin"/>
    <x v="21"/>
    <n v="947"/>
    <s v="6588e9d4-ce03-44f9-bf59-4637f430664d"/>
    <n v="0.06"/>
    <n v="982.46"/>
    <n v="4"/>
    <x v="0"/>
    <n v="1045.17"/>
    <n v="0.94"/>
    <n v="62.7102"/>
    <x v="6"/>
    <n v="4"/>
  </r>
  <r>
    <s v="6f1f7a15-0631-491b-9073-039f1e6ad906"/>
    <s v="49322bfd-66d3-4728-b973-9c23a1c1d975"/>
    <d v="2025-04-24T00:00:00"/>
    <x v="1"/>
    <n v="390.68"/>
    <n v="1"/>
    <s v="Cash on Delivery"/>
    <x v="0"/>
    <s v="Lammouth"/>
    <x v="37"/>
    <n v="19951"/>
    <s v="58bae02e-7843-476f-bfe9-81724ad17b16"/>
    <n v="0.28999999999999998"/>
    <n v="277.38"/>
    <n v="5"/>
    <x v="0"/>
    <n v="390.68"/>
    <n v="0.71"/>
    <n v="113.29719999999999"/>
    <x v="5"/>
    <n v="5"/>
  </r>
  <r>
    <s v="20025f82-d5d0-412d-97bc-d32324b44126"/>
    <s v="561fdb03-9823-4a21-98b4-2b5b6ecb921c"/>
    <d v="2024-08-31T00:00:00"/>
    <x v="2"/>
    <n v="247.82"/>
    <n v="2"/>
    <s v="PayPal"/>
    <x v="2"/>
    <s v="Port Debra"/>
    <x v="28"/>
    <n v="83831"/>
    <s v="2ee91058-5392-4865-990c-d938ebd0b993"/>
    <n v="0.13"/>
    <n v="431.21"/>
    <n v="4"/>
    <x v="0"/>
    <n v="495.64"/>
    <n v="0.87"/>
    <n v="64.433199999999999"/>
    <x v="3"/>
    <n v="4"/>
  </r>
  <r>
    <s v="8e6b81a3-e9ed-459c-a80a-b2000cfcbe46"/>
    <s v="a54643b7-71b1-4f59-b268-495d0f2cd3b3"/>
    <d v="2024-09-30T00:00:00"/>
    <x v="2"/>
    <n v="306.79000000000002"/>
    <n v="2"/>
    <s v="Net Banking"/>
    <x v="1"/>
    <s v="North David"/>
    <x v="29"/>
    <n v="83796"/>
    <s v="d1a41359-2580-461e-bc50-2e3f58064006"/>
    <n v="0.2"/>
    <n v="490.86"/>
    <n v="3"/>
    <x v="0"/>
    <n v="613.58000000000004"/>
    <n v="0.8"/>
    <n v="122.71600000000001"/>
    <x v="9"/>
    <n v="3"/>
  </r>
  <r>
    <s v="c0fa5031-326e-4983-b6bd-16ac4ab50701"/>
    <s v="be76feab-3fe3-4ef9-9234-21832eefb25b"/>
    <d v="2025-05-08T00:00:00"/>
    <x v="4"/>
    <n v="110.28"/>
    <n v="2"/>
    <s v="Credit Card"/>
    <x v="1"/>
    <s v="Williambury"/>
    <x v="27"/>
    <n v="39668"/>
    <s v="54d3a841-4cd9-4d28-aecd-4ab913e6c255"/>
    <n v="0.11"/>
    <n v="196.3"/>
    <n v="3"/>
    <x v="0"/>
    <n v="220.56"/>
    <n v="0.89"/>
    <n v="24.261600000000001"/>
    <x v="6"/>
    <n v="3"/>
  </r>
  <r>
    <s v="ff0a837a-3e0f-4488-9c88-c320a7b0a957"/>
    <s v="53ee5000-cdc3-4904-9792-09be4343507f"/>
    <d v="2025-01-01T00:00:00"/>
    <x v="0"/>
    <n v="240.92"/>
    <n v="2"/>
    <s v="Cash on Delivery"/>
    <x v="0"/>
    <s v="Lake Thomasville"/>
    <x v="12"/>
    <n v="67057"/>
    <s v="ff7d2015-4340-45c9-888c-adc1b555eb13"/>
    <n v="0.17"/>
    <n v="399.93"/>
    <n v="3"/>
    <x v="0"/>
    <n v="481.84"/>
    <n v="0.83"/>
    <n v="81.912800000000004"/>
    <x v="11"/>
    <n v="3"/>
  </r>
  <r>
    <s v="39175ae8-c38e-4b8c-9536-2c1f90b359d9"/>
    <s v="5a8fc640-a180-411c-a5a5-8666adc0cd26"/>
    <d v="2024-11-23T00:00:00"/>
    <x v="5"/>
    <n v="60.48"/>
    <n v="2"/>
    <s v="Net Banking"/>
    <x v="1"/>
    <s v="Mariaburgh"/>
    <x v="19"/>
    <n v="9712"/>
    <s v="5f5a893b-beb5-4efc-9f52-0f294a293220"/>
    <n v="0.15"/>
    <n v="102.82"/>
    <n v="1"/>
    <x v="1"/>
    <n v="120.96"/>
    <n v="0.85"/>
    <n v="18.143999999999998"/>
    <x v="4"/>
    <n v="1"/>
  </r>
  <r>
    <s v="a4edeefd-5140-494b-aed4-e645aaed8b53"/>
    <s v="eefd3ccc-40ba-49ed-aa7b-6bf7ef02962f"/>
    <d v="2025-04-07T00:00:00"/>
    <x v="1"/>
    <n v="164.1"/>
    <n v="2"/>
    <s v="Debit Card"/>
    <x v="2"/>
    <s v="Robinchester"/>
    <x v="31"/>
    <n v="24351"/>
    <s v="dd951d05-028c-4ee6-90d6-f3da5c7dfc56"/>
    <n v="0.18"/>
    <n v="269.12"/>
    <n v="5"/>
    <x v="0"/>
    <n v="328.2"/>
    <n v="0.82000000000000006"/>
    <n v="59.075999999999993"/>
    <x v="5"/>
    <n v="5"/>
  </r>
  <r>
    <s v="4962073b-a0f9-486a-b236-3b7ea221c908"/>
    <s v="8694dc8d-78c0-4d0e-830c-d8bcd64126b2"/>
    <d v="2025-03-01T00:00:00"/>
    <x v="3"/>
    <n v="145.97"/>
    <n v="3"/>
    <s v="Credit Card"/>
    <x v="3"/>
    <s v="Cunninghamberg"/>
    <x v="43"/>
    <n v="33382"/>
    <s v="84d9e6d1-6b00-48ed-9894-578570ac2b84"/>
    <n v="0.22"/>
    <n v="341.57"/>
    <n v="1"/>
    <x v="0"/>
    <n v="437.90999999999997"/>
    <n v="0.78"/>
    <n v="96.340199999999996"/>
    <x v="7"/>
    <n v="1"/>
  </r>
  <r>
    <s v="46685cdd-75f9-4f41-90a1-5299054efa50"/>
    <s v="7a98a30a-aa04-4f31-a8cd-e8ebf4bf0983"/>
    <d v="2024-12-19T00:00:00"/>
    <x v="1"/>
    <n v="225.09"/>
    <n v="2"/>
    <s v="Cash on Delivery"/>
    <x v="3"/>
    <s v="Gomezfurt"/>
    <x v="4"/>
    <n v="57510"/>
    <s v="b8b33976-d567-4465-868d-a1ce4c6e7264"/>
    <n v="0.2"/>
    <n v="360.14"/>
    <n v="3"/>
    <x v="0"/>
    <n v="450.18"/>
    <n v="0.8"/>
    <n v="90.036000000000001"/>
    <x v="2"/>
    <n v="3"/>
  </r>
  <r>
    <s v="36bc6268-61af-473d-b106-892ba1fa46f3"/>
    <s v="ebdf8f4b-c2f1-4366-b072-23889e49fa7d"/>
    <d v="2024-11-30T00:00:00"/>
    <x v="3"/>
    <n v="465.41"/>
    <n v="4"/>
    <s v="Net Banking"/>
    <x v="2"/>
    <s v="Johnsonbury"/>
    <x v="23"/>
    <n v="70483"/>
    <s v="40d21a73-f061-4625-a230-fc15d015e03e"/>
    <n v="0.23"/>
    <n v="1433.46"/>
    <n v="5"/>
    <x v="0"/>
    <n v="1861.64"/>
    <n v="0.77"/>
    <n v="428.17720000000003"/>
    <x v="4"/>
    <n v="5"/>
  </r>
  <r>
    <s v="73f19747-e9a2-4f3c-b9ab-e19f2911cf30"/>
    <s v="1b03812d-e0e7-4e67-ab68-400f5699f506"/>
    <d v="2025-03-16T00:00:00"/>
    <x v="4"/>
    <n v="94.73"/>
    <n v="4"/>
    <s v="Credit Card"/>
    <x v="0"/>
    <s v="Port Anthony"/>
    <x v="17"/>
    <n v="68185"/>
    <s v="71359c20-391b-4e85-8111-c6ec04cb3aec"/>
    <n v="0.04"/>
    <n v="363.76"/>
    <n v="4"/>
    <x v="0"/>
    <n v="378.92"/>
    <n v="0.96"/>
    <n v="15.1568"/>
    <x v="7"/>
    <n v="4"/>
  </r>
  <r>
    <s v="00ac317a-dd82-4b3e-a868-5bdd02c81d11"/>
    <s v="e5ebd6a9-c906-491f-bb54-7279dca5f650"/>
    <d v="2025-05-29T00:00:00"/>
    <x v="2"/>
    <n v="203.69"/>
    <n v="3"/>
    <s v="PayPal"/>
    <x v="0"/>
    <s v="Brianmouth"/>
    <x v="15"/>
    <n v="5197"/>
    <s v="82944dd5-21a4-45a5-b898-0109982bc3c1"/>
    <n v="0.03"/>
    <n v="592.74"/>
    <n v="5"/>
    <x v="0"/>
    <n v="611.06999999999994"/>
    <n v="0.97"/>
    <n v="18.332099999999997"/>
    <x v="6"/>
    <n v="5"/>
  </r>
  <r>
    <s v="ae055b94-fdcb-4a6e-9265-da012aad0659"/>
    <s v="fe75677b-042d-4fe3-9ac2-3eaeb40e7dfe"/>
    <d v="2024-08-31T00:00:00"/>
    <x v="0"/>
    <n v="309.72000000000003"/>
    <n v="4"/>
    <s v="Cash on Delivery"/>
    <x v="0"/>
    <s v="Judithshire"/>
    <x v="48"/>
    <n v="8618"/>
    <s v="b7820af4-84cf-407e-9eb6-5894ff2051cb"/>
    <n v="0.1"/>
    <n v="1114.99"/>
    <n v="4"/>
    <x v="0"/>
    <n v="1238.8800000000001"/>
    <n v="0.9"/>
    <n v="123.88800000000002"/>
    <x v="3"/>
    <n v="4"/>
  </r>
  <r>
    <s v="5eabd8f7-1782-44e8-8cb7-71b1e922ba0a"/>
    <s v="f0c872db-d56b-4c49-8fc5-226c0491825f"/>
    <d v="2025-04-06T00:00:00"/>
    <x v="3"/>
    <n v="473.55"/>
    <n v="1"/>
    <s v="Net Banking"/>
    <x v="3"/>
    <s v="South Seanland"/>
    <x v="30"/>
    <n v="17356"/>
    <s v="a22786be-1e0b-44bc-9dfd-e9572d60d8c6"/>
    <n v="0.14000000000000001"/>
    <n v="407.25"/>
    <n v="1"/>
    <x v="0"/>
    <n v="473.55"/>
    <n v="0.86"/>
    <n v="66.297000000000011"/>
    <x v="5"/>
    <n v="1"/>
  </r>
  <r>
    <s v="39745c90-aaf5-4c09-8de6-8b59c4841813"/>
    <s v="8fe5be89-9e59-4705-b7a6-472f3ac0eae6"/>
    <d v="2024-07-15T00:00:00"/>
    <x v="3"/>
    <n v="70.91"/>
    <n v="3"/>
    <s v="PayPal"/>
    <x v="1"/>
    <s v="Sandovalbury"/>
    <x v="14"/>
    <n v="34891"/>
    <s v="afe72c26-f1ca-4352-8964-745e536f6de6"/>
    <n v="7.0000000000000007E-2"/>
    <n v="197.84"/>
    <n v="2"/>
    <x v="0"/>
    <n v="212.73"/>
    <n v="0.92999999999999994"/>
    <n v="14.891100000000002"/>
    <x v="0"/>
    <n v="2"/>
  </r>
  <r>
    <s v="415fd4f3-7f13-4c0d-b9e6-5a53dd59195f"/>
    <s v="186d2d98-2d9e-4af6-9805-008b256ab331"/>
    <d v="2025-04-15T00:00:00"/>
    <x v="0"/>
    <n v="459.35"/>
    <n v="1"/>
    <s v="PayPal"/>
    <x v="3"/>
    <s v="Alexanderfurt"/>
    <x v="23"/>
    <n v="5015"/>
    <s v="cedb2338-dc91-4e83-bc80-b0619c5deb61"/>
    <n v="0.23"/>
    <n v="353.7"/>
    <n v="2"/>
    <x v="0"/>
    <n v="459.35"/>
    <n v="0.77"/>
    <n v="105.65050000000001"/>
    <x v="5"/>
    <n v="2"/>
  </r>
  <r>
    <s v="5fe1ea9c-ca70-4692-90d8-416a4fe569dd"/>
    <s v="694a753c-579a-465a-840c-006f7c7d4c3a"/>
    <d v="2024-07-03T00:00:00"/>
    <x v="0"/>
    <n v="45.12"/>
    <n v="4"/>
    <s v="Credit Card"/>
    <x v="3"/>
    <s v="Jimenezchester"/>
    <x v="23"/>
    <n v="49034"/>
    <s v="3975a83d-0317-47e0-9919-92e7eb8db236"/>
    <n v="0.22"/>
    <n v="140.77000000000001"/>
    <n v="3"/>
    <x v="0"/>
    <n v="180.48"/>
    <n v="0.78"/>
    <n v="39.705599999999997"/>
    <x v="0"/>
    <n v="3"/>
  </r>
  <r>
    <s v="5041b3d0-8950-4262-a797-765abc854e3f"/>
    <s v="5f73b844-5afc-4598-9e03-96b79b4d45c9"/>
    <d v="2025-04-22T00:00:00"/>
    <x v="3"/>
    <n v="242.97"/>
    <n v="1"/>
    <s v="Debit Card"/>
    <x v="2"/>
    <s v="Lake Sarah"/>
    <x v="5"/>
    <n v="2259"/>
    <s v="3b4e30c5-0d38-4d75-a332-849a57efed76"/>
    <n v="0.27"/>
    <n v="177.37"/>
    <n v="5"/>
    <x v="0"/>
    <n v="242.97"/>
    <n v="0.73"/>
    <n v="65.601900000000001"/>
    <x v="5"/>
    <n v="5"/>
  </r>
  <r>
    <s v="b2db458c-c4fc-4cd0-a78d-1e08fc4358e5"/>
    <s v="f463c38f-4db9-4cef-b586-fe0d7973a14c"/>
    <d v="2025-01-17T00:00:00"/>
    <x v="0"/>
    <n v="230.02"/>
    <n v="4"/>
    <s v="Credit Card"/>
    <x v="3"/>
    <s v="Port Brianbury"/>
    <x v="29"/>
    <n v="20640"/>
    <s v="3be855d5-b388-4714-ab77-76f02b95bbf4"/>
    <n v="0.22"/>
    <n v="717.66"/>
    <n v="4"/>
    <x v="0"/>
    <n v="920.08"/>
    <n v="0.78"/>
    <n v="202.41760000000002"/>
    <x v="11"/>
    <n v="4"/>
  </r>
  <r>
    <s v="9de1a139-ed01-4648-bcc5-97637f449ece"/>
    <s v="6a0f9f42-08cd-49b5-9e5a-7b11b9bdf50e"/>
    <d v="2024-10-15T00:00:00"/>
    <x v="0"/>
    <n v="108.75"/>
    <n v="3"/>
    <s v="PayPal"/>
    <x v="0"/>
    <s v="West Juan"/>
    <x v="3"/>
    <n v="22822"/>
    <s v="486e7f5d-4c9d-410a-a2e1-4516d855427e"/>
    <n v="0.03"/>
    <n v="316.45999999999998"/>
    <n v="2"/>
    <x v="0"/>
    <n v="326.25"/>
    <n v="0.97"/>
    <n v="9.7874999999999996"/>
    <x v="1"/>
    <n v="2"/>
  </r>
  <r>
    <s v="c68ddf7d-d7d5-49bd-93e4-7e37817d6729"/>
    <s v="535b25ef-8015-4f31-8a3f-0b9b06758928"/>
    <d v="2025-01-28T00:00:00"/>
    <x v="3"/>
    <n v="176.99"/>
    <n v="3"/>
    <s v="Debit Card"/>
    <x v="3"/>
    <s v="Lake Johnside"/>
    <x v="40"/>
    <n v="29115"/>
    <s v="c34625d6-6aca-43b2-8682-29e0b1746ac0"/>
    <n v="0.2"/>
    <n v="424.78"/>
    <n v="3"/>
    <x v="0"/>
    <n v="530.97"/>
    <n v="0.8"/>
    <n v="106.19400000000002"/>
    <x v="11"/>
    <n v="3"/>
  </r>
  <r>
    <s v="bdb5ff1d-2141-4402-be68-36da0cc9b533"/>
    <s v="f2eda8c9-a814-4c52-8c20-c96837acf1c6"/>
    <d v="2024-10-18T00:00:00"/>
    <x v="2"/>
    <n v="229.81"/>
    <n v="2"/>
    <s v="Debit Card"/>
    <x v="0"/>
    <s v="New Jonathan"/>
    <x v="23"/>
    <n v="16215"/>
    <s v="b4c859ff-dad9-4a0b-a6f0-5db80d33c425"/>
    <n v="0.12"/>
    <n v="404.47"/>
    <n v="4"/>
    <x v="0"/>
    <n v="459.62"/>
    <n v="0.88"/>
    <n v="55.154399999999995"/>
    <x v="1"/>
    <n v="4"/>
  </r>
  <r>
    <s v="19248947-3b6b-4130-b687-4f7a36834a01"/>
    <s v="f09baebe-21a4-4843-aba7-c29a82ebe83d"/>
    <d v="2024-06-19T00:00:00"/>
    <x v="3"/>
    <n v="433.28"/>
    <n v="4"/>
    <s v="Net Banking"/>
    <x v="3"/>
    <s v="Christianmouth"/>
    <x v="29"/>
    <n v="8784"/>
    <s v="840707c2-2754-4a7a-84e6-9a5f074ccde8"/>
    <n v="0.08"/>
    <n v="1594.47"/>
    <n v="5"/>
    <x v="0"/>
    <n v="1733.12"/>
    <n v="0.92"/>
    <n v="138.64959999999999"/>
    <x v="10"/>
    <n v="5"/>
  </r>
  <r>
    <s v="99b87f5c-0aa1-4e6f-9b04-eaa423f33d55"/>
    <s v="271f08e7-d0b1-4290-a4a1-fc766994b61b"/>
    <d v="2025-04-29T00:00:00"/>
    <x v="2"/>
    <n v="477.76"/>
    <n v="2"/>
    <s v="Credit Card"/>
    <x v="0"/>
    <s v="Whiteshire"/>
    <x v="37"/>
    <n v="40855"/>
    <s v="628a740c-9300-4376-906e-99e1d1b82e78"/>
    <n v="0.18"/>
    <n v="783.53"/>
    <n v="5"/>
    <x v="0"/>
    <n v="955.52"/>
    <n v="0.82000000000000006"/>
    <n v="171.99359999999999"/>
    <x v="5"/>
    <n v="5"/>
  </r>
  <r>
    <s v="d6659f3a-9708-439e-976f-1bd98f43392b"/>
    <s v="4de9ddda-a81f-4b67-acc8-8981651c115f"/>
    <d v="2025-03-13T00:00:00"/>
    <x v="0"/>
    <n v="261.87"/>
    <n v="1"/>
    <s v="Net Banking"/>
    <x v="2"/>
    <s v="Rhondafort"/>
    <x v="21"/>
    <n v="59144"/>
    <s v="e34265d1-8797-48bb-bc5e-262d8b7594f6"/>
    <n v="0.09"/>
    <n v="238.3"/>
    <n v="4"/>
    <x v="0"/>
    <n v="261.87"/>
    <n v="0.91"/>
    <n v="23.568300000000001"/>
    <x v="7"/>
    <n v="4"/>
  </r>
  <r>
    <s v="6f066764-9d67-4b49-8dbd-c97fb9fddad9"/>
    <s v="264fa1b5-3075-406d-a32c-ef27272223bb"/>
    <d v="2024-12-16T00:00:00"/>
    <x v="2"/>
    <n v="435.7"/>
    <n v="4"/>
    <s v="Net Banking"/>
    <x v="0"/>
    <s v="Hollyshire"/>
    <x v="36"/>
    <n v="25155"/>
    <s v="8fe12be0-cc6a-4043-9f98-d2c644a075e6"/>
    <n v="0.16"/>
    <n v="1463.95"/>
    <n v="3"/>
    <x v="0"/>
    <n v="1742.8"/>
    <n v="0.84"/>
    <n v="278.84800000000001"/>
    <x v="2"/>
    <n v="3"/>
  </r>
  <r>
    <s v="653dab24-732d-4cfe-a681-dd8c740214c3"/>
    <s v="662a908f-31d1-4cf1-971a-027999a785ed"/>
    <d v="2025-05-23T00:00:00"/>
    <x v="4"/>
    <n v="306.04000000000002"/>
    <n v="4"/>
    <s v="PayPal"/>
    <x v="1"/>
    <s v="Ellisshire"/>
    <x v="14"/>
    <n v="56597"/>
    <s v="be0b6938-8015-43c7-8d5e-01ea31ad6deb"/>
    <n v="0.17"/>
    <n v="1016.05"/>
    <n v="4"/>
    <x v="0"/>
    <n v="1224.1600000000001"/>
    <n v="0.83"/>
    <n v="208.10720000000003"/>
    <x v="6"/>
    <n v="4"/>
  </r>
  <r>
    <s v="c330ad4f-9dcc-4998-bc6b-05350399a6c0"/>
    <s v="babc888d-d82b-45f7-b499-51be9f41e692"/>
    <d v="2024-11-13T00:00:00"/>
    <x v="4"/>
    <n v="177.8"/>
    <n v="1"/>
    <s v="Cash on Delivery"/>
    <x v="2"/>
    <s v="Jamesbury"/>
    <x v="16"/>
    <n v="64518"/>
    <s v="b5922435-d575-434f-8492-355ad643abb6"/>
    <n v="0.16"/>
    <n v="149.35"/>
    <n v="4"/>
    <x v="0"/>
    <n v="177.8"/>
    <n v="0.84"/>
    <n v="28.448000000000004"/>
    <x v="4"/>
    <n v="4"/>
  </r>
  <r>
    <s v="e1cb6691-a030-4c1d-8629-4f4da2cb0fef"/>
    <s v="d453715c-03b5-4f09-8654-f444893ada90"/>
    <d v="2025-02-09T00:00:00"/>
    <x v="1"/>
    <n v="101.13"/>
    <n v="4"/>
    <s v="Credit Card"/>
    <x v="1"/>
    <s v="Marcberg"/>
    <x v="44"/>
    <n v="22313"/>
    <s v="7e391a3c-c26e-4463-9a1c-60d42c0981c7"/>
    <n v="0"/>
    <n v="404.52"/>
    <m/>
    <x v="0"/>
    <n v="404.52"/>
    <n v="1"/>
    <n v="0"/>
    <x v="12"/>
    <s v="No Rating"/>
  </r>
  <r>
    <s v="85aa157b-b409-4558-919b-756bf631dae1"/>
    <s v="7953b208-462f-4711-9b69-222ec27b24fd"/>
    <d v="2024-10-02T00:00:00"/>
    <x v="3"/>
    <n v="209.5"/>
    <n v="3"/>
    <s v="Credit Card"/>
    <x v="1"/>
    <s v="South Katherinemouth"/>
    <x v="27"/>
    <n v="70263"/>
    <s v="1182e61e-6b5b-4c70-b104-f3f520cb6850"/>
    <n v="0.1"/>
    <n v="565.65"/>
    <n v="3"/>
    <x v="0"/>
    <n v="628.5"/>
    <n v="0.9"/>
    <n v="62.85"/>
    <x v="1"/>
    <n v="3"/>
  </r>
  <r>
    <s v="4cab56c3-9c51-4c71-a071-986835f295fa"/>
    <s v="3d05e7c4-49b0-4f3a-a4b4-1b9f68986032"/>
    <d v="2025-02-05T00:00:00"/>
    <x v="5"/>
    <n v="263.8"/>
    <n v="1"/>
    <s v="Credit Card"/>
    <x v="3"/>
    <s v="West Shaunmouth"/>
    <x v="41"/>
    <n v="66276"/>
    <s v="2ee6b08f-90fb-4239-8b7b-008af2bc3cf7"/>
    <n v="0.24"/>
    <n v="200.49"/>
    <n v="4"/>
    <x v="0"/>
    <n v="263.8"/>
    <n v="0.76"/>
    <n v="63.311999999999998"/>
    <x v="12"/>
    <n v="4"/>
  </r>
  <r>
    <s v="66e0a0aa-ac3d-4478-8b3d-15c68dcdfa95"/>
    <s v="a8dd31df-a59a-454d-a4bf-82d728eac906"/>
    <d v="2024-09-17T00:00:00"/>
    <x v="5"/>
    <n v="27"/>
    <n v="2"/>
    <s v="Credit Card"/>
    <x v="2"/>
    <s v="Darlenestad"/>
    <x v="19"/>
    <n v="2951"/>
    <s v="900bf7f9-223e-4782-aa4a-0faaff4256ce"/>
    <n v="0.1"/>
    <n v="48.6"/>
    <n v="3"/>
    <x v="0"/>
    <n v="54"/>
    <n v="0.9"/>
    <n v="5.4"/>
    <x v="9"/>
    <n v="3"/>
  </r>
  <r>
    <s v="0cdff20e-c1e7-4ade-858e-8dfb98468947"/>
    <s v="5f80c5b2-0aeb-44f4-90a4-a287bc20dd68"/>
    <d v="2025-02-26T00:00:00"/>
    <x v="0"/>
    <n v="77.19"/>
    <n v="3"/>
    <s v="PayPal"/>
    <x v="3"/>
    <s v="Sanchezhaven"/>
    <x v="23"/>
    <n v="10265"/>
    <s v="196134e6-37c1-4128-9077-6e6ef1247f13"/>
    <n v="0.15"/>
    <n v="196.83"/>
    <n v="4"/>
    <x v="0"/>
    <n v="231.57"/>
    <n v="0.85"/>
    <n v="34.735499999999995"/>
    <x v="12"/>
    <n v="4"/>
  </r>
  <r>
    <s v="3f544f83-911d-49fc-9216-2634754151b0"/>
    <s v="412067c5-bce5-4f5d-8f35-1d345fcf06c9"/>
    <d v="2024-12-14T00:00:00"/>
    <x v="5"/>
    <n v="302.08999999999997"/>
    <n v="4"/>
    <s v="Net Banking"/>
    <x v="3"/>
    <s v="Donnafurt"/>
    <x v="38"/>
    <n v="6246"/>
    <s v="7cf692a7-9816-455f-8f82-fcdeae2aa6d2"/>
    <n v="0.1"/>
    <n v="1087.52"/>
    <n v="3"/>
    <x v="0"/>
    <n v="1208.3599999999999"/>
    <n v="0.9"/>
    <n v="120.836"/>
    <x v="2"/>
    <n v="3"/>
  </r>
  <r>
    <s v="8e83e494-438f-4430-a485-1962ecf75dbc"/>
    <s v="10ab5ce4-f9a9-449a-8958-45edd65e5de6"/>
    <d v="2025-03-12T00:00:00"/>
    <x v="0"/>
    <n v="116.38"/>
    <n v="2"/>
    <s v="Cash on Delivery"/>
    <x v="1"/>
    <s v="Perezport"/>
    <x v="32"/>
    <n v="66359"/>
    <s v="67942b29-3570-4c44-abdf-d1e09c19bf94"/>
    <n v="0.06"/>
    <n v="218.79"/>
    <n v="1"/>
    <x v="0"/>
    <n v="232.76"/>
    <n v="0.94"/>
    <n v="13.965599999999998"/>
    <x v="7"/>
    <n v="1"/>
  </r>
  <r>
    <s v="1ef8021c-bce9-4f07-8ebb-7bc5a9988bcc"/>
    <s v="f9af43d9-1c97-409c-9052-d8e4031d0b58"/>
    <d v="2025-06-01T00:00:00"/>
    <x v="2"/>
    <n v="419.48"/>
    <n v="3"/>
    <s v="Net Banking"/>
    <x v="2"/>
    <s v="South Chelsea"/>
    <x v="20"/>
    <n v="57161"/>
    <s v="e72d9249-6188-413a-87cd-781ea7c40ceb"/>
    <n v="0.06"/>
    <n v="1182.93"/>
    <n v="4"/>
    <x v="0"/>
    <n v="1258.44"/>
    <n v="0.94"/>
    <n v="75.506399999999999"/>
    <x v="8"/>
    <n v="4"/>
  </r>
  <r>
    <s v="b4652600-92c4-4c99-9062-5b3bd2385cf5"/>
    <s v="360417d2-0edb-426b-af6d-44d808c72ec6"/>
    <d v="2025-02-03T00:00:00"/>
    <x v="2"/>
    <n v="166.84"/>
    <n v="4"/>
    <s v="Credit Card"/>
    <x v="0"/>
    <s v="Port Caitlinville"/>
    <x v="2"/>
    <n v="22241"/>
    <s v="08349f44-d72d-4a9f-acea-d9c8621bc2e6"/>
    <n v="0.22"/>
    <n v="520.54"/>
    <n v="3"/>
    <x v="0"/>
    <n v="667.36"/>
    <n v="0.78"/>
    <n v="146.8192"/>
    <x v="12"/>
    <n v="3"/>
  </r>
  <r>
    <s v="b235872f-f682-43bd-8174-dc65f9646b27"/>
    <s v="66fe5207-391e-45c0-a089-5e98f3b12274"/>
    <d v="2025-02-04T00:00:00"/>
    <x v="0"/>
    <n v="56.89"/>
    <n v="4"/>
    <s v="Credit Card"/>
    <x v="1"/>
    <s v="South Erikburgh"/>
    <x v="48"/>
    <n v="42744"/>
    <s v="2a04785f-0b2e-4d29-a130-1cc53c58cd03"/>
    <n v="0.19"/>
    <n v="184.32"/>
    <n v="4"/>
    <x v="0"/>
    <n v="227.56"/>
    <n v="0.81"/>
    <n v="43.236400000000003"/>
    <x v="12"/>
    <n v="4"/>
  </r>
  <r>
    <s v="725964c4-73c4-4ceb-8467-81798383818f"/>
    <s v="edb0598f-451e-41c7-bcf3-47aa156f6907"/>
    <d v="2024-08-14T00:00:00"/>
    <x v="1"/>
    <n v="46.35"/>
    <n v="4"/>
    <s v="Net Banking"/>
    <x v="2"/>
    <s v="Burtonside"/>
    <x v="11"/>
    <n v="46080"/>
    <s v="48b053e9-a98f-443b-86b9-cdf366d9c40a"/>
    <n v="0.28000000000000003"/>
    <n v="133.49"/>
    <n v="2"/>
    <x v="0"/>
    <n v="185.4"/>
    <n v="0.72"/>
    <n v="51.912000000000006"/>
    <x v="3"/>
    <n v="2"/>
  </r>
  <r>
    <s v="d0f4903a-9650-45ca-aa89-44b01a6ec0e3"/>
    <s v="256a483f-e970-4808-8f34-79eb9e920681"/>
    <d v="2024-09-08T00:00:00"/>
    <x v="5"/>
    <n v="468.88"/>
    <n v="1"/>
    <s v="Debit Card"/>
    <x v="2"/>
    <s v="East Michael"/>
    <x v="24"/>
    <n v="69144"/>
    <s v="4287f1e8-eac2-4f01-93ae-399c2e3f544b"/>
    <n v="0.13"/>
    <n v="407.93"/>
    <n v="5"/>
    <x v="0"/>
    <n v="468.88"/>
    <n v="0.87"/>
    <n v="60.9544"/>
    <x v="9"/>
    <n v="5"/>
  </r>
  <r>
    <s v="13843901-b020-48d4-929b-eb354fa09d36"/>
    <s v="68516ee8-e3e9-4978-980f-caede244055d"/>
    <d v="2025-02-02T00:00:00"/>
    <x v="5"/>
    <n v="63.42"/>
    <n v="1"/>
    <s v="Debit Card"/>
    <x v="1"/>
    <s v="Kelleyfurt"/>
    <x v="0"/>
    <n v="54898"/>
    <s v="820a7d75-2e9c-4b34-8f80-d9537b9828e1"/>
    <n v="0.19"/>
    <n v="51.37"/>
    <n v="4"/>
    <x v="1"/>
    <n v="63.42"/>
    <n v="0.81"/>
    <n v="12.049800000000001"/>
    <x v="12"/>
    <n v="4"/>
  </r>
  <r>
    <s v="57446b2d-ddb3-48ee-af8b-6cbeb759f3ec"/>
    <s v="817fb15d-ca6b-49aa-89ad-4a03c465780b"/>
    <d v="2025-05-04T00:00:00"/>
    <x v="3"/>
    <n v="74.75"/>
    <n v="4"/>
    <s v="Credit Card"/>
    <x v="3"/>
    <s v="East Louisville"/>
    <x v="37"/>
    <n v="5422"/>
    <s v="7279251a-43e9-416c-8000-dbff503e8345"/>
    <n v="0.14000000000000001"/>
    <n v="257.14"/>
    <n v="3"/>
    <x v="0"/>
    <n v="299"/>
    <n v="0.86"/>
    <n v="41.860000000000007"/>
    <x v="6"/>
    <n v="3"/>
  </r>
  <r>
    <s v="1bc238a3-cf34-4b3d-81bf-23f5be3bcc64"/>
    <s v="00650544-7a10-4917-ab53-0a1536681492"/>
    <d v="2025-02-06T00:00:00"/>
    <x v="1"/>
    <n v="432.02"/>
    <n v="4"/>
    <s v="Credit Card"/>
    <x v="1"/>
    <s v="New Suzanne"/>
    <x v="4"/>
    <n v="97600"/>
    <s v="99a22d14-3e02-4383-b998-7314a373520c"/>
    <n v="0.14000000000000001"/>
    <n v="1486.15"/>
    <n v="2"/>
    <x v="0"/>
    <n v="1728.08"/>
    <n v="0.86"/>
    <n v="241.93120000000002"/>
    <x v="12"/>
    <n v="2"/>
  </r>
  <r>
    <s v="b7068b26-fef1-4ca9-b719-8e17d7523baf"/>
    <s v="af9d872a-55cc-4ce4-979c-ce67244626e4"/>
    <d v="2024-11-02T00:00:00"/>
    <x v="3"/>
    <n v="130.87"/>
    <n v="2"/>
    <s v="PayPal"/>
    <x v="1"/>
    <s v="West Kelseymouth"/>
    <x v="22"/>
    <n v="65841"/>
    <s v="3f781ffe-00a6-4e1f-864d-9fdb51101292"/>
    <n v="0.26"/>
    <n v="193.69"/>
    <n v="5"/>
    <x v="0"/>
    <n v="261.74"/>
    <n v="0.74"/>
    <n v="68.052400000000006"/>
    <x v="4"/>
    <n v="5"/>
  </r>
  <r>
    <s v="1aff2f25-96be-4d62-952d-a285543e882c"/>
    <s v="b0a1ac36-afaa-444c-9482-42d36fc6d195"/>
    <d v="2025-05-26T00:00:00"/>
    <x v="0"/>
    <n v="334.65"/>
    <n v="4"/>
    <s v="PayPal"/>
    <x v="3"/>
    <s v="Chapmanfort"/>
    <x v="20"/>
    <n v="62693"/>
    <s v="e73c4e8e-03a5-410e-b830-71e64391c0e7"/>
    <n v="0.14000000000000001"/>
    <n v="1151.2"/>
    <n v="3"/>
    <x v="0"/>
    <n v="1338.6"/>
    <n v="0.86"/>
    <n v="187.404"/>
    <x v="6"/>
    <n v="3"/>
  </r>
  <r>
    <s v="ac527166-9224-4274-b247-6a228ea70cf1"/>
    <s v="bc00468b-74b3-428f-8f75-d1b2a462aec9"/>
    <d v="2025-01-16T00:00:00"/>
    <x v="0"/>
    <n v="409.28"/>
    <n v="1"/>
    <s v="PayPal"/>
    <x v="2"/>
    <s v="Markborough"/>
    <x v="36"/>
    <n v="22252"/>
    <s v="25cc7858-5b6e-45c3-807c-3162efb96e5d"/>
    <n v="0.28000000000000003"/>
    <n v="294.68"/>
    <n v="2"/>
    <x v="0"/>
    <n v="409.28"/>
    <n v="0.72"/>
    <n v="114.5984"/>
    <x v="11"/>
    <n v="2"/>
  </r>
  <r>
    <s v="ee2f75b1-efda-4982-8148-a3cfaaf35967"/>
    <s v="5544025d-b747-4230-a69d-f9b7531517f2"/>
    <d v="2024-08-23T00:00:00"/>
    <x v="3"/>
    <n v="305.55"/>
    <n v="4"/>
    <s v="Credit Card"/>
    <x v="2"/>
    <s v="Port Tony"/>
    <x v="26"/>
    <n v="26918"/>
    <s v="b97d6bb5-d67a-4387-8169-5772b2e25773"/>
    <n v="0.19"/>
    <n v="989.98"/>
    <n v="4"/>
    <x v="0"/>
    <n v="1222.2"/>
    <n v="0.81"/>
    <n v="232.21800000000002"/>
    <x v="3"/>
    <n v="4"/>
  </r>
  <r>
    <s v="bfad2f17-4f64-4b90-84a0-e78404aec0bd"/>
    <s v="fc9360ad-8261-4c21-9346-ceb3b072e8ef"/>
    <d v="2024-07-18T00:00:00"/>
    <x v="1"/>
    <n v="478.96"/>
    <n v="4"/>
    <s v="PayPal"/>
    <x v="3"/>
    <s v="Lake Jamieville"/>
    <x v="38"/>
    <n v="70859"/>
    <s v="43a107d2-7090-415f-a7d6-26048ad5713b"/>
    <n v="0.03"/>
    <n v="1858.36"/>
    <n v="1"/>
    <x v="0"/>
    <n v="1915.84"/>
    <n v="0.97"/>
    <n v="57.475199999999994"/>
    <x v="0"/>
    <n v="1"/>
  </r>
  <r>
    <s v="aa7b6d64-844e-46df-9c34-198a766c7fca"/>
    <s v="8ccabb33-e6c1-499a-ad19-dd62035439f5"/>
    <d v="2025-05-18T00:00:00"/>
    <x v="5"/>
    <n v="355.9"/>
    <n v="3"/>
    <s v="Debit Card"/>
    <x v="0"/>
    <s v="Hernandezchester"/>
    <x v="15"/>
    <n v="85975"/>
    <s v="117b19f9-8e0a-4ef9-8579-60e4d3c01074"/>
    <n v="0.02"/>
    <n v="1046.3499999999999"/>
    <n v="2"/>
    <x v="0"/>
    <n v="1067.6999999999998"/>
    <n v="0.98"/>
    <n v="21.353999999999996"/>
    <x v="6"/>
    <n v="2"/>
  </r>
  <r>
    <s v="bda2d21f-7fe8-4e46-851c-d1e8e8294364"/>
    <s v="3c8635ac-3087-4846-8591-540095eea37d"/>
    <d v="2025-03-28T00:00:00"/>
    <x v="1"/>
    <n v="60.81"/>
    <n v="2"/>
    <s v="Credit Card"/>
    <x v="2"/>
    <s v="Alvaradotown"/>
    <x v="35"/>
    <n v="56767"/>
    <s v="b9b51639-0168-4bf0-ba42-f8607fb3456a"/>
    <n v="0.28999999999999998"/>
    <n v="86.35"/>
    <n v="2"/>
    <x v="0"/>
    <n v="121.62"/>
    <n v="0.71"/>
    <n v="35.269799999999996"/>
    <x v="7"/>
    <n v="2"/>
  </r>
  <r>
    <s v="e8f300a8-db76-4752-863b-76af3c8c7cf6"/>
    <s v="6546a0ea-2119-4b37-abf8-efdb6266287a"/>
    <d v="2024-10-18T00:00:00"/>
    <x v="0"/>
    <n v="281.41000000000003"/>
    <n v="4"/>
    <s v="PayPal"/>
    <x v="2"/>
    <s v="South Jenniferberg"/>
    <x v="27"/>
    <n v="14247"/>
    <s v="ee6918ed-524e-47cc-8af9-0f0798ee01f2"/>
    <n v="0.12"/>
    <n v="990.56"/>
    <n v="3"/>
    <x v="0"/>
    <n v="1125.6400000000001"/>
    <n v="0.88"/>
    <n v="135.07680000000002"/>
    <x v="1"/>
    <n v="3"/>
  </r>
  <r>
    <s v="ebfc2aa5-c8c7-4955-8d27-653e83c39b81"/>
    <s v="90ec73c3-c550-427e-8c1f-e66509785886"/>
    <d v="2025-01-14T00:00:00"/>
    <x v="3"/>
    <n v="360.5"/>
    <n v="2"/>
    <s v="Credit Card"/>
    <x v="3"/>
    <s v="Palmerton"/>
    <x v="16"/>
    <n v="56868"/>
    <s v="5db2718b-2e38-4a61-a3cc-db6c154a1ed7"/>
    <n v="0.18"/>
    <n v="591.22"/>
    <n v="3"/>
    <x v="0"/>
    <n v="721"/>
    <n v="0.82000000000000006"/>
    <n v="129.78"/>
    <x v="11"/>
    <n v="3"/>
  </r>
  <r>
    <s v="be8809a6-f1e9-42dd-b367-d0f2439c6004"/>
    <s v="3cdacb1c-766c-4c91-80a5-401067e08976"/>
    <d v="2025-01-09T00:00:00"/>
    <x v="3"/>
    <n v="401.97"/>
    <n v="1"/>
    <s v="Net Banking"/>
    <x v="3"/>
    <s v="Port Elizabethville"/>
    <x v="27"/>
    <n v="49640"/>
    <s v="5bcf4052-25fd-4005-96ff-6d50e5c91d5d"/>
    <n v="0.13"/>
    <n v="349.71"/>
    <n v="4"/>
    <x v="0"/>
    <n v="401.97"/>
    <n v="0.87"/>
    <n v="52.256100000000004"/>
    <x v="11"/>
    <n v="4"/>
  </r>
  <r>
    <s v="e85c7c1b-7265-4014-9a79-45cf66c10396"/>
    <s v="694e0a7a-6900-4272-8cd7-a80dae3c3cfa"/>
    <d v="2024-10-24T00:00:00"/>
    <x v="5"/>
    <n v="18.03"/>
    <n v="1"/>
    <s v="Credit Card"/>
    <x v="0"/>
    <s v="West Michael"/>
    <x v="13"/>
    <n v="58372"/>
    <s v="bbb3cfb2-ae86-49ce-80b3-cffc0b696eee"/>
    <n v="0.05"/>
    <n v="17.13"/>
    <n v="2"/>
    <x v="0"/>
    <n v="18.03"/>
    <n v="0.95"/>
    <n v="0.90150000000000008"/>
    <x v="1"/>
    <n v="2"/>
  </r>
  <r>
    <s v="03d03575-54bb-48bd-8e8b-1b517a0cd3b5"/>
    <s v="3668ca12-6319-4fb0-8e95-e99d718f9ac3"/>
    <d v="2024-11-10T00:00:00"/>
    <x v="5"/>
    <n v="360.85"/>
    <n v="3"/>
    <s v="Credit Card"/>
    <x v="2"/>
    <s v="New Emilychester"/>
    <x v="13"/>
    <n v="89842"/>
    <s v="d406d036-ac23-45ca-9d88-13e4c9051de7"/>
    <n v="0.04"/>
    <n v="1039.25"/>
    <n v="3"/>
    <x v="0"/>
    <n v="1082.5500000000002"/>
    <n v="0.96"/>
    <n v="43.302000000000007"/>
    <x v="4"/>
    <n v="3"/>
  </r>
  <r>
    <s v="c69a3ac2-9383-4ed6-9bcf-f686c2324d72"/>
    <s v="fd210213-b911-46d1-ab49-d6af683ea2c9"/>
    <d v="2024-11-22T00:00:00"/>
    <x v="1"/>
    <n v="413.71"/>
    <n v="4"/>
    <s v="Credit Card"/>
    <x v="2"/>
    <s v="Gravesstad"/>
    <x v="3"/>
    <n v="52483"/>
    <s v="ed9a613b-ac0b-4b68-836a-bb20a36073ef"/>
    <n v="0.06"/>
    <n v="1555.55"/>
    <n v="3"/>
    <x v="0"/>
    <n v="1654.84"/>
    <n v="0.94"/>
    <n v="99.290399999999991"/>
    <x v="4"/>
    <n v="3"/>
  </r>
  <r>
    <s v="c6400708-99d8-4fa6-b0f4-c87c9a7e5755"/>
    <s v="21316d8a-3876-44dc-bd8c-3b7505283e90"/>
    <d v="2025-01-28T00:00:00"/>
    <x v="2"/>
    <n v="374.68"/>
    <n v="1"/>
    <s v="PayPal"/>
    <x v="1"/>
    <s v="East Jennifer"/>
    <x v="2"/>
    <n v="12796"/>
    <s v="c1390295-a298-4e1f-ac86-81c20eba03e6"/>
    <n v="0.18"/>
    <n v="307.24"/>
    <n v="4"/>
    <x v="1"/>
    <n v="374.68"/>
    <n v="0.82000000000000006"/>
    <n v="67.442399999999992"/>
    <x v="11"/>
    <n v="4"/>
  </r>
  <r>
    <s v="b187594d-577b-4f95-9b52-cc064b5e5471"/>
    <s v="143a863b-a651-4b48-a0f1-f143a529c5c4"/>
    <d v="2024-12-09T00:00:00"/>
    <x v="5"/>
    <n v="258.61"/>
    <n v="4"/>
    <s v="Cash on Delivery"/>
    <x v="2"/>
    <s v="South Monique"/>
    <x v="35"/>
    <n v="18993"/>
    <s v="a2cd6eaa-a2c2-4232-979c-a0aa10d78a79"/>
    <n v="0.16"/>
    <n v="868.93"/>
    <n v="5"/>
    <x v="0"/>
    <n v="1034.44"/>
    <n v="0.84"/>
    <n v="165.5104"/>
    <x v="2"/>
    <n v="5"/>
  </r>
  <r>
    <s v="74d43d6d-628f-4a7a-a750-3d1e1756e0d4"/>
    <s v="bd5d40b7-1287-42c8-87aa-df03dfb9007d"/>
    <d v="2024-11-01T00:00:00"/>
    <x v="0"/>
    <n v="231.72"/>
    <n v="2"/>
    <s v="Net Banking"/>
    <x v="3"/>
    <s v="Lake Sierraland"/>
    <x v="44"/>
    <n v="43275"/>
    <s v="93577413-720c-4188-ac2e-6bd15eb3a522"/>
    <n v="0.1"/>
    <n v="417.1"/>
    <n v="3"/>
    <x v="0"/>
    <n v="463.44"/>
    <n v="0.9"/>
    <n v="46.344000000000001"/>
    <x v="4"/>
    <n v="3"/>
  </r>
  <r>
    <s v="4741fb17-5942-4dba-9057-6ddf43237e08"/>
    <s v="bad4824c-11ed-4ebf-9b25-2e6211c2588b"/>
    <d v="2024-06-24T00:00:00"/>
    <x v="0"/>
    <n v="276.95999999999998"/>
    <n v="3"/>
    <s v="Cash on Delivery"/>
    <x v="3"/>
    <s v="Lake Mindyfurt"/>
    <x v="41"/>
    <n v="30740"/>
    <s v="795751d3-f455-48b4-bbf1-f6661e9a2a13"/>
    <n v="0.01"/>
    <n v="822.57"/>
    <n v="4"/>
    <x v="0"/>
    <n v="830.87999999999988"/>
    <n v="0.99"/>
    <n v="8.3087999999999997"/>
    <x v="10"/>
    <n v="4"/>
  </r>
  <r>
    <s v="f28cd582-af5c-4b9c-aaaf-74b39fee75fe"/>
    <s v="8fabb4df-1429-4c7b-8adb-0ecef19e4888"/>
    <d v="2024-07-18T00:00:00"/>
    <x v="2"/>
    <n v="353.8"/>
    <n v="4"/>
    <s v="Debit Card"/>
    <x v="3"/>
    <s v="Woodwardmouth"/>
    <x v="9"/>
    <n v="30150"/>
    <s v="70467da4-a058-4c9a-8634-0a4964cef263"/>
    <n v="0.1"/>
    <n v="1273.68"/>
    <n v="4"/>
    <x v="0"/>
    <n v="1415.2"/>
    <n v="0.9"/>
    <n v="141.52000000000001"/>
    <x v="0"/>
    <n v="4"/>
  </r>
  <r>
    <s v="b5a99074-38b4-4c97-8427-5f0abf9d32ab"/>
    <s v="795d36bb-24ff-4360-8fcf-929f2f33c837"/>
    <d v="2024-07-11T00:00:00"/>
    <x v="4"/>
    <n v="461.84"/>
    <n v="2"/>
    <s v="PayPal"/>
    <x v="2"/>
    <s v="East Breanna"/>
    <x v="9"/>
    <n v="85514"/>
    <s v="f2e470a9-5fa7-4065-a716-4f19c5e53a4e"/>
    <n v="0.12"/>
    <n v="812.84"/>
    <n v="5"/>
    <x v="0"/>
    <n v="923.68"/>
    <n v="0.88"/>
    <n v="110.84159999999999"/>
    <x v="0"/>
    <n v="5"/>
  </r>
  <r>
    <s v="744f957f-f7d9-4de9-8d19-ce5e2edd4d37"/>
    <s v="3a232817-ac21-44c5-b4de-4f243d8fd773"/>
    <d v="2025-04-22T00:00:00"/>
    <x v="0"/>
    <n v="310.43"/>
    <n v="2"/>
    <s v="Cash on Delivery"/>
    <x v="0"/>
    <s v="North Derrick"/>
    <x v="45"/>
    <n v="61944"/>
    <s v="fdb097c8-cd5a-49a6-8eb5-8568af856df3"/>
    <n v="0.23"/>
    <n v="478.06"/>
    <n v="4"/>
    <x v="0"/>
    <n v="620.86"/>
    <n v="0.77"/>
    <n v="142.7978"/>
    <x v="5"/>
    <n v="4"/>
  </r>
  <r>
    <s v="180f7232-79cb-46d2-8251-bdb2776adad8"/>
    <s v="5cb9b33a-af2a-4161-9b16-6ec552fa1579"/>
    <d v="2024-12-05T00:00:00"/>
    <x v="5"/>
    <n v="444.48"/>
    <n v="2"/>
    <s v="PayPal"/>
    <x v="2"/>
    <s v="Cindytown"/>
    <x v="27"/>
    <n v="3249"/>
    <s v="8ebcbdda-c497-4ee7-b735-1b9e44bdfa15"/>
    <n v="0.22"/>
    <n v="693.39"/>
    <n v="3"/>
    <x v="0"/>
    <n v="888.96"/>
    <n v="0.78"/>
    <n v="195.5712"/>
    <x v="2"/>
    <n v="3"/>
  </r>
  <r>
    <s v="ff52f3ab-afe3-47ea-ade8-79c21541b74a"/>
    <s v="fa4d8743-ef1e-4e31-9319-af9fb63d0058"/>
    <d v="2025-02-22T00:00:00"/>
    <x v="1"/>
    <n v="352.12"/>
    <n v="4"/>
    <s v="Debit Card"/>
    <x v="0"/>
    <s v="East Stephanieview"/>
    <x v="48"/>
    <n v="44363"/>
    <s v="960c4d38-2d8d-4750-8fcf-047ae784d06a"/>
    <n v="7.0000000000000007E-2"/>
    <n v="1309.8900000000001"/>
    <n v="1"/>
    <x v="0"/>
    <n v="1408.48"/>
    <n v="0.92999999999999994"/>
    <n v="98.593600000000009"/>
    <x v="12"/>
    <n v="1"/>
  </r>
  <r>
    <s v="c68b1f6e-0d5e-4bd9-8d83-20312c2747c0"/>
    <s v="91bcf542-a0fa-4f1a-84ac-8e9740ea5cc8"/>
    <d v="2025-04-24T00:00:00"/>
    <x v="4"/>
    <n v="38.83"/>
    <n v="1"/>
    <s v="PayPal"/>
    <x v="1"/>
    <s v="Erinmouth"/>
    <x v="42"/>
    <n v="54710"/>
    <s v="db546d99-5660-4da8-8575-221667ec7a87"/>
    <n v="7.0000000000000007E-2"/>
    <n v="36.11"/>
    <n v="2"/>
    <x v="0"/>
    <n v="38.83"/>
    <n v="0.92999999999999994"/>
    <n v="2.7181000000000002"/>
    <x v="5"/>
    <n v="2"/>
  </r>
  <r>
    <s v="dcade3bf-f755-4463-9c34-0e9440400fe8"/>
    <s v="1f16cd2c-1cb0-4ef7-bf29-680380fccbc0"/>
    <d v="2024-09-28T00:00:00"/>
    <x v="0"/>
    <n v="252.91"/>
    <n v="4"/>
    <s v="Debit Card"/>
    <x v="1"/>
    <s v="East Darleneview"/>
    <x v="40"/>
    <n v="8838"/>
    <s v="5373b6bc-a6d5-4f9b-be7e-32aace1fd043"/>
    <n v="0.19"/>
    <n v="819.43"/>
    <n v="4"/>
    <x v="1"/>
    <n v="1011.64"/>
    <n v="0.81"/>
    <n v="192.2116"/>
    <x v="9"/>
    <n v="4"/>
  </r>
  <r>
    <s v="6246ce0a-0e99-40ec-9c27-3f31551a9eb6"/>
    <s v="d70fc316-3f55-4cb5-a45a-5ab51fed0053"/>
    <d v="2024-08-30T00:00:00"/>
    <x v="4"/>
    <n v="146.81"/>
    <n v="4"/>
    <s v="Net Banking"/>
    <x v="3"/>
    <s v="Stokesmouth"/>
    <x v="45"/>
    <n v="54158"/>
    <s v="e3e7e9da-8687-4d6c-a4b3-36a82cd1e53d"/>
    <n v="0.2"/>
    <n v="469.79"/>
    <n v="4"/>
    <x v="0"/>
    <n v="587.24"/>
    <n v="0.8"/>
    <n v="117.44800000000001"/>
    <x v="3"/>
    <n v="4"/>
  </r>
  <r>
    <s v="f89ed0ff-2c8c-43fc-9759-b929ab9873c4"/>
    <s v="477c2eaa-2f03-458d-844b-e1fe4f52ced5"/>
    <d v="2025-03-25T00:00:00"/>
    <x v="1"/>
    <n v="146.16"/>
    <n v="4"/>
    <s v="Cash on Delivery"/>
    <x v="0"/>
    <s v="Lake Erin"/>
    <x v="19"/>
    <n v="44148"/>
    <s v="3ab90c75-f7cb-405d-acf7-197498d68067"/>
    <n v="0.17"/>
    <n v="485.25"/>
    <n v="4"/>
    <x v="0"/>
    <n v="584.64"/>
    <n v="0.83"/>
    <n v="99.388800000000003"/>
    <x v="7"/>
    <n v="4"/>
  </r>
  <r>
    <s v="0b5846c8-79e3-4aa0-a223-8f5548e422fd"/>
    <s v="b61f8d90-35f6-40e9-adaa-37f7791bcee8"/>
    <d v="2025-05-25T00:00:00"/>
    <x v="2"/>
    <n v="181.18"/>
    <n v="3"/>
    <s v="Credit Card"/>
    <x v="2"/>
    <s v="East Tracimouth"/>
    <x v="0"/>
    <n v="63319"/>
    <s v="e4656dae-b3fc-4d8b-b432-a8585aac1bef"/>
    <n v="0.03"/>
    <n v="527.23"/>
    <n v="1"/>
    <x v="0"/>
    <n v="543.54"/>
    <n v="0.97"/>
    <n v="16.306199999999997"/>
    <x v="6"/>
    <n v="1"/>
  </r>
  <r>
    <s v="51b8c4b5-4d86-4ddb-8119-08408a6464fd"/>
    <s v="ef5f6f03-aa89-48c4-91f8-d1c67eee7b21"/>
    <d v="2025-05-16T00:00:00"/>
    <x v="3"/>
    <n v="160.79"/>
    <n v="3"/>
    <s v="PayPal"/>
    <x v="1"/>
    <s v="Lake Shannonfort"/>
    <x v="18"/>
    <n v="75035"/>
    <s v="fce93f0e-73f0-4e66-bde5-74ad6463a3f0"/>
    <n v="0.09"/>
    <n v="438.96"/>
    <n v="3"/>
    <x v="0"/>
    <n v="482.37"/>
    <n v="0.91"/>
    <n v="43.4133"/>
    <x v="6"/>
    <n v="3"/>
  </r>
  <r>
    <s v="9ecbcf97-c201-4f5a-8527-6f0fecbdaec9"/>
    <s v="ef515cdc-61a3-4882-b08b-d13cceb3cabb"/>
    <d v="2025-01-05T00:00:00"/>
    <x v="0"/>
    <n v="291.41000000000003"/>
    <n v="1"/>
    <s v="Cash on Delivery"/>
    <x v="1"/>
    <s v="Benjaminborough"/>
    <x v="30"/>
    <n v="71196"/>
    <s v="5fb66f46-f780-4bcf-9aa9-77252aeac97e"/>
    <n v="0.01"/>
    <n v="288.5"/>
    <n v="1"/>
    <x v="1"/>
    <n v="291.41000000000003"/>
    <n v="0.99"/>
    <n v="2.9141000000000004"/>
    <x v="11"/>
    <n v="1"/>
  </r>
  <r>
    <s v="fc408b2b-133a-4a82-91e1-cdaaa0766bc3"/>
    <s v="2518c7e8-f9de-4a76-8e3e-f9d100cf015e"/>
    <d v="2025-05-25T00:00:00"/>
    <x v="1"/>
    <n v="343.38"/>
    <n v="1"/>
    <s v="Cash on Delivery"/>
    <x v="0"/>
    <s v="Jessicahaven"/>
    <x v="10"/>
    <n v="77728"/>
    <s v="90f2de2b-d5c4-4bfb-877d-39e21c2e0436"/>
    <n v="0.23"/>
    <n v="264.39999999999998"/>
    <n v="4"/>
    <x v="0"/>
    <n v="343.38"/>
    <n v="0.77"/>
    <n v="78.977400000000003"/>
    <x v="6"/>
    <n v="4"/>
  </r>
  <r>
    <s v="051266c2-d444-4d7f-995a-f0cfd16a2182"/>
    <s v="9c8ea77f-f21b-4bb9-8e6a-d5c25d7f0764"/>
    <d v="2024-12-17T00:00:00"/>
    <x v="2"/>
    <n v="138.03"/>
    <n v="1"/>
    <s v="Debit Card"/>
    <x v="3"/>
    <s v="Johnland"/>
    <x v="31"/>
    <n v="66485"/>
    <s v="c87af578-80f0-44fe-a42e-5a97f2294369"/>
    <n v="0.24"/>
    <n v="104.9"/>
    <n v="2"/>
    <x v="0"/>
    <n v="138.03"/>
    <n v="0.76"/>
    <n v="33.127200000000002"/>
    <x v="2"/>
    <n v="2"/>
  </r>
  <r>
    <s v="9f51a24a-d4c0-4dad-b2e7-4f09cef22861"/>
    <s v="c54a1e23-d1ab-4405-9a0b-45b247c9ddf1"/>
    <d v="2025-06-05T00:00:00"/>
    <x v="0"/>
    <n v="69.23"/>
    <n v="1"/>
    <s v="Cash on Delivery"/>
    <x v="2"/>
    <s v="Stephaniemouth"/>
    <x v="11"/>
    <n v="57273"/>
    <s v="26863c7a-0631-4b32-ab27-903914b73c48"/>
    <n v="0.28000000000000003"/>
    <n v="49.85"/>
    <n v="4"/>
    <x v="0"/>
    <n v="69.23"/>
    <n v="0.72"/>
    <n v="19.384400000000003"/>
    <x v="8"/>
    <n v="4"/>
  </r>
  <r>
    <s v="9d930454-e621-4ba4-9be0-1ab72c7db93f"/>
    <s v="406e0a06-04c9-4c1a-b8f5-11d919e05916"/>
    <d v="2025-02-06T00:00:00"/>
    <x v="1"/>
    <n v="34.11"/>
    <n v="2"/>
    <s v="Debit Card"/>
    <x v="1"/>
    <s v="East Justinchester"/>
    <x v="31"/>
    <n v="20240"/>
    <s v="f5cd09cc-5035-4de7-aa57-ebbb951eda77"/>
    <n v="0.03"/>
    <n v="66.17"/>
    <n v="4"/>
    <x v="0"/>
    <n v="68.22"/>
    <n v="0.97"/>
    <n v="2.0465999999999998"/>
    <x v="12"/>
    <n v="4"/>
  </r>
  <r>
    <s v="7dba43cf-43b1-4aaf-b1d1-958c4b69ba53"/>
    <s v="4e25877b-928a-4366-9eab-86882e9c87b2"/>
    <d v="2025-01-15T00:00:00"/>
    <x v="4"/>
    <n v="290"/>
    <n v="2"/>
    <s v="PayPal"/>
    <x v="0"/>
    <s v="Bentleyhaven"/>
    <x v="25"/>
    <n v="48238"/>
    <s v="da888e00-809b-4d99-9dc8-d32087e44604"/>
    <n v="0.27"/>
    <n v="423.4"/>
    <n v="1"/>
    <x v="0"/>
    <n v="580"/>
    <n v="0.73"/>
    <n v="156.60000000000002"/>
    <x v="11"/>
    <n v="1"/>
  </r>
  <r>
    <s v="3e7498a7-2863-44df-b20c-0d000077c6f0"/>
    <s v="efdc9584-5b9f-4d56-b227-ea8e2c0bf54f"/>
    <d v="2024-12-19T00:00:00"/>
    <x v="1"/>
    <n v="97.13"/>
    <n v="1"/>
    <s v="PayPal"/>
    <x v="0"/>
    <s v="New Davidport"/>
    <x v="45"/>
    <n v="10081"/>
    <s v="6f9ef9fd-ab38-4a67-8c56-b4a49d5895aa"/>
    <n v="0.28000000000000003"/>
    <n v="69.930000000000007"/>
    <n v="2"/>
    <x v="0"/>
    <n v="97.13"/>
    <n v="0.72"/>
    <n v="27.196400000000001"/>
    <x v="2"/>
    <n v="2"/>
  </r>
  <r>
    <s v="1d0f64d2-3bba-405b-b77b-f1ce58fb4205"/>
    <s v="153ec69a-09ef-4edc-a5ee-c1bc481f3a4c"/>
    <d v="2024-12-27T00:00:00"/>
    <x v="0"/>
    <n v="9.58"/>
    <n v="2"/>
    <s v="Credit Card"/>
    <x v="3"/>
    <s v="Theresaville"/>
    <x v="9"/>
    <n v="94650"/>
    <s v="6d3cf8de-c975-43bd-b2d1-4210f8944fab"/>
    <n v="0.3"/>
    <n v="13.41"/>
    <n v="5"/>
    <x v="0"/>
    <n v="19.16"/>
    <n v="0.7"/>
    <n v="5.7480000000000002"/>
    <x v="2"/>
    <n v="5"/>
  </r>
  <r>
    <s v="6149ef27-0c33-4eda-a40c-0ab3dfc753aa"/>
    <s v="d6b364ad-bad0-4af2-b1ac-e8f1d69708b6"/>
    <d v="2025-02-19T00:00:00"/>
    <x v="1"/>
    <n v="464.24"/>
    <n v="4"/>
    <s v="Cash on Delivery"/>
    <x v="2"/>
    <s v="Jamesview"/>
    <x v="30"/>
    <n v="25340"/>
    <s v="9fd75abc-d0cd-4319-aee4-fa63791ac845"/>
    <n v="0.23"/>
    <n v="1429.86"/>
    <n v="5"/>
    <x v="0"/>
    <n v="1856.96"/>
    <n v="0.77"/>
    <n v="427.10080000000005"/>
    <x v="12"/>
    <n v="5"/>
  </r>
  <r>
    <s v="a585cd11-60fc-45da-8ac3-85bb71f7088d"/>
    <s v="fea34025-7482-4f7f-8c18-98dce904c349"/>
    <d v="2024-10-07T00:00:00"/>
    <x v="4"/>
    <n v="270.88"/>
    <n v="2"/>
    <s v="Net Banking"/>
    <x v="0"/>
    <s v="Lake Alexandraville"/>
    <x v="11"/>
    <n v="28461"/>
    <s v="ab3ebf4e-5bd4-423e-b663-3e10db3474e3"/>
    <n v="0.08"/>
    <n v="498.42"/>
    <n v="5"/>
    <x v="0"/>
    <n v="541.76"/>
    <n v="0.92"/>
    <n v="43.340800000000002"/>
    <x v="1"/>
    <n v="5"/>
  </r>
  <r>
    <s v="09650fe0-d5df-4c49-9942-69b4dd60375a"/>
    <s v="03889405-0e8c-416f-bf76-f7c581f61e9a"/>
    <d v="2025-01-02T00:00:00"/>
    <x v="0"/>
    <n v="50.76"/>
    <n v="4"/>
    <s v="Credit Card"/>
    <x v="0"/>
    <s v="Port Patriciafort"/>
    <x v="37"/>
    <n v="31738"/>
    <s v="f0ffce20-f443-44d9-bbb8-5e9972b6878e"/>
    <n v="0.08"/>
    <n v="186.8"/>
    <n v="4"/>
    <x v="0"/>
    <n v="203.04"/>
    <n v="0.92"/>
    <n v="16.243199999999998"/>
    <x v="11"/>
    <n v="4"/>
  </r>
  <r>
    <s v="033f692f-ad9d-41e7-8685-e760530d9dac"/>
    <s v="0305ba49-8a8c-450c-8290-f61f1616b10d"/>
    <d v="2025-03-21T00:00:00"/>
    <x v="0"/>
    <n v="422.25"/>
    <n v="1"/>
    <s v="PayPal"/>
    <x v="1"/>
    <s v="Lake Jacqueline"/>
    <x v="43"/>
    <n v="70747"/>
    <s v="36272c1e-1f9a-4733-aa23-4b6d299fc786"/>
    <n v="0.21"/>
    <n v="333.58"/>
    <n v="3"/>
    <x v="0"/>
    <n v="422.25"/>
    <n v="0.79"/>
    <n v="88.672499999999999"/>
    <x v="7"/>
    <n v="3"/>
  </r>
  <r>
    <s v="3652e007-4002-4669-b7a2-b187758eff25"/>
    <s v="f8d8a0c2-21f2-477d-a8eb-c38d38749470"/>
    <d v="2024-09-01T00:00:00"/>
    <x v="0"/>
    <n v="491.69"/>
    <n v="2"/>
    <s v="Credit Card"/>
    <x v="1"/>
    <s v="West Alexandriahaven"/>
    <x v="8"/>
    <n v="54959"/>
    <s v="5688d15c-5c74-4591-a8e8-40c2f4f8b76f"/>
    <n v="0.2"/>
    <n v="786.7"/>
    <m/>
    <x v="0"/>
    <n v="983.38"/>
    <n v="0.8"/>
    <n v="196.67600000000002"/>
    <x v="9"/>
    <s v="No Rating"/>
  </r>
  <r>
    <s v="1a4a17e1-7718-4b11-ad13-0744b253a635"/>
    <s v="5b51adb0-06a2-4761-b2d1-1495966d3047"/>
    <d v="2024-11-30T00:00:00"/>
    <x v="1"/>
    <n v="227.06"/>
    <n v="1"/>
    <s v="Debit Card"/>
    <x v="0"/>
    <s v="Richardberg"/>
    <x v="5"/>
    <n v="35484"/>
    <s v="7a37f7fc-ecca-4376-9e71-8f7eeabdf359"/>
    <n v="0.2"/>
    <n v="181.65"/>
    <n v="5"/>
    <x v="0"/>
    <n v="227.06"/>
    <n v="0.8"/>
    <n v="45.412000000000006"/>
    <x v="4"/>
    <n v="5"/>
  </r>
  <r>
    <s v="667664ce-bcea-40e0-8497-449db20fe04d"/>
    <s v="015cd1e7-2bc7-4ba4-b0c6-319ca891e09a"/>
    <d v="2024-07-12T00:00:00"/>
    <x v="0"/>
    <n v="26.03"/>
    <n v="3"/>
    <s v="Net Banking"/>
    <x v="1"/>
    <s v="West Megan"/>
    <x v="45"/>
    <n v="25241"/>
    <s v="53d586a9-7903-43ae-808e-6c8254df8ba1"/>
    <n v="0.11"/>
    <n v="69.5"/>
    <n v="1"/>
    <x v="1"/>
    <n v="78.09"/>
    <n v="0.89"/>
    <n v="8.5899000000000001"/>
    <x v="0"/>
    <n v="1"/>
  </r>
  <r>
    <s v="1acd3824-43ab-4db8-8e45-aea58fdd2315"/>
    <s v="1e31fb8b-5f65-43e4-924d-e0111e1a439c"/>
    <d v="2025-02-01T00:00:00"/>
    <x v="2"/>
    <n v="63.19"/>
    <n v="4"/>
    <s v="Net Banking"/>
    <x v="0"/>
    <s v="Johnsonmouth"/>
    <x v="4"/>
    <n v="23614"/>
    <s v="5be2f2ad-d034-49bc-8a18-5bb6f5256da3"/>
    <n v="0.16"/>
    <n v="212.32"/>
    <n v="2"/>
    <x v="0"/>
    <n v="252.76"/>
    <n v="0.84"/>
    <n v="40.441600000000001"/>
    <x v="12"/>
    <n v="2"/>
  </r>
  <r>
    <s v="41f3ca1d-02af-47f5-8ef2-de43231e58b0"/>
    <s v="212d4af7-ce09-4955-8d4d-d9f5d7dd38ce"/>
    <d v="2025-02-09T00:00:00"/>
    <x v="3"/>
    <n v="193.92"/>
    <n v="3"/>
    <s v="Credit Card"/>
    <x v="2"/>
    <s v="New Anita"/>
    <x v="11"/>
    <n v="49432"/>
    <s v="2a931f49-2d59-482c-ab9a-aea7f9206fee"/>
    <n v="0.09"/>
    <n v="529.4"/>
    <n v="4"/>
    <x v="0"/>
    <n v="581.76"/>
    <n v="0.91"/>
    <n v="52.358399999999996"/>
    <x v="12"/>
    <n v="4"/>
  </r>
  <r>
    <s v="c64775d5-a91c-4219-8649-a7606c50ccc2"/>
    <s v="b562339d-8d5f-43d4-86a5-7f1aa229024d"/>
    <d v="2024-09-06T00:00:00"/>
    <x v="1"/>
    <n v="443.33"/>
    <n v="4"/>
    <s v="Net Banking"/>
    <x v="0"/>
    <s v="New Traviston"/>
    <x v="12"/>
    <n v="15518"/>
    <s v="8d579ec3-b733-46d2-80a1-d79512d69ed9"/>
    <n v="0.18"/>
    <n v="1454.12"/>
    <n v="4"/>
    <x v="0"/>
    <n v="1773.32"/>
    <n v="0.82000000000000006"/>
    <n v="319.19759999999997"/>
    <x v="9"/>
    <n v="4"/>
  </r>
  <r>
    <s v="cd51ace5-48ee-4e66-94bd-aefdd3a11030"/>
    <s v="e27f71fd-3bb3-46c9-aed6-165855ec696d"/>
    <d v="2024-12-08T00:00:00"/>
    <x v="0"/>
    <n v="78.28"/>
    <n v="1"/>
    <s v="Debit Card"/>
    <x v="0"/>
    <s v="Port Jessica"/>
    <x v="42"/>
    <n v="58424"/>
    <s v="df096bfe-1ef6-4cf6-91ec-a409ba63b475"/>
    <n v="0.23"/>
    <n v="60.28"/>
    <n v="3"/>
    <x v="0"/>
    <n v="78.28"/>
    <n v="0.77"/>
    <n v="18.0044"/>
    <x v="2"/>
    <n v="3"/>
  </r>
  <r>
    <s v="95999d25-7b4b-47fe-9561-33371177fc2c"/>
    <s v="e8a7979c-e017-4029-8618-70450a9d59f9"/>
    <d v="2025-03-17T00:00:00"/>
    <x v="4"/>
    <n v="412.88"/>
    <n v="2"/>
    <s v="PayPal"/>
    <x v="1"/>
    <s v="Danamouth"/>
    <x v="41"/>
    <n v="45643"/>
    <s v="c93c0e86-e0bd-4845-a722-b811a56131f9"/>
    <n v="0.21"/>
    <n v="652.35"/>
    <n v="2"/>
    <x v="0"/>
    <n v="825.76"/>
    <n v="0.79"/>
    <n v="173.40959999999998"/>
    <x v="7"/>
    <n v="2"/>
  </r>
  <r>
    <s v="3b3ec678-559a-4f6d-83f7-5e7356a62bec"/>
    <s v="07750580-bdc5-4359-a45b-2246d30ce37c"/>
    <d v="2025-06-07T00:00:00"/>
    <x v="4"/>
    <n v="12.41"/>
    <n v="4"/>
    <s v="Debit Card"/>
    <x v="2"/>
    <s v="Port Jenniferview"/>
    <x v="39"/>
    <n v="85581"/>
    <s v="1a3a96e7-fc3f-4373-b8f5-0fe2b888a2fd"/>
    <n v="0.13"/>
    <n v="43.19"/>
    <n v="3"/>
    <x v="0"/>
    <n v="49.64"/>
    <n v="0.87"/>
    <n v="6.4532000000000007"/>
    <x v="8"/>
    <n v="3"/>
  </r>
  <r>
    <s v="3cf2d95c-851a-4e66-bd62-36050c1aa8dd"/>
    <s v="0ebbe39e-7904-44d6-bd92-71964c43bc46"/>
    <d v="2025-06-04T00:00:00"/>
    <x v="1"/>
    <n v="231.41"/>
    <n v="1"/>
    <s v="Net Banking"/>
    <x v="3"/>
    <s v="Port Justinberg"/>
    <x v="0"/>
    <n v="5046"/>
    <s v="226da1cc-5a00-4ca6-8062-274ec7712b5a"/>
    <n v="0.16"/>
    <n v="194.38"/>
    <n v="2"/>
    <x v="0"/>
    <n v="231.41"/>
    <n v="0.84"/>
    <n v="37.025599999999997"/>
    <x v="8"/>
    <n v="2"/>
  </r>
  <r>
    <s v="049167c9-b519-4f8e-85f8-7f5c71347c31"/>
    <s v="6cd43517-e191-4462-8a24-6e34c3ea2df1"/>
    <d v="2024-06-28T00:00:00"/>
    <x v="3"/>
    <n v="323.98"/>
    <n v="4"/>
    <s v="Net Banking"/>
    <x v="1"/>
    <s v="Mirandatown"/>
    <x v="18"/>
    <n v="2870"/>
    <s v="8c8386b4-9035-47d3-b37d-fee02ccf28a7"/>
    <n v="0.23"/>
    <n v="997.86"/>
    <n v="5"/>
    <x v="0"/>
    <n v="1295.92"/>
    <n v="0.77"/>
    <n v="298.06160000000006"/>
    <x v="10"/>
    <n v="5"/>
  </r>
  <r>
    <s v="5195dfb0-61f3-4552-9157-6498ada375ee"/>
    <s v="badac4a8-5c22-491e-8b4c-b911f461b6ac"/>
    <d v="2024-09-09T00:00:00"/>
    <x v="0"/>
    <n v="34.89"/>
    <n v="3"/>
    <s v="Debit Card"/>
    <x v="2"/>
    <s v="North Dawn"/>
    <x v="28"/>
    <n v="71848"/>
    <s v="8e53e976-2c39-43a6-b373-f28a5c571306"/>
    <n v="7.0000000000000007E-2"/>
    <n v="97.34"/>
    <n v="4"/>
    <x v="0"/>
    <n v="104.67"/>
    <n v="0.92999999999999994"/>
    <n v="7.3269000000000011"/>
    <x v="9"/>
    <n v="4"/>
  </r>
  <r>
    <s v="e0db4322-f8b8-48b5-863a-5de90aea39ec"/>
    <s v="a2b37a67-c22c-48cb-b43a-b91468db6eba"/>
    <d v="2024-07-31T00:00:00"/>
    <x v="0"/>
    <n v="309.31"/>
    <n v="4"/>
    <s v="Cash on Delivery"/>
    <x v="0"/>
    <s v="West Katherineland"/>
    <x v="48"/>
    <n v="17587"/>
    <s v="cb4afe80-3c9a-46a0-99e6-1182f21f6e8f"/>
    <n v="7.0000000000000007E-2"/>
    <n v="1150.6300000000001"/>
    <n v="3"/>
    <x v="0"/>
    <n v="1237.24"/>
    <n v="0.92999999999999994"/>
    <n v="86.606800000000007"/>
    <x v="0"/>
    <n v="3"/>
  </r>
  <r>
    <s v="1d3b7cfb-bd31-4f2f-b72d-9bb433f4d3e9"/>
    <s v="849846f6-33e7-404e-951d-756e2cedff75"/>
    <d v="2025-06-02T00:00:00"/>
    <x v="3"/>
    <n v="472.48"/>
    <n v="3"/>
    <s v="PayPal"/>
    <x v="1"/>
    <s v="South Leslie"/>
    <x v="45"/>
    <n v="47214"/>
    <s v="5f38d5c6-8df8-46e6-a8ce-04949884afae"/>
    <n v="0.15"/>
    <n v="1204.82"/>
    <n v="2"/>
    <x v="0"/>
    <n v="1417.44"/>
    <n v="0.85"/>
    <n v="212.61600000000001"/>
    <x v="8"/>
    <n v="2"/>
  </r>
  <r>
    <s v="d1fd07da-07b5-4f89-be6d-8be48fb91db8"/>
    <s v="2cb4fe96-e989-42c9-be2b-668237b1b3c4"/>
    <d v="2025-03-08T00:00:00"/>
    <x v="1"/>
    <n v="84.33"/>
    <n v="1"/>
    <s v="Cash on Delivery"/>
    <x v="1"/>
    <s v="West Daryl"/>
    <x v="3"/>
    <n v="30054"/>
    <s v="973d1289-66c5-4071-a79b-900af41a7036"/>
    <n v="0.15"/>
    <n v="71.680000000000007"/>
    <n v="4"/>
    <x v="0"/>
    <n v="84.33"/>
    <n v="0.85"/>
    <n v="12.6495"/>
    <x v="7"/>
    <n v="4"/>
  </r>
  <r>
    <s v="501de827-f8f2-4123-89f0-07fabbb1b775"/>
    <s v="1ceea295-d1df-45ed-8a1e-6882da516fed"/>
    <d v="2025-05-12T00:00:00"/>
    <x v="1"/>
    <n v="366.16"/>
    <n v="1"/>
    <s v="Debit Card"/>
    <x v="1"/>
    <s v="Brianchester"/>
    <x v="5"/>
    <n v="89854"/>
    <s v="a3af9676-2d6d-40ea-9ac0-58395918ea79"/>
    <n v="0.01"/>
    <n v="362.5"/>
    <n v="4"/>
    <x v="0"/>
    <n v="366.16"/>
    <n v="0.99"/>
    <n v="3.6616000000000004"/>
    <x v="6"/>
    <n v="4"/>
  </r>
  <r>
    <s v="3db11d61-b720-4aba-8c5d-5cd8265244e8"/>
    <s v="70031524-e2ee-440d-a163-f432198024d4"/>
    <d v="2024-11-01T00:00:00"/>
    <x v="3"/>
    <n v="306.5"/>
    <n v="1"/>
    <s v="PayPal"/>
    <x v="2"/>
    <s v="Robinsonburgh"/>
    <x v="27"/>
    <n v="43801"/>
    <s v="7afae2a4-f7eb-4934-8250-917d227372b9"/>
    <n v="0.17"/>
    <n v="254.4"/>
    <n v="4"/>
    <x v="0"/>
    <n v="306.5"/>
    <n v="0.83"/>
    <n v="52.105000000000004"/>
    <x v="4"/>
    <n v="4"/>
  </r>
  <r>
    <s v="7e6f8581-8a69-43de-be10-b8849271c546"/>
    <s v="950fd652-05d6-4d26-a4ba-6148f3aed477"/>
    <d v="2024-10-19T00:00:00"/>
    <x v="5"/>
    <n v="96.63"/>
    <n v="2"/>
    <s v="Cash on Delivery"/>
    <x v="1"/>
    <s v="Laurachester"/>
    <x v="42"/>
    <n v="32863"/>
    <s v="920f2b4b-8c88-435a-a956-bf13d330c102"/>
    <n v="0.13"/>
    <n v="168.14"/>
    <n v="4"/>
    <x v="1"/>
    <n v="193.26"/>
    <n v="0.87"/>
    <n v="25.123799999999999"/>
    <x v="1"/>
    <n v="4"/>
  </r>
  <r>
    <s v="43305aa1-725b-40ca-ae00-1a756efa9a18"/>
    <s v="db741ac1-32ed-4a94-a737-6381ff75e55d"/>
    <d v="2024-09-29T00:00:00"/>
    <x v="2"/>
    <n v="8.07"/>
    <n v="1"/>
    <s v="Debit Card"/>
    <x v="0"/>
    <s v="Onealfurt"/>
    <x v="47"/>
    <n v="71327"/>
    <s v="cc82e9bc-20db-4ec0-ad8a-8fb65199d1ec"/>
    <n v="0.17"/>
    <n v="6.7"/>
    <n v="1"/>
    <x v="0"/>
    <n v="8.07"/>
    <n v="0.83"/>
    <n v="1.3719000000000001"/>
    <x v="9"/>
    <n v="1"/>
  </r>
  <r>
    <s v="f421e7e0-5c56-4c5c-89d2-30412c05fec3"/>
    <s v="388a4e7b-4fa5-4a73-b4c0-d63940c125d7"/>
    <d v="2025-01-25T00:00:00"/>
    <x v="3"/>
    <n v="9.6"/>
    <n v="1"/>
    <s v="Debit Card"/>
    <x v="3"/>
    <s v="Davisport"/>
    <x v="37"/>
    <n v="62566"/>
    <s v="af20c01b-def2-4a0b-914f-18cd3eea402d"/>
    <n v="0.27"/>
    <n v="7.01"/>
    <n v="3"/>
    <x v="0"/>
    <n v="9.6"/>
    <n v="0.73"/>
    <n v="2.5920000000000001"/>
    <x v="11"/>
    <n v="3"/>
  </r>
  <r>
    <s v="d918cda4-d95e-4ab2-8ba7-4934aceb5b5a"/>
    <s v="52a6c2cd-bce3-44b2-9555-b6d579546a17"/>
    <d v="2025-02-15T00:00:00"/>
    <x v="5"/>
    <n v="268.39"/>
    <n v="4"/>
    <s v="Net Banking"/>
    <x v="3"/>
    <s v="North Ginafurt"/>
    <x v="40"/>
    <n v="73986"/>
    <s v="f4ce0c81-4485-41ea-ab06-dddf2ff9f60a"/>
    <n v="0.1"/>
    <n v="966.2"/>
    <n v="3"/>
    <x v="0"/>
    <n v="1073.56"/>
    <n v="0.9"/>
    <n v="107.35599999999999"/>
    <x v="12"/>
    <n v="3"/>
  </r>
  <r>
    <s v="462e8578-a052-46d2-9774-a8f0bc7300c9"/>
    <s v="12564ae3-d11d-4dcc-a7be-1b754868f62d"/>
    <d v="2024-11-18T00:00:00"/>
    <x v="5"/>
    <n v="471.68"/>
    <n v="2"/>
    <s v="Credit Card"/>
    <x v="0"/>
    <s v="Chaseside"/>
    <x v="20"/>
    <n v="20220"/>
    <s v="c5c39221-d0d1-4e29-8468-89194ba8b2ca"/>
    <n v="0.03"/>
    <n v="915.06"/>
    <n v="2"/>
    <x v="0"/>
    <n v="943.36"/>
    <n v="0.97"/>
    <n v="28.300799999999999"/>
    <x v="4"/>
    <n v="2"/>
  </r>
  <r>
    <s v="0f2f6ba7-0166-472f-a41c-d0b73aa086f4"/>
    <s v="875a7333-02d0-4226-8222-a34e63c582e9"/>
    <d v="2024-10-17T00:00:00"/>
    <x v="2"/>
    <n v="323.93"/>
    <n v="4"/>
    <s v="Cash on Delivery"/>
    <x v="0"/>
    <s v="Port Ritaberg"/>
    <x v="48"/>
    <n v="80312"/>
    <s v="86f1d806-b71d-4522-bd42-7ba71bcad484"/>
    <n v="0.06"/>
    <n v="1217.98"/>
    <n v="3"/>
    <x v="0"/>
    <n v="1295.72"/>
    <n v="0.94"/>
    <n v="77.743200000000002"/>
    <x v="1"/>
    <n v="3"/>
  </r>
  <r>
    <s v="ae1c4447-c430-47a8-a212-335fdbb85991"/>
    <s v="3bad6c86-7daa-499c-9f4e-5a0cc3d95fe5"/>
    <d v="2024-08-30T00:00:00"/>
    <x v="1"/>
    <n v="358.58"/>
    <n v="2"/>
    <s v="Cash on Delivery"/>
    <x v="3"/>
    <s v="South Chrisland"/>
    <x v="32"/>
    <n v="21911"/>
    <s v="4a010e2c-3b2c-4ad2-9b62-d55acc0d76cb"/>
    <n v="0.09"/>
    <n v="652.62"/>
    <n v="1"/>
    <x v="0"/>
    <n v="717.16"/>
    <n v="0.91"/>
    <n v="64.544399999999996"/>
    <x v="3"/>
    <n v="1"/>
  </r>
  <r>
    <s v="ff29867d-22c0-4031-99aa-87bcf26093e5"/>
    <s v="a86058f3-0a44-4046-8f30-f2e1c4440f17"/>
    <d v="2024-12-11T00:00:00"/>
    <x v="3"/>
    <n v="249.46"/>
    <n v="4"/>
    <s v="Cash on Delivery"/>
    <x v="1"/>
    <s v="West Kaitlynport"/>
    <x v="37"/>
    <n v="47061"/>
    <s v="435ef46b-66e4-4db3-b729-180b206459f4"/>
    <n v="0.26"/>
    <n v="738.4"/>
    <n v="3"/>
    <x v="1"/>
    <n v="997.84"/>
    <n v="0.74"/>
    <n v="259.4384"/>
    <x v="2"/>
    <n v="3"/>
  </r>
  <r>
    <s v="e5007181-5481-4307-993c-47c3f953249a"/>
    <s v="9e7b6294-93bb-4a28-97c0-67c465556e8e"/>
    <d v="2024-08-12T00:00:00"/>
    <x v="1"/>
    <n v="293.04000000000002"/>
    <n v="3"/>
    <s v="PayPal"/>
    <x v="2"/>
    <s v="Rogersmouth"/>
    <x v="3"/>
    <n v="25948"/>
    <s v="9338e412-fede-4a40-b722-0b5944ea1d09"/>
    <n v="0.16"/>
    <n v="738.46"/>
    <n v="4"/>
    <x v="0"/>
    <n v="879.12000000000012"/>
    <n v="0.84"/>
    <n v="140.65920000000003"/>
    <x v="3"/>
    <n v="4"/>
  </r>
  <r>
    <s v="0aa4e727-04f5-4749-aa3e-e0dd9054a516"/>
    <s v="56071c76-8136-45b4-be62-7fd8ea8db075"/>
    <d v="2024-07-19T00:00:00"/>
    <x v="4"/>
    <n v="67.55"/>
    <n v="3"/>
    <s v="Cash on Delivery"/>
    <x v="3"/>
    <s v="West Shannonview"/>
    <x v="6"/>
    <n v="53984"/>
    <s v="15fce1f3-281f-4fdb-aeaf-5c8273f1c166"/>
    <n v="0.3"/>
    <n v="141.85"/>
    <n v="3"/>
    <x v="0"/>
    <n v="202.64999999999998"/>
    <n v="0.7"/>
    <n v="60.794999999999987"/>
    <x v="0"/>
    <n v="3"/>
  </r>
  <r>
    <s v="29a20bc4-ef59-4502-88a6-966ccb6053bd"/>
    <s v="f78641eb-927d-49dd-aca2-28aaeefc44f5"/>
    <d v="2024-08-30T00:00:00"/>
    <x v="4"/>
    <n v="439.03"/>
    <n v="1"/>
    <s v="Debit Card"/>
    <x v="3"/>
    <s v="Port Angelamouth"/>
    <x v="32"/>
    <n v="12012"/>
    <s v="f5a36bdf-ee45-4f1b-8887-185469094fde"/>
    <n v="0.09"/>
    <n v="399.52"/>
    <n v="2"/>
    <x v="0"/>
    <n v="439.03"/>
    <n v="0.91"/>
    <n v="39.512699999999995"/>
    <x v="3"/>
    <n v="2"/>
  </r>
  <r>
    <s v="141ba7b1-27a9-4779-9450-826ff23d934c"/>
    <s v="34cf3d5d-5117-4e9b-9fa7-039676716ac7"/>
    <d v="2025-03-26T00:00:00"/>
    <x v="0"/>
    <n v="381.59"/>
    <n v="3"/>
    <s v="Debit Card"/>
    <x v="0"/>
    <s v="South Loribury"/>
    <x v="37"/>
    <n v="24065"/>
    <s v="72be6e94-cf2e-4932-ade7-6a64473e7d1c"/>
    <n v="0.02"/>
    <n v="1121.8699999999999"/>
    <n v="2"/>
    <x v="0"/>
    <n v="1144.77"/>
    <n v="0.98"/>
    <n v="22.895399999999999"/>
    <x v="7"/>
    <n v="2"/>
  </r>
  <r>
    <s v="2fca7a04-8c39-4eab-a6ad-ef3c23b982e5"/>
    <s v="a1b3dc0e-c5bf-454d-8a9c-40c0c1297e8e"/>
    <d v="2025-01-10T00:00:00"/>
    <x v="1"/>
    <n v="499.11"/>
    <n v="3"/>
    <s v="Debit Card"/>
    <x v="2"/>
    <s v="Lake Alejandra"/>
    <x v="30"/>
    <n v="68779"/>
    <s v="d4a2044f-f964-4ca3-8fc0-ae75eff7ad4d"/>
    <n v="0.09"/>
    <n v="1362.57"/>
    <n v="4"/>
    <x v="0"/>
    <n v="1497.33"/>
    <n v="0.91"/>
    <n v="134.75969999999998"/>
    <x v="11"/>
    <n v="4"/>
  </r>
  <r>
    <s v="5e86f6aa-04cb-4e62-a391-a567684e8ede"/>
    <s v="c46885e1-54e4-4ed9-b5b1-9400054639ff"/>
    <d v="2024-09-03T00:00:00"/>
    <x v="4"/>
    <n v="152.37"/>
    <n v="2"/>
    <s v="Net Banking"/>
    <x v="0"/>
    <s v="Pollardville"/>
    <x v="29"/>
    <n v="68588"/>
    <s v="f736dec2-feb4-47e3-bf96-fb75e5e52be8"/>
    <n v="0.3"/>
    <n v="213.32"/>
    <n v="4"/>
    <x v="0"/>
    <n v="304.74"/>
    <n v="0.7"/>
    <n v="91.421999999999997"/>
    <x v="9"/>
    <n v="4"/>
  </r>
  <r>
    <s v="9041f147-c758-4bde-9822-d64549c85564"/>
    <s v="ebf7b844-3a38-4781-aabc-a6a0500fa045"/>
    <d v="2024-12-10T00:00:00"/>
    <x v="5"/>
    <n v="117.37"/>
    <n v="4"/>
    <s v="Cash on Delivery"/>
    <x v="1"/>
    <s v="Cynthiaville"/>
    <x v="39"/>
    <n v="4308"/>
    <s v="4df3c5d7-26a5-4a99-a7d3-d649de4bf449"/>
    <n v="0.22"/>
    <n v="366.19"/>
    <n v="3"/>
    <x v="0"/>
    <n v="469.48"/>
    <n v="0.78"/>
    <n v="103.2856"/>
    <x v="2"/>
    <n v="3"/>
  </r>
  <r>
    <s v="96939800-3cbc-4241-8417-60c1c3a577a2"/>
    <s v="549bd0c2-5684-47d0-b75e-36868cb8ad13"/>
    <d v="2025-05-19T00:00:00"/>
    <x v="0"/>
    <n v="66.959999999999994"/>
    <n v="2"/>
    <s v="Debit Card"/>
    <x v="3"/>
    <s v="West Rebekahmouth"/>
    <x v="5"/>
    <n v="68278"/>
    <s v="1275358a-4482-49fc-abc7-4c7d0ca56194"/>
    <n v="0.27"/>
    <n v="97.76"/>
    <n v="4"/>
    <x v="0"/>
    <n v="133.91999999999999"/>
    <n v="0.73"/>
    <n v="36.1584"/>
    <x v="6"/>
    <n v="4"/>
  </r>
  <r>
    <s v="c67518c9-5e19-42bd-828f-1175eb59d49f"/>
    <s v="9713b6a6-c00a-4fcf-a68e-bcc528264359"/>
    <d v="2025-04-14T00:00:00"/>
    <x v="2"/>
    <n v="482.28"/>
    <n v="2"/>
    <s v="PayPal"/>
    <x v="1"/>
    <s v="Ruthburgh"/>
    <x v="39"/>
    <n v="30188"/>
    <s v="97166d10-5910-455b-a816-a43e46a9270f"/>
    <n v="0.18"/>
    <n v="790.94"/>
    <n v="5"/>
    <x v="1"/>
    <n v="964.56"/>
    <n v="0.82000000000000006"/>
    <n v="173.62079999999997"/>
    <x v="5"/>
    <n v="5"/>
  </r>
  <r>
    <s v="16167a2f-57a4-4b99-9e0a-3abdc50613ab"/>
    <s v="37671f58-55cb-495c-9c19-0ff326dfb3f3"/>
    <d v="2024-09-12T00:00:00"/>
    <x v="3"/>
    <n v="391.54"/>
    <n v="3"/>
    <s v="Credit Card"/>
    <x v="3"/>
    <s v="Port James"/>
    <x v="27"/>
    <n v="56402"/>
    <s v="ff743a13-3a78-4be3-963e-bc28d60aa914"/>
    <n v="0.08"/>
    <n v="1080.6500000000001"/>
    <n v="5"/>
    <x v="0"/>
    <n v="1174.6200000000001"/>
    <n v="0.92"/>
    <n v="93.969600000000014"/>
    <x v="9"/>
    <n v="5"/>
  </r>
  <r>
    <s v="af71f4ae-ad1c-4859-931e-0d80fc7eaebb"/>
    <s v="eabedc75-c6d4-42b2-a085-dd96e480a296"/>
    <d v="2024-09-18T00:00:00"/>
    <x v="2"/>
    <n v="87.33"/>
    <n v="2"/>
    <s v="Cash on Delivery"/>
    <x v="2"/>
    <s v="Andrewland"/>
    <x v="2"/>
    <n v="9868"/>
    <s v="891311fd-6d6b-488c-8242-0056cc5bdc67"/>
    <n v="0.28999999999999998"/>
    <n v="124.01"/>
    <n v="3"/>
    <x v="0"/>
    <n v="174.66"/>
    <n v="0.71"/>
    <n v="50.651399999999995"/>
    <x v="9"/>
    <n v="3"/>
  </r>
  <r>
    <s v="68d0b7bc-1091-4208-9d81-778a5ef70581"/>
    <s v="c1754788-6d7f-462d-b5f1-932559df4212"/>
    <d v="2024-08-16T00:00:00"/>
    <x v="1"/>
    <n v="278.58"/>
    <n v="4"/>
    <s v="Debit Card"/>
    <x v="1"/>
    <s v="East Kathleen"/>
    <x v="46"/>
    <n v="74025"/>
    <s v="ae725188-f31a-4e81-8f31-754c890001e1"/>
    <n v="7.0000000000000007E-2"/>
    <n v="1036.32"/>
    <n v="2"/>
    <x v="0"/>
    <n v="1114.32"/>
    <n v="0.92999999999999994"/>
    <n v="78.002400000000009"/>
    <x v="3"/>
    <n v="2"/>
  </r>
  <r>
    <s v="f4b119a0-f277-48b7-9c63-aa0f300ea022"/>
    <s v="da178bce-b321-487a-a28a-b6055dbd0c9a"/>
    <d v="2025-01-08T00:00:00"/>
    <x v="3"/>
    <n v="209.82"/>
    <n v="3"/>
    <s v="Net Banking"/>
    <x v="3"/>
    <s v="Ramirezberg"/>
    <x v="32"/>
    <n v="40760"/>
    <s v="8bc0d459-725a-4988-b663-3f376692c294"/>
    <n v="0.12"/>
    <n v="553.91999999999996"/>
    <n v="1"/>
    <x v="0"/>
    <n v="629.46"/>
    <n v="0.88"/>
    <n v="75.535200000000003"/>
    <x v="11"/>
    <n v="1"/>
  </r>
  <r>
    <s v="267aeae2-ccc0-4e2d-8097-c094933d7d62"/>
    <s v="55c92dab-c5d2-4bfd-9efc-2eb3faaa0c92"/>
    <d v="2025-04-26T00:00:00"/>
    <x v="5"/>
    <n v="79.989999999999995"/>
    <n v="2"/>
    <s v="Debit Card"/>
    <x v="1"/>
    <s v="Lemouth"/>
    <x v="48"/>
    <n v="30512"/>
    <s v="cdc70d6e-844e-4e38-ae19-bd1ea4659e7c"/>
    <n v="0.09"/>
    <n v="145.58000000000001"/>
    <n v="4"/>
    <x v="0"/>
    <n v="159.97999999999999"/>
    <n v="0.91"/>
    <n v="14.398199999999999"/>
    <x v="5"/>
    <n v="4"/>
  </r>
  <r>
    <s v="2f7cf76a-863d-48c9-960b-d6f7367a120c"/>
    <s v="ff8f0747-0a09-45b4-82d0-f4850066dad7"/>
    <d v="2024-11-28T00:00:00"/>
    <x v="2"/>
    <n v="85.23"/>
    <n v="3"/>
    <s v="Credit Card"/>
    <x v="2"/>
    <s v="Lake Jennifer"/>
    <x v="35"/>
    <n v="5941"/>
    <s v="de8414de-8a65-4b9e-96f9-a1072b464394"/>
    <n v="0.19"/>
    <n v="207.11"/>
    <n v="3"/>
    <x v="0"/>
    <n v="255.69"/>
    <n v="0.81"/>
    <n v="48.581099999999999"/>
    <x v="4"/>
    <n v="3"/>
  </r>
  <r>
    <s v="d2a679ac-f061-4e72-a28a-c24d99ac7f9f"/>
    <s v="ddd5517e-f20e-463f-b0ae-75be60986886"/>
    <d v="2024-07-15T00:00:00"/>
    <x v="1"/>
    <n v="481.92"/>
    <n v="2"/>
    <s v="Debit Card"/>
    <x v="3"/>
    <s v="Boydberg"/>
    <x v="19"/>
    <n v="32454"/>
    <s v="4adc5f9c-9fe9-45e6-a13d-9c0a27f412a2"/>
    <n v="0.13"/>
    <n v="838.54"/>
    <n v="4"/>
    <x v="0"/>
    <n v="963.84"/>
    <n v="0.87"/>
    <n v="125.29920000000001"/>
    <x v="0"/>
    <n v="4"/>
  </r>
  <r>
    <s v="1c8e8f7f-ec85-4655-88a8-135a816db439"/>
    <s v="b2b9d988-6219-457f-82fa-d04194a5e027"/>
    <d v="2024-09-09T00:00:00"/>
    <x v="2"/>
    <n v="155.96"/>
    <n v="3"/>
    <s v="Cash on Delivery"/>
    <x v="2"/>
    <s v="East Derekbury"/>
    <x v="9"/>
    <n v="70557"/>
    <s v="015f0dbf-1385-4eac-9b2d-611538e8e053"/>
    <n v="0.28999999999999998"/>
    <n v="332.19"/>
    <n v="4"/>
    <x v="0"/>
    <n v="467.88"/>
    <n v="0.71"/>
    <n v="135.68519999999998"/>
    <x v="9"/>
    <n v="4"/>
  </r>
  <r>
    <s v="8f40f920-952d-4a73-94f6-ca78519662cc"/>
    <s v="a327bbde-83db-4c95-a7c7-ec6cd6747da9"/>
    <d v="2024-08-24T00:00:00"/>
    <x v="4"/>
    <n v="471.01"/>
    <n v="3"/>
    <s v="Net Banking"/>
    <x v="2"/>
    <s v="Port Kimberlymouth"/>
    <x v="40"/>
    <n v="23904"/>
    <s v="e5f1e075-52c7-4888-897c-ed8520d332a9"/>
    <n v="0.28999999999999998"/>
    <n v="1003.25"/>
    <n v="1"/>
    <x v="0"/>
    <n v="1413.03"/>
    <n v="0.71"/>
    <n v="409.77869999999996"/>
    <x v="3"/>
    <n v="1"/>
  </r>
  <r>
    <s v="9dd0630e-1897-4812-9ee3-efdba012368c"/>
    <s v="29cc50b9-8ce8-4e89-8e0c-6acabf284e4f"/>
    <d v="2024-12-08T00:00:00"/>
    <x v="5"/>
    <n v="42.43"/>
    <n v="4"/>
    <s v="PayPal"/>
    <x v="1"/>
    <s v="Port Scottville"/>
    <x v="2"/>
    <n v="66907"/>
    <s v="a1698567-28f4-4ac4-a260-764fd928fdd5"/>
    <n v="0.03"/>
    <n v="164.63"/>
    <m/>
    <x v="1"/>
    <n v="169.72"/>
    <n v="0.97"/>
    <n v="5.0915999999999997"/>
    <x v="2"/>
    <s v="No Rating"/>
  </r>
  <r>
    <s v="77cc7a7b-4162-4a27-9b90-c27f2a5debfa"/>
    <s v="4bad5842-b0c7-410e-bc4f-d2fa3dab6e30"/>
    <d v="2024-07-20T00:00:00"/>
    <x v="0"/>
    <n v="233.1"/>
    <n v="4"/>
    <s v="Credit Card"/>
    <x v="2"/>
    <s v="Walterfort"/>
    <x v="46"/>
    <n v="72175"/>
    <s v="6645b826-97b5-4a34-a31c-a4fd7c537890"/>
    <n v="0.28000000000000003"/>
    <n v="671.33"/>
    <n v="3"/>
    <x v="0"/>
    <n v="932.4"/>
    <n v="0.72"/>
    <n v="261.072"/>
    <x v="0"/>
    <n v="3"/>
  </r>
  <r>
    <s v="651bf718-2f57-4c54-b257-d90043240b2d"/>
    <s v="fd8890c4-1e59-42d9-b540-bbdd3421a505"/>
    <d v="2024-09-14T00:00:00"/>
    <x v="5"/>
    <n v="69.16"/>
    <n v="2"/>
    <s v="PayPal"/>
    <x v="2"/>
    <s v="New Brandonberg"/>
    <x v="42"/>
    <n v="73193"/>
    <s v="d55cabce-5735-4b8e-9320-65cf5e8a0cfe"/>
    <n v="0.24"/>
    <n v="105.12"/>
    <n v="3"/>
    <x v="0"/>
    <n v="138.32"/>
    <n v="0.76"/>
    <n v="33.196799999999996"/>
    <x v="9"/>
    <n v="3"/>
  </r>
  <r>
    <s v="513527a3-18ef-418f-9c42-50886b28d7d6"/>
    <s v="791f0d9d-02e0-4995-8a3f-4bd99cedd191"/>
    <d v="2025-02-12T00:00:00"/>
    <x v="5"/>
    <n v="7.37"/>
    <n v="2"/>
    <s v="Cash on Delivery"/>
    <x v="2"/>
    <s v="West Adriana"/>
    <x v="10"/>
    <n v="70100"/>
    <s v="7097fe16-1229-4d26-bc5c-05e7861a1c50"/>
    <n v="0.21"/>
    <n v="11.64"/>
    <n v="4"/>
    <x v="0"/>
    <n v="14.74"/>
    <n v="0.79"/>
    <n v="3.0954000000000002"/>
    <x v="12"/>
    <n v="4"/>
  </r>
  <r>
    <s v="ca82007f-db0b-421f-826a-fb9c2653b39e"/>
    <s v="f691025e-43b0-42d3-8bfb-c57276d99832"/>
    <d v="2024-10-22T00:00:00"/>
    <x v="1"/>
    <n v="279.11"/>
    <n v="2"/>
    <s v="Net Banking"/>
    <x v="0"/>
    <s v="Crystalbury"/>
    <x v="36"/>
    <n v="15716"/>
    <s v="778179e5-393a-4fd7-a9ee-0101b2b26b2a"/>
    <n v="0.11"/>
    <n v="496.82"/>
    <n v="1"/>
    <x v="0"/>
    <n v="558.22"/>
    <n v="0.89"/>
    <n v="61.404200000000003"/>
    <x v="1"/>
    <n v="1"/>
  </r>
  <r>
    <s v="c5483917-7297-40a1-960e-409d2de85756"/>
    <s v="6fcbdfef-68e5-417a-8345-2a22656f30e6"/>
    <d v="2025-02-12T00:00:00"/>
    <x v="0"/>
    <n v="61.38"/>
    <n v="1"/>
    <s v="Cash on Delivery"/>
    <x v="1"/>
    <s v="Sarahton"/>
    <x v="8"/>
    <n v="26186"/>
    <s v="c4e40393-46a8-4f1c-96c5-9d6526a26bd0"/>
    <n v="0.2"/>
    <n v="49.1"/>
    <n v="4"/>
    <x v="0"/>
    <n v="61.38"/>
    <n v="0.8"/>
    <n v="12.276000000000002"/>
    <x v="12"/>
    <n v="4"/>
  </r>
  <r>
    <s v="5fb2e686-cbee-4f1d-9fc9-707214b64d4f"/>
    <s v="de1e7149-17a8-4d25-99ec-7ed56d6f8f7b"/>
    <d v="2024-09-29T00:00:00"/>
    <x v="0"/>
    <n v="362.4"/>
    <n v="1"/>
    <s v="Debit Card"/>
    <x v="1"/>
    <s v="Port Lesliehaven"/>
    <x v="44"/>
    <n v="95110"/>
    <s v="1b9750c9-f8c4-481f-8b43-47cacb1bf208"/>
    <n v="0.24"/>
    <n v="275.42"/>
    <n v="2"/>
    <x v="0"/>
    <n v="362.4"/>
    <n v="0.76"/>
    <n v="86.975999999999985"/>
    <x v="9"/>
    <n v="2"/>
  </r>
  <r>
    <s v="5a11091c-a997-4463-9e8d-4a6944a07ecb"/>
    <s v="4399d202-43b8-41d0-8bd0-ce6d87b0ff89"/>
    <d v="2025-04-27T00:00:00"/>
    <x v="3"/>
    <n v="350.57"/>
    <n v="4"/>
    <s v="Cash on Delivery"/>
    <x v="0"/>
    <s v="Burtonchester"/>
    <x v="27"/>
    <n v="80948"/>
    <s v="ff7b5585-b14c-4f25-85f3-713556132bee"/>
    <n v="0.25"/>
    <n v="1051.71"/>
    <n v="5"/>
    <x v="0"/>
    <n v="1402.28"/>
    <n v="0.75"/>
    <n v="350.57"/>
    <x v="5"/>
    <n v="5"/>
  </r>
  <r>
    <s v="f780e7d0-69fd-4b99-a600-98e5d1bfe226"/>
    <s v="9c186c30-17dd-4ab3-8ea8-c1dae9ab3ba4"/>
    <d v="2025-01-04T00:00:00"/>
    <x v="0"/>
    <n v="92.28"/>
    <n v="4"/>
    <s v="Net Banking"/>
    <x v="3"/>
    <s v="West Kristintown"/>
    <x v="47"/>
    <n v="87112"/>
    <s v="3c6964a9-cad8-4a41-95d3-223d5d92e39a"/>
    <n v="0.24"/>
    <n v="280.52999999999997"/>
    <n v="2"/>
    <x v="0"/>
    <n v="369.12"/>
    <n v="0.76"/>
    <n v="88.588799999999992"/>
    <x v="11"/>
    <n v="2"/>
  </r>
  <r>
    <s v="95099cd0-285f-4f8a-b321-3ea434f956f1"/>
    <s v="74ea597f-9e4f-4dc8-ac4c-d909d97a37da"/>
    <d v="2024-06-25T00:00:00"/>
    <x v="3"/>
    <n v="471.16"/>
    <n v="2"/>
    <s v="Net Banking"/>
    <x v="0"/>
    <s v="Camachoport"/>
    <x v="1"/>
    <n v="26554"/>
    <s v="fd8e0a4e-bef9-42ab-8629-a90b9a85a45f"/>
    <n v="0.1"/>
    <n v="848.09"/>
    <n v="3"/>
    <x v="0"/>
    <n v="942.32"/>
    <n v="0.9"/>
    <n v="94.232000000000014"/>
    <x v="10"/>
    <n v="3"/>
  </r>
  <r>
    <s v="6d49fc3c-9837-43c9-be1c-054a75b10f2f"/>
    <s v="8b9f8d79-8982-4bd1-ba7f-4161596a9ac5"/>
    <d v="2025-03-01T00:00:00"/>
    <x v="2"/>
    <n v="361.92"/>
    <n v="2"/>
    <s v="Cash on Delivery"/>
    <x v="1"/>
    <s v="East Alexandra"/>
    <x v="42"/>
    <n v="28018"/>
    <s v="c705e034-5d1d-4078-88e8-b26520116ef9"/>
    <n v="0.06"/>
    <n v="680.41"/>
    <n v="2"/>
    <x v="1"/>
    <n v="723.84"/>
    <n v="0.94"/>
    <n v="43.430399999999999"/>
    <x v="7"/>
    <n v="2"/>
  </r>
  <r>
    <s v="b4095a99-962c-4344-8bbc-e468a8acc1eb"/>
    <s v="ef6735f0-8f7c-4c7f-8b1e-0d788ae8cf4f"/>
    <d v="2024-08-04T00:00:00"/>
    <x v="3"/>
    <n v="152.5"/>
    <n v="1"/>
    <s v="Cash on Delivery"/>
    <x v="2"/>
    <s v="South Melindaborough"/>
    <x v="25"/>
    <n v="90953"/>
    <s v="8ee5237d-dd79-49b9-91aa-f38754fec6e8"/>
    <n v="0.16"/>
    <n v="128.1"/>
    <n v="4"/>
    <x v="0"/>
    <n v="152.5"/>
    <n v="0.84"/>
    <n v="24.400000000000002"/>
    <x v="3"/>
    <n v="4"/>
  </r>
  <r>
    <s v="5d96425e-0067-40b2-83ee-79d13e85bc2a"/>
    <s v="3fb3c889-901a-4939-ae78-47fce2437177"/>
    <d v="2025-03-29T00:00:00"/>
    <x v="1"/>
    <n v="356.07"/>
    <n v="4"/>
    <s v="PayPal"/>
    <x v="3"/>
    <s v="Hansonport"/>
    <x v="5"/>
    <n v="54643"/>
    <s v="86028dde-1acc-4ff1-a5a2-96d0a29094c1"/>
    <n v="0.08"/>
    <n v="1310.3399999999999"/>
    <n v="3"/>
    <x v="0"/>
    <n v="1424.28"/>
    <n v="0.92"/>
    <n v="113.94240000000001"/>
    <x v="7"/>
    <n v="3"/>
  </r>
  <r>
    <s v="68bf0da3-70eb-4aee-87e5-3dfc22f06297"/>
    <s v="e7dbb858-bc2e-47ff-b88a-db38112ecc8d"/>
    <d v="2025-04-05T00:00:00"/>
    <x v="3"/>
    <n v="367.31"/>
    <n v="2"/>
    <s v="Credit Card"/>
    <x v="0"/>
    <s v="Lake Jamesshire"/>
    <x v="11"/>
    <n v="18309"/>
    <s v="c7d20f51-46ad-40a4-9ebb-35d4071d563e"/>
    <n v="0.24"/>
    <n v="558.30999999999995"/>
    <n v="2"/>
    <x v="0"/>
    <n v="734.62"/>
    <n v="0.76"/>
    <n v="176.30879999999999"/>
    <x v="5"/>
    <n v="2"/>
  </r>
  <r>
    <s v="cf05359c-914e-4592-ab0e-9678f80a887d"/>
    <s v="4fc8bc09-c849-4c44-ad0a-361415754246"/>
    <d v="2025-04-05T00:00:00"/>
    <x v="2"/>
    <n v="174.4"/>
    <n v="2"/>
    <s v="Net Banking"/>
    <x v="3"/>
    <s v="South Michael"/>
    <x v="11"/>
    <n v="87066"/>
    <s v="e274c25b-4181-4264-a995-7c344f35c394"/>
    <n v="0.01"/>
    <n v="345.31"/>
    <n v="5"/>
    <x v="0"/>
    <n v="348.8"/>
    <n v="0.99"/>
    <n v="3.488"/>
    <x v="5"/>
    <n v="5"/>
  </r>
  <r>
    <s v="0d5e0895-d751-4fe6-983f-c86afad2873a"/>
    <s v="f3be2b73-2abb-470b-aa4f-ab587f104df7"/>
    <d v="2024-06-21T00:00:00"/>
    <x v="4"/>
    <n v="190.92"/>
    <n v="4"/>
    <s v="Cash on Delivery"/>
    <x v="3"/>
    <s v="Longshire"/>
    <x v="29"/>
    <n v="52852"/>
    <s v="c4b65e46-4f6b-49d0-b0cf-be5b921bfd7a"/>
    <n v="0.13"/>
    <n v="664.4"/>
    <n v="4"/>
    <x v="0"/>
    <n v="763.68"/>
    <n v="0.87"/>
    <n v="99.278399999999991"/>
    <x v="10"/>
    <n v="4"/>
  </r>
  <r>
    <s v="9ff67b31-4a15-4941-a369-bae7fef89ac9"/>
    <s v="55f1c7f3-acb3-464b-8b2b-083950b3940c"/>
    <d v="2024-08-23T00:00:00"/>
    <x v="5"/>
    <n v="182.76"/>
    <n v="4"/>
    <s v="PayPal"/>
    <x v="1"/>
    <s v="Janiceport"/>
    <x v="15"/>
    <n v="39390"/>
    <s v="741c6cd1-378c-470e-b7f2-fd22c8f9f230"/>
    <n v="0.23"/>
    <n v="562.9"/>
    <n v="3"/>
    <x v="1"/>
    <n v="731.04"/>
    <n v="0.77"/>
    <n v="168.13919999999999"/>
    <x v="3"/>
    <n v="3"/>
  </r>
  <r>
    <s v="00c99f27-6e4d-442f-b306-f416b09b8163"/>
    <s v="4fd68274-9f9e-4255-a6f8-7c17d62ccc21"/>
    <d v="2024-07-12T00:00:00"/>
    <x v="4"/>
    <n v="310.23"/>
    <n v="1"/>
    <s v="Net Banking"/>
    <x v="0"/>
    <s v="Villarrealfurt"/>
    <x v="39"/>
    <n v="85201"/>
    <s v="6450beee-e219-4b99-a24e-629d54648e58"/>
    <n v="0.02"/>
    <n v="304.02999999999997"/>
    <n v="3"/>
    <x v="0"/>
    <n v="310.23"/>
    <n v="0.98"/>
    <n v="6.2046000000000001"/>
    <x v="0"/>
    <n v="3"/>
  </r>
  <r>
    <s v="3ab2107c-9d02-444c-b5e5-f25ddefa3514"/>
    <s v="3a37beb3-30d0-4ed6-9b28-fcc2c5550816"/>
    <d v="2025-05-16T00:00:00"/>
    <x v="5"/>
    <n v="450.7"/>
    <n v="3"/>
    <s v="Credit Card"/>
    <x v="3"/>
    <s v="Lake Jessica"/>
    <x v="26"/>
    <n v="26074"/>
    <s v="0173bd43-8257-420b-87f2-9d13482f005f"/>
    <n v="0.21"/>
    <n v="1068.1600000000001"/>
    <n v="5"/>
    <x v="0"/>
    <n v="1352.1"/>
    <n v="0.79"/>
    <n v="283.94099999999997"/>
    <x v="6"/>
    <n v="5"/>
  </r>
  <r>
    <s v="7c2951b4-f177-4181-9d4f-be486769d877"/>
    <s v="3bfe27c3-26da-44e3-a684-0eb997a15908"/>
    <d v="2025-06-08T00:00:00"/>
    <x v="2"/>
    <n v="90.73"/>
    <n v="1"/>
    <s v="Debit Card"/>
    <x v="2"/>
    <s v="East Kellistad"/>
    <x v="23"/>
    <n v="18017"/>
    <s v="1515ad9a-1009-4d53-9792-2321d603690d"/>
    <n v="7.0000000000000007E-2"/>
    <n v="84.38"/>
    <n v="3"/>
    <x v="0"/>
    <n v="90.73"/>
    <n v="0.92999999999999994"/>
    <n v="6.3511000000000006"/>
    <x v="8"/>
    <n v="3"/>
  </r>
  <r>
    <s v="9993bdd7-7e63-404b-b190-3287d756df58"/>
    <s v="b872b60c-fa4e-40e4-9c1c-516aea8598eb"/>
    <d v="2025-02-05T00:00:00"/>
    <x v="0"/>
    <n v="438.22"/>
    <n v="4"/>
    <s v="Debit Card"/>
    <x v="3"/>
    <s v="Anthonyburgh"/>
    <x v="26"/>
    <n v="82490"/>
    <s v="ac12f01b-e1ca-48a2-89a7-2479ef3000b5"/>
    <n v="0.04"/>
    <n v="1682.76"/>
    <n v="3"/>
    <x v="0"/>
    <n v="1752.88"/>
    <n v="0.96"/>
    <n v="70.115200000000002"/>
    <x v="12"/>
    <n v="3"/>
  </r>
  <r>
    <s v="edeeefbd-673c-41e6-bb95-40e06cd88823"/>
    <s v="9f34d0a0-afba-4179-91e1-80aa01422f75"/>
    <d v="2024-07-06T00:00:00"/>
    <x v="5"/>
    <n v="18.690000000000001"/>
    <n v="4"/>
    <s v="Debit Card"/>
    <x v="0"/>
    <s v="East Jennifer"/>
    <x v="41"/>
    <n v="90630"/>
    <s v="9faf6760-47c0-4812-b8ec-be05d51dd183"/>
    <n v="0.09"/>
    <n v="68.03"/>
    <n v="2"/>
    <x v="0"/>
    <n v="74.760000000000005"/>
    <n v="0.91"/>
    <n v="6.7284000000000006"/>
    <x v="0"/>
    <n v="2"/>
  </r>
  <r>
    <s v="2d11b499-4f5a-41c7-8fa0-ab3567b113de"/>
    <s v="7e08a22e-2ddc-4d77-9479-543214d71c50"/>
    <d v="2024-09-13T00:00:00"/>
    <x v="3"/>
    <n v="331.87"/>
    <n v="2"/>
    <s v="Debit Card"/>
    <x v="1"/>
    <s v="South Ericville"/>
    <x v="45"/>
    <n v="33989"/>
    <s v="6c24edb3-6d44-4216-8f1d-f61a1ab1b0ad"/>
    <n v="0.01"/>
    <n v="657.1"/>
    <n v="5"/>
    <x v="0"/>
    <n v="663.74"/>
    <n v="0.99"/>
    <n v="6.6374000000000004"/>
    <x v="9"/>
    <n v="5"/>
  </r>
  <r>
    <s v="52068f99-d493-427e-9cd3-c1302ad735da"/>
    <s v="b2a2882c-4303-4bc5-8040-8a56b38d72cd"/>
    <d v="2024-10-30T00:00:00"/>
    <x v="5"/>
    <n v="210.15"/>
    <n v="2"/>
    <s v="Cash on Delivery"/>
    <x v="3"/>
    <s v="Melvinchester"/>
    <x v="14"/>
    <n v="28051"/>
    <s v="8cd8d31c-abb4-44d2-b5cf-a966deffffff"/>
    <n v="0.19"/>
    <n v="340.44"/>
    <n v="4"/>
    <x v="0"/>
    <n v="420.3"/>
    <n v="0.81"/>
    <n v="79.856999999999999"/>
    <x v="1"/>
    <n v="4"/>
  </r>
  <r>
    <s v="7303ca03-9f76-4290-8104-908f1f32140f"/>
    <s v="9a0ede79-d3f0-4d51-bccf-05c40bcc06ca"/>
    <d v="2024-12-08T00:00:00"/>
    <x v="0"/>
    <n v="396.68"/>
    <n v="4"/>
    <s v="Credit Card"/>
    <x v="3"/>
    <s v="Steventon"/>
    <x v="35"/>
    <n v="74503"/>
    <s v="04fa6248-b667-45e2-8bff-fcd51739cb8b"/>
    <n v="0.1"/>
    <n v="1428.05"/>
    <n v="4"/>
    <x v="0"/>
    <n v="1586.72"/>
    <n v="0.9"/>
    <n v="158.67200000000003"/>
    <x v="2"/>
    <n v="4"/>
  </r>
  <r>
    <s v="63d45aa3-de2b-4082-9342-365328beae8e"/>
    <s v="155f8547-212d-41b3-aa02-ec752028332f"/>
    <d v="2025-04-02T00:00:00"/>
    <x v="4"/>
    <n v="361.99"/>
    <n v="3"/>
    <s v="Cash on Delivery"/>
    <x v="2"/>
    <s v="Guerrerofurt"/>
    <x v="26"/>
    <n v="34087"/>
    <s v="74089f6a-dd70-42a0-ac14-537c324d7974"/>
    <n v="0.3"/>
    <n v="760.18"/>
    <n v="3"/>
    <x v="0"/>
    <n v="1085.97"/>
    <n v="0.7"/>
    <n v="325.791"/>
    <x v="5"/>
    <n v="3"/>
  </r>
  <r>
    <s v="4167fa2f-2030-4b59-b7d3-589c3a51b13b"/>
    <s v="9ffbf8a0-f8c6-434c-91ea-3330e274bf60"/>
    <d v="2025-03-24T00:00:00"/>
    <x v="2"/>
    <n v="242.65"/>
    <n v="2"/>
    <s v="Debit Card"/>
    <x v="0"/>
    <s v="Sellersmouth"/>
    <x v="14"/>
    <n v="36940"/>
    <s v="af3e951c-eab6-4ae4-86fb-8b3f1163b506"/>
    <n v="0.03"/>
    <n v="470.74"/>
    <n v="1"/>
    <x v="0"/>
    <n v="485.3"/>
    <n v="0.97"/>
    <n v="14.558999999999999"/>
    <x v="7"/>
    <n v="1"/>
  </r>
  <r>
    <s v="75273ef4-e79c-42f8-b42f-c92c048d1c2b"/>
    <s v="422a2841-4de3-4282-b25a-b80eb9918797"/>
    <d v="2024-11-18T00:00:00"/>
    <x v="5"/>
    <n v="323.70999999999998"/>
    <n v="2"/>
    <s v="Debit Card"/>
    <x v="3"/>
    <s v="North Stevenland"/>
    <x v="11"/>
    <n v="51943"/>
    <s v="43237576-abff-4f85-b514-79feb846727c"/>
    <n v="0.27"/>
    <n v="472.62"/>
    <n v="3"/>
    <x v="0"/>
    <n v="647.41999999999996"/>
    <n v="0.73"/>
    <n v="174.80340000000001"/>
    <x v="4"/>
    <n v="3"/>
  </r>
  <r>
    <s v="7ad8ae0b-5048-485a-8544-b042c9e63583"/>
    <s v="7bb50502-9698-4dcf-bb37-62f79e74bde9"/>
    <d v="2025-03-07T00:00:00"/>
    <x v="1"/>
    <n v="253.38"/>
    <n v="1"/>
    <s v="Net Banking"/>
    <x v="1"/>
    <s v="Aaronmouth"/>
    <x v="32"/>
    <n v="75138"/>
    <s v="5802b7df-ee01-4e71-b287-d89a6009c1f4"/>
    <n v="0.15"/>
    <n v="215.37"/>
    <n v="1"/>
    <x v="0"/>
    <n v="253.38"/>
    <n v="0.85"/>
    <n v="38.006999999999998"/>
    <x v="7"/>
    <n v="1"/>
  </r>
  <r>
    <s v="c17fe224-820d-453f-991e-b142dd4f1ac3"/>
    <s v="a74192a6-a15d-40f2-abff-0c7bd03cbbbc"/>
    <d v="2024-12-21T00:00:00"/>
    <x v="3"/>
    <n v="406.7"/>
    <n v="1"/>
    <s v="Net Banking"/>
    <x v="3"/>
    <s v="Christopherview"/>
    <x v="16"/>
    <n v="16009"/>
    <s v="02ee7386-e3b1-46e3-875f-08d3745e8f2e"/>
    <n v="0.04"/>
    <n v="390.43"/>
    <n v="1"/>
    <x v="0"/>
    <n v="406.7"/>
    <n v="0.96"/>
    <n v="16.268000000000001"/>
    <x v="2"/>
    <n v="1"/>
  </r>
  <r>
    <s v="d561d047-914d-477e-8ff0-f84c38137f83"/>
    <s v="da87a623-15a3-499d-b397-6f54a627111c"/>
    <d v="2024-09-30T00:00:00"/>
    <x v="2"/>
    <n v="240.66"/>
    <n v="2"/>
    <s v="Net Banking"/>
    <x v="2"/>
    <s v="East Michelle"/>
    <x v="25"/>
    <n v="66992"/>
    <s v="d8a9fb97-0a17-459f-8f82-5318ad2188ac"/>
    <n v="0.26"/>
    <n v="356.18"/>
    <m/>
    <x v="0"/>
    <n v="481.32"/>
    <n v="0.74"/>
    <n v="125.14320000000001"/>
    <x v="9"/>
    <s v="No Rating"/>
  </r>
  <r>
    <s v="232d7ed8-b219-4894-bdbd-d047075029fb"/>
    <s v="60dfb68b-b88b-4b71-9d45-8d569038da1a"/>
    <d v="2024-08-25T00:00:00"/>
    <x v="1"/>
    <n v="263.95999999999998"/>
    <n v="2"/>
    <s v="Credit Card"/>
    <x v="0"/>
    <s v="Vanessamouth"/>
    <x v="47"/>
    <n v="70880"/>
    <s v="14c41f31-949e-4ad7-8c5c-7826f6b69396"/>
    <n v="0.03"/>
    <n v="512.08000000000004"/>
    <n v="1"/>
    <x v="0"/>
    <n v="527.91999999999996"/>
    <n v="0.97"/>
    <n v="15.837599999999998"/>
    <x v="3"/>
    <n v="1"/>
  </r>
  <r>
    <s v="03f9c3a3-5fb1-40dd-b4fe-f75045709961"/>
    <s v="8bb366b2-25a3-4cce-848f-6e9f18e5c21f"/>
    <d v="2025-05-26T00:00:00"/>
    <x v="1"/>
    <n v="129.01"/>
    <n v="2"/>
    <s v="Debit Card"/>
    <x v="0"/>
    <s v="Swansonchester"/>
    <x v="28"/>
    <n v="16607"/>
    <s v="65901ca5-095c-4753-a8e3-63b866f2fd3d"/>
    <n v="0.19"/>
    <n v="209"/>
    <n v="3"/>
    <x v="0"/>
    <n v="258.02"/>
    <n v="0.81"/>
    <n v="49.023799999999994"/>
    <x v="6"/>
    <n v="3"/>
  </r>
  <r>
    <s v="6e7f2762-9f95-4cca-8972-e2d0dcdef043"/>
    <s v="359b05fa-3ed3-4fbf-a8cc-e369339bace8"/>
    <d v="2025-03-21T00:00:00"/>
    <x v="3"/>
    <n v="304.5"/>
    <n v="2"/>
    <s v="Debit Card"/>
    <x v="2"/>
    <s v="Rushchester"/>
    <x v="30"/>
    <n v="94928"/>
    <s v="c2b5eab3-cc61-4e78-aaf9-fd86fce62eeb"/>
    <n v="7.0000000000000007E-2"/>
    <n v="566.37"/>
    <n v="5"/>
    <x v="0"/>
    <n v="609"/>
    <n v="0.92999999999999994"/>
    <n v="42.63"/>
    <x v="7"/>
    <n v="5"/>
  </r>
  <r>
    <s v="e90a2364-3a03-473e-bb9b-df46f5930c38"/>
    <s v="a2627f4d-1b32-4b5c-91bd-3fdfc4cd7d57"/>
    <d v="2025-04-27T00:00:00"/>
    <x v="4"/>
    <n v="154.94"/>
    <n v="4"/>
    <s v="PayPal"/>
    <x v="1"/>
    <s v="Kirkchester"/>
    <x v="44"/>
    <n v="60486"/>
    <s v="495bdfea-189d-4db9-8401-2f07391ace29"/>
    <n v="0.13"/>
    <n v="539.19000000000005"/>
    <n v="3"/>
    <x v="0"/>
    <n v="619.76"/>
    <n v="0.87"/>
    <n v="80.568799999999996"/>
    <x v="5"/>
    <n v="3"/>
  </r>
  <r>
    <s v="cbce125b-da1c-4162-b87e-3cae01b62820"/>
    <s v="9c186760-34c9-43f5-9565-2825761fa15a"/>
    <d v="2024-10-10T00:00:00"/>
    <x v="2"/>
    <n v="290.76"/>
    <n v="3"/>
    <s v="Debit Card"/>
    <x v="1"/>
    <s v="Owenville"/>
    <x v="9"/>
    <n v="51619"/>
    <s v="a849a8c9-e4ed-4c5c-8618-9a3a0766a0e4"/>
    <n v="0.17"/>
    <n v="723.99"/>
    <n v="2"/>
    <x v="0"/>
    <n v="872.28"/>
    <n v="0.83"/>
    <n v="148.2876"/>
    <x v="1"/>
    <n v="2"/>
  </r>
  <r>
    <s v="dc371dfb-2210-428b-a30f-00b19bef38fa"/>
    <s v="a22e53c0-8f70-4e40-b5c8-e6889c976417"/>
    <d v="2024-12-13T00:00:00"/>
    <x v="5"/>
    <n v="88.99"/>
    <n v="1"/>
    <s v="Net Banking"/>
    <x v="0"/>
    <s v="North Donaldberg"/>
    <x v="37"/>
    <n v="94716"/>
    <s v="ca322553-10a6-45ea-be68-791d556f8ed2"/>
    <n v="0.28000000000000003"/>
    <n v="64.069999999999993"/>
    <n v="3"/>
    <x v="0"/>
    <n v="88.99"/>
    <n v="0.72"/>
    <n v="24.917200000000001"/>
    <x v="2"/>
    <n v="3"/>
  </r>
  <r>
    <s v="a2b24fd9-f275-412c-b8f6-90fa40e54cdb"/>
    <s v="9a3d7e96-ff42-4e60-9220-1b28a5a71d49"/>
    <d v="2025-04-02T00:00:00"/>
    <x v="0"/>
    <n v="83.94"/>
    <n v="1"/>
    <s v="Credit Card"/>
    <x v="3"/>
    <s v="Saundersville"/>
    <x v="40"/>
    <n v="8117"/>
    <s v="209e14b5-8ea3-407e-a71a-30c0a29f66bc"/>
    <n v="0.09"/>
    <n v="76.39"/>
    <n v="5"/>
    <x v="0"/>
    <n v="83.94"/>
    <n v="0.91"/>
    <n v="7.5545999999999998"/>
    <x v="5"/>
    <n v="5"/>
  </r>
  <r>
    <s v="3315200d-8dc1-48ed-8d49-2f0c93c6023f"/>
    <s v="d422f5e4-6b37-4ff0-94e5-ac7f655a3517"/>
    <d v="2024-12-01T00:00:00"/>
    <x v="0"/>
    <n v="211.43"/>
    <n v="2"/>
    <s v="PayPal"/>
    <x v="3"/>
    <s v="South Josephport"/>
    <x v="8"/>
    <n v="55232"/>
    <s v="44130ea3-72cb-4723-9475-71c060c119ce"/>
    <n v="0.12"/>
    <n v="372.12"/>
    <n v="1"/>
    <x v="0"/>
    <n v="422.86"/>
    <n v="0.88"/>
    <n v="50.743200000000002"/>
    <x v="2"/>
    <n v="1"/>
  </r>
  <r>
    <s v="fce10181-e6ba-4205-a016-8140c55752ec"/>
    <s v="b35eab18-8709-4316-9d9f-2ccc16d1d003"/>
    <d v="2024-12-22T00:00:00"/>
    <x v="0"/>
    <n v="216.28"/>
    <n v="2"/>
    <s v="Net Banking"/>
    <x v="1"/>
    <s v="Danielfort"/>
    <x v="28"/>
    <n v="18983"/>
    <s v="a9f4cac1-501d-4571-a866-e2f963266054"/>
    <n v="0.06"/>
    <n v="406.61"/>
    <n v="3"/>
    <x v="1"/>
    <n v="432.56"/>
    <n v="0.94"/>
    <n v="25.953599999999998"/>
    <x v="2"/>
    <n v="3"/>
  </r>
  <r>
    <s v="a96e0d2f-d312-4857-9089-4dfc63e39d59"/>
    <s v="0615377a-6407-4a40-8f2f-1dd410e15c52"/>
    <d v="2025-05-15T00:00:00"/>
    <x v="3"/>
    <n v="137.71"/>
    <n v="4"/>
    <s v="Net Banking"/>
    <x v="3"/>
    <s v="Port Kimberly"/>
    <x v="19"/>
    <n v="87293"/>
    <s v="46c4e608-5dc0-4fc3-b262-39e51fb85eda"/>
    <n v="0.1"/>
    <n v="495.76"/>
    <n v="2"/>
    <x v="0"/>
    <n v="550.84"/>
    <n v="0.9"/>
    <n v="55.084000000000003"/>
    <x v="6"/>
    <n v="2"/>
  </r>
  <r>
    <s v="bd153a7f-f47f-4512-b3e0-3ccade7c2fb0"/>
    <s v="20c34a55-f4ad-4208-a9a6-4a4ddeb4e630"/>
    <d v="2025-02-08T00:00:00"/>
    <x v="1"/>
    <n v="70.14"/>
    <n v="2"/>
    <s v="Cash on Delivery"/>
    <x v="3"/>
    <s v="North Chad"/>
    <x v="1"/>
    <n v="5303"/>
    <s v="21e4736b-3a68-47dc-97b4-568174906906"/>
    <n v="0.04"/>
    <n v="134.66999999999999"/>
    <n v="1"/>
    <x v="0"/>
    <n v="140.28"/>
    <n v="0.96"/>
    <n v="5.6112000000000002"/>
    <x v="12"/>
    <n v="1"/>
  </r>
  <r>
    <s v="dfc8ed58-e483-4394-9c76-43497afbb7c0"/>
    <s v="148a23d2-ad09-4b96-980b-9ba8a0013df0"/>
    <d v="2024-08-27T00:00:00"/>
    <x v="3"/>
    <n v="24.41"/>
    <n v="1"/>
    <s v="Net Banking"/>
    <x v="0"/>
    <s v="North Benjamin"/>
    <x v="12"/>
    <n v="28552"/>
    <s v="080298ff-47fa-454f-a5e8-ca659132168d"/>
    <n v="0.16"/>
    <n v="20.5"/>
    <n v="4"/>
    <x v="0"/>
    <n v="24.41"/>
    <n v="0.84"/>
    <n v="3.9056000000000002"/>
    <x v="3"/>
    <n v="4"/>
  </r>
  <r>
    <s v="9cdd3eaa-7838-4d16-ac70-9e3dd2c49b21"/>
    <s v="60c4927d-05e5-4a2f-b673-d4bebfcc6553"/>
    <d v="2024-10-13T00:00:00"/>
    <x v="3"/>
    <n v="17.489999999999998"/>
    <n v="2"/>
    <s v="Debit Card"/>
    <x v="0"/>
    <s v="Lauraland"/>
    <x v="18"/>
    <n v="73837"/>
    <s v="9b4230d6-8d46-48ed-95ac-7b8e2e047110"/>
    <n v="0.17"/>
    <n v="29.03"/>
    <n v="1"/>
    <x v="0"/>
    <n v="34.979999999999997"/>
    <n v="0.83"/>
    <n v="5.9466000000000001"/>
    <x v="1"/>
    <n v="1"/>
  </r>
  <r>
    <s v="07e124e3-2292-44c0-8cbc-b225b7c8dc61"/>
    <s v="6ad71e4f-b9b4-482e-bf23-2de8e289b52d"/>
    <d v="2025-01-17T00:00:00"/>
    <x v="2"/>
    <n v="139.41999999999999"/>
    <n v="4"/>
    <s v="Credit Card"/>
    <x v="0"/>
    <s v="East Kevin"/>
    <x v="42"/>
    <n v="74566"/>
    <s v="9a1a1ee6-74b7-4d44-abcb-9d2c5a65f0ca"/>
    <n v="0.19"/>
    <n v="451.72"/>
    <n v="3"/>
    <x v="0"/>
    <n v="557.67999999999995"/>
    <n v="0.81"/>
    <n v="105.9592"/>
    <x v="11"/>
    <n v="3"/>
  </r>
  <r>
    <s v="a84cd94a-656f-475e-9969-1df6be961834"/>
    <s v="518f5a8c-8dab-44d2-8143-ddd7e251da17"/>
    <d v="2025-01-02T00:00:00"/>
    <x v="4"/>
    <n v="233.62"/>
    <n v="2"/>
    <s v="Credit Card"/>
    <x v="0"/>
    <s v="Sextonville"/>
    <x v="0"/>
    <n v="13712"/>
    <s v="9ff34122-ef67-44b5-8f19-20ac74a9d577"/>
    <n v="7.0000000000000007E-2"/>
    <n v="434.53"/>
    <n v="4"/>
    <x v="0"/>
    <n v="467.24"/>
    <n v="0.92999999999999994"/>
    <n v="32.706800000000001"/>
    <x v="11"/>
    <n v="4"/>
  </r>
  <r>
    <s v="4f460897-5850-4c02-ac6a-88bad3f1e7df"/>
    <s v="334b65c6-c4e5-4aea-a65b-da70955947b1"/>
    <d v="2025-01-19T00:00:00"/>
    <x v="2"/>
    <n v="364.49"/>
    <n v="3"/>
    <s v="Cash on Delivery"/>
    <x v="0"/>
    <s v="Andreahaven"/>
    <x v="11"/>
    <n v="58747"/>
    <s v="f0cdf790-6770-46b2-9e0f-98c4df4bab4e"/>
    <n v="0.13"/>
    <n v="951.32"/>
    <n v="2"/>
    <x v="0"/>
    <n v="1093.47"/>
    <n v="0.87"/>
    <n v="142.15110000000001"/>
    <x v="11"/>
    <n v="2"/>
  </r>
  <r>
    <s v="f5052458-4a45-4825-a47b-34f7cc2c158b"/>
    <s v="63c8393e-aca3-4ecf-9c0d-f09d17e5c88d"/>
    <d v="2025-01-11T00:00:00"/>
    <x v="1"/>
    <n v="240.06"/>
    <n v="4"/>
    <s v="PayPal"/>
    <x v="0"/>
    <s v="Lake Shawnport"/>
    <x v="6"/>
    <n v="36629"/>
    <s v="d46bc00d-907e-4641-85ea-a9b8aaf71a64"/>
    <n v="0.01"/>
    <n v="950.64"/>
    <n v="5"/>
    <x v="0"/>
    <n v="960.24"/>
    <n v="0.99"/>
    <n v="9.6024000000000012"/>
    <x v="11"/>
    <n v="5"/>
  </r>
  <r>
    <s v="b5a19983-65ad-4edc-82a1-19ef7facf1e1"/>
    <s v="c2743edb-9489-4d28-b8aa-08cd9063245b"/>
    <d v="2025-02-18T00:00:00"/>
    <x v="3"/>
    <n v="452.51"/>
    <n v="1"/>
    <s v="Cash on Delivery"/>
    <x v="0"/>
    <s v="Charlesside"/>
    <x v="21"/>
    <n v="50616"/>
    <s v="60317588-3e5c-4b47-88d3-af32bc99c49e"/>
    <n v="0.01"/>
    <n v="447.98"/>
    <n v="3"/>
    <x v="0"/>
    <n v="452.51"/>
    <n v="0.99"/>
    <n v="4.5251000000000001"/>
    <x v="12"/>
    <n v="3"/>
  </r>
  <r>
    <s v="cb830bae-3db9-437c-9939-269dff12d62a"/>
    <s v="1ee29ac7-6031-4c76-9276-46905453e720"/>
    <d v="2025-02-17T00:00:00"/>
    <x v="4"/>
    <n v="22.43"/>
    <n v="3"/>
    <s v="PayPal"/>
    <x v="3"/>
    <s v="Port Julia"/>
    <x v="39"/>
    <n v="54982"/>
    <s v="7d18cfa0-4bf7-4667-bfa3-392179c61ca9"/>
    <n v="0.09"/>
    <n v="61.23"/>
    <n v="2"/>
    <x v="0"/>
    <n v="67.289999999999992"/>
    <n v="0.91"/>
    <n v="6.0560999999999989"/>
    <x v="12"/>
    <n v="2"/>
  </r>
  <r>
    <s v="ee526cf5-ced1-4cd3-b641-cd98d78f94a7"/>
    <s v="9d486bf1-914c-475a-b3cd-5e52eaf68027"/>
    <d v="2024-08-15T00:00:00"/>
    <x v="3"/>
    <n v="94.43"/>
    <n v="4"/>
    <s v="Net Banking"/>
    <x v="3"/>
    <s v="South Douglashaven"/>
    <x v="3"/>
    <n v="98651"/>
    <s v="e13cadc2-f808-4f55-a9ed-3cbc596589b0"/>
    <n v="0.15"/>
    <n v="321.06"/>
    <n v="4"/>
    <x v="0"/>
    <n v="377.72"/>
    <n v="0.85"/>
    <n v="56.658000000000001"/>
    <x v="3"/>
    <n v="4"/>
  </r>
  <r>
    <s v="2eccb98e-b157-4ce1-b3b9-426df25dcd20"/>
    <s v="280cddb8-049a-4f9d-9cc9-a8224d373593"/>
    <d v="2025-02-11T00:00:00"/>
    <x v="0"/>
    <n v="172.56"/>
    <n v="2"/>
    <s v="PayPal"/>
    <x v="3"/>
    <s v="Esparzabury"/>
    <x v="24"/>
    <n v="60395"/>
    <s v="5a3a3e7f-3a02-4646-8d09-5d423395c801"/>
    <n v="0.21"/>
    <n v="272.64"/>
    <n v="4"/>
    <x v="0"/>
    <n v="345.12"/>
    <n v="0.79"/>
    <n v="72.475200000000001"/>
    <x v="12"/>
    <n v="4"/>
  </r>
  <r>
    <s v="74bc0560-f114-4c77-8330-c7ed7f2062d4"/>
    <s v="cf5477ed-048f-41ff-8758-33ca1fc1f605"/>
    <d v="2024-09-03T00:00:00"/>
    <x v="3"/>
    <n v="290.86"/>
    <n v="3"/>
    <s v="PayPal"/>
    <x v="2"/>
    <s v="Jenniferberg"/>
    <x v="32"/>
    <n v="93969"/>
    <s v="7e4a8b15-da24-4b37-9322-26bd1c89a589"/>
    <n v="0.23"/>
    <n v="671.89"/>
    <n v="3"/>
    <x v="0"/>
    <n v="872.58"/>
    <n v="0.77"/>
    <n v="200.69340000000003"/>
    <x v="9"/>
    <n v="3"/>
  </r>
  <r>
    <s v="d4e3fd71-e861-43fd-bca1-248409aaae6d"/>
    <s v="ed879e84-8d88-4356-91eb-585b43fd43e1"/>
    <d v="2024-08-22T00:00:00"/>
    <x v="5"/>
    <n v="427.1"/>
    <n v="3"/>
    <s v="Debit Card"/>
    <x v="1"/>
    <s v="West Russell"/>
    <x v="44"/>
    <n v="13360"/>
    <s v="7e36f707-e32a-4462-8927-605ca787626c"/>
    <n v="0.12"/>
    <n v="1127.54"/>
    <n v="1"/>
    <x v="0"/>
    <n v="1281.3000000000002"/>
    <n v="0.88"/>
    <n v="153.75600000000003"/>
    <x v="3"/>
    <n v="1"/>
  </r>
  <r>
    <s v="86d26605-33d6-4c61-a8f8-a67abdf76a13"/>
    <s v="c2eadc4d-90b4-483f-9fb9-75e25219d5c3"/>
    <d v="2024-09-30T00:00:00"/>
    <x v="2"/>
    <n v="178.35"/>
    <n v="1"/>
    <s v="Net Banking"/>
    <x v="2"/>
    <s v="Port Christinachester"/>
    <x v="46"/>
    <n v="62161"/>
    <s v="a5461196-6668-4f38-8552-b72eead4feed"/>
    <n v="0.23"/>
    <n v="137.33000000000001"/>
    <n v="4"/>
    <x v="0"/>
    <n v="178.35"/>
    <n v="0.77"/>
    <n v="41.020499999999998"/>
    <x v="9"/>
    <n v="4"/>
  </r>
  <r>
    <s v="6ce2ecf9-dd29-4d4d-b0b0-33504adf1f86"/>
    <s v="19a12bd7-3d75-47e8-b435-62cc89f20d3c"/>
    <d v="2024-08-01T00:00:00"/>
    <x v="0"/>
    <n v="137.65"/>
    <n v="3"/>
    <s v="Cash on Delivery"/>
    <x v="0"/>
    <s v="Andrewborough"/>
    <x v="8"/>
    <n v="38243"/>
    <s v="e9b20578-94a9-48ce-8c04-fca022d15dfa"/>
    <n v="0.22"/>
    <n v="322.10000000000002"/>
    <n v="2"/>
    <x v="0"/>
    <n v="412.95000000000005"/>
    <n v="0.78"/>
    <n v="90.849000000000004"/>
    <x v="3"/>
    <n v="2"/>
  </r>
  <r>
    <s v="29bfce74-4531-4f00-8f21-9ce31a8f1af0"/>
    <s v="a2672c74-7789-4b37-a7a5-c9c1b5afbee9"/>
    <d v="2024-11-30T00:00:00"/>
    <x v="5"/>
    <n v="35.64"/>
    <n v="2"/>
    <s v="Cash on Delivery"/>
    <x v="2"/>
    <s v="Timothyton"/>
    <x v="10"/>
    <n v="13051"/>
    <s v="a3e225f4-878f-427e-8f32-03dd7be11875"/>
    <n v="0.19"/>
    <n v="57.74"/>
    <n v="2"/>
    <x v="0"/>
    <n v="71.28"/>
    <n v="0.81"/>
    <n v="13.543200000000001"/>
    <x v="4"/>
    <n v="2"/>
  </r>
  <r>
    <s v="4ead1428-3595-4257-810b-89c02692a859"/>
    <s v="3bf9264b-7df2-4e27-9970-3f517866d51c"/>
    <d v="2024-10-29T00:00:00"/>
    <x v="1"/>
    <n v="411.55"/>
    <n v="4"/>
    <s v="Credit Card"/>
    <x v="3"/>
    <s v="Lake Melody"/>
    <x v="17"/>
    <n v="24856"/>
    <s v="0fc3651f-143e-48da-bb85-7cd8efec5293"/>
    <n v="0.04"/>
    <n v="1580.35"/>
    <n v="5"/>
    <x v="0"/>
    <n v="1646.2"/>
    <n v="0.96"/>
    <n v="65.847999999999999"/>
    <x v="1"/>
    <n v="5"/>
  </r>
  <r>
    <s v="358a4939-58db-460f-a9f1-23022160af29"/>
    <s v="8bcc380f-d28b-4966-810e-6b8efcee0933"/>
    <d v="2025-01-25T00:00:00"/>
    <x v="2"/>
    <n v="192.93"/>
    <n v="2"/>
    <s v="Net Banking"/>
    <x v="1"/>
    <s v="Rossstad"/>
    <x v="40"/>
    <n v="77731"/>
    <s v="30a86a8e-d5b2-4fcb-b03e-3daa6fc94d68"/>
    <n v="0.09"/>
    <n v="351.13"/>
    <n v="4"/>
    <x v="1"/>
    <n v="385.86"/>
    <n v="0.91"/>
    <n v="34.727400000000003"/>
    <x v="11"/>
    <n v="4"/>
  </r>
  <r>
    <s v="cc9546b3-97cd-40ac-93b2-1689df84f6fb"/>
    <s v="cd2928a3-5786-4969-8915-bd8e3ec93645"/>
    <d v="2025-05-24T00:00:00"/>
    <x v="3"/>
    <n v="287.92"/>
    <n v="4"/>
    <s v="Debit Card"/>
    <x v="0"/>
    <s v="North Jane"/>
    <x v="1"/>
    <n v="48338"/>
    <s v="33482528-8c68-413c-a241-6c000fa56834"/>
    <n v="0.16"/>
    <n v="967.41"/>
    <n v="3"/>
    <x v="0"/>
    <n v="1151.68"/>
    <n v="0.84"/>
    <n v="184.26880000000003"/>
    <x v="6"/>
    <n v="3"/>
  </r>
  <r>
    <s v="2061f228-1ad0-4fee-8f5b-7dd928c04ddb"/>
    <s v="fb8e42b0-5519-46d7-a9d0-8d3b398e97a5"/>
    <d v="2024-12-14T00:00:00"/>
    <x v="5"/>
    <n v="491.86"/>
    <n v="2"/>
    <s v="Cash on Delivery"/>
    <x v="2"/>
    <s v="North Alexaview"/>
    <x v="16"/>
    <n v="53885"/>
    <s v="63c42e78-990b-446a-9ebd-d4c013f34f6f"/>
    <n v="0.24"/>
    <n v="747.63"/>
    <n v="4"/>
    <x v="0"/>
    <n v="983.72"/>
    <n v="0.76"/>
    <n v="236.09280000000001"/>
    <x v="2"/>
    <n v="4"/>
  </r>
  <r>
    <s v="93247ace-409c-4af1-af42-7576ff7be255"/>
    <s v="2b4f425e-335a-4391-9fa7-d303663257fc"/>
    <d v="2024-11-30T00:00:00"/>
    <x v="3"/>
    <n v="5.79"/>
    <n v="2"/>
    <s v="Debit Card"/>
    <x v="0"/>
    <s v="Fordshire"/>
    <x v="4"/>
    <n v="67743"/>
    <s v="206c1f4e-d658-44ae-8796-36babdd09fdb"/>
    <n v="0.12"/>
    <n v="10.19"/>
    <n v="3"/>
    <x v="0"/>
    <n v="11.58"/>
    <n v="0.88"/>
    <n v="1.3895999999999999"/>
    <x v="4"/>
    <n v="3"/>
  </r>
  <r>
    <s v="0fa300b3-2f8b-477b-8897-82b2495f3505"/>
    <s v="ccd3b640-d87f-4fab-8eee-c71685d9ac1b"/>
    <d v="2025-04-05T00:00:00"/>
    <x v="1"/>
    <n v="77"/>
    <n v="1"/>
    <s v="PayPal"/>
    <x v="1"/>
    <s v="South Amber"/>
    <x v="28"/>
    <n v="18052"/>
    <s v="8a3f25a4-0729-47bf-abc9-2b61a8a7ce4d"/>
    <n v="0.28999999999999998"/>
    <n v="54.67"/>
    <n v="4"/>
    <x v="1"/>
    <n v="77"/>
    <n v="0.71"/>
    <n v="22.33"/>
    <x v="5"/>
    <n v="4"/>
  </r>
  <r>
    <s v="d5f43cd7-f1d2-4dfc-92a9-4618476e7b43"/>
    <s v="108e0777-95b7-4925-a86c-deaf9dc701aa"/>
    <d v="2025-01-28T00:00:00"/>
    <x v="5"/>
    <n v="390.66"/>
    <n v="2"/>
    <s v="Debit Card"/>
    <x v="2"/>
    <s v="Michellemouth"/>
    <x v="36"/>
    <n v="55804"/>
    <s v="4f41c573-b8ad-4f03-922b-67892eea91f6"/>
    <n v="0.2"/>
    <n v="625.05999999999995"/>
    <n v="3"/>
    <x v="0"/>
    <n v="781.32"/>
    <n v="0.8"/>
    <n v="156.26400000000001"/>
    <x v="11"/>
    <n v="3"/>
  </r>
  <r>
    <s v="42b42bf8-69e5-4b7b-9b9c-26485f000fa2"/>
    <s v="23dd1c7f-0727-4eca-b442-4556689f74ea"/>
    <d v="2025-04-06T00:00:00"/>
    <x v="2"/>
    <n v="403.54"/>
    <n v="1"/>
    <s v="PayPal"/>
    <x v="2"/>
    <s v="North Kristy"/>
    <x v="7"/>
    <n v="50728"/>
    <s v="cea34412-601f-4f73-b857-64a604643c52"/>
    <n v="0.09"/>
    <n v="367.22"/>
    <n v="5"/>
    <x v="0"/>
    <n v="403.54"/>
    <n v="0.91"/>
    <n v="36.318600000000004"/>
    <x v="5"/>
    <n v="5"/>
  </r>
  <r>
    <s v="8fa370da-9884-4640-b6a4-9911559708f5"/>
    <s v="1dfe8d40-8829-4b65-af12-c31c01987d27"/>
    <d v="2025-03-02T00:00:00"/>
    <x v="3"/>
    <n v="385.78"/>
    <n v="4"/>
    <s v="PayPal"/>
    <x v="1"/>
    <s v="Robertsmouth"/>
    <x v="23"/>
    <n v="35137"/>
    <s v="0ea5a12e-b1ad-4299-be9d-5ab58706db3e"/>
    <n v="0.17"/>
    <n v="1280.79"/>
    <n v="4"/>
    <x v="0"/>
    <n v="1543.12"/>
    <n v="0.83"/>
    <n v="262.3304"/>
    <x v="7"/>
    <n v="4"/>
  </r>
  <r>
    <s v="d9c18645-42ba-4db9-a027-9980864d89e7"/>
    <s v="748c3af0-a7be-4443-8010-72b8ab2fead9"/>
    <d v="2025-01-23T00:00:00"/>
    <x v="0"/>
    <n v="270.81"/>
    <n v="4"/>
    <s v="Debit Card"/>
    <x v="1"/>
    <s v="East Christopher"/>
    <x v="33"/>
    <n v="32945"/>
    <s v="be180d31-16ae-4e62-91ef-968dc490dc5c"/>
    <n v="0.11"/>
    <n v="964.08"/>
    <n v="5"/>
    <x v="1"/>
    <n v="1083.24"/>
    <n v="0.89"/>
    <n v="119.1564"/>
    <x v="11"/>
    <n v="5"/>
  </r>
  <r>
    <s v="f003abfe-8e01-49bf-b5f9-faf41b905635"/>
    <s v="41c05eab-71d1-4f7f-9151-7caf91c81918"/>
    <d v="2025-01-14T00:00:00"/>
    <x v="0"/>
    <n v="489.53"/>
    <n v="1"/>
    <s v="Debit Card"/>
    <x v="2"/>
    <s v="South Anna"/>
    <x v="28"/>
    <n v="32546"/>
    <s v="6d029e00-68f5-426e-be40-2fdecf58998d"/>
    <n v="0.27"/>
    <n v="357.36"/>
    <n v="5"/>
    <x v="0"/>
    <n v="489.53"/>
    <n v="0.73"/>
    <n v="132.17310000000001"/>
    <x v="11"/>
    <n v="5"/>
  </r>
  <r>
    <s v="07991818-0e7b-4cac-8f1d-04cc8eb0f052"/>
    <s v="fd04da3d-dbcf-416b-8adc-401ed21f67ba"/>
    <d v="2024-07-24T00:00:00"/>
    <x v="2"/>
    <n v="201.11"/>
    <n v="1"/>
    <s v="Cash on Delivery"/>
    <x v="0"/>
    <s v="South Matthewville"/>
    <x v="29"/>
    <n v="26234"/>
    <s v="992444ce-428c-41c5-b0af-fca9e8d116b7"/>
    <n v="0.01"/>
    <n v="199.1"/>
    <n v="4"/>
    <x v="0"/>
    <n v="201.11"/>
    <n v="0.99"/>
    <n v="2.0111000000000003"/>
    <x v="0"/>
    <n v="4"/>
  </r>
  <r>
    <s v="9b7f3e1b-6c95-4ddd-ba85-eeec576b3230"/>
    <s v="39a87c03-058f-4ff4-8818-5e5ac72e9c73"/>
    <d v="2024-11-18T00:00:00"/>
    <x v="0"/>
    <n v="302.95999999999998"/>
    <n v="2"/>
    <s v="Cash on Delivery"/>
    <x v="3"/>
    <s v="East Terryfurt"/>
    <x v="21"/>
    <n v="51675"/>
    <s v="4817aa76-297e-43ac-a78e-c370e2a2ec6b"/>
    <n v="7.0000000000000007E-2"/>
    <n v="563.51"/>
    <n v="4"/>
    <x v="0"/>
    <n v="605.91999999999996"/>
    <n v="0.92999999999999994"/>
    <n v="42.414400000000001"/>
    <x v="4"/>
    <n v="4"/>
  </r>
  <r>
    <s v="e3d86d14-514f-452f-8b71-9e2f7be14cbd"/>
    <s v="5511b256-c0d6-46e5-a9a2-7add9346263c"/>
    <d v="2024-10-01T00:00:00"/>
    <x v="4"/>
    <n v="36.369999999999997"/>
    <n v="4"/>
    <s v="PayPal"/>
    <x v="0"/>
    <s v="New Kellyborough"/>
    <x v="11"/>
    <n v="85829"/>
    <s v="0bc2c98c-11bf-4cb8-8ca7-d6afa8b29c86"/>
    <n v="0.03"/>
    <n v="141.12"/>
    <n v="4"/>
    <x v="0"/>
    <n v="145.47999999999999"/>
    <n v="0.97"/>
    <n v="4.3643999999999998"/>
    <x v="1"/>
    <n v="4"/>
  </r>
  <r>
    <s v="3a98eb14-cd1f-422d-965d-6317ab5e68c2"/>
    <s v="d4262bbe-4000-42b3-92d2-037a4a5976bd"/>
    <d v="2025-02-08T00:00:00"/>
    <x v="3"/>
    <n v="207.88"/>
    <n v="1"/>
    <s v="Debit Card"/>
    <x v="3"/>
    <s v="Port Stephen"/>
    <x v="11"/>
    <n v="76366"/>
    <s v="28938ff9-08ec-4076-9638-fac1f9558d72"/>
    <n v="0.24"/>
    <n v="157.99"/>
    <n v="2"/>
    <x v="0"/>
    <n v="207.88"/>
    <n v="0.76"/>
    <n v="49.891199999999998"/>
    <x v="12"/>
    <n v="2"/>
  </r>
  <r>
    <s v="f3187705-6bfe-4f9d-acdd-497d1e8be9c3"/>
    <s v="e237f217-cd91-4316-b7c7-af5d8dd9c7d4"/>
    <d v="2024-08-22T00:00:00"/>
    <x v="4"/>
    <n v="362.64"/>
    <n v="4"/>
    <s v="Credit Card"/>
    <x v="0"/>
    <s v="South Richard"/>
    <x v="20"/>
    <n v="62139"/>
    <s v="44933288-5a77-4401-9590-e9afc9ca1f6a"/>
    <n v="0.06"/>
    <n v="1363.53"/>
    <n v="5"/>
    <x v="0"/>
    <n v="1450.56"/>
    <n v="0.94"/>
    <n v="87.033599999999993"/>
    <x v="3"/>
    <n v="5"/>
  </r>
  <r>
    <s v="fc76b409-97b4-4392-9568-0254aae9052f"/>
    <s v="6f7c9e47-6fa3-4b08-be0a-f3ee84ef3608"/>
    <d v="2024-11-14T00:00:00"/>
    <x v="5"/>
    <n v="123.18"/>
    <n v="3"/>
    <s v="Credit Card"/>
    <x v="2"/>
    <s v="Justinside"/>
    <x v="41"/>
    <n v="56879"/>
    <s v="1d53819d-4337-4442-99b7-53524bfe2505"/>
    <n v="0.22"/>
    <n v="288.24"/>
    <n v="5"/>
    <x v="0"/>
    <n v="369.54"/>
    <n v="0.78"/>
    <n v="81.2988"/>
    <x v="4"/>
    <n v="5"/>
  </r>
  <r>
    <s v="c4b02563-ded7-4da4-8006-5fd2df56a02c"/>
    <s v="4377eb7f-d4e3-4136-ab80-4901e24d0a03"/>
    <d v="2024-07-07T00:00:00"/>
    <x v="3"/>
    <n v="472.19"/>
    <n v="3"/>
    <s v="Debit Card"/>
    <x v="1"/>
    <s v="Lawrenceport"/>
    <x v="34"/>
    <n v="12818"/>
    <s v="5b87e2ac-d851-4f47-9482-9f0c1e340af6"/>
    <n v="0.17"/>
    <n v="1175.75"/>
    <n v="4"/>
    <x v="1"/>
    <n v="1416.57"/>
    <n v="0.83"/>
    <n v="240.8169"/>
    <x v="0"/>
    <n v="4"/>
  </r>
  <r>
    <s v="b973d795-e34d-47ba-9805-ab338ba5971d"/>
    <s v="61e15d8a-b2da-4dc4-8bf4-7a47bafb3c41"/>
    <d v="2025-03-19T00:00:00"/>
    <x v="2"/>
    <n v="344.96"/>
    <n v="4"/>
    <s v="Debit Card"/>
    <x v="3"/>
    <s v="Woodsside"/>
    <x v="1"/>
    <n v="44204"/>
    <s v="bd881eca-7ddd-423d-b3e3-66a3f3d1c5e5"/>
    <n v="0.25"/>
    <n v="1034.8800000000001"/>
    <n v="1"/>
    <x v="0"/>
    <n v="1379.84"/>
    <n v="0.75"/>
    <n v="344.96"/>
    <x v="7"/>
    <n v="1"/>
  </r>
  <r>
    <s v="0a53381b-2677-49f7-be90-db0bce796b42"/>
    <s v="54f71c87-9dca-4181-8deb-699fa6fed2af"/>
    <d v="2024-06-20T00:00:00"/>
    <x v="3"/>
    <n v="147.35"/>
    <n v="2"/>
    <s v="PayPal"/>
    <x v="2"/>
    <s v="Danielburgh"/>
    <x v="5"/>
    <n v="32470"/>
    <s v="dc33c432-b5cb-4fd8-b890-28392ca10330"/>
    <n v="0.3"/>
    <n v="206.29"/>
    <n v="2"/>
    <x v="0"/>
    <n v="294.7"/>
    <n v="0.7"/>
    <n v="88.41"/>
    <x v="10"/>
    <n v="2"/>
  </r>
  <r>
    <s v="d2eaa2c7-62ef-4b3f-a044-eeef025e816b"/>
    <s v="b8ea558f-1a1e-445a-bf58-abbd31453f8d"/>
    <d v="2024-09-24T00:00:00"/>
    <x v="4"/>
    <n v="385.65"/>
    <n v="3"/>
    <s v="Cash on Delivery"/>
    <x v="2"/>
    <s v="Thompsonport"/>
    <x v="20"/>
    <n v="16486"/>
    <s v="34c4dab7-ee8e-47a1-bddc-85dad4ea5092"/>
    <n v="0.05"/>
    <n v="1099.0999999999999"/>
    <n v="5"/>
    <x v="0"/>
    <n v="1156.9499999999998"/>
    <n v="0.95"/>
    <n v="57.847499999999997"/>
    <x v="9"/>
    <n v="5"/>
  </r>
  <r>
    <s v="5f612d94-0737-4a76-8f8a-f92d5d73b293"/>
    <s v="775e9378-f674-43f9-b125-4b023b547015"/>
    <d v="2024-12-28T00:00:00"/>
    <x v="4"/>
    <n v="46.17"/>
    <n v="3"/>
    <s v="Net Banking"/>
    <x v="1"/>
    <s v="Port Gina"/>
    <x v="10"/>
    <n v="5521"/>
    <s v="e2830262-70f1-4ba4-a83b-41912f347fae"/>
    <n v="0.05"/>
    <n v="131.58000000000001"/>
    <n v="5"/>
    <x v="1"/>
    <n v="138.51"/>
    <n v="0.95"/>
    <n v="6.9254999999999995"/>
    <x v="2"/>
    <n v="5"/>
  </r>
  <r>
    <s v="97ac762e-842f-4dad-95bb-62a1cf77fa97"/>
    <s v="39c185a6-c577-45be-8ad9-620c26a0bb36"/>
    <d v="2024-10-21T00:00:00"/>
    <x v="2"/>
    <n v="487.51"/>
    <n v="3"/>
    <s v="Net Banking"/>
    <x v="3"/>
    <s v="Port Anthony"/>
    <x v="45"/>
    <n v="5453"/>
    <s v="0abf5c02-4e66-4940-a10d-71182eb8910b"/>
    <n v="0.19"/>
    <n v="1184.6500000000001"/>
    <n v="5"/>
    <x v="0"/>
    <n v="1462.53"/>
    <n v="0.81"/>
    <n v="277.88069999999999"/>
    <x v="1"/>
    <n v="5"/>
  </r>
  <r>
    <s v="d7fa528c-d55f-434c-ab5e-a9c3f9d9c6eb"/>
    <s v="ebc1f2ec-6bc7-4e68-8524-eafd3d9daef3"/>
    <d v="2024-08-22T00:00:00"/>
    <x v="0"/>
    <n v="29.4"/>
    <n v="3"/>
    <s v="Net Banking"/>
    <x v="2"/>
    <s v="Rosariomouth"/>
    <x v="39"/>
    <n v="90755"/>
    <s v="3c3f8dc8-89b9-4e3f-ae5e-f1c7da95782c"/>
    <n v="0.01"/>
    <n v="87.32"/>
    <n v="3"/>
    <x v="0"/>
    <n v="88.199999999999989"/>
    <n v="0.99"/>
    <n v="0.8819999999999999"/>
    <x v="3"/>
    <n v="3"/>
  </r>
  <r>
    <s v="8a00a690-6626-46ae-97a6-f416cecdd0cf"/>
    <s v="108956c0-6a54-4593-b68f-80528f38b308"/>
    <d v="2025-02-24T00:00:00"/>
    <x v="0"/>
    <n v="467.06"/>
    <n v="1"/>
    <s v="PayPal"/>
    <x v="1"/>
    <s v="Port Julian"/>
    <x v="12"/>
    <n v="47369"/>
    <s v="5df0d94c-e8d2-43f1-8e2a-2ac630d33358"/>
    <n v="0.25"/>
    <n v="350.3"/>
    <n v="3"/>
    <x v="0"/>
    <n v="467.06"/>
    <n v="0.75"/>
    <n v="116.765"/>
    <x v="12"/>
    <n v="3"/>
  </r>
  <r>
    <s v="1c723c20-b699-4df2-a9b4-cbf6f1843d7e"/>
    <s v="e6e81df4-f45d-42db-82d4-1c01e6cb9e52"/>
    <d v="2024-10-12T00:00:00"/>
    <x v="5"/>
    <n v="130.16"/>
    <n v="3"/>
    <s v="Net Banking"/>
    <x v="1"/>
    <s v="Fischerburgh"/>
    <x v="35"/>
    <n v="71663"/>
    <s v="dfc03db4-70c8-4803-aad0-3f753a98db68"/>
    <n v="0.11"/>
    <n v="347.53"/>
    <n v="5"/>
    <x v="0"/>
    <n v="390.48"/>
    <n v="0.89"/>
    <n v="42.952800000000003"/>
    <x v="1"/>
    <n v="5"/>
  </r>
  <r>
    <s v="316bef00-8dc7-4e48-9e29-3bd91ae3b638"/>
    <s v="2a519d7e-79c4-417b-a787-d94c6a2f845d"/>
    <d v="2025-01-25T00:00:00"/>
    <x v="0"/>
    <n v="380.12"/>
    <n v="4"/>
    <s v="Debit Card"/>
    <x v="0"/>
    <s v="Lake Anthony"/>
    <x v="43"/>
    <n v="74058"/>
    <s v="a2bf8a91-4512-4ab8-879b-e411832401a0"/>
    <n v="0.12"/>
    <n v="1338.02"/>
    <n v="3"/>
    <x v="0"/>
    <n v="1520.48"/>
    <n v="0.88"/>
    <n v="182.45759999999999"/>
    <x v="11"/>
    <n v="3"/>
  </r>
  <r>
    <s v="8e106701-a478-456a-92a0-68f73613b453"/>
    <s v="feb8c839-6e16-408a-920a-9b4396b99d63"/>
    <d v="2025-05-24T00:00:00"/>
    <x v="3"/>
    <n v="5.04"/>
    <n v="2"/>
    <s v="PayPal"/>
    <x v="1"/>
    <s v="New Derek"/>
    <x v="4"/>
    <n v="87628"/>
    <s v="ec6177fc-2e52-4438-a61c-f31cf33eaefe"/>
    <n v="0.17"/>
    <n v="8.3699999999999992"/>
    <n v="3"/>
    <x v="1"/>
    <n v="10.08"/>
    <n v="0.83"/>
    <n v="1.7136000000000002"/>
    <x v="6"/>
    <n v="3"/>
  </r>
  <r>
    <s v="e0985dd3-0a81-4be6-a4f1-b0a6670645a8"/>
    <s v="24deede9-a173-49de-a1a8-fc40fa2b6c87"/>
    <d v="2025-02-17T00:00:00"/>
    <x v="0"/>
    <n v="130.85"/>
    <n v="2"/>
    <s v="Net Banking"/>
    <x v="3"/>
    <s v="Rodriguezport"/>
    <x v="1"/>
    <n v="48273"/>
    <s v="38838c3d-3448-44a3-bdec-b23f6d731b53"/>
    <n v="0.1"/>
    <n v="235.53"/>
    <n v="3"/>
    <x v="0"/>
    <n v="261.7"/>
    <n v="0.9"/>
    <n v="26.17"/>
    <x v="12"/>
    <n v="3"/>
  </r>
  <r>
    <s v="085d7943-eb63-47ef-9540-654de644d4f4"/>
    <s v="baf0c1ee-2d2f-4617-afdc-0e729c741612"/>
    <d v="2024-12-07T00:00:00"/>
    <x v="2"/>
    <n v="375.8"/>
    <n v="3"/>
    <s v="Net Banking"/>
    <x v="0"/>
    <s v="Port Julietown"/>
    <x v="27"/>
    <n v="9247"/>
    <s v="7ce96af8-711e-42d7-b9e9-6f695b419f2c"/>
    <n v="0.09"/>
    <n v="1025.93"/>
    <n v="5"/>
    <x v="0"/>
    <n v="1127.4000000000001"/>
    <n v="0.91"/>
    <n v="101.46600000000001"/>
    <x v="2"/>
    <n v="5"/>
  </r>
  <r>
    <s v="e15b02b9-3533-4bc5-9abd-752ea30047d0"/>
    <s v="8180017d-0cb0-4a3d-9ba6-167215172ac2"/>
    <d v="2025-05-22T00:00:00"/>
    <x v="1"/>
    <n v="268.51"/>
    <n v="3"/>
    <s v="Debit Card"/>
    <x v="0"/>
    <s v="Tanyafort"/>
    <x v="33"/>
    <n v="87279"/>
    <s v="b8a9ad9f-c9cb-4883-a03b-0f9c18e2b06f"/>
    <n v="0.06"/>
    <n v="757.2"/>
    <n v="2"/>
    <x v="0"/>
    <n v="805.53"/>
    <n v="0.94"/>
    <n v="48.331799999999994"/>
    <x v="6"/>
    <n v="2"/>
  </r>
  <r>
    <s v="a54b260f-b1d4-4b03-91f2-ad426965ff94"/>
    <s v="0ef2f527-30c4-4834-8dcf-681d449d215d"/>
    <d v="2025-02-04T00:00:00"/>
    <x v="3"/>
    <n v="61.9"/>
    <n v="3"/>
    <s v="Cash on Delivery"/>
    <x v="3"/>
    <s v="East Ryanmouth"/>
    <x v="20"/>
    <n v="83717"/>
    <s v="ec8f5171-c286-4342-8eca-6a07ec38a19b"/>
    <n v="0.22"/>
    <n v="144.85"/>
    <n v="5"/>
    <x v="0"/>
    <n v="185.7"/>
    <n v="0.78"/>
    <n v="40.853999999999999"/>
    <x v="12"/>
    <n v="5"/>
  </r>
  <r>
    <s v="56a0da9e-350a-4abc-a95d-5d5a1da8f429"/>
    <s v="c9a5b1d0-97df-4b95-8bc1-fe7d4ae02cd8"/>
    <d v="2025-05-14T00:00:00"/>
    <x v="3"/>
    <n v="199.85"/>
    <n v="4"/>
    <s v="Debit Card"/>
    <x v="2"/>
    <s v="East Dawn"/>
    <x v="46"/>
    <n v="87924"/>
    <s v="2a373af7-5347-421a-b8f1-fce1b1c26074"/>
    <n v="0.23"/>
    <n v="615.54"/>
    <n v="3"/>
    <x v="0"/>
    <n v="799.4"/>
    <n v="0.77"/>
    <n v="183.86199999999999"/>
    <x v="6"/>
    <n v="3"/>
  </r>
  <r>
    <s v="b9c115c3-ef1b-4beb-9a63-ed52172c8302"/>
    <s v="be80def9-ec64-4016-85e1-218bb3274faf"/>
    <d v="2025-03-30T00:00:00"/>
    <x v="2"/>
    <n v="190.9"/>
    <n v="3"/>
    <s v="PayPal"/>
    <x v="2"/>
    <s v="North Melissaberg"/>
    <x v="22"/>
    <n v="60402"/>
    <s v="1520f835-39bc-4ca2-9d7c-8179f3d0872e"/>
    <n v="0.18"/>
    <n v="469.61"/>
    <n v="3"/>
    <x v="0"/>
    <n v="572.70000000000005"/>
    <n v="0.82000000000000006"/>
    <n v="103.086"/>
    <x v="7"/>
    <n v="3"/>
  </r>
  <r>
    <s v="45f8ba73-232e-4fab-8892-030ec1425631"/>
    <s v="04f980a2-a168-47b0-ae2d-33bdb46c7a54"/>
    <d v="2025-04-30T00:00:00"/>
    <x v="0"/>
    <n v="286.24"/>
    <n v="3"/>
    <s v="Cash on Delivery"/>
    <x v="3"/>
    <s v="Kristenstad"/>
    <x v="16"/>
    <n v="9091"/>
    <s v="07f8074a-323f-433b-ad50-674585b0c44c"/>
    <n v="7.0000000000000007E-2"/>
    <n v="798.61"/>
    <n v="4"/>
    <x v="0"/>
    <n v="858.72"/>
    <n v="0.92999999999999994"/>
    <n v="60.110400000000006"/>
    <x v="5"/>
    <n v="4"/>
  </r>
  <r>
    <s v="bc3dc746-a842-478e-ac95-d90f3c535a60"/>
    <s v="e19cff3f-dae4-4050-ac65-86314ac61a04"/>
    <d v="2025-06-12T00:00:00"/>
    <x v="2"/>
    <n v="335.65"/>
    <n v="1"/>
    <s v="Cash on Delivery"/>
    <x v="1"/>
    <s v="Theresaside"/>
    <x v="10"/>
    <n v="74773"/>
    <s v="b2d0db69-0d82-4ce9-a979-0b08724b6d0c"/>
    <n v="0.21"/>
    <n v="265.16000000000003"/>
    <n v="3"/>
    <x v="1"/>
    <n v="335.65"/>
    <n v="0.79"/>
    <n v="70.486499999999992"/>
    <x v="8"/>
    <n v="3"/>
  </r>
  <r>
    <s v="e9b66e4b-3723-442f-abd0-91e2f944b930"/>
    <s v="b4490f50-c45f-4d56-aea0-0ee8d24e2e20"/>
    <d v="2024-10-25T00:00:00"/>
    <x v="2"/>
    <n v="421.21"/>
    <n v="2"/>
    <s v="Debit Card"/>
    <x v="0"/>
    <s v="Anitafurt"/>
    <x v="48"/>
    <n v="46568"/>
    <s v="82988ff1-4553-44f1-9007-7aa39a392aa9"/>
    <n v="0.05"/>
    <n v="800.3"/>
    <n v="4"/>
    <x v="0"/>
    <n v="842.42"/>
    <n v="0.95"/>
    <n v="42.121000000000002"/>
    <x v="1"/>
    <n v="4"/>
  </r>
  <r>
    <s v="32f0491f-6f6b-4219-a27a-e7a6d92685d2"/>
    <s v="a056cbe4-bb92-4b5c-8fa7-306bbb9290a8"/>
    <d v="2024-10-21T00:00:00"/>
    <x v="4"/>
    <n v="251.13"/>
    <n v="2"/>
    <s v="Net Banking"/>
    <x v="0"/>
    <s v="Port Natasha"/>
    <x v="31"/>
    <n v="15081"/>
    <s v="cbbd8ae6-5e79-46d8-8e03-aa8f9eca2079"/>
    <n v="0.26"/>
    <n v="371.67"/>
    <n v="4"/>
    <x v="0"/>
    <n v="502.26"/>
    <n v="0.74"/>
    <n v="130.58760000000001"/>
    <x v="1"/>
    <n v="4"/>
  </r>
  <r>
    <s v="f5d6f879-02eb-4a14-b40a-ce11db830a1f"/>
    <s v="e1f0c5f4-9042-4063-af4c-f935cbac8973"/>
    <d v="2025-01-15T00:00:00"/>
    <x v="3"/>
    <n v="199.05"/>
    <n v="1"/>
    <s v="Net Banking"/>
    <x v="2"/>
    <s v="Lake Jeffshire"/>
    <x v="19"/>
    <n v="75663"/>
    <s v="5d3f3a79-42aa-43ab-94c5-76b888978f9d"/>
    <n v="0.13"/>
    <n v="173.17"/>
    <n v="4"/>
    <x v="0"/>
    <n v="199.05"/>
    <n v="0.87"/>
    <n v="25.876500000000004"/>
    <x v="11"/>
    <n v="4"/>
  </r>
  <r>
    <s v="b6f891e7-6b2d-4e71-87d0-964d85b535ed"/>
    <s v="3b27bd77-49d8-4dc4-8180-27d04333c0c3"/>
    <d v="2025-01-06T00:00:00"/>
    <x v="3"/>
    <n v="76.27"/>
    <n v="4"/>
    <s v="Credit Card"/>
    <x v="0"/>
    <s v="Karenland"/>
    <x v="18"/>
    <n v="40577"/>
    <s v="3f6d54e2-2872-46d9-b1b9-5ac631596225"/>
    <n v="0.14000000000000001"/>
    <n v="262.37"/>
    <n v="5"/>
    <x v="0"/>
    <n v="305.08"/>
    <n v="0.86"/>
    <n v="42.711200000000005"/>
    <x v="11"/>
    <n v="5"/>
  </r>
  <r>
    <s v="827589ea-f60e-4033-b716-a073c98b16e9"/>
    <s v="a428231e-2a07-4254-b61a-d23ef36dae9c"/>
    <d v="2024-11-21T00:00:00"/>
    <x v="2"/>
    <n v="403.39"/>
    <n v="4"/>
    <s v="Cash on Delivery"/>
    <x v="1"/>
    <s v="West Susan"/>
    <x v="26"/>
    <n v="73506"/>
    <s v="9188c2a0-12d7-435d-a587-d3bd1780ee5f"/>
    <n v="0.06"/>
    <n v="1516.75"/>
    <n v="4"/>
    <x v="0"/>
    <n v="1613.56"/>
    <n v="0.94"/>
    <n v="96.813599999999994"/>
    <x v="4"/>
    <n v="4"/>
  </r>
  <r>
    <s v="9db0a770-c0d4-4663-8fe1-17131a0bcd0f"/>
    <s v="61d2191a-09f5-47ab-a79f-10a2760284d2"/>
    <d v="2025-05-18T00:00:00"/>
    <x v="2"/>
    <n v="358.12"/>
    <n v="1"/>
    <s v="Cash on Delivery"/>
    <x v="1"/>
    <s v="Olivermouth"/>
    <x v="33"/>
    <n v="15887"/>
    <s v="ecf88b14-a1d4-46ca-b97e-080e575fdfdf"/>
    <n v="0.18"/>
    <n v="293.66000000000003"/>
    <n v="2"/>
    <x v="1"/>
    <n v="358.12"/>
    <n v="0.82000000000000006"/>
    <n v="64.461600000000004"/>
    <x v="6"/>
    <n v="2"/>
  </r>
  <r>
    <s v="a2786875-e1ae-4007-99ce-72ab5ceacdc0"/>
    <s v="1c5f5b7a-7ce7-494b-a9f2-a42b8cee48d6"/>
    <d v="2025-02-10T00:00:00"/>
    <x v="3"/>
    <n v="207.3"/>
    <n v="4"/>
    <s v="Net Banking"/>
    <x v="0"/>
    <s v="Michaelberg"/>
    <x v="40"/>
    <n v="25736"/>
    <s v="66385322-d3d2-4cd9-8186-b4235954f2e0"/>
    <n v="0.3"/>
    <n v="580.44000000000005"/>
    <n v="3"/>
    <x v="0"/>
    <n v="829.2"/>
    <n v="0.7"/>
    <n v="248.76"/>
    <x v="12"/>
    <n v="3"/>
  </r>
  <r>
    <s v="405087bd-ff55-4ae5-953d-a58add28c2a1"/>
    <s v="78370ac9-08c6-4717-94e8-56df478bfe1c"/>
    <d v="2025-05-08T00:00:00"/>
    <x v="4"/>
    <n v="261.62"/>
    <n v="1"/>
    <s v="Credit Card"/>
    <x v="1"/>
    <s v="South Josephfurt"/>
    <x v="25"/>
    <n v="63263"/>
    <s v="b591dbd5-89ac-4c3e-a5da-cf0723ee73bd"/>
    <n v="0.18"/>
    <n v="214.53"/>
    <n v="3"/>
    <x v="0"/>
    <n v="261.62"/>
    <n v="0.82000000000000006"/>
    <n v="47.0916"/>
    <x v="6"/>
    <n v="3"/>
  </r>
  <r>
    <s v="944846ec-7fb0-42ec-bbc4-b9f88263da78"/>
    <s v="9aaf3dde-8ef8-4189-b812-55fb4d0e5725"/>
    <d v="2024-11-16T00:00:00"/>
    <x v="0"/>
    <n v="334.27"/>
    <n v="2"/>
    <s v="PayPal"/>
    <x v="3"/>
    <s v="New Mark"/>
    <x v="0"/>
    <n v="89938"/>
    <s v="a6b45867-46ac-4817-aa81-7557c7ee7f22"/>
    <n v="0.2"/>
    <n v="534.83000000000004"/>
    <n v="4"/>
    <x v="0"/>
    <n v="668.54"/>
    <n v="0.8"/>
    <n v="133.708"/>
    <x v="4"/>
    <n v="4"/>
  </r>
  <r>
    <s v="90f089f3-0d18-46c2-90ee-e95136487b1e"/>
    <s v="2f32cdf6-0740-41e8-a4dc-54cfc534792c"/>
    <d v="2024-07-16T00:00:00"/>
    <x v="5"/>
    <n v="86.58"/>
    <n v="4"/>
    <s v="Debit Card"/>
    <x v="0"/>
    <s v="Frankbury"/>
    <x v="19"/>
    <n v="37823"/>
    <s v="7bbab00a-24fa-4262-b460-b8f8c12f6f36"/>
    <n v="0.09"/>
    <n v="315.14999999999998"/>
    <n v="5"/>
    <x v="0"/>
    <n v="346.32"/>
    <n v="0.91"/>
    <n v="31.168799999999997"/>
    <x v="0"/>
    <n v="5"/>
  </r>
  <r>
    <s v="43f26ed2-1bb1-4aa0-a939-2defe7cc0816"/>
    <s v="cdfced83-75a9-4150-b49a-fde31c456e92"/>
    <d v="2025-04-09T00:00:00"/>
    <x v="2"/>
    <n v="18.46"/>
    <n v="4"/>
    <s v="Credit Card"/>
    <x v="2"/>
    <s v="Danielfurt"/>
    <x v="7"/>
    <n v="6871"/>
    <s v="c03fe524-c29e-447e-a550-6cdb102a22ca"/>
    <n v="0.1"/>
    <n v="66.459999999999994"/>
    <n v="1"/>
    <x v="0"/>
    <n v="73.84"/>
    <n v="0.9"/>
    <n v="7.3840000000000003"/>
    <x v="5"/>
    <n v="1"/>
  </r>
  <r>
    <s v="c82dd858-19f8-4828-a40a-aab86ea4e398"/>
    <s v="b4c85b46-cc6c-4c66-b138-9d17cd941163"/>
    <d v="2024-08-22T00:00:00"/>
    <x v="0"/>
    <n v="162.16"/>
    <n v="2"/>
    <s v="Credit Card"/>
    <x v="0"/>
    <s v="New Dana"/>
    <x v="30"/>
    <n v="75352"/>
    <s v="30370164-37c4-46cb-8711-db4586e74803"/>
    <n v="0.06"/>
    <n v="304.86"/>
    <m/>
    <x v="0"/>
    <n v="324.32"/>
    <n v="0.94"/>
    <n v="19.459199999999999"/>
    <x v="3"/>
    <s v="No Rating"/>
  </r>
  <r>
    <s v="54a428c3-53ec-4d88-9994-59c40995e98c"/>
    <s v="832ab1b4-4f43-4091-a0cf-66adb67418c1"/>
    <d v="2025-03-14T00:00:00"/>
    <x v="3"/>
    <n v="299.81"/>
    <n v="3"/>
    <s v="Net Banking"/>
    <x v="3"/>
    <s v="New Michael"/>
    <x v="40"/>
    <n v="63824"/>
    <s v="309eb508-ac25-445b-b10c-14e6499ec33f"/>
    <n v="0.15"/>
    <n v="764.52"/>
    <n v="3"/>
    <x v="0"/>
    <n v="899.43000000000006"/>
    <n v="0.85"/>
    <n v="134.9145"/>
    <x v="7"/>
    <n v="3"/>
  </r>
  <r>
    <s v="f7b2b3d7-4873-480b-9f1b-e6351d507232"/>
    <s v="68506ee8-9c3b-49c1-a95a-e987f1cbd66e"/>
    <d v="2024-08-13T00:00:00"/>
    <x v="4"/>
    <n v="245.87"/>
    <n v="4"/>
    <s v="Net Banking"/>
    <x v="0"/>
    <s v="South Geraldhaven"/>
    <x v="7"/>
    <n v="91731"/>
    <s v="96dcde20-cb0e-46f4-91da-76ba0dac9e42"/>
    <n v="0.04"/>
    <n v="944.14"/>
    <n v="2"/>
    <x v="0"/>
    <n v="983.48"/>
    <n v="0.96"/>
    <n v="39.339199999999998"/>
    <x v="3"/>
    <n v="2"/>
  </r>
  <r>
    <s v="dfec4091-3d93-4a51-990b-e786fe27a780"/>
    <s v="eeeab981-4647-4382-ac8a-e4fa0da07643"/>
    <d v="2025-03-16T00:00:00"/>
    <x v="0"/>
    <n v="347.81"/>
    <n v="1"/>
    <s v="Credit Card"/>
    <x v="1"/>
    <s v="West Gabriellaton"/>
    <x v="4"/>
    <n v="9826"/>
    <s v="1f294f20-ca07-4281-a8a4-236a1cddcb21"/>
    <n v="0.19"/>
    <n v="281.73"/>
    <n v="4"/>
    <x v="1"/>
    <n v="347.81"/>
    <n v="0.81"/>
    <n v="66.0839"/>
    <x v="7"/>
    <n v="4"/>
  </r>
  <r>
    <s v="920fdf72-c9f7-45c8-8d92-4c83c9b29ee7"/>
    <s v="d85c3dab-0b06-41d0-94be-64077ee5cd0a"/>
    <d v="2024-09-18T00:00:00"/>
    <x v="5"/>
    <n v="410.75"/>
    <n v="2"/>
    <s v="Net Banking"/>
    <x v="3"/>
    <s v="Morganburgh"/>
    <x v="46"/>
    <n v="7315"/>
    <s v="ca7b0ebd-01b0-4d15-a790-c1d297dd18ec"/>
    <n v="0.14000000000000001"/>
    <n v="706.49"/>
    <n v="3"/>
    <x v="0"/>
    <n v="821.5"/>
    <n v="0.86"/>
    <n v="115.01"/>
    <x v="9"/>
    <n v="3"/>
  </r>
  <r>
    <s v="7aed04c4-643d-47ba-98c2-a569109d5b97"/>
    <s v="f6da8765-6c12-42b5-bd11-9172e555a8cd"/>
    <d v="2025-06-09T00:00:00"/>
    <x v="4"/>
    <n v="246.78"/>
    <n v="2"/>
    <s v="PayPal"/>
    <x v="3"/>
    <s v="New Shelbyton"/>
    <x v="39"/>
    <n v="8048"/>
    <s v="9c4c4409-28b4-4507-a485-aac3b014121d"/>
    <n v="0.19"/>
    <n v="399.78"/>
    <n v="1"/>
    <x v="0"/>
    <n v="493.56"/>
    <n v="0.81"/>
    <n v="93.776399999999995"/>
    <x v="8"/>
    <n v="1"/>
  </r>
  <r>
    <s v="39989ec0-531d-42b6-a80c-5c542630b965"/>
    <s v="9609e274-06fa-4f94-8cab-5ab887b97ca2"/>
    <d v="2024-07-27T00:00:00"/>
    <x v="3"/>
    <n v="71.459999999999994"/>
    <n v="3"/>
    <s v="Credit Card"/>
    <x v="1"/>
    <s v="Stephanietown"/>
    <x v="48"/>
    <n v="39968"/>
    <s v="b375cdd4-9a29-4480-a407-8245b1a697b8"/>
    <n v="0.02"/>
    <n v="210.09"/>
    <n v="4"/>
    <x v="1"/>
    <n v="214.38"/>
    <n v="0.98"/>
    <n v="4.2876000000000003"/>
    <x v="0"/>
    <n v="4"/>
  </r>
  <r>
    <s v="0a22b2ce-234e-45fe-bcee-7eb021653fa6"/>
    <s v="e2feb8f2-5d6f-481f-bf74-c6e041b40a6d"/>
    <d v="2025-03-24T00:00:00"/>
    <x v="4"/>
    <n v="426.06"/>
    <n v="4"/>
    <s v="Debit Card"/>
    <x v="0"/>
    <s v="Martinland"/>
    <x v="49"/>
    <n v="94559"/>
    <s v="e41b07b1-97d4-41fd-a4fb-1b38765c5b5f"/>
    <n v="0.27"/>
    <n v="1244.0999999999999"/>
    <n v="5"/>
    <x v="0"/>
    <n v="1704.24"/>
    <n v="0.73"/>
    <n v="460.14480000000003"/>
    <x v="7"/>
    <n v="5"/>
  </r>
  <r>
    <s v="77b9611e-0ddf-4846-91fd-bb38b6e2d1e4"/>
    <s v="8e391133-8339-4035-8252-5a3694211554"/>
    <d v="2025-01-16T00:00:00"/>
    <x v="5"/>
    <n v="289.62"/>
    <n v="3"/>
    <s v="Debit Card"/>
    <x v="2"/>
    <s v="Danielsburgh"/>
    <x v="21"/>
    <n v="25834"/>
    <s v="e2349a21-494c-484c-91d1-a4ba55a42b7a"/>
    <n v="0.11"/>
    <n v="773.29"/>
    <n v="3"/>
    <x v="0"/>
    <n v="868.86"/>
    <n v="0.89"/>
    <n v="95.574600000000004"/>
    <x v="11"/>
    <n v="3"/>
  </r>
  <r>
    <s v="3c3163e1-8d40-4542-8c0f-53727a03ee5c"/>
    <s v="d96502b2-2d8b-48bc-b645-51cdae0f6ab0"/>
    <d v="2025-01-04T00:00:00"/>
    <x v="1"/>
    <n v="371.27"/>
    <n v="2"/>
    <s v="Debit Card"/>
    <x v="0"/>
    <s v="West Amanda"/>
    <x v="4"/>
    <n v="75344"/>
    <s v="f4f5cd2e-fd7c-48e5-a5a4-eab25dfff35b"/>
    <n v="0.06"/>
    <n v="697.99"/>
    <n v="2"/>
    <x v="0"/>
    <n v="742.54"/>
    <n v="0.94"/>
    <n v="44.552399999999999"/>
    <x v="11"/>
    <n v="2"/>
  </r>
  <r>
    <s v="37ac7d7d-3f5c-4c2d-9e74-ae046c9ff1ec"/>
    <s v="2ce1f5ef-637a-44d9-bf3b-5db1859d4173"/>
    <d v="2025-03-03T00:00:00"/>
    <x v="1"/>
    <n v="353.81"/>
    <n v="1"/>
    <s v="Credit Card"/>
    <x v="1"/>
    <s v="Yolandastad"/>
    <x v="32"/>
    <n v="84625"/>
    <s v="79e67761-027e-4e88-bff0-8f0b2b78595f"/>
    <n v="0.15"/>
    <n v="300.74"/>
    <n v="4"/>
    <x v="0"/>
    <n v="353.81"/>
    <n v="0.85"/>
    <n v="53.0715"/>
    <x v="7"/>
    <n v="4"/>
  </r>
  <r>
    <s v="551a6cad-18e8-4d41-90cf-422e9f890d09"/>
    <s v="e010277e-ba6e-40bf-b0fd-d4119ac602ea"/>
    <d v="2024-10-12T00:00:00"/>
    <x v="4"/>
    <n v="484.26"/>
    <n v="4"/>
    <s v="Cash on Delivery"/>
    <x v="2"/>
    <s v="South Cassie"/>
    <x v="43"/>
    <n v="16400"/>
    <s v="83c80e93-bff0-403f-97e0-2028ca5cf86b"/>
    <n v="0.28000000000000003"/>
    <n v="1394.67"/>
    <n v="3"/>
    <x v="0"/>
    <n v="1937.04"/>
    <n v="0.72"/>
    <n v="542.37120000000004"/>
    <x v="1"/>
    <n v="3"/>
  </r>
  <r>
    <s v="1a1d81de-4b9c-4dfa-b751-07eb2cb7a2d2"/>
    <s v="9fe981a9-5d52-437e-ba39-c558577b78d4"/>
    <d v="2024-09-18T00:00:00"/>
    <x v="0"/>
    <n v="151.18"/>
    <n v="4"/>
    <s v="Cash on Delivery"/>
    <x v="1"/>
    <s v="Huffberg"/>
    <x v="36"/>
    <n v="64905"/>
    <s v="3595d2ec-5c14-4995-ace3-0ecf06c4c8f0"/>
    <n v="0.21"/>
    <n v="477.73"/>
    <n v="5"/>
    <x v="0"/>
    <n v="604.72"/>
    <n v="0.79"/>
    <n v="126.99120000000001"/>
    <x v="9"/>
    <n v="5"/>
  </r>
  <r>
    <s v="f116ffa5-33ad-46e2-b362-43ad72fd518f"/>
    <s v="dada292c-d3aa-41ae-8bdd-2c848faa953f"/>
    <d v="2024-07-09T00:00:00"/>
    <x v="0"/>
    <n v="354.13"/>
    <n v="3"/>
    <s v="PayPal"/>
    <x v="2"/>
    <s v="Mcphersonshire"/>
    <x v="19"/>
    <n v="41560"/>
    <s v="6918fedf-4b2c-47f4-8c54-a149ff577b93"/>
    <n v="0.1"/>
    <n v="956.15"/>
    <n v="3"/>
    <x v="0"/>
    <n v="1062.3899999999999"/>
    <n v="0.9"/>
    <n v="106.23899999999999"/>
    <x v="0"/>
    <n v="3"/>
  </r>
  <r>
    <s v="c92c663c-4309-48ae-b9da-c846a63a98d1"/>
    <s v="e1788eb8-be55-493a-9c9a-7da9a01c8a3d"/>
    <d v="2024-12-14T00:00:00"/>
    <x v="3"/>
    <n v="186.01"/>
    <n v="2"/>
    <s v="Net Banking"/>
    <x v="2"/>
    <s v="Port Theodoreberg"/>
    <x v="4"/>
    <n v="38977"/>
    <s v="39153e17-3487-4476-81a1-94162cd38af5"/>
    <n v="0.09"/>
    <n v="338.54"/>
    <n v="4"/>
    <x v="0"/>
    <n v="372.02"/>
    <n v="0.91"/>
    <n v="33.4818"/>
    <x v="2"/>
    <n v="4"/>
  </r>
  <r>
    <s v="73e46350-ce0d-4340-b0cc-068d7a9f3f59"/>
    <s v="5d491cef-9536-4c08-9c25-3befb8268d12"/>
    <d v="2024-12-23T00:00:00"/>
    <x v="5"/>
    <n v="200.73"/>
    <n v="3"/>
    <s v="Net Banking"/>
    <x v="0"/>
    <s v="North Sherrymouth"/>
    <x v="9"/>
    <n v="2492"/>
    <s v="7d700100-8f3b-42b2-8f37-559464c48952"/>
    <n v="0.2"/>
    <n v="481.75"/>
    <n v="1"/>
    <x v="0"/>
    <n v="602.18999999999994"/>
    <n v="0.8"/>
    <n v="120.43799999999999"/>
    <x v="2"/>
    <n v="1"/>
  </r>
  <r>
    <s v="36c83bb2-9a4a-43d9-a8e4-f627ab48e297"/>
    <s v="e54c7181-26c5-4436-92a8-68bda1109cd1"/>
    <d v="2024-06-18T00:00:00"/>
    <x v="2"/>
    <n v="119.14"/>
    <n v="1"/>
    <s v="Credit Card"/>
    <x v="2"/>
    <s v="Bowersmouth"/>
    <x v="2"/>
    <n v="39769"/>
    <s v="fef08411-0462-4cd6-84b3-08b1343e72a0"/>
    <n v="0.03"/>
    <n v="115.57"/>
    <n v="4"/>
    <x v="0"/>
    <n v="119.14"/>
    <n v="0.97"/>
    <n v="3.5741999999999998"/>
    <x v="10"/>
    <n v="4"/>
  </r>
  <r>
    <s v="59cbdf86-676b-4e5d-91ea-90bdd5134665"/>
    <s v="905edb7d-ba72-4d7a-82c7-f1a69fe9ae14"/>
    <d v="2025-03-20T00:00:00"/>
    <x v="3"/>
    <n v="175.29"/>
    <n v="2"/>
    <s v="Net Banking"/>
    <x v="0"/>
    <s v="Jacksontown"/>
    <x v="5"/>
    <n v="57099"/>
    <s v="595a9523-3691-4f23-ab38-93cd5edf7562"/>
    <n v="0.11"/>
    <n v="312.02"/>
    <n v="2"/>
    <x v="0"/>
    <n v="350.58"/>
    <n v="0.89"/>
    <n v="38.563800000000001"/>
    <x v="7"/>
    <n v="2"/>
  </r>
  <r>
    <s v="2aca8ff8-63fd-4db4-831c-327f6e15039a"/>
    <s v="c0974b3b-0017-4622-9a5b-623b103dc72e"/>
    <d v="2024-10-05T00:00:00"/>
    <x v="3"/>
    <n v="474.41"/>
    <n v="4"/>
    <s v="Cash on Delivery"/>
    <x v="3"/>
    <s v="Aliciaborough"/>
    <x v="43"/>
    <n v="48526"/>
    <s v="bb4a3760-917b-42fb-b769-32f27ef6d9cd"/>
    <n v="0.14000000000000001"/>
    <n v="1631.97"/>
    <n v="2"/>
    <x v="0"/>
    <n v="1897.64"/>
    <n v="0.86"/>
    <n v="265.66960000000006"/>
    <x v="1"/>
    <n v="2"/>
  </r>
  <r>
    <s v="8aaafcb8-98b8-4c2d-b999-c75c21819e78"/>
    <s v="f4707de5-d8a4-4e6b-a4a2-264eb6aa9141"/>
    <d v="2024-08-15T00:00:00"/>
    <x v="4"/>
    <n v="149.82"/>
    <n v="1"/>
    <s v="Debit Card"/>
    <x v="1"/>
    <s v="New Michaelton"/>
    <x v="43"/>
    <n v="71538"/>
    <s v="b2a7203b-bc53-4f20-8466-43f6aa3c44a6"/>
    <n v="0.23"/>
    <n v="115.36"/>
    <n v="5"/>
    <x v="0"/>
    <n v="149.82"/>
    <n v="0.77"/>
    <n v="34.458599999999997"/>
    <x v="3"/>
    <n v="5"/>
  </r>
  <r>
    <s v="3c0294d5-cc49-410f-9c23-b2207d7cb4ba"/>
    <s v="3bd3c68f-905a-4a42-b0a0-90e1063a815d"/>
    <d v="2024-06-20T00:00:00"/>
    <x v="2"/>
    <n v="126.77"/>
    <n v="3"/>
    <s v="Net Banking"/>
    <x v="3"/>
    <s v="Lindaville"/>
    <x v="25"/>
    <n v="66213"/>
    <s v="814ea5d4-8f76-4e25-aafb-feb9c00ed2e6"/>
    <n v="0.1"/>
    <n v="342.28"/>
    <n v="2"/>
    <x v="0"/>
    <n v="380.31"/>
    <n v="0.9"/>
    <n v="38.030999999999999"/>
    <x v="10"/>
    <n v="2"/>
  </r>
  <r>
    <s v="aea626c9-5863-476c-a76b-a1659bcb160a"/>
    <s v="6fb688bb-e3a5-4430-804c-dee2b52d196f"/>
    <d v="2024-12-23T00:00:00"/>
    <x v="1"/>
    <n v="293.64999999999998"/>
    <n v="1"/>
    <s v="PayPal"/>
    <x v="2"/>
    <s v="Freemanshire"/>
    <x v="2"/>
    <n v="34280"/>
    <s v="e53c3dc2-317f-4c71-b322-28eda82748ff"/>
    <n v="0.24"/>
    <n v="223.17"/>
    <n v="3"/>
    <x v="0"/>
    <n v="293.64999999999998"/>
    <n v="0.76"/>
    <n v="70.475999999999985"/>
    <x v="2"/>
    <n v="3"/>
  </r>
  <r>
    <s v="01e50dde-46ca-4ca5-90da-4776dbf9c505"/>
    <s v="3e2b0f3a-655f-499f-8a8b-2fae620931c3"/>
    <d v="2025-01-06T00:00:00"/>
    <x v="4"/>
    <n v="132.72999999999999"/>
    <n v="1"/>
    <s v="Cash on Delivery"/>
    <x v="3"/>
    <s v="New Bryan"/>
    <x v="23"/>
    <n v="34603"/>
    <s v="5bbe1f94-f4bb-4459-8c96-f41aff02fbc0"/>
    <n v="0.23"/>
    <n v="102.2"/>
    <n v="3"/>
    <x v="0"/>
    <n v="132.72999999999999"/>
    <n v="0.77"/>
    <n v="30.527899999999999"/>
    <x v="11"/>
    <n v="3"/>
  </r>
  <r>
    <s v="f81721d5-de90-479d-b231-468b4e3a4082"/>
    <s v="77e07c66-a91f-4b48-92c7-1bbd94b26c54"/>
    <d v="2025-06-02T00:00:00"/>
    <x v="0"/>
    <n v="239.33"/>
    <n v="3"/>
    <s v="Credit Card"/>
    <x v="1"/>
    <s v="Boydmouth"/>
    <x v="42"/>
    <n v="74148"/>
    <s v="8dbec397-a115-491a-ac60-92666df94b0e"/>
    <n v="0.01"/>
    <n v="710.81"/>
    <n v="5"/>
    <x v="0"/>
    <n v="717.99"/>
    <n v="0.99"/>
    <n v="7.1798999999999999"/>
    <x v="8"/>
    <n v="5"/>
  </r>
  <r>
    <s v="653d8c90-3633-4b67-a336-66a1fadc0b74"/>
    <s v="e7bb345f-7688-4842-9023-42f6055e22db"/>
    <d v="2025-06-14T00:00:00"/>
    <x v="4"/>
    <n v="417.92"/>
    <n v="1"/>
    <s v="PayPal"/>
    <x v="2"/>
    <s v="Mooretown"/>
    <x v="26"/>
    <n v="66972"/>
    <s v="ebef56f8-d854-4c8f-ac64-20cc0162c013"/>
    <n v="0.06"/>
    <n v="392.84"/>
    <n v="2"/>
    <x v="0"/>
    <n v="417.92"/>
    <n v="0.94"/>
    <n v="25.075199999999999"/>
    <x v="8"/>
    <n v="2"/>
  </r>
  <r>
    <s v="509dbfdf-944e-43df-8a12-d0df3988ba0f"/>
    <s v="70bf5a52-0322-4289-9896-28c54d8c5f7a"/>
    <d v="2025-06-10T00:00:00"/>
    <x v="5"/>
    <n v="119.05"/>
    <n v="2"/>
    <s v="Cash on Delivery"/>
    <x v="0"/>
    <s v="South Kimberlyberg"/>
    <x v="46"/>
    <n v="94092"/>
    <s v="7fb8f63a-b310-45e5-b663-6ce3a52f387d"/>
    <n v="0.2"/>
    <n v="190.48"/>
    <n v="4"/>
    <x v="0"/>
    <n v="238.1"/>
    <n v="0.8"/>
    <n v="47.620000000000005"/>
    <x v="8"/>
    <n v="4"/>
  </r>
  <r>
    <s v="08f2bc96-d0a7-46b0-9c3e-5d9b0640151e"/>
    <s v="b56a07c3-64c8-442b-8909-0502c71b3550"/>
    <d v="2024-07-25T00:00:00"/>
    <x v="5"/>
    <n v="216.21"/>
    <n v="4"/>
    <s v="Debit Card"/>
    <x v="1"/>
    <s v="Lake Donaldview"/>
    <x v="4"/>
    <n v="71821"/>
    <s v="2b2f50bc-abee-4bd6-9a47-de2262628bcd"/>
    <n v="0.15"/>
    <n v="735.11"/>
    <n v="2"/>
    <x v="1"/>
    <n v="864.84"/>
    <n v="0.85"/>
    <n v="129.726"/>
    <x v="0"/>
    <n v="2"/>
  </r>
  <r>
    <s v="c078dac2-bb2b-46f3-ad6d-3a646d2b0123"/>
    <s v="446d159e-b5c2-45dc-91cc-faaa931f3649"/>
    <d v="2024-08-11T00:00:00"/>
    <x v="4"/>
    <n v="307.19"/>
    <n v="3"/>
    <s v="Net Banking"/>
    <x v="2"/>
    <s v="Mitchellview"/>
    <x v="35"/>
    <n v="2408"/>
    <s v="d95bad4c-7d41-4353-80e1-df90a04d201c"/>
    <n v="0.01"/>
    <n v="912.35"/>
    <n v="3"/>
    <x v="0"/>
    <n v="921.56999999999994"/>
    <n v="0.99"/>
    <n v="9.2157"/>
    <x v="3"/>
    <n v="3"/>
  </r>
  <r>
    <s v="a00305a5-cb69-4e67-927b-9b5a067988f6"/>
    <s v="a79b2d1e-1ebf-4378-a67e-e8a00529817d"/>
    <d v="2024-11-16T00:00:00"/>
    <x v="1"/>
    <n v="275.08999999999997"/>
    <n v="1"/>
    <s v="Debit Card"/>
    <x v="1"/>
    <s v="East Erin"/>
    <x v="35"/>
    <n v="56503"/>
    <s v="70c5429a-b7d1-483c-b743-ab816c2c17d6"/>
    <n v="0.11"/>
    <n v="244.83"/>
    <n v="3"/>
    <x v="1"/>
    <n v="275.08999999999997"/>
    <n v="0.89"/>
    <n v="30.259899999999998"/>
    <x v="4"/>
    <n v="3"/>
  </r>
  <r>
    <s v="bfc86ca4-059d-4e99-8a7b-0dc68c63ea50"/>
    <s v="5b1c7ac0-641d-428f-85e6-d786e059cb33"/>
    <d v="2024-10-08T00:00:00"/>
    <x v="1"/>
    <n v="487.49"/>
    <n v="1"/>
    <s v="Credit Card"/>
    <x v="1"/>
    <s v="Chavezborough"/>
    <x v="13"/>
    <n v="99232"/>
    <s v="791e23ff-0fa0-448f-87e1-d3f7b7ee0de9"/>
    <n v="0.19"/>
    <n v="394.87"/>
    <n v="4"/>
    <x v="0"/>
    <n v="487.49"/>
    <n v="0.81"/>
    <n v="92.623100000000008"/>
    <x v="1"/>
    <n v="4"/>
  </r>
  <r>
    <s v="f4931c8c-6831-4ac8-8daa-03440c5a0777"/>
    <s v="9b909128-fd16-4e4b-af55-e84400e47cd6"/>
    <d v="2025-02-02T00:00:00"/>
    <x v="5"/>
    <n v="341.78"/>
    <n v="3"/>
    <s v="Debit Card"/>
    <x v="0"/>
    <s v="North Graceton"/>
    <x v="24"/>
    <n v="93861"/>
    <s v="14bbd0bf-e091-4a4a-a646-1094f8050d24"/>
    <n v="0.3"/>
    <n v="717.74"/>
    <n v="2"/>
    <x v="0"/>
    <n v="1025.3399999999999"/>
    <n v="0.7"/>
    <n v="307.60199999999998"/>
    <x v="12"/>
    <n v="2"/>
  </r>
  <r>
    <s v="54e4960c-73fa-4ecd-8cfe-c3f69f8ae5f5"/>
    <s v="d49d81b9-54d5-4ee1-b160-77f5d07aae7f"/>
    <d v="2024-09-10T00:00:00"/>
    <x v="3"/>
    <n v="371.27"/>
    <n v="1"/>
    <s v="Debit Card"/>
    <x v="2"/>
    <s v="South Ronaldland"/>
    <x v="6"/>
    <n v="5853"/>
    <s v="1c099a0a-e122-479e-8dc3-ec93daf8afd3"/>
    <n v="0.06"/>
    <n v="348.99"/>
    <n v="4"/>
    <x v="0"/>
    <n v="371.27"/>
    <n v="0.94"/>
    <n v="22.276199999999999"/>
    <x v="9"/>
    <n v="4"/>
  </r>
  <r>
    <s v="8e4924b8-e680-4d85-86b9-1213a4cbda99"/>
    <s v="01fcbf68-8e89-454b-81f8-c72f148106b5"/>
    <d v="2025-03-13T00:00:00"/>
    <x v="5"/>
    <n v="483.64"/>
    <n v="2"/>
    <s v="Net Banking"/>
    <x v="0"/>
    <s v="Robertbury"/>
    <x v="4"/>
    <n v="28742"/>
    <s v="8c09c974-bf84-461a-ad53-2288f8747607"/>
    <n v="0.05"/>
    <n v="918.92"/>
    <n v="4"/>
    <x v="0"/>
    <n v="967.28"/>
    <n v="0.95"/>
    <n v="48.364000000000004"/>
    <x v="7"/>
    <n v="4"/>
  </r>
  <r>
    <s v="46009b52-6bb6-49cd-9b2d-8cd061c96b44"/>
    <s v="b771877e-141e-49e7-911f-493c450a0e69"/>
    <d v="2024-12-17T00:00:00"/>
    <x v="2"/>
    <n v="210.15"/>
    <n v="4"/>
    <s v="Credit Card"/>
    <x v="1"/>
    <s v="North Josephburgh"/>
    <x v="14"/>
    <n v="19374"/>
    <s v="bbe7ee05-0715-4c5c-981c-dd9a27e23108"/>
    <n v="0.11"/>
    <n v="748.13"/>
    <n v="3"/>
    <x v="0"/>
    <n v="840.6"/>
    <n v="0.89"/>
    <n v="92.466000000000008"/>
    <x v="2"/>
    <n v="3"/>
  </r>
  <r>
    <s v="ccd6126b-0b2d-47b2-bc88-1f9fcb8e6793"/>
    <s v="cfd264ff-06fb-4410-bc52-46f18fe5475b"/>
    <d v="2024-11-04T00:00:00"/>
    <x v="2"/>
    <n v="180.91"/>
    <n v="3"/>
    <s v="Cash on Delivery"/>
    <x v="2"/>
    <s v="Lake Coreyport"/>
    <x v="5"/>
    <n v="59547"/>
    <s v="c9b9b8a4-e3fe-46e8-8ce7-888e251f1f03"/>
    <n v="0.17"/>
    <n v="450.47"/>
    <n v="2"/>
    <x v="0"/>
    <n v="542.73"/>
    <n v="0.83"/>
    <n v="92.264100000000013"/>
    <x v="4"/>
    <n v="2"/>
  </r>
  <r>
    <s v="595aef24-0ffe-4ecd-8b61-29ff56ca50c9"/>
    <s v="3803fff3-8f9b-4bda-8a62-4be8c7e2d825"/>
    <d v="2025-01-19T00:00:00"/>
    <x v="3"/>
    <n v="26.71"/>
    <n v="4"/>
    <s v="PayPal"/>
    <x v="0"/>
    <s v="Griffintown"/>
    <x v="42"/>
    <n v="66972"/>
    <s v="2e1a3068-8b3f-4bcd-aacd-8c25b1982f3a"/>
    <n v="0.2"/>
    <n v="85.47"/>
    <n v="3"/>
    <x v="0"/>
    <n v="106.84"/>
    <n v="0.8"/>
    <n v="21.368000000000002"/>
    <x v="11"/>
    <n v="3"/>
  </r>
  <r>
    <s v="c3d0db4b-ac9c-44e2-8deb-0960a7548bad"/>
    <s v="88c55591-70d7-4013-9c80-560b3bb97a4b"/>
    <d v="2024-11-17T00:00:00"/>
    <x v="1"/>
    <n v="96.18"/>
    <n v="2"/>
    <s v="PayPal"/>
    <x v="3"/>
    <s v="West Alisonhaven"/>
    <x v="30"/>
    <n v="29877"/>
    <s v="aec84e63-5e9b-4303-b848-af2b894757dc"/>
    <n v="0.11"/>
    <n v="171.2"/>
    <n v="1"/>
    <x v="0"/>
    <n v="192.36"/>
    <n v="0.89"/>
    <n v="21.159600000000001"/>
    <x v="4"/>
    <n v="1"/>
  </r>
  <r>
    <s v="b0a09584-9ed8-4fa8-9e55-f521a9fc795d"/>
    <s v="d19cf008-0c81-4049-837a-b33e0d9bde11"/>
    <d v="2024-10-12T00:00:00"/>
    <x v="4"/>
    <n v="122.41"/>
    <n v="2"/>
    <s v="Credit Card"/>
    <x v="3"/>
    <s v="Port Brian"/>
    <x v="47"/>
    <n v="35926"/>
    <s v="9914c112-3765-41a9-b2ec-6762b862394d"/>
    <n v="7.0000000000000007E-2"/>
    <n v="227.68"/>
    <n v="4"/>
    <x v="0"/>
    <n v="244.82"/>
    <n v="0.92999999999999994"/>
    <n v="17.1374"/>
    <x v="1"/>
    <n v="4"/>
  </r>
  <r>
    <s v="e07d5b15-0390-406a-9f11-6459befa60af"/>
    <s v="69b3cbfd-60ff-4e50-8e44-18824338195e"/>
    <d v="2024-12-28T00:00:00"/>
    <x v="1"/>
    <n v="95.83"/>
    <n v="4"/>
    <s v="PayPal"/>
    <x v="0"/>
    <s v="Carlsonton"/>
    <x v="49"/>
    <n v="16204"/>
    <s v="9208f53f-889c-4400-8ca6-c7659b0f8c05"/>
    <n v="0"/>
    <n v="383.32"/>
    <n v="1"/>
    <x v="0"/>
    <n v="383.32"/>
    <n v="1"/>
    <n v="0"/>
    <x v="2"/>
    <n v="1"/>
  </r>
  <r>
    <s v="1926da1b-a161-4600-8698-3739a1550300"/>
    <s v="bcf9cb1a-a31f-4461-85e8-0c9f67b05c96"/>
    <d v="2024-06-29T00:00:00"/>
    <x v="0"/>
    <n v="378.62"/>
    <n v="2"/>
    <s v="Credit Card"/>
    <x v="0"/>
    <s v="Freyberg"/>
    <x v="1"/>
    <n v="36231"/>
    <s v="f48ceb10-0504-418d-aba0-7c96f339fedc"/>
    <n v="0.06"/>
    <n v="711.81"/>
    <n v="3"/>
    <x v="0"/>
    <n v="757.24"/>
    <n v="0.94"/>
    <n v="45.434399999999997"/>
    <x v="10"/>
    <n v="3"/>
  </r>
  <r>
    <s v="8a68c17b-c11e-45c3-92a5-5f24d592d2ca"/>
    <s v="04f65b19-4e68-4ad2-b5d7-4923c983453c"/>
    <d v="2024-06-30T00:00:00"/>
    <x v="1"/>
    <n v="270.26"/>
    <n v="3"/>
    <s v="Debit Card"/>
    <x v="2"/>
    <s v="East Aaron"/>
    <x v="49"/>
    <n v="36452"/>
    <s v="225f2e1c-3517-482c-b795-9a8c8d4da65f"/>
    <n v="0.03"/>
    <n v="786.46"/>
    <n v="5"/>
    <x v="0"/>
    <n v="810.78"/>
    <n v="0.97"/>
    <n v="24.323399999999999"/>
    <x v="10"/>
    <n v="5"/>
  </r>
  <r>
    <s v="94b9c440-9791-4d6b-b656-389d08cf9fa6"/>
    <s v="5af28d3d-76a9-458a-a805-56353869f1d5"/>
    <d v="2024-06-18T00:00:00"/>
    <x v="4"/>
    <n v="335.48"/>
    <n v="3"/>
    <s v="Cash on Delivery"/>
    <x v="3"/>
    <s v="Priceland"/>
    <x v="32"/>
    <n v="9115"/>
    <s v="48b7cc3b-9ce8-4023-be58-dd1b8b88e911"/>
    <n v="7.0000000000000007E-2"/>
    <n v="935.99"/>
    <n v="2"/>
    <x v="0"/>
    <n v="1006.44"/>
    <n v="0.92999999999999994"/>
    <n v="70.450800000000015"/>
    <x v="10"/>
    <n v="2"/>
  </r>
  <r>
    <s v="19c87c07-4795-4f79-93f5-481769707573"/>
    <s v="34eba27e-aac4-4839-a9d6-cff87b67e167"/>
    <d v="2024-11-01T00:00:00"/>
    <x v="5"/>
    <n v="411.13"/>
    <n v="2"/>
    <s v="Credit Card"/>
    <x v="3"/>
    <s v="Millermouth"/>
    <x v="1"/>
    <n v="13437"/>
    <s v="cf0ae3d3-1194-407c-b435-c2c0470c90c3"/>
    <n v="0.1"/>
    <n v="740.03"/>
    <n v="4"/>
    <x v="0"/>
    <n v="822.26"/>
    <n v="0.9"/>
    <n v="82.225999999999999"/>
    <x v="4"/>
    <n v="4"/>
  </r>
  <r>
    <s v="dce4708a-1f20-4b2e-ae40-d5cc1bb9967b"/>
    <s v="35737a48-1804-4b11-964a-e10a665d7517"/>
    <d v="2024-07-30T00:00:00"/>
    <x v="3"/>
    <n v="119.23"/>
    <n v="3"/>
    <s v="PayPal"/>
    <x v="0"/>
    <s v="Hinesville"/>
    <x v="0"/>
    <n v="12133"/>
    <s v="7eaca43a-c2eb-4ea0-87a5-5cdad23742f1"/>
    <n v="0.02"/>
    <n v="350.54"/>
    <n v="2"/>
    <x v="0"/>
    <n v="357.69"/>
    <n v="0.98"/>
    <n v="7.1538000000000004"/>
    <x v="0"/>
    <n v="2"/>
  </r>
  <r>
    <s v="3b3a0aed-3d36-4779-8dfd-001027ce5dba"/>
    <s v="eda0a0af-0ffd-40c7-b55b-6affbf3298e1"/>
    <d v="2024-08-25T00:00:00"/>
    <x v="0"/>
    <n v="166.33"/>
    <n v="2"/>
    <s v="Debit Card"/>
    <x v="1"/>
    <s v="Oliverborough"/>
    <x v="43"/>
    <n v="84612"/>
    <s v="08e32a36-bcdd-4c1f-b867-25c606807452"/>
    <n v="0.12"/>
    <n v="292.74"/>
    <n v="5"/>
    <x v="0"/>
    <n v="332.66"/>
    <n v="0.88"/>
    <n v="39.919200000000004"/>
    <x v="3"/>
    <n v="5"/>
  </r>
  <r>
    <s v="e9f1c34d-9ad0-4d70-ab0b-5d4a7baaa17c"/>
    <s v="ba2831ca-0e8c-4f18-9e9d-3b77ba34b580"/>
    <d v="2025-03-23T00:00:00"/>
    <x v="3"/>
    <n v="355.64"/>
    <n v="2"/>
    <s v="Cash on Delivery"/>
    <x v="0"/>
    <s v="Melindaville"/>
    <x v="37"/>
    <n v="48979"/>
    <s v="6051e0e2-687e-45c8-9e59-35b5565e6ac8"/>
    <n v="0.05"/>
    <n v="675.72"/>
    <n v="5"/>
    <x v="0"/>
    <n v="711.28"/>
    <n v="0.95"/>
    <n v="35.564"/>
    <x v="7"/>
    <n v="5"/>
  </r>
  <r>
    <s v="0d148001-3440-4f39-a66f-6fa04289e5b6"/>
    <s v="cb4b9982-3ab8-4289-b324-cb18d6b1a336"/>
    <d v="2025-02-28T00:00:00"/>
    <x v="1"/>
    <n v="199.42"/>
    <n v="1"/>
    <s v="Net Banking"/>
    <x v="1"/>
    <s v="New Sarahborough"/>
    <x v="31"/>
    <n v="18563"/>
    <s v="bdc98a4b-60ff-4135-a11c-b7a45a4835ee"/>
    <n v="0.17"/>
    <n v="165.52"/>
    <n v="3"/>
    <x v="1"/>
    <n v="199.42"/>
    <n v="0.83"/>
    <n v="33.901400000000002"/>
    <x v="12"/>
    <n v="3"/>
  </r>
  <r>
    <s v="d9d7b48a-7cef-436f-87ab-36ae85a53a49"/>
    <s v="2ac33886-c89c-49fa-95d9-25ca19d27870"/>
    <d v="2025-06-13T00:00:00"/>
    <x v="1"/>
    <n v="19.489999999999998"/>
    <n v="4"/>
    <s v="Net Banking"/>
    <x v="2"/>
    <s v="Christinamouth"/>
    <x v="26"/>
    <n v="77885"/>
    <s v="cf281ed9-8e1e-4408-8123-0312de84acab"/>
    <n v="0.11"/>
    <n v="69.38"/>
    <n v="4"/>
    <x v="0"/>
    <n v="77.959999999999994"/>
    <n v="0.89"/>
    <n v="8.5755999999999997"/>
    <x v="8"/>
    <n v="4"/>
  </r>
  <r>
    <s v="214c4d29-3a7f-4889-9f29-a50e133d9e6f"/>
    <s v="c7c824e4-408c-48f9-bd03-dd282400bdbe"/>
    <d v="2025-02-26T00:00:00"/>
    <x v="0"/>
    <n v="220.3"/>
    <n v="4"/>
    <s v="Cash on Delivery"/>
    <x v="0"/>
    <s v="Kimfurt"/>
    <x v="20"/>
    <n v="26178"/>
    <s v="a563ea0d-e8b7-4e2d-8174-23560c2243d4"/>
    <n v="0.19"/>
    <n v="713.77"/>
    <n v="4"/>
    <x v="0"/>
    <n v="881.2"/>
    <n v="0.81"/>
    <n v="167.428"/>
    <x v="12"/>
    <n v="4"/>
  </r>
  <r>
    <s v="a8ca0941-ef28-4051-b0ea-0c7c64d13773"/>
    <s v="8d461211-dd85-471a-b350-4b38e3ffab8c"/>
    <d v="2024-09-26T00:00:00"/>
    <x v="1"/>
    <n v="454.6"/>
    <n v="2"/>
    <s v="Credit Card"/>
    <x v="2"/>
    <s v="Lake Linda"/>
    <x v="1"/>
    <n v="80661"/>
    <s v="75416cd2-85de-4152-9824-fb8bb4814da3"/>
    <n v="0.23"/>
    <n v="700.08"/>
    <n v="2"/>
    <x v="0"/>
    <n v="909.2"/>
    <n v="0.77"/>
    <n v="209.11600000000001"/>
    <x v="9"/>
    <n v="2"/>
  </r>
  <r>
    <s v="3a70f605-3f0a-42d2-90fc-df7c754efc5d"/>
    <s v="1d27b701-030d-49c4-8382-97c05c2d6845"/>
    <d v="2025-04-09T00:00:00"/>
    <x v="1"/>
    <n v="207.47"/>
    <n v="3"/>
    <s v="Debit Card"/>
    <x v="0"/>
    <s v="Judyburgh"/>
    <x v="33"/>
    <n v="41299"/>
    <s v="4b9140e2-060a-4cfd-883e-a981d0e3d5c2"/>
    <n v="0.03"/>
    <n v="603.74"/>
    <n v="2"/>
    <x v="0"/>
    <n v="622.41"/>
    <n v="0.97"/>
    <n v="18.6723"/>
    <x v="5"/>
    <n v="2"/>
  </r>
  <r>
    <s v="1e51f22a-ff89-4bcf-83e3-187bdfaec0ab"/>
    <s v="bd4b353d-6f23-43a4-b76d-f3b53c76449f"/>
    <d v="2024-06-15T00:00:00"/>
    <x v="1"/>
    <n v="169.46"/>
    <n v="2"/>
    <s v="Net Banking"/>
    <x v="1"/>
    <s v="East Amanda"/>
    <x v="46"/>
    <n v="23924"/>
    <s v="6f080a31-46bd-4808-adb6-b2c73e19dff3"/>
    <n v="0.11"/>
    <n v="301.64"/>
    <n v="2"/>
    <x v="0"/>
    <n v="338.92"/>
    <n v="0.89"/>
    <n v="37.281200000000005"/>
    <x v="10"/>
    <n v="2"/>
  </r>
  <r>
    <s v="ac2f5716-df53-4ccb-af1a-d17127ca4492"/>
    <s v="ac8a20f1-ab44-4e10-9fd5-239e77f6cf4e"/>
    <d v="2025-05-28T00:00:00"/>
    <x v="1"/>
    <n v="494.81"/>
    <n v="2"/>
    <s v="Net Banking"/>
    <x v="3"/>
    <s v="New David"/>
    <x v="43"/>
    <n v="4480"/>
    <s v="e56e90df-f624-49b2-b71b-249e01c9be9b"/>
    <n v="0.28999999999999998"/>
    <n v="702.63"/>
    <n v="4"/>
    <x v="0"/>
    <n v="989.62"/>
    <n v="0.71"/>
    <n v="286.9898"/>
    <x v="6"/>
    <n v="4"/>
  </r>
  <r>
    <s v="9bcaa8e0-419e-440a-ab9c-fa617da9c122"/>
    <s v="db2d87eb-624c-440a-8bd5-49c57155e904"/>
    <d v="2025-04-20T00:00:00"/>
    <x v="1"/>
    <n v="323.99"/>
    <n v="1"/>
    <s v="PayPal"/>
    <x v="3"/>
    <s v="East Jasonbury"/>
    <x v="28"/>
    <n v="562"/>
    <s v="b8b3ed12-1569-4bb9-85c7-41c1efa56a4c"/>
    <n v="0"/>
    <n v="323.99"/>
    <m/>
    <x v="0"/>
    <n v="323.99"/>
    <n v="1"/>
    <n v="0"/>
    <x v="5"/>
    <s v="No Rating"/>
  </r>
  <r>
    <s v="09748216-8ca5-4731-b124-3f80cfedf631"/>
    <s v="11029ff4-9930-436a-b2ad-9dfb1f24f379"/>
    <d v="2024-09-24T00:00:00"/>
    <x v="5"/>
    <n v="186.17"/>
    <n v="4"/>
    <s v="Credit Card"/>
    <x v="2"/>
    <s v="Port Mitchellberg"/>
    <x v="24"/>
    <n v="18584"/>
    <s v="b1dd1861-4f1c-4901-a14c-260ee1c7d38c"/>
    <n v="0.14000000000000001"/>
    <n v="640.41999999999996"/>
    <n v="4"/>
    <x v="0"/>
    <n v="744.68"/>
    <n v="0.86"/>
    <n v="104.2552"/>
    <x v="9"/>
    <n v="4"/>
  </r>
  <r>
    <s v="aa07c6e1-b284-4450-bec2-64ee8d6ba9fc"/>
    <s v="c538fb0f-53d6-4aeb-9aac-ae0cc98373fa"/>
    <d v="2024-06-26T00:00:00"/>
    <x v="1"/>
    <n v="55.5"/>
    <n v="2"/>
    <s v="Net Banking"/>
    <x v="3"/>
    <s v="Jackieville"/>
    <x v="18"/>
    <n v="77287"/>
    <s v="930d9509-6482-4f54-95dd-13fd38ef7fea"/>
    <n v="0.14000000000000001"/>
    <n v="95.46"/>
    <n v="5"/>
    <x v="0"/>
    <n v="111"/>
    <n v="0.86"/>
    <n v="15.540000000000001"/>
    <x v="10"/>
    <n v="5"/>
  </r>
  <r>
    <s v="7e43c0b7-b356-4e54-a7b9-528c63f72b5f"/>
    <s v="d484ceb9-c0ca-4db3-b383-994c68ee7038"/>
    <d v="2024-11-24T00:00:00"/>
    <x v="2"/>
    <n v="394.99"/>
    <n v="2"/>
    <s v="Net Banking"/>
    <x v="2"/>
    <s v="West Vickieton"/>
    <x v="38"/>
    <n v="13098"/>
    <s v="c422758e-d969-457a-afa7-7bbc24690da8"/>
    <n v="0.25"/>
    <n v="592.48"/>
    <n v="2"/>
    <x v="0"/>
    <n v="789.98"/>
    <n v="0.75"/>
    <n v="197.495"/>
    <x v="4"/>
    <n v="2"/>
  </r>
  <r>
    <s v="238b0af3-cf0d-49bb-92a7-d8b4bdd8c3c3"/>
    <s v="2dfc297a-c288-4198-a2eb-c7efd2fc245f"/>
    <d v="2024-11-22T00:00:00"/>
    <x v="0"/>
    <n v="355.5"/>
    <n v="1"/>
    <s v="Net Banking"/>
    <x v="0"/>
    <s v="Aguirreburgh"/>
    <x v="11"/>
    <n v="97792"/>
    <s v="5d4dc2a5-1e3d-4b33-8de7-ba9814f3cb9e"/>
    <n v="0.09"/>
    <n v="323.5"/>
    <n v="5"/>
    <x v="0"/>
    <n v="355.5"/>
    <n v="0.91"/>
    <n v="31.994999999999997"/>
    <x v="4"/>
    <n v="5"/>
  </r>
  <r>
    <s v="62e5d7a7-4e85-4e7e-a077-fb540c588f77"/>
    <s v="6f30a7a2-5853-40c4-b053-7fbb2bcdacf3"/>
    <d v="2024-06-15T00:00:00"/>
    <x v="4"/>
    <n v="461.35"/>
    <n v="1"/>
    <s v="Debit Card"/>
    <x v="3"/>
    <s v="Lake Mollyport"/>
    <x v="14"/>
    <n v="16541"/>
    <s v="5cf8d8eb-29c4-4148-a681-d12c47ee221a"/>
    <n v="0.23"/>
    <n v="355.24"/>
    <n v="1"/>
    <x v="0"/>
    <n v="461.35"/>
    <n v="0.77"/>
    <n v="106.11050000000002"/>
    <x v="10"/>
    <n v="1"/>
  </r>
  <r>
    <s v="74c78b15-aa8c-4f54-bad4-f768953f2ad9"/>
    <s v="b81b7f03-fb0a-4705-8e9a-a076faac8f76"/>
    <d v="2024-07-08T00:00:00"/>
    <x v="1"/>
    <n v="112.55"/>
    <n v="4"/>
    <s v="PayPal"/>
    <x v="1"/>
    <s v="New Bernardshire"/>
    <x v="38"/>
    <n v="68574"/>
    <s v="0b4e5c73-1330-4bff-9452-5051d0abde82"/>
    <n v="0"/>
    <n v="450.2"/>
    <n v="5"/>
    <x v="0"/>
    <n v="450.2"/>
    <n v="1"/>
    <n v="0"/>
    <x v="0"/>
    <n v="5"/>
  </r>
  <r>
    <s v="6bbd4a43-cd8d-4058-be04-6bc798ad2354"/>
    <s v="34e1be49-ad2e-4422-a7ba-2d5fdbeabc1a"/>
    <d v="2025-05-18T00:00:00"/>
    <x v="3"/>
    <n v="61.89"/>
    <n v="3"/>
    <s v="Net Banking"/>
    <x v="3"/>
    <s v="New John"/>
    <x v="46"/>
    <n v="708"/>
    <s v="385d1aba-7e63-4e6b-bc3c-a6b479dddcd0"/>
    <n v="0.15"/>
    <n v="157.82"/>
    <n v="2"/>
    <x v="0"/>
    <n v="185.67000000000002"/>
    <n v="0.85"/>
    <n v="27.8505"/>
    <x v="6"/>
    <n v="2"/>
  </r>
  <r>
    <s v="de8204b8-a3d5-4b4d-85c2-2c025503ca91"/>
    <s v="4d2fc15c-68a8-42f4-b778-9a6b1873e7f0"/>
    <d v="2024-11-25T00:00:00"/>
    <x v="0"/>
    <n v="363.42"/>
    <n v="4"/>
    <s v="Debit Card"/>
    <x v="0"/>
    <s v="Rhondaview"/>
    <x v="30"/>
    <n v="3762"/>
    <s v="e129a86c-e0ba-4292-916c-7fa14511c83b"/>
    <n v="0.1"/>
    <n v="1308.31"/>
    <n v="3"/>
    <x v="0"/>
    <n v="1453.68"/>
    <n v="0.9"/>
    <n v="145.36800000000002"/>
    <x v="4"/>
    <n v="3"/>
  </r>
  <r>
    <s v="106cb112-d7a7-40e8-bb38-d6d08870582a"/>
    <s v="35d27b82-cec2-4b2c-abca-8e92a956bb55"/>
    <d v="2025-01-05T00:00:00"/>
    <x v="4"/>
    <n v="105.68"/>
    <n v="2"/>
    <s v="Net Banking"/>
    <x v="0"/>
    <s v="New Bradley"/>
    <x v="3"/>
    <n v="28876"/>
    <s v="5a934417-d0db-4296-9af0-8280118cf26e"/>
    <n v="0.24"/>
    <n v="160.63"/>
    <n v="3"/>
    <x v="0"/>
    <n v="211.36"/>
    <n v="0.76"/>
    <n v="50.726399999999998"/>
    <x v="11"/>
    <n v="3"/>
  </r>
  <r>
    <s v="80678ee3-88e0-4d93-9c5a-7bc04c831ff4"/>
    <s v="cb6ed5e8-c8bf-4fc4-9dc9-4bc1a254f651"/>
    <d v="2024-09-28T00:00:00"/>
    <x v="3"/>
    <n v="92.17"/>
    <n v="2"/>
    <s v="Cash on Delivery"/>
    <x v="0"/>
    <s v="West Jennifer"/>
    <x v="9"/>
    <n v="75783"/>
    <s v="a6270833-bd36-4f26-b7d6-194ccf439a22"/>
    <n v="0.12"/>
    <n v="162.22"/>
    <n v="3"/>
    <x v="0"/>
    <n v="184.34"/>
    <n v="0.88"/>
    <n v="22.120799999999999"/>
    <x v="9"/>
    <n v="3"/>
  </r>
  <r>
    <s v="d34f0013-ecba-487c-970a-d5333cc312ae"/>
    <s v="d6755022-3d11-40b2-ad85-977a071afe4a"/>
    <d v="2024-08-29T00:00:00"/>
    <x v="5"/>
    <n v="163.30000000000001"/>
    <n v="1"/>
    <s v="Debit Card"/>
    <x v="2"/>
    <s v="East Shannon"/>
    <x v="22"/>
    <n v="33310"/>
    <s v="7a1ed728-1f6a-4f8b-b8e8-8e13eab42377"/>
    <n v="0.02"/>
    <n v="160.03"/>
    <n v="4"/>
    <x v="0"/>
    <n v="163.30000000000001"/>
    <n v="0.98"/>
    <n v="3.2660000000000005"/>
    <x v="3"/>
    <n v="4"/>
  </r>
  <r>
    <s v="3d6c4c31-4dc0-400f-b917-a31ef683c8ec"/>
    <s v="06f187c2-1805-4deb-83b9-996fcfe36f57"/>
    <d v="2025-02-26T00:00:00"/>
    <x v="1"/>
    <n v="409.33"/>
    <n v="3"/>
    <s v="PayPal"/>
    <x v="3"/>
    <s v="North James"/>
    <x v="16"/>
    <n v="69181"/>
    <s v="18deeb36-c87e-46a1-bef4-b1ac574030a3"/>
    <n v="0.21"/>
    <n v="970.11"/>
    <n v="5"/>
    <x v="0"/>
    <n v="1227.99"/>
    <n v="0.79"/>
    <n v="257.87790000000001"/>
    <x v="12"/>
    <n v="5"/>
  </r>
  <r>
    <s v="45ba13ab-6f31-4406-82e0-3b43dcd9c893"/>
    <s v="d2c68435-d8cf-49e5-9ac0-7fc59398ded8"/>
    <d v="2024-09-17T00:00:00"/>
    <x v="2"/>
    <n v="272.07"/>
    <n v="2"/>
    <s v="Net Banking"/>
    <x v="3"/>
    <s v="East Audrey"/>
    <x v="37"/>
    <n v="71128"/>
    <s v="8afae0c1-2d1b-42ff-87a5-3e5156fdac45"/>
    <n v="0"/>
    <n v="544.14"/>
    <n v="4"/>
    <x v="0"/>
    <n v="544.14"/>
    <n v="1"/>
    <n v="0"/>
    <x v="9"/>
    <n v="4"/>
  </r>
  <r>
    <s v="52801130-616e-48e5-89ba-d80d4ac0555b"/>
    <s v="3037e046-991c-4317-ab2b-e41676432a83"/>
    <d v="2024-10-11T00:00:00"/>
    <x v="5"/>
    <n v="27.7"/>
    <n v="4"/>
    <s v="Net Banking"/>
    <x v="0"/>
    <s v="Peterchester"/>
    <x v="3"/>
    <n v="48987"/>
    <s v="93c6dac3-687f-4c72-bd21-2cda25a085e2"/>
    <n v="0.1"/>
    <n v="99.72"/>
    <n v="4"/>
    <x v="0"/>
    <n v="110.8"/>
    <n v="0.9"/>
    <n v="11.08"/>
    <x v="1"/>
    <n v="4"/>
  </r>
  <r>
    <s v="d7413bcd-fbdd-4d33-91e9-5be3be46a5d2"/>
    <s v="d72f4c94-e72e-4b7f-93d4-95a2f619b158"/>
    <d v="2025-05-13T00:00:00"/>
    <x v="5"/>
    <n v="234.63"/>
    <n v="4"/>
    <s v="Net Banking"/>
    <x v="0"/>
    <s v="Huntbury"/>
    <x v="15"/>
    <n v="34241"/>
    <s v="a8530bfc-a43c-4f4c-9dba-d9d2ffd45fca"/>
    <n v="0.15"/>
    <n v="797.74"/>
    <n v="3"/>
    <x v="0"/>
    <n v="938.52"/>
    <n v="0.85"/>
    <n v="140.77799999999999"/>
    <x v="6"/>
    <n v="3"/>
  </r>
  <r>
    <s v="187062f9-d7d9-4d2c-b52a-bdc0d492a3f9"/>
    <s v="25c5868c-211d-43dd-83e6-5fc302e254b3"/>
    <d v="2024-07-27T00:00:00"/>
    <x v="2"/>
    <n v="343.57"/>
    <n v="2"/>
    <s v="PayPal"/>
    <x v="0"/>
    <s v="North Lynn"/>
    <x v="28"/>
    <n v="66638"/>
    <s v="d4cded5f-a6e9-494e-bad2-71227a1f1ff7"/>
    <n v="0.22"/>
    <n v="535.97"/>
    <n v="5"/>
    <x v="0"/>
    <n v="687.14"/>
    <n v="0.78"/>
    <n v="151.17079999999999"/>
    <x v="0"/>
    <n v="5"/>
  </r>
  <r>
    <s v="1a00cb00-31f1-44f4-8c9d-c9a84da3ea8f"/>
    <s v="aee60ff3-492c-484e-95a2-19dda8ec9c05"/>
    <d v="2024-07-12T00:00:00"/>
    <x v="0"/>
    <n v="271.49"/>
    <n v="1"/>
    <s v="Net Banking"/>
    <x v="2"/>
    <s v="Hornmouth"/>
    <x v="42"/>
    <n v="57867"/>
    <s v="bbf6d573-2bc1-406f-9ac2-1f404766f432"/>
    <n v="0.09"/>
    <n v="247.06"/>
    <n v="4"/>
    <x v="0"/>
    <n v="271.49"/>
    <n v="0.91"/>
    <n v="24.434100000000001"/>
    <x v="0"/>
    <n v="4"/>
  </r>
  <r>
    <s v="88af77d3-f15f-42ff-a89a-0ced3e14a4b1"/>
    <s v="0d0c61fd-4700-4eb8-b408-850e0fdc26f4"/>
    <d v="2024-11-03T00:00:00"/>
    <x v="1"/>
    <n v="288.36"/>
    <n v="1"/>
    <s v="Debit Card"/>
    <x v="3"/>
    <s v="Lake Markburgh"/>
    <x v="47"/>
    <n v="93476"/>
    <s v="b542dccf-5e47-4325-838d-b15cf8c1906c"/>
    <n v="0.03"/>
    <n v="279.70999999999998"/>
    <n v="3"/>
    <x v="0"/>
    <n v="288.36"/>
    <n v="0.97"/>
    <n v="8.6508000000000003"/>
    <x v="4"/>
    <n v="3"/>
  </r>
  <r>
    <s v="6b19fe49-367c-4666-90d2-5fde29f1ca3a"/>
    <s v="e0bd2721-d0d6-4780-8851-84e3f6b5d674"/>
    <d v="2024-11-17T00:00:00"/>
    <x v="4"/>
    <n v="116.26"/>
    <n v="1"/>
    <s v="PayPal"/>
    <x v="2"/>
    <s v="North Briannafurt"/>
    <x v="13"/>
    <n v="2631"/>
    <s v="a32e414f-1f96-41f6-a95a-3742e660c0c9"/>
    <n v="0.25"/>
    <n v="87.2"/>
    <n v="4"/>
    <x v="0"/>
    <n v="116.26"/>
    <n v="0.75"/>
    <n v="29.065000000000001"/>
    <x v="4"/>
    <n v="4"/>
  </r>
  <r>
    <s v="d91219b5-ddf6-4a9e-b6fe-aca0cb2d5097"/>
    <s v="138eadb6-e460-4675-8278-b8db900caefd"/>
    <d v="2025-01-05T00:00:00"/>
    <x v="5"/>
    <n v="424.63"/>
    <n v="2"/>
    <s v="Cash on Delivery"/>
    <x v="1"/>
    <s v="Rojasview"/>
    <x v="20"/>
    <n v="57237"/>
    <s v="e7287516-f7df-46df-a477-85ebbe3796c6"/>
    <n v="0"/>
    <n v="849.26"/>
    <n v="2"/>
    <x v="1"/>
    <n v="849.26"/>
    <n v="1"/>
    <n v="0"/>
    <x v="11"/>
    <n v="2"/>
  </r>
  <r>
    <s v="f032172d-85d3-4767-864a-9b5d3eaa2f0a"/>
    <s v="603fa8f0-1549-4dee-830b-4d6d9575d095"/>
    <d v="2024-07-03T00:00:00"/>
    <x v="0"/>
    <n v="282.89"/>
    <n v="2"/>
    <s v="Net Banking"/>
    <x v="3"/>
    <s v="East Dustinfort"/>
    <x v="3"/>
    <n v="92136"/>
    <s v="5b3b249e-1b9b-4707-94c7-0f9ce4a31785"/>
    <n v="0.26"/>
    <n v="418.68"/>
    <n v="2"/>
    <x v="0"/>
    <n v="565.78"/>
    <n v="0.74"/>
    <n v="147.1028"/>
    <x v="0"/>
    <n v="2"/>
  </r>
  <r>
    <s v="10f0cb05-dcf8-4eb1-a478-33785d531aa7"/>
    <s v="e558abe1-7fc8-42e7-8a2d-e86e6910124a"/>
    <d v="2024-10-26T00:00:00"/>
    <x v="5"/>
    <n v="358.06"/>
    <n v="3"/>
    <s v="Net Banking"/>
    <x v="2"/>
    <s v="Lisaland"/>
    <x v="27"/>
    <n v="92592"/>
    <s v="3e8bb7e9-48c1-4e5e-8dd6-bf0fde3bf7ec"/>
    <n v="0.03"/>
    <n v="1041.95"/>
    <n v="5"/>
    <x v="0"/>
    <n v="1074.18"/>
    <n v="0.97"/>
    <n v="32.2254"/>
    <x v="1"/>
    <n v="5"/>
  </r>
  <r>
    <s v="70a3eddd-79fb-4bcd-b382-650595d570e1"/>
    <s v="b935da4c-b8b1-4e28-977f-500b5e2aa857"/>
    <d v="2024-09-11T00:00:00"/>
    <x v="0"/>
    <n v="491.02"/>
    <n v="1"/>
    <s v="PayPal"/>
    <x v="0"/>
    <s v="Michealland"/>
    <x v="8"/>
    <n v="75389"/>
    <s v="94cef1ac-2890-4fc4-8c29-2e8aa0639562"/>
    <n v="0.04"/>
    <n v="471.38"/>
    <n v="2"/>
    <x v="0"/>
    <n v="491.02"/>
    <n v="0.96"/>
    <n v="19.640799999999999"/>
    <x v="9"/>
    <n v="2"/>
  </r>
  <r>
    <s v="2aa8ac45-fc22-453f-98c4-07a8adfd429f"/>
    <s v="9685da72-1a47-4fab-b3da-ba5e4734fb3e"/>
    <d v="2024-10-02T00:00:00"/>
    <x v="0"/>
    <n v="216.96"/>
    <n v="1"/>
    <s v="Cash on Delivery"/>
    <x v="3"/>
    <s v="Port Shelby"/>
    <x v="42"/>
    <n v="26198"/>
    <s v="6be42069-f66a-4129-96c3-bfb64df7ff06"/>
    <n v="0.05"/>
    <n v="206.11"/>
    <n v="3"/>
    <x v="0"/>
    <n v="216.96"/>
    <n v="0.95"/>
    <n v="10.848000000000001"/>
    <x v="1"/>
    <n v="3"/>
  </r>
  <r>
    <s v="862ac9bc-cee2-4663-9ed9-0f61a38587a3"/>
    <s v="f1104875-4eb4-4ad4-92c6-cedf29e672e4"/>
    <d v="2025-02-27T00:00:00"/>
    <x v="1"/>
    <n v="441.13"/>
    <n v="4"/>
    <s v="Credit Card"/>
    <x v="3"/>
    <s v="Alexisfort"/>
    <x v="0"/>
    <n v="56017"/>
    <s v="943d2330-9efa-4dd3-a83b-f70d7bd5efd0"/>
    <n v="0.04"/>
    <n v="1693.94"/>
    <n v="4"/>
    <x v="0"/>
    <n v="1764.52"/>
    <n v="0.96"/>
    <n v="70.580799999999996"/>
    <x v="12"/>
    <n v="4"/>
  </r>
  <r>
    <s v="02352cfc-43d3-41cd-8443-6c48cfbb5634"/>
    <s v="c5af2829-b143-450c-a25a-2423943a764e"/>
    <d v="2024-11-08T00:00:00"/>
    <x v="4"/>
    <n v="8.6"/>
    <n v="1"/>
    <s v="Cash on Delivery"/>
    <x v="1"/>
    <s v="East Josephhaven"/>
    <x v="25"/>
    <n v="18605"/>
    <s v="b0baed25-e955-4938-bf07-c5c27a60f73a"/>
    <n v="0.24"/>
    <n v="6.54"/>
    <n v="3"/>
    <x v="1"/>
    <n v="8.6"/>
    <n v="0.76"/>
    <n v="2.0640000000000001"/>
    <x v="4"/>
    <n v="3"/>
  </r>
  <r>
    <s v="065a13d4-32e9-433d-a49e-0f3a63e766b7"/>
    <s v="6591e4b8-8dc6-4391-a869-ef610215785d"/>
    <d v="2024-06-16T00:00:00"/>
    <x v="4"/>
    <n v="21.54"/>
    <n v="2"/>
    <s v="Net Banking"/>
    <x v="2"/>
    <s v="Marissastad"/>
    <x v="26"/>
    <n v="21517"/>
    <s v="aff98ee9-9272-414b-b621-c26f51509ebe"/>
    <n v="0.24"/>
    <n v="32.74"/>
    <n v="4"/>
    <x v="0"/>
    <n v="43.08"/>
    <n v="0.76"/>
    <n v="10.3392"/>
    <x v="10"/>
    <n v="4"/>
  </r>
  <r>
    <s v="0f784eb0-c966-427b-a9af-9e179a979f42"/>
    <s v="3caf0f71-877c-4c55-aa0d-9271ce65e725"/>
    <d v="2024-12-11T00:00:00"/>
    <x v="0"/>
    <n v="297.19"/>
    <n v="3"/>
    <s v="Debit Card"/>
    <x v="1"/>
    <s v="Michaelshire"/>
    <x v="21"/>
    <n v="62864"/>
    <s v="fb315241-0615-4958-a7df-3daabf48d985"/>
    <n v="0.05"/>
    <n v="846.99"/>
    <n v="3"/>
    <x v="0"/>
    <n v="891.56999999999994"/>
    <n v="0.95"/>
    <n v="44.578499999999998"/>
    <x v="2"/>
    <n v="3"/>
  </r>
  <r>
    <s v="e524c559-5548-49e5-acf1-c5266a7b1454"/>
    <s v="6aafb17e-f4b3-46d9-aae3-d68a6ce1c840"/>
    <d v="2025-01-27T00:00:00"/>
    <x v="5"/>
    <n v="159.16999999999999"/>
    <n v="3"/>
    <s v="Net Banking"/>
    <x v="0"/>
    <s v="West Andrew"/>
    <x v="24"/>
    <n v="84962"/>
    <s v="94c7cdb9-8b6c-45d8-90f7-ca11a69981e8"/>
    <n v="0.03"/>
    <n v="463.18"/>
    <n v="3"/>
    <x v="0"/>
    <n v="477.51"/>
    <n v="0.97"/>
    <n v="14.325299999999999"/>
    <x v="11"/>
    <n v="3"/>
  </r>
  <r>
    <s v="613bbe30-b8b7-4a07-8de7-f7696d4d2b1a"/>
    <s v="268b25f6-f005-498f-a0ce-ce0aed472d9b"/>
    <d v="2024-10-15T00:00:00"/>
    <x v="1"/>
    <n v="127.9"/>
    <n v="1"/>
    <s v="Credit Card"/>
    <x v="0"/>
    <s v="North Jesseborough"/>
    <x v="34"/>
    <n v="82373"/>
    <s v="b53b8208-734f-4ba4-9317-3e1082f06c9e"/>
    <n v="0.17"/>
    <n v="106.16"/>
    <n v="2"/>
    <x v="0"/>
    <n v="127.9"/>
    <n v="0.83"/>
    <n v="21.743000000000002"/>
    <x v="1"/>
    <n v="2"/>
  </r>
  <r>
    <s v="79347cd6-eca9-4518-8458-7bbe0a669218"/>
    <s v="93057571-1e69-44b0-b54d-83e59e241b8e"/>
    <d v="2025-03-24T00:00:00"/>
    <x v="3"/>
    <n v="142.58000000000001"/>
    <n v="2"/>
    <s v="PayPal"/>
    <x v="0"/>
    <s v="East Jamesmouth"/>
    <x v="15"/>
    <n v="81197"/>
    <s v="bfa35f5c-57bb-4c54-b051-56dc1ba5d8c8"/>
    <n v="0.21"/>
    <n v="225.28"/>
    <n v="3"/>
    <x v="0"/>
    <n v="285.16000000000003"/>
    <n v="0.79"/>
    <n v="59.883600000000001"/>
    <x v="7"/>
    <n v="3"/>
  </r>
  <r>
    <s v="9727212f-9293-4a3f-b3c0-9c1aa943ccd2"/>
    <s v="8a246e9e-ede1-4ece-9a2e-6a997166c54b"/>
    <d v="2024-08-02T00:00:00"/>
    <x v="0"/>
    <n v="162.61000000000001"/>
    <n v="1"/>
    <s v="Net Banking"/>
    <x v="0"/>
    <s v="Port Gabrielshire"/>
    <x v="33"/>
    <n v="610"/>
    <s v="4c1dbfab-fe7f-4cf2-a8cb-594a9f94fb61"/>
    <n v="0.17"/>
    <n v="134.97"/>
    <n v="3"/>
    <x v="0"/>
    <n v="162.61000000000001"/>
    <n v="0.83"/>
    <n v="27.643700000000003"/>
    <x v="3"/>
    <n v="3"/>
  </r>
  <r>
    <s v="09122343-1611-4688-a843-acb103a17a29"/>
    <s v="92fb4636-8c0f-44e7-903a-354ebd063866"/>
    <d v="2024-07-21T00:00:00"/>
    <x v="5"/>
    <n v="365.83"/>
    <n v="1"/>
    <s v="Credit Card"/>
    <x v="0"/>
    <s v="Archerstad"/>
    <x v="49"/>
    <n v="89654"/>
    <s v="43031e3b-11ab-4745-b099-430e8cba67e2"/>
    <n v="0.01"/>
    <n v="362.17"/>
    <n v="5"/>
    <x v="0"/>
    <n v="365.83"/>
    <n v="0.99"/>
    <n v="3.6583000000000001"/>
    <x v="0"/>
    <n v="5"/>
  </r>
  <r>
    <s v="fc788700-9dcc-4e8f-b61e-bff126a6c9d6"/>
    <s v="2be57d81-4dc5-4d0e-a231-a721dce83f15"/>
    <d v="2025-03-18T00:00:00"/>
    <x v="3"/>
    <n v="286.75"/>
    <n v="3"/>
    <s v="Net Banking"/>
    <x v="0"/>
    <s v="Williamsfurt"/>
    <x v="20"/>
    <n v="21758"/>
    <s v="55c50198-f74c-48a6-b58e-cc7ed9553f8e"/>
    <n v="0.23"/>
    <n v="662.39"/>
    <n v="2"/>
    <x v="0"/>
    <n v="860.25"/>
    <n v="0.77"/>
    <n v="197.85750000000002"/>
    <x v="7"/>
    <n v="2"/>
  </r>
  <r>
    <s v="e64c8980-2a08-414c-bc91-11d08f28b6f3"/>
    <s v="0fd29271-b440-44eb-83ed-8da8a35d9f4e"/>
    <d v="2024-06-24T00:00:00"/>
    <x v="5"/>
    <n v="395.57"/>
    <n v="3"/>
    <s v="Cash on Delivery"/>
    <x v="3"/>
    <s v="South Destiny"/>
    <x v="42"/>
    <n v="95984"/>
    <s v="38fdc5e8-44fd-4218-9cb1-68dbf4191d2f"/>
    <n v="0.21"/>
    <n v="937.5"/>
    <n v="4"/>
    <x v="0"/>
    <n v="1186.71"/>
    <n v="0.79"/>
    <n v="249.20910000000001"/>
    <x v="10"/>
    <n v="4"/>
  </r>
  <r>
    <s v="6cdb4ae7-550a-49db-b99c-f8dadc016a1e"/>
    <s v="9aaacaa8-9bec-41a0-95bc-cf5eb9d2aef5"/>
    <d v="2025-05-20T00:00:00"/>
    <x v="0"/>
    <n v="415.95"/>
    <n v="2"/>
    <s v="Cash on Delivery"/>
    <x v="1"/>
    <s v="Johnville"/>
    <x v="15"/>
    <n v="60426"/>
    <s v="beffea30-ceb0-4313-a2a7-c870a18aa9f4"/>
    <n v="0.22"/>
    <n v="648.88"/>
    <m/>
    <x v="0"/>
    <n v="831.9"/>
    <n v="0.78"/>
    <n v="183.018"/>
    <x v="6"/>
    <s v="No Rating"/>
  </r>
  <r>
    <s v="ef064664-4ab8-4e18-8171-dbf223c61945"/>
    <s v="c84724e1-687e-4c82-af9f-1d906706e199"/>
    <d v="2024-11-06T00:00:00"/>
    <x v="3"/>
    <n v="422.25"/>
    <n v="4"/>
    <s v="Credit Card"/>
    <x v="2"/>
    <s v="Whiteport"/>
    <x v="35"/>
    <n v="61059"/>
    <s v="67ace3e8-d692-4602-95de-0166b08c9dd9"/>
    <n v="0.06"/>
    <n v="1587.66"/>
    <n v="1"/>
    <x v="0"/>
    <n v="1689"/>
    <n v="0.94"/>
    <n v="101.33999999999999"/>
    <x v="4"/>
    <n v="1"/>
  </r>
  <r>
    <s v="3f2c1569-7c88-4d60-ac35-be28c0383551"/>
    <s v="c3c06d98-422b-40ef-bded-53f653e04d41"/>
    <d v="2025-06-05T00:00:00"/>
    <x v="0"/>
    <n v="210.25"/>
    <n v="4"/>
    <s v="Cash on Delivery"/>
    <x v="3"/>
    <s v="Michellefort"/>
    <x v="16"/>
    <n v="20308"/>
    <s v="31ccbbfc-4546-46c5-acbd-88037cc90dbc"/>
    <n v="0.02"/>
    <n v="824.18"/>
    <n v="4"/>
    <x v="0"/>
    <n v="841"/>
    <n v="0.98"/>
    <n v="16.82"/>
    <x v="8"/>
    <n v="4"/>
  </r>
  <r>
    <s v="25a65b8f-44f7-43bc-931e-1e35a34ac29a"/>
    <s v="70fe4514-ad64-4c15-acb7-6fb8a022f3b7"/>
    <d v="2025-01-04T00:00:00"/>
    <x v="0"/>
    <n v="213.53"/>
    <n v="1"/>
    <s v="PayPal"/>
    <x v="1"/>
    <s v="West Matthew"/>
    <x v="22"/>
    <n v="2250"/>
    <s v="6b5f5dcb-8df3-4a47-b089-0db92a61f3f0"/>
    <n v="0.3"/>
    <n v="149.47"/>
    <n v="5"/>
    <x v="1"/>
    <n v="213.53"/>
    <n v="0.7"/>
    <n v="64.058999999999997"/>
    <x v="11"/>
    <n v="5"/>
  </r>
  <r>
    <s v="226ed286-3f16-4267-b18f-7ba99ec8c478"/>
    <s v="1d38f988-922d-4b59-bce3-c44f5bca7ecb"/>
    <d v="2025-02-26T00:00:00"/>
    <x v="1"/>
    <n v="463.5"/>
    <n v="1"/>
    <s v="Credit Card"/>
    <x v="1"/>
    <s v="Fitzgeraldborough"/>
    <x v="26"/>
    <n v="81923"/>
    <s v="225316e1-d26c-4843-a4dc-38b1258bc0ed"/>
    <n v="0.14000000000000001"/>
    <n v="398.61"/>
    <n v="3"/>
    <x v="1"/>
    <n v="463.5"/>
    <n v="0.86"/>
    <n v="64.89"/>
    <x v="12"/>
    <n v="3"/>
  </r>
  <r>
    <s v="0719a856-b791-44d4-a51e-79030364180e"/>
    <s v="3263dd11-33f2-42a2-a2b7-e3e757ad185e"/>
    <d v="2024-08-01T00:00:00"/>
    <x v="0"/>
    <n v="332.57"/>
    <n v="2"/>
    <s v="Cash on Delivery"/>
    <x v="2"/>
    <s v="Port Leslie"/>
    <x v="34"/>
    <n v="91987"/>
    <s v="baa4682e-794d-4cf2-a4a3-5e0949755dcb"/>
    <n v="0.22"/>
    <n v="518.80999999999995"/>
    <n v="4"/>
    <x v="0"/>
    <n v="665.14"/>
    <n v="0.78"/>
    <n v="146.33080000000001"/>
    <x v="3"/>
    <n v="4"/>
  </r>
  <r>
    <s v="ba72ec89-4d34-49c9-86b0-04ae71197d0b"/>
    <s v="5e2800be-c0f2-458b-8c72-8558f887a123"/>
    <d v="2025-02-12T00:00:00"/>
    <x v="0"/>
    <n v="44.83"/>
    <n v="1"/>
    <s v="Net Banking"/>
    <x v="0"/>
    <s v="Lake Benjamin"/>
    <x v="43"/>
    <n v="21732"/>
    <s v="d96f33a0-33ff-4288-852f-eafbdcdc1800"/>
    <n v="0.03"/>
    <n v="43.49"/>
    <n v="1"/>
    <x v="0"/>
    <n v="44.83"/>
    <n v="0.97"/>
    <n v="1.3449"/>
    <x v="12"/>
    <n v="1"/>
  </r>
  <r>
    <s v="777da5f9-618a-427d-8534-756e86ae3731"/>
    <s v="da6c650f-016e-4a82-8402-bb0eb2f9904b"/>
    <d v="2025-03-19T00:00:00"/>
    <x v="1"/>
    <n v="273.38"/>
    <n v="2"/>
    <s v="PayPal"/>
    <x v="0"/>
    <s v="Jeffreytown"/>
    <x v="17"/>
    <n v="19348"/>
    <s v="6f3e4fad-009c-476d-9760-a829ff98cff7"/>
    <n v="0.15"/>
    <n v="464.75"/>
    <n v="3"/>
    <x v="0"/>
    <n v="546.76"/>
    <n v="0.85"/>
    <n v="82.013999999999996"/>
    <x v="7"/>
    <n v="3"/>
  </r>
  <r>
    <s v="c5572d91-f86a-4017-9dad-f9e4cebd69bd"/>
    <s v="582b943f-5f55-460f-938e-0f3eacadd87e"/>
    <d v="2025-03-20T00:00:00"/>
    <x v="5"/>
    <n v="181.22"/>
    <n v="4"/>
    <s v="Net Banking"/>
    <x v="0"/>
    <s v="Simsstad"/>
    <x v="46"/>
    <n v="61606"/>
    <s v="1c25f2fd-7e4b-4ff6-a337-5b12d1596a0a"/>
    <n v="0.15"/>
    <n v="616.15"/>
    <n v="2"/>
    <x v="0"/>
    <n v="724.88"/>
    <n v="0.85"/>
    <n v="108.732"/>
    <x v="7"/>
    <n v="2"/>
  </r>
  <r>
    <s v="2ac98394-09d9-4f3b-aafe-babba6f33d64"/>
    <s v="98aa622e-eec0-41bb-b29d-35ae81e1ec3f"/>
    <d v="2024-10-04T00:00:00"/>
    <x v="0"/>
    <n v="493.78"/>
    <n v="2"/>
    <s v="Credit Card"/>
    <x v="0"/>
    <s v="Lake Taylor"/>
    <x v="16"/>
    <n v="1535"/>
    <s v="ac4cf376-4483-4227-991b-cf6891a47887"/>
    <n v="0.04"/>
    <n v="948.06"/>
    <n v="4"/>
    <x v="0"/>
    <n v="987.56"/>
    <n v="0.96"/>
    <n v="39.502400000000002"/>
    <x v="1"/>
    <n v="4"/>
  </r>
  <r>
    <s v="858a133b-025c-422e-9c3f-0480a7629386"/>
    <s v="b2b4f0cc-2636-472f-984c-a7a83f0aa149"/>
    <d v="2024-06-15T00:00:00"/>
    <x v="2"/>
    <n v="11.76"/>
    <n v="2"/>
    <s v="Credit Card"/>
    <x v="0"/>
    <s v="Patriciaton"/>
    <x v="12"/>
    <n v="10377"/>
    <s v="a67dc63f-0fd2-4cae-a9e1-178703856e84"/>
    <n v="0.11"/>
    <n v="20.93"/>
    <n v="1"/>
    <x v="0"/>
    <n v="23.52"/>
    <n v="0.89"/>
    <n v="2.5872000000000002"/>
    <x v="10"/>
    <n v="1"/>
  </r>
  <r>
    <s v="fa84679f-1774-40db-9ab3-f451664332af"/>
    <s v="61398e30-8802-43b7-b2a5-b075b4fecb14"/>
    <d v="2024-11-04T00:00:00"/>
    <x v="1"/>
    <n v="308.02999999999997"/>
    <n v="3"/>
    <s v="PayPal"/>
    <x v="1"/>
    <s v="North Benjamin"/>
    <x v="44"/>
    <n v="93586"/>
    <s v="b4df6da9-279f-45b4-92d9-d4c41827e439"/>
    <n v="0.27"/>
    <n v="674.59"/>
    <n v="3"/>
    <x v="1"/>
    <n v="924.08999999999992"/>
    <n v="0.73"/>
    <n v="249.5043"/>
    <x v="4"/>
    <n v="3"/>
  </r>
  <r>
    <s v="f3c402c5-06af-4de6-903b-4bfadd0d8085"/>
    <s v="7c0e288a-66b9-445f-acb1-8ea916e95a55"/>
    <d v="2024-10-09T00:00:00"/>
    <x v="2"/>
    <n v="363.19"/>
    <n v="1"/>
    <s v="Debit Card"/>
    <x v="2"/>
    <s v="Allisonland"/>
    <x v="43"/>
    <n v="89095"/>
    <s v="93e6cc12-02b1-4c18-8dca-4e97d2168c7e"/>
    <n v="0.21"/>
    <n v="286.92"/>
    <n v="4"/>
    <x v="0"/>
    <n v="363.19"/>
    <n v="0.79"/>
    <n v="76.269899999999993"/>
    <x v="1"/>
    <n v="4"/>
  </r>
  <r>
    <s v="b86dbb5d-7650-4755-a06c-28e5ad8c71a6"/>
    <s v="d848d32e-65f6-48ac-b012-d17be2dc403e"/>
    <d v="2025-01-31T00:00:00"/>
    <x v="0"/>
    <n v="148.01"/>
    <n v="4"/>
    <s v="Net Banking"/>
    <x v="1"/>
    <s v="North Juliaborough"/>
    <x v="15"/>
    <n v="25320"/>
    <s v="321421c2-64c6-4a41-84b0-76d99f59421f"/>
    <n v="0.22"/>
    <n v="461.79"/>
    <n v="5"/>
    <x v="0"/>
    <n v="592.04"/>
    <n v="0.78"/>
    <n v="130.24879999999999"/>
    <x v="11"/>
    <n v="5"/>
  </r>
  <r>
    <s v="fcbd8ac8-4247-478b-bb6e-f9a882562466"/>
    <s v="deb83959-7f11-4389-9aac-3c58e26674c0"/>
    <d v="2025-02-15T00:00:00"/>
    <x v="5"/>
    <n v="486.95"/>
    <n v="3"/>
    <s v="Credit Card"/>
    <x v="3"/>
    <s v="North Codyview"/>
    <x v="32"/>
    <n v="84635"/>
    <s v="c98070ff-7de5-4731-a40d-05eac41dc4ad"/>
    <n v="0.26"/>
    <n v="1081.03"/>
    <n v="5"/>
    <x v="0"/>
    <n v="1460.85"/>
    <n v="0.74"/>
    <n v="379.82099999999997"/>
    <x v="12"/>
    <n v="5"/>
  </r>
  <r>
    <s v="dc13da67-6ed2-44ac-8f21-ab056084c9fc"/>
    <s v="993cabb7-b3e2-459b-a8f1-11c6ddefd680"/>
    <d v="2025-02-02T00:00:00"/>
    <x v="5"/>
    <n v="430.47"/>
    <n v="4"/>
    <s v="Net Banking"/>
    <x v="2"/>
    <s v="New Johnnyberg"/>
    <x v="15"/>
    <n v="89558"/>
    <s v="00c57122-0e5b-404f-9c53-e3c4d0b8e647"/>
    <n v="0.09"/>
    <n v="1566.91"/>
    <n v="1"/>
    <x v="0"/>
    <n v="1721.88"/>
    <n v="0.91"/>
    <n v="154.9692"/>
    <x v="12"/>
    <n v="1"/>
  </r>
  <r>
    <s v="2a6c0aa2-7d08-4b15-b574-76f9734262c2"/>
    <s v="0a4dd54b-4682-4f04-9e7d-0a5fc4ebb04b"/>
    <d v="2025-04-16T00:00:00"/>
    <x v="0"/>
    <n v="458.25"/>
    <n v="3"/>
    <s v="Debit Card"/>
    <x v="1"/>
    <s v="New Kyle"/>
    <x v="9"/>
    <n v="18723"/>
    <s v="3548ceb4-d3b2-437c-8390-b2b00af558b5"/>
    <n v="0.24"/>
    <n v="1044.81"/>
    <n v="4"/>
    <x v="0"/>
    <n v="1374.75"/>
    <n v="0.76"/>
    <n v="329.94"/>
    <x v="5"/>
    <n v="4"/>
  </r>
  <r>
    <s v="1c28d995-a180-41c2-b756-9b04d5bd5a0b"/>
    <s v="2d5633bb-fbec-4400-b71e-e27ce595e68f"/>
    <d v="2024-12-08T00:00:00"/>
    <x v="0"/>
    <n v="14.52"/>
    <n v="2"/>
    <s v="Debit Card"/>
    <x v="1"/>
    <s v="Port Jillhaven"/>
    <x v="44"/>
    <n v="57791"/>
    <s v="d44dfa87-2101-4461-a4a2-aadc7ff6508b"/>
    <n v="0.03"/>
    <n v="28.17"/>
    <n v="3"/>
    <x v="0"/>
    <n v="29.04"/>
    <n v="0.97"/>
    <n v="0.87119999999999997"/>
    <x v="2"/>
    <n v="3"/>
  </r>
  <r>
    <s v="183f4ba6-8406-4771-8ad5-9b66dc3c6bbb"/>
    <s v="69e62df3-d30f-4add-9198-047be935b784"/>
    <d v="2024-08-25T00:00:00"/>
    <x v="1"/>
    <n v="287.08999999999997"/>
    <n v="2"/>
    <s v="Debit Card"/>
    <x v="3"/>
    <s v="Brandonview"/>
    <x v="32"/>
    <n v="98218"/>
    <s v="7857992f-6850-47d1-b545-6fdc36b94cf9"/>
    <n v="0.17"/>
    <n v="476.57"/>
    <n v="4"/>
    <x v="0"/>
    <n v="574.17999999999995"/>
    <n v="0.83"/>
    <n v="97.610600000000005"/>
    <x v="3"/>
    <n v="4"/>
  </r>
  <r>
    <s v="c506719f-a0f5-4e07-b7b5-3aaf8609a654"/>
    <s v="91f92746-1c4e-4303-82e2-86fed887285b"/>
    <d v="2025-05-30T00:00:00"/>
    <x v="1"/>
    <n v="150.85"/>
    <n v="1"/>
    <s v="Cash on Delivery"/>
    <x v="3"/>
    <s v="Port Justin"/>
    <x v="37"/>
    <n v="5066"/>
    <s v="9325f694-4e7a-45eb-b1f7-51541a2c6e20"/>
    <n v="0.16"/>
    <n v="126.71"/>
    <n v="4"/>
    <x v="0"/>
    <n v="150.85"/>
    <n v="0.84"/>
    <n v="24.135999999999999"/>
    <x v="6"/>
    <n v="4"/>
  </r>
  <r>
    <s v="d925c7f9-bc11-4018-9960-cb17b6455b67"/>
    <s v="e93d0153-fa51-4c5d-aa61-fa34bde99b9e"/>
    <d v="2024-07-31T00:00:00"/>
    <x v="3"/>
    <n v="425.27"/>
    <n v="4"/>
    <s v="PayPal"/>
    <x v="2"/>
    <s v="Timothyville"/>
    <x v="29"/>
    <n v="18378"/>
    <s v="cb25eca1-4fe9-4580-ac33-f1d42c4a6a5f"/>
    <n v="0.13"/>
    <n v="1479.94"/>
    <n v="3"/>
    <x v="0"/>
    <n v="1701.08"/>
    <n v="0.87"/>
    <n v="221.1404"/>
    <x v="0"/>
    <n v="3"/>
  </r>
  <r>
    <s v="525bf551-665c-4421-ac5f-3b268f230a71"/>
    <s v="652f2cc0-2d6b-4f4d-b8b2-85579276de42"/>
    <d v="2024-09-28T00:00:00"/>
    <x v="1"/>
    <n v="318.26"/>
    <n v="2"/>
    <s v="PayPal"/>
    <x v="0"/>
    <s v="North Nathaniel"/>
    <x v="30"/>
    <n v="18816"/>
    <s v="7bbdc0f5-1651-49b1-90ec-1b02667908bc"/>
    <n v="0.06"/>
    <n v="598.33000000000004"/>
    <n v="4"/>
    <x v="0"/>
    <n v="636.52"/>
    <n v="0.94"/>
    <n v="38.191199999999995"/>
    <x v="9"/>
    <n v="4"/>
  </r>
  <r>
    <s v="98ec02e1-bccc-457a-bb1e-adb046fbd74c"/>
    <s v="e99f469e-b723-4681-bf51-2cb65df2c440"/>
    <d v="2025-02-03T00:00:00"/>
    <x v="0"/>
    <n v="271.74"/>
    <n v="4"/>
    <s v="Net Banking"/>
    <x v="2"/>
    <s v="Morrowfort"/>
    <x v="19"/>
    <n v="84904"/>
    <s v="06e89162-b090-4506-b9c6-816d6e48a387"/>
    <n v="0.13"/>
    <n v="945.66"/>
    <n v="5"/>
    <x v="0"/>
    <n v="1086.96"/>
    <n v="0.87"/>
    <n v="141.3048"/>
    <x v="12"/>
    <n v="5"/>
  </r>
  <r>
    <s v="ac98b681-f509-403a-9192-bcb80f33131c"/>
    <s v="7cfe9b4d-2a31-4a24-877e-32499935948d"/>
    <d v="2025-03-11T00:00:00"/>
    <x v="5"/>
    <n v="61.72"/>
    <n v="1"/>
    <s v="Credit Card"/>
    <x v="3"/>
    <s v="South Christopherfurt"/>
    <x v="37"/>
    <n v="77889"/>
    <s v="4d579339-1258-4b11-b3b7-7b8db07d67ab"/>
    <n v="0.25"/>
    <n v="46.29"/>
    <n v="5"/>
    <x v="0"/>
    <n v="61.72"/>
    <n v="0.75"/>
    <n v="15.43"/>
    <x v="7"/>
    <n v="5"/>
  </r>
  <r>
    <s v="162cfb5e-e592-4880-876f-43b1fd64bfa1"/>
    <s v="52b46ef2-1290-4a3a-9a2b-80218a0f9093"/>
    <d v="2025-01-03T00:00:00"/>
    <x v="0"/>
    <n v="272.41000000000003"/>
    <n v="1"/>
    <s v="Net Banking"/>
    <x v="2"/>
    <s v="North Kimberlymouth"/>
    <x v="12"/>
    <n v="44288"/>
    <s v="d7191056-ab09-40ae-adee-498ef62ee6f8"/>
    <n v="0.22"/>
    <n v="212.48"/>
    <n v="4"/>
    <x v="0"/>
    <n v="272.41000000000003"/>
    <n v="0.78"/>
    <n v="59.930200000000006"/>
    <x v="11"/>
    <n v="4"/>
  </r>
  <r>
    <s v="ccde7b53-f511-4f71-b4d9-380be321095e"/>
    <s v="9d5dd3b3-09a7-4a9f-b8b7-db84c39a51ec"/>
    <d v="2024-08-08T00:00:00"/>
    <x v="2"/>
    <n v="317.79000000000002"/>
    <n v="1"/>
    <s v="Credit Card"/>
    <x v="3"/>
    <s v="Farleyport"/>
    <x v="33"/>
    <n v="36385"/>
    <s v="cc305ccb-4215-4b6f-a903-0dcfe0f8a89f"/>
    <n v="0.13"/>
    <n v="276.48"/>
    <n v="4"/>
    <x v="0"/>
    <n v="317.79000000000002"/>
    <n v="0.87"/>
    <n v="41.312700000000007"/>
    <x v="3"/>
    <n v="4"/>
  </r>
  <r>
    <s v="cd62fd36-d5f2-437e-95dc-506c99d8adaf"/>
    <s v="b7c7ef43-4afa-4a7a-ab9d-275ad360282d"/>
    <d v="2025-01-08T00:00:00"/>
    <x v="0"/>
    <n v="478.18"/>
    <n v="1"/>
    <s v="Credit Card"/>
    <x v="1"/>
    <s v="Stricklandburgh"/>
    <x v="33"/>
    <n v="38166"/>
    <s v="db5c6753-d597-4c68-9db2-84c189cbe6f6"/>
    <n v="0.28999999999999998"/>
    <n v="339.51"/>
    <n v="3"/>
    <x v="0"/>
    <n v="478.18"/>
    <n v="0.71"/>
    <n v="138.6722"/>
    <x v="11"/>
    <n v="3"/>
  </r>
  <r>
    <s v="c6d8de01-7582-43ae-9b81-2e5f2f7bfb94"/>
    <s v="6e24df89-e9c5-4130-8a5b-b410ff6891a9"/>
    <d v="2025-04-27T00:00:00"/>
    <x v="2"/>
    <n v="294.60000000000002"/>
    <n v="1"/>
    <s v="Credit Card"/>
    <x v="3"/>
    <s v="North Meganmouth"/>
    <x v="23"/>
    <n v="38821"/>
    <s v="071e7696-3d64-43ed-8a92-1b2d328fd87f"/>
    <n v="0.24"/>
    <n v="223.9"/>
    <n v="4"/>
    <x v="0"/>
    <n v="294.60000000000002"/>
    <n v="0.76"/>
    <n v="70.704000000000008"/>
    <x v="5"/>
    <n v="4"/>
  </r>
  <r>
    <s v="400a06e9-5ab8-431b-ba60-689a05dde624"/>
    <s v="5c101261-9776-4b3a-8341-9acefebd6b72"/>
    <d v="2024-12-17T00:00:00"/>
    <x v="1"/>
    <n v="483.86"/>
    <n v="4"/>
    <s v="Net Banking"/>
    <x v="2"/>
    <s v="Victoriaport"/>
    <x v="41"/>
    <n v="44607"/>
    <s v="6df03df6-624e-4cbd-aefb-59b4b226433b"/>
    <n v="0.01"/>
    <n v="1916.09"/>
    <n v="4"/>
    <x v="0"/>
    <n v="1935.44"/>
    <n v="0.99"/>
    <n v="19.354400000000002"/>
    <x v="2"/>
    <n v="4"/>
  </r>
  <r>
    <s v="0984447f-2c5f-4d55-a777-592e6f599e20"/>
    <s v="53f0c3c9-c20d-45bd-90d4-4b3d8aca5410"/>
    <d v="2024-10-07T00:00:00"/>
    <x v="0"/>
    <n v="481"/>
    <n v="2"/>
    <s v="Debit Card"/>
    <x v="0"/>
    <s v="Brownland"/>
    <x v="33"/>
    <n v="32556"/>
    <s v="18c9449b-e440-45ad-aed8-11e77a4e9992"/>
    <n v="0.23"/>
    <n v="740.74"/>
    <n v="1"/>
    <x v="0"/>
    <n v="962"/>
    <n v="0.77"/>
    <n v="221.26000000000002"/>
    <x v="1"/>
    <n v="1"/>
  </r>
  <r>
    <s v="da09fb60-2d27-4d76-86e0-c466b68c76f8"/>
    <s v="8541ee03-cb4c-4788-897a-d387171c391a"/>
    <d v="2025-05-04T00:00:00"/>
    <x v="4"/>
    <n v="326.85000000000002"/>
    <n v="3"/>
    <s v="Credit Card"/>
    <x v="1"/>
    <s v="Figueroashire"/>
    <x v="22"/>
    <n v="52756"/>
    <s v="324133e3-00ba-403d-8468-a21a660e6951"/>
    <n v="0.22"/>
    <n v="764.83"/>
    <n v="1"/>
    <x v="0"/>
    <n v="980.55000000000007"/>
    <n v="0.78"/>
    <n v="215.721"/>
    <x v="6"/>
    <n v="1"/>
  </r>
  <r>
    <s v="b686db4a-bfdc-4072-ae23-d73a2913689e"/>
    <s v="db13f394-81d1-48f9-89ec-485cdc00afee"/>
    <d v="2024-06-23T00:00:00"/>
    <x v="2"/>
    <n v="255.42"/>
    <n v="1"/>
    <s v="Debit Card"/>
    <x v="2"/>
    <s v="Lake Tommy"/>
    <x v="7"/>
    <n v="89463"/>
    <s v="51357736-67c4-48c8-af21-1a90fade1f86"/>
    <n v="0.01"/>
    <n v="252.87"/>
    <n v="3"/>
    <x v="0"/>
    <n v="255.42"/>
    <n v="0.99"/>
    <n v="2.5541999999999998"/>
    <x v="10"/>
    <n v="3"/>
  </r>
  <r>
    <s v="c57a5c70-ecdc-47dc-b453-7473e8f6fee3"/>
    <s v="b27ebd4f-6736-484f-978e-d5d7630942be"/>
    <d v="2024-07-27T00:00:00"/>
    <x v="2"/>
    <n v="235.68"/>
    <n v="3"/>
    <s v="PayPal"/>
    <x v="2"/>
    <s v="Spencerland"/>
    <x v="41"/>
    <n v="30500"/>
    <s v="a45eaaf8-98eb-4f6c-bb03-b6a8f3660030"/>
    <n v="0.28000000000000003"/>
    <n v="509.07"/>
    <n v="5"/>
    <x v="0"/>
    <n v="707.04"/>
    <n v="0.72"/>
    <n v="197.97120000000001"/>
    <x v="0"/>
    <n v="5"/>
  </r>
  <r>
    <s v="4cfbe8d1-32e0-4da3-bb65-5d51dde97098"/>
    <s v="bbfc4e14-8615-40f2-b3da-b074bbd5ba6e"/>
    <d v="2025-01-17T00:00:00"/>
    <x v="1"/>
    <n v="445.74"/>
    <n v="1"/>
    <s v="Cash on Delivery"/>
    <x v="1"/>
    <s v="Brendafort"/>
    <x v="34"/>
    <n v="71478"/>
    <s v="93262d60-b188-49dd-a4f1-a160a9f1ea67"/>
    <n v="0.14000000000000001"/>
    <n v="383.34"/>
    <n v="2"/>
    <x v="0"/>
    <n v="445.74"/>
    <n v="0.86"/>
    <n v="62.403600000000004"/>
    <x v="11"/>
    <n v="2"/>
  </r>
  <r>
    <s v="9427ad92-882d-4bde-b346-832e9aeebe00"/>
    <s v="a8efc7f9-d4ad-427d-b29b-76e936580684"/>
    <d v="2024-09-14T00:00:00"/>
    <x v="2"/>
    <n v="18.989999999999998"/>
    <n v="3"/>
    <s v="Debit Card"/>
    <x v="3"/>
    <s v="Melanieville"/>
    <x v="8"/>
    <n v="69734"/>
    <s v="79cbc074-613e-4d9e-a14c-198cf8da0fe9"/>
    <n v="7.0000000000000007E-2"/>
    <n v="52.98"/>
    <n v="2"/>
    <x v="0"/>
    <n v="56.97"/>
    <n v="0.92999999999999994"/>
    <n v="3.9879000000000002"/>
    <x v="9"/>
    <n v="2"/>
  </r>
  <r>
    <s v="0615594c-3ae1-4b40-8dfe-24b90d1b85c9"/>
    <s v="81ba4be9-06e2-4c3e-aba8-83035c51399e"/>
    <d v="2024-11-28T00:00:00"/>
    <x v="2"/>
    <n v="61.34"/>
    <n v="3"/>
    <s v="Credit Card"/>
    <x v="0"/>
    <s v="North Geoffrey"/>
    <x v="31"/>
    <n v="74637"/>
    <s v="7adf19f5-30a1-4f85-9fc9-d5d1672481b7"/>
    <n v="0.13"/>
    <n v="160.1"/>
    <n v="5"/>
    <x v="0"/>
    <n v="184.02"/>
    <n v="0.87"/>
    <n v="23.922600000000003"/>
    <x v="4"/>
    <n v="5"/>
  </r>
  <r>
    <s v="ab2a7ee2-dbdd-4860-84cd-61419283fc77"/>
    <s v="b8f8c77d-8085-4fb2-a4e0-36b5a4fd1a17"/>
    <d v="2025-01-29T00:00:00"/>
    <x v="0"/>
    <n v="55.53"/>
    <n v="1"/>
    <s v="Credit Card"/>
    <x v="1"/>
    <s v="Juanland"/>
    <x v="5"/>
    <n v="75146"/>
    <s v="58536d19-11ed-43fe-9d6e-529f7f3bdb64"/>
    <n v="0.25"/>
    <n v="41.65"/>
    <n v="5"/>
    <x v="0"/>
    <n v="55.53"/>
    <n v="0.75"/>
    <n v="13.8825"/>
    <x v="11"/>
    <n v="5"/>
  </r>
  <r>
    <s v="41fb9b2a-cfee-49b0-9e9b-c37dc14826b8"/>
    <s v="82ebd772-8623-4e6d-b222-19dcb01e0a8d"/>
    <d v="2025-02-14T00:00:00"/>
    <x v="3"/>
    <n v="379.68"/>
    <n v="2"/>
    <s v="Debit Card"/>
    <x v="3"/>
    <s v="Thomasmouth"/>
    <x v="44"/>
    <n v="96598"/>
    <s v="6d3fb325-5530-430f-8508-cc9620afcee2"/>
    <n v="0.08"/>
    <n v="698.61"/>
    <n v="3"/>
    <x v="0"/>
    <n v="759.36"/>
    <n v="0.92"/>
    <n v="60.748800000000003"/>
    <x v="12"/>
    <n v="3"/>
  </r>
  <r>
    <s v="b990c977-f423-4c2c-8fd2-f1c1746e80c4"/>
    <s v="3215100e-6272-42af-9212-6ff19fa1c6c9"/>
    <d v="2025-04-30T00:00:00"/>
    <x v="3"/>
    <n v="173.13"/>
    <n v="4"/>
    <s v="Debit Card"/>
    <x v="1"/>
    <s v="North Tiffanyville"/>
    <x v="35"/>
    <n v="64075"/>
    <s v="5608ee9b-649d-4734-b655-112f3b62738c"/>
    <n v="0.27"/>
    <n v="505.54"/>
    <n v="5"/>
    <x v="1"/>
    <n v="692.52"/>
    <n v="0.73"/>
    <n v="186.9804"/>
    <x v="5"/>
    <n v="5"/>
  </r>
  <r>
    <s v="864bdc2a-476d-48a4-883b-995a9c834a7c"/>
    <s v="0e2a04bd-3c16-40af-b3be-516709463e6f"/>
    <d v="2024-11-20T00:00:00"/>
    <x v="5"/>
    <n v="320.79000000000002"/>
    <n v="2"/>
    <s v="Net Banking"/>
    <x v="1"/>
    <s v="Port Linda"/>
    <x v="48"/>
    <n v="36012"/>
    <s v="b5b58ee8-a4a6-4ca9-9b4a-83b3c0476aa9"/>
    <n v="0.02"/>
    <n v="628.75"/>
    <n v="4"/>
    <x v="0"/>
    <n v="641.58000000000004"/>
    <n v="0.98"/>
    <n v="12.831600000000002"/>
    <x v="4"/>
    <n v="4"/>
  </r>
  <r>
    <s v="faca0a80-5fd9-4507-be82-8c9b54bd103a"/>
    <s v="611b4891-857f-4ecb-895c-15cc4a8dfea1"/>
    <d v="2025-01-22T00:00:00"/>
    <x v="5"/>
    <n v="303.87"/>
    <n v="2"/>
    <s v="Credit Card"/>
    <x v="0"/>
    <s v="Millsmouth"/>
    <x v="9"/>
    <n v="81369"/>
    <s v="467a7f6d-8a0d-4144-928c-c97894bf5c2d"/>
    <n v="0.03"/>
    <n v="589.51"/>
    <m/>
    <x v="0"/>
    <n v="607.74"/>
    <n v="0.97"/>
    <n v="18.232199999999999"/>
    <x v="11"/>
    <s v="No Rating"/>
  </r>
  <r>
    <s v="70e388bd-a4a9-4afd-9114-75f2217718ac"/>
    <s v="61ef4435-69ea-4db8-9541-b40f7635abe4"/>
    <d v="2024-07-05T00:00:00"/>
    <x v="5"/>
    <n v="195.98"/>
    <n v="4"/>
    <s v="Debit Card"/>
    <x v="1"/>
    <s v="Frazierfort"/>
    <x v="39"/>
    <n v="17640"/>
    <s v="1a6bb96c-8593-4059-a8bb-a6cae6029030"/>
    <n v="0.18"/>
    <n v="642.80999999999995"/>
    <n v="2"/>
    <x v="0"/>
    <n v="783.92"/>
    <n v="0.82000000000000006"/>
    <n v="141.10559999999998"/>
    <x v="0"/>
    <n v="2"/>
  </r>
  <r>
    <s v="bba0da15-d2d5-4736-9d17-6685896642b1"/>
    <s v="745c759a-691f-4f9a-9895-89611d03e632"/>
    <d v="2024-11-10T00:00:00"/>
    <x v="5"/>
    <n v="268.13"/>
    <n v="2"/>
    <s v="Net Banking"/>
    <x v="3"/>
    <s v="New Destiny"/>
    <x v="37"/>
    <n v="10932"/>
    <s v="48dca018-e740-48df-bb2e-5e06190fcc83"/>
    <n v="0.15"/>
    <n v="455.82"/>
    <n v="5"/>
    <x v="0"/>
    <n v="536.26"/>
    <n v="0.85"/>
    <n v="80.438999999999993"/>
    <x v="4"/>
    <n v="5"/>
  </r>
  <r>
    <s v="2a1926e5-274e-4c9a-bcbb-b96c18edf59e"/>
    <s v="bb783da9-d687-4618-b838-c85e4ab0d893"/>
    <d v="2025-02-15T00:00:00"/>
    <x v="3"/>
    <n v="324.33999999999997"/>
    <n v="4"/>
    <s v="Credit Card"/>
    <x v="1"/>
    <s v="Colleenburgh"/>
    <x v="20"/>
    <n v="52687"/>
    <s v="4c8168ec-3f5d-473f-8303-26c61c4fc241"/>
    <n v="0.2"/>
    <n v="1037.8900000000001"/>
    <n v="1"/>
    <x v="0"/>
    <n v="1297.3599999999999"/>
    <n v="0.8"/>
    <n v="259.47199999999998"/>
    <x v="12"/>
    <n v="1"/>
  </r>
  <r>
    <s v="89fdfb99-3787-4a1c-aa33-596c5684797b"/>
    <s v="90c96531-0186-40d8-b5f0-1b7bc821082d"/>
    <d v="2024-10-27T00:00:00"/>
    <x v="5"/>
    <n v="470.77"/>
    <n v="3"/>
    <s v="Credit Card"/>
    <x v="1"/>
    <s v="South Davidport"/>
    <x v="7"/>
    <n v="75971"/>
    <s v="0365228c-7b08-4145-a54a-d9103920bb27"/>
    <n v="0.01"/>
    <n v="1398.19"/>
    <n v="4"/>
    <x v="0"/>
    <n v="1412.31"/>
    <n v="0.99"/>
    <n v="14.123099999999999"/>
    <x v="1"/>
    <n v="4"/>
  </r>
  <r>
    <s v="a0647f1b-5a1e-40f6-b973-e941404a2d86"/>
    <s v="462693ff-c82f-4b36-bbcd-dc66ce18533d"/>
    <d v="2024-07-08T00:00:00"/>
    <x v="4"/>
    <n v="289.94"/>
    <n v="1"/>
    <s v="Credit Card"/>
    <x v="3"/>
    <s v="Lake Ashley"/>
    <x v="45"/>
    <n v="88683"/>
    <s v="22c8442a-5d07-49f3-862a-8b61571c1028"/>
    <n v="0.08"/>
    <n v="266.74"/>
    <n v="4"/>
    <x v="0"/>
    <n v="289.94"/>
    <n v="0.92"/>
    <n v="23.1952"/>
    <x v="0"/>
    <n v="4"/>
  </r>
  <r>
    <s v="dfe20e40-81f4-482f-8100-c20e5a9ba498"/>
    <s v="35f24653-8968-451e-992c-203767941a9d"/>
    <d v="2024-10-28T00:00:00"/>
    <x v="2"/>
    <n v="309.11"/>
    <n v="1"/>
    <s v="Credit Card"/>
    <x v="1"/>
    <s v="Morrisonborough"/>
    <x v="23"/>
    <n v="25525"/>
    <s v="fcd46686-4f87-4941-86cc-db20812b5272"/>
    <n v="0.21"/>
    <n v="244.2"/>
    <n v="5"/>
    <x v="1"/>
    <n v="309.11"/>
    <n v="0.79"/>
    <n v="64.9131"/>
    <x v="1"/>
    <n v="5"/>
  </r>
  <r>
    <s v="cde65b43-850c-4e30-82c8-9ab1bd5c59e0"/>
    <s v="501631d2-10ae-4362-ad93-be7fa442ff4c"/>
    <d v="2025-01-15T00:00:00"/>
    <x v="5"/>
    <n v="38.590000000000003"/>
    <n v="4"/>
    <s v="Cash on Delivery"/>
    <x v="1"/>
    <s v="Maryville"/>
    <x v="39"/>
    <n v="37275"/>
    <s v="723037a1-673e-42ff-aa78-e26cf3c86235"/>
    <n v="0.1"/>
    <n v="138.91999999999999"/>
    <n v="2"/>
    <x v="0"/>
    <n v="154.36000000000001"/>
    <n v="0.9"/>
    <n v="15.436000000000002"/>
    <x v="11"/>
    <n v="2"/>
  </r>
  <r>
    <s v="f1095f1e-102b-49f2-ae7d-bc72e4274210"/>
    <s v="7a06b37a-e733-43ff-a7b7-e14cc9c5bd9f"/>
    <d v="2024-09-04T00:00:00"/>
    <x v="4"/>
    <n v="476.35"/>
    <n v="2"/>
    <s v="Net Banking"/>
    <x v="2"/>
    <s v="East Thomas"/>
    <x v="33"/>
    <n v="42563"/>
    <s v="04609bf8-0e9a-47b6-a558-dc19bafcc6fa"/>
    <n v="0.09"/>
    <n v="866.96"/>
    <n v="2"/>
    <x v="0"/>
    <n v="952.7"/>
    <n v="0.91"/>
    <n v="85.742999999999995"/>
    <x v="9"/>
    <n v="2"/>
  </r>
  <r>
    <s v="fe729797-a949-4f96-aba7-14d9a802ab32"/>
    <s v="641ec935-02a9-43d9-8ed3-f8d9e055162c"/>
    <d v="2025-01-13T00:00:00"/>
    <x v="5"/>
    <n v="266.39999999999998"/>
    <n v="4"/>
    <s v="Debit Card"/>
    <x v="3"/>
    <s v="Wilsonland"/>
    <x v="26"/>
    <n v="98180"/>
    <s v="7a15d820-752d-4ba7-b414-7e901b6ff6cf"/>
    <n v="0.25"/>
    <n v="799.2"/>
    <n v="4"/>
    <x v="0"/>
    <n v="1065.5999999999999"/>
    <n v="0.75"/>
    <n v="266.39999999999998"/>
    <x v="11"/>
    <n v="4"/>
  </r>
  <r>
    <s v="d3797278-9362-4c7f-9c71-b0afee9f143d"/>
    <s v="cb45a0a6-3bed-45a9-89e5-194473dccc48"/>
    <d v="2025-06-12T00:00:00"/>
    <x v="5"/>
    <n v="401.63"/>
    <n v="1"/>
    <s v="Debit Card"/>
    <x v="0"/>
    <s v="North Diane"/>
    <x v="39"/>
    <n v="61303"/>
    <s v="dd74e63c-3a9e-4ab5-b437-3336a089dc0e"/>
    <n v="0.24"/>
    <n v="305.24"/>
    <m/>
    <x v="0"/>
    <n v="401.63"/>
    <n v="0.76"/>
    <n v="96.391199999999998"/>
    <x v="8"/>
    <s v="No Rating"/>
  </r>
  <r>
    <s v="ca4d7e3a-759e-4cbe-aba7-35b1b5f1e073"/>
    <s v="aa5611a2-02b1-463c-b756-4319cff239f2"/>
    <d v="2025-01-04T00:00:00"/>
    <x v="2"/>
    <n v="29.89"/>
    <n v="1"/>
    <s v="Net Banking"/>
    <x v="2"/>
    <s v="South Robin"/>
    <x v="13"/>
    <n v="47282"/>
    <s v="82d7d996-e93d-41e9-adcc-453563c56bbe"/>
    <n v="0.22"/>
    <n v="23.31"/>
    <n v="3"/>
    <x v="0"/>
    <n v="29.89"/>
    <n v="0.78"/>
    <n v="6.5758000000000001"/>
    <x v="11"/>
    <n v="3"/>
  </r>
  <r>
    <s v="b8d59b93-1984-4ba8-bf46-ead512f7acd3"/>
    <s v="9f2c16ea-87db-4dda-8944-0eca2ab65b1d"/>
    <d v="2025-04-11T00:00:00"/>
    <x v="5"/>
    <n v="213.35"/>
    <n v="1"/>
    <s v="Net Banking"/>
    <x v="2"/>
    <s v="West Josephview"/>
    <x v="19"/>
    <n v="64777"/>
    <s v="fcbd1f8f-ec74-4f14-8e67-84cfc7ab6245"/>
    <n v="0.19"/>
    <n v="172.81"/>
    <n v="4"/>
    <x v="0"/>
    <n v="213.35"/>
    <n v="0.81"/>
    <n v="40.536499999999997"/>
    <x v="5"/>
    <n v="4"/>
  </r>
  <r>
    <s v="258878d3-a0a1-4dd7-9610-f70074a4edef"/>
    <s v="cf717e9c-9adf-4305-8a07-0e39c0251deb"/>
    <d v="2025-03-19T00:00:00"/>
    <x v="2"/>
    <n v="132.19999999999999"/>
    <n v="3"/>
    <s v="PayPal"/>
    <x v="1"/>
    <s v="Lake Bradleyfort"/>
    <x v="49"/>
    <n v="39499"/>
    <s v="305a724a-34aa-4278-a690-52efa383fc42"/>
    <n v="0.28999999999999998"/>
    <n v="281.58999999999997"/>
    <n v="3"/>
    <x v="0"/>
    <n v="396.59999999999997"/>
    <n v="0.71"/>
    <n v="115.01399999999998"/>
    <x v="7"/>
    <n v="3"/>
  </r>
  <r>
    <s v="688df8af-2f42-4b58-bc1e-8fbb61c2dec4"/>
    <s v="7d2c1e7e-359a-4a20-8656-5c4d3dfc5aed"/>
    <d v="2025-05-24T00:00:00"/>
    <x v="2"/>
    <n v="137.15"/>
    <n v="1"/>
    <s v="PayPal"/>
    <x v="1"/>
    <s v="Smithside"/>
    <x v="45"/>
    <n v="16810"/>
    <s v="5b9dc273-c2c2-4011-a63b-e07bdba08ec1"/>
    <n v="0.01"/>
    <n v="135.78"/>
    <n v="3"/>
    <x v="1"/>
    <n v="137.15"/>
    <n v="0.99"/>
    <n v="1.3715000000000002"/>
    <x v="6"/>
    <n v="3"/>
  </r>
  <r>
    <s v="08b2ace5-f544-412b-8fb5-f417de2c4c68"/>
    <s v="ce9c85a7-a717-4911-8230-088e4b2903f3"/>
    <d v="2025-05-21T00:00:00"/>
    <x v="1"/>
    <n v="396.77"/>
    <n v="4"/>
    <s v="Credit Card"/>
    <x v="3"/>
    <s v="Moranbury"/>
    <x v="1"/>
    <n v="24146"/>
    <s v="7c5690ef-4327-4fc7-a188-37daabe0cb87"/>
    <n v="0.05"/>
    <n v="1507.73"/>
    <n v="4"/>
    <x v="0"/>
    <n v="1587.08"/>
    <n v="0.95"/>
    <n v="79.353999999999999"/>
    <x v="6"/>
    <n v="4"/>
  </r>
  <r>
    <s v="485e5204-4746-4251-acfd-088b581e00f8"/>
    <s v="18271de7-f929-4b27-be4a-c54078b5c1de"/>
    <d v="2024-10-28T00:00:00"/>
    <x v="5"/>
    <n v="313.81"/>
    <n v="1"/>
    <s v="Net Banking"/>
    <x v="1"/>
    <s v="Danieltown"/>
    <x v="42"/>
    <n v="14576"/>
    <s v="bb98291c-9cc6-4e8d-a272-e5607a58feb0"/>
    <n v="0.14000000000000001"/>
    <n v="269.88"/>
    <n v="4"/>
    <x v="1"/>
    <n v="313.81"/>
    <n v="0.86"/>
    <n v="43.933400000000006"/>
    <x v="1"/>
    <n v="4"/>
  </r>
  <r>
    <s v="a2776fdf-f94c-40da-956d-3de3241fec26"/>
    <s v="b9ceefe7-818a-4491-8106-ac8f3108d27b"/>
    <d v="2024-08-13T00:00:00"/>
    <x v="3"/>
    <n v="222.67"/>
    <n v="2"/>
    <s v="Cash on Delivery"/>
    <x v="0"/>
    <s v="West Michael"/>
    <x v="28"/>
    <n v="28366"/>
    <s v="89592970-5613-4c4f-bb6a-b20f2f5d5649"/>
    <n v="0.08"/>
    <n v="409.71"/>
    <n v="1"/>
    <x v="0"/>
    <n v="445.34"/>
    <n v="0.92"/>
    <n v="35.627200000000002"/>
    <x v="3"/>
    <n v="1"/>
  </r>
  <r>
    <s v="eb4d4085-8bcb-4998-b189-094a910f0fed"/>
    <s v="5f0f52f4-bc22-4275-ba83-1ec48d704dd8"/>
    <d v="2024-11-17T00:00:00"/>
    <x v="3"/>
    <n v="10.24"/>
    <n v="3"/>
    <s v="Net Banking"/>
    <x v="2"/>
    <s v="West Regina"/>
    <x v="30"/>
    <n v="26740"/>
    <s v="59b45a53-596b-420b-b7d0-4adbf11b0c9a"/>
    <n v="0.09"/>
    <n v="27.96"/>
    <n v="4"/>
    <x v="0"/>
    <n v="30.72"/>
    <n v="0.91"/>
    <n v="2.7647999999999997"/>
    <x v="4"/>
    <n v="4"/>
  </r>
  <r>
    <s v="986f5ed6-ccf1-46bb-a9f5-e3ab50464be1"/>
    <s v="80e50365-da11-4afa-b72e-33beff86e9fd"/>
    <d v="2024-12-16T00:00:00"/>
    <x v="1"/>
    <n v="482.64"/>
    <n v="4"/>
    <s v="Net Banking"/>
    <x v="0"/>
    <s v="Longport"/>
    <x v="27"/>
    <n v="55759"/>
    <s v="b36938e4-31e3-4f62-86ec-990d6fd6c6c4"/>
    <n v="0.28999999999999998"/>
    <n v="1370.7"/>
    <n v="4"/>
    <x v="0"/>
    <n v="1930.56"/>
    <n v="0.71"/>
    <n v="559.86239999999998"/>
    <x v="2"/>
    <n v="4"/>
  </r>
  <r>
    <s v="cbc1a0f5-aa7c-444b-8f6e-638230422db9"/>
    <s v="f7ba98b7-5d7a-4b36-8a6f-79b475345204"/>
    <d v="2024-09-04T00:00:00"/>
    <x v="5"/>
    <n v="481.2"/>
    <n v="3"/>
    <s v="Credit Card"/>
    <x v="1"/>
    <s v="East Patty"/>
    <x v="40"/>
    <n v="84873"/>
    <s v="099e2eec-5f44-4665-b438-07c1e7cdc006"/>
    <n v="0.01"/>
    <n v="1429.16"/>
    <n v="3"/>
    <x v="0"/>
    <n v="1443.6"/>
    <n v="0.99"/>
    <n v="14.436"/>
    <x v="9"/>
    <n v="3"/>
  </r>
  <r>
    <s v="0b489eb1-ef93-44f7-a8be-ec6fab8802d4"/>
    <s v="20696919-ac87-4999-a79a-495f4fb70578"/>
    <d v="2025-04-15T00:00:00"/>
    <x v="0"/>
    <n v="112.69"/>
    <n v="1"/>
    <s v="Net Banking"/>
    <x v="2"/>
    <s v="Sheenaville"/>
    <x v="46"/>
    <n v="48574"/>
    <s v="c25dd552-f1d8-47df-9bd1-40b347ff0f11"/>
    <n v="0.01"/>
    <n v="111.56"/>
    <n v="4"/>
    <x v="0"/>
    <n v="112.69"/>
    <n v="0.99"/>
    <n v="1.1269"/>
    <x v="5"/>
    <n v="4"/>
  </r>
  <r>
    <s v="bcdd6c4f-71ca-481e-b852-ff5bd555637d"/>
    <s v="fd8d2a1e-4d58-40e0-aed2-4f1a17265921"/>
    <d v="2024-06-22T00:00:00"/>
    <x v="3"/>
    <n v="25.47"/>
    <n v="4"/>
    <s v="Net Banking"/>
    <x v="3"/>
    <s v="West Amandahaven"/>
    <x v="21"/>
    <n v="72554"/>
    <s v="6df05868-8d9b-49b7-a490-f39a6b880762"/>
    <n v="0.28000000000000003"/>
    <n v="73.349999999999994"/>
    <n v="3"/>
    <x v="0"/>
    <n v="101.88"/>
    <n v="0.72"/>
    <n v="28.526400000000002"/>
    <x v="10"/>
    <n v="3"/>
  </r>
  <r>
    <s v="688a1c81-81cd-44bb-a115-a910b92ff26b"/>
    <s v="49af952d-431d-49d8-8fc7-301ce0a82395"/>
    <d v="2025-05-02T00:00:00"/>
    <x v="0"/>
    <n v="267.45"/>
    <n v="4"/>
    <s v="Cash on Delivery"/>
    <x v="3"/>
    <s v="Katherineton"/>
    <x v="37"/>
    <n v="76860"/>
    <s v="45d9d24b-0dbb-418d-ab26-06d41d6eb393"/>
    <n v="0.05"/>
    <n v="1016.31"/>
    <n v="4"/>
    <x v="0"/>
    <n v="1069.8"/>
    <n v="0.95"/>
    <n v="53.49"/>
    <x v="6"/>
    <n v="4"/>
  </r>
  <r>
    <s v="08b8427a-8a34-46d4-8dc7-8aa722ee475c"/>
    <s v="d43dda2a-7bac-4d85-9c47-6113666b2ee2"/>
    <d v="2024-12-12T00:00:00"/>
    <x v="3"/>
    <n v="475.95"/>
    <n v="1"/>
    <s v="PayPal"/>
    <x v="2"/>
    <s v="North Christopherchester"/>
    <x v="14"/>
    <n v="41357"/>
    <s v="48419eb2-609b-4168-86cd-17273dc09df3"/>
    <n v="0.01"/>
    <n v="471.19"/>
    <n v="3"/>
    <x v="0"/>
    <n v="475.95"/>
    <n v="0.99"/>
    <n v="4.7595000000000001"/>
    <x v="2"/>
    <n v="3"/>
  </r>
  <r>
    <s v="48a3920b-ed64-40ba-b260-141eb828ceb0"/>
    <s v="b7b915a8-9a46-4b39-b766-f556ce518ffc"/>
    <d v="2025-05-11T00:00:00"/>
    <x v="1"/>
    <n v="455.65"/>
    <n v="3"/>
    <s v="PayPal"/>
    <x v="0"/>
    <s v="Lake Kari"/>
    <x v="32"/>
    <n v="16596"/>
    <s v="759eb7a0-706b-479c-8c89-83e8911f4568"/>
    <n v="0.14000000000000001"/>
    <n v="1175.58"/>
    <n v="3"/>
    <x v="0"/>
    <n v="1366.9499999999998"/>
    <n v="0.86"/>
    <n v="191.37299999999999"/>
    <x v="6"/>
    <n v="3"/>
  </r>
  <r>
    <s v="0e1ee981-43e3-4f49-b4bd-ba0d8e4a5806"/>
    <s v="90899a2a-5dc4-4442-a6cd-146c6c414b3b"/>
    <d v="2025-02-15T00:00:00"/>
    <x v="1"/>
    <n v="294.41000000000003"/>
    <n v="1"/>
    <s v="Net Banking"/>
    <x v="1"/>
    <s v="Mooneyton"/>
    <x v="7"/>
    <n v="20165"/>
    <s v="c38f5392-002c-4f72-b168-5971805d4f77"/>
    <n v="0.26"/>
    <n v="217.86"/>
    <n v="3"/>
    <x v="1"/>
    <n v="294.41000000000003"/>
    <n v="0.74"/>
    <n v="76.546600000000012"/>
    <x v="12"/>
    <n v="3"/>
  </r>
  <r>
    <s v="bb047d03-b1f2-4fcc-9dcf-cf618371eb47"/>
    <s v="a5565599-125a-4b84-83a0-09fd917b7c40"/>
    <d v="2024-09-23T00:00:00"/>
    <x v="3"/>
    <n v="155.26"/>
    <n v="1"/>
    <s v="Cash on Delivery"/>
    <x v="0"/>
    <s v="Doughertyhaven"/>
    <x v="22"/>
    <n v="15726"/>
    <s v="865cff0b-d1f4-4529-ab5e-7490dbec234d"/>
    <n v="0.09"/>
    <n v="141.29"/>
    <n v="2"/>
    <x v="0"/>
    <n v="155.26"/>
    <n v="0.91"/>
    <n v="13.973399999999998"/>
    <x v="9"/>
    <n v="2"/>
  </r>
  <r>
    <s v="096b03e6-21a4-4722-a253-00a248d44211"/>
    <s v="66b3b64d-cd49-4013-8d0b-db15c5bafa34"/>
    <d v="2024-12-14T00:00:00"/>
    <x v="2"/>
    <n v="168.33"/>
    <n v="2"/>
    <s v="PayPal"/>
    <x v="1"/>
    <s v="Lake Teresafurt"/>
    <x v="10"/>
    <n v="94174"/>
    <s v="77fa83d1-c763-4411-a95c-7064e2eb1893"/>
    <n v="0.28000000000000003"/>
    <n v="242.4"/>
    <n v="5"/>
    <x v="1"/>
    <n v="336.66"/>
    <n v="0.72"/>
    <n v="94.264800000000022"/>
    <x v="2"/>
    <n v="5"/>
  </r>
  <r>
    <s v="d52583c8-4ceb-46d3-9fe6-2e363162ef95"/>
    <s v="e7d3c661-1f0b-4735-82f0-76a39c1f7a63"/>
    <d v="2025-05-08T00:00:00"/>
    <x v="1"/>
    <n v="449.47"/>
    <n v="3"/>
    <s v="Debit Card"/>
    <x v="2"/>
    <s v="Jenniferside"/>
    <x v="22"/>
    <n v="58674"/>
    <s v="9548a310-a6df-4957-965c-33b132865122"/>
    <n v="0.26"/>
    <n v="997.82"/>
    <n v="3"/>
    <x v="0"/>
    <n v="1348.41"/>
    <n v="0.74"/>
    <n v="350.58660000000003"/>
    <x v="6"/>
    <n v="3"/>
  </r>
  <r>
    <s v="00d2870b-4b5c-41ed-b2bb-ccfc34ff496a"/>
    <s v="b0df50be-b8c9-46d3-8b31-eed442d1ce27"/>
    <d v="2024-09-17T00:00:00"/>
    <x v="1"/>
    <n v="248.43"/>
    <n v="2"/>
    <s v="Net Banking"/>
    <x v="3"/>
    <s v="Jamieberg"/>
    <x v="19"/>
    <n v="49823"/>
    <s v="4e32c922-b5ea-4cc8-9c75-046d52b81f3a"/>
    <n v="0.08"/>
    <n v="457.11"/>
    <n v="4"/>
    <x v="0"/>
    <n v="496.86"/>
    <n v="0.92"/>
    <n v="39.748800000000003"/>
    <x v="9"/>
    <n v="4"/>
  </r>
  <r>
    <s v="8cec313e-6fb3-4afa-ad9e-d7ae0acb56bb"/>
    <s v="cf517ee3-eb36-49ad-bba1-622446637bff"/>
    <d v="2024-10-09T00:00:00"/>
    <x v="4"/>
    <n v="69.900000000000006"/>
    <n v="2"/>
    <s v="Cash on Delivery"/>
    <x v="0"/>
    <s v="Russohaven"/>
    <x v="8"/>
    <n v="21144"/>
    <s v="fb2322e4-8df0-427b-9723-3f7c7a2d96b0"/>
    <n v="0.13"/>
    <n v="121.63"/>
    <n v="3"/>
    <x v="0"/>
    <n v="139.80000000000001"/>
    <n v="0.87"/>
    <n v="18.174000000000003"/>
    <x v="1"/>
    <n v="3"/>
  </r>
  <r>
    <s v="b15a1270-02a5-487c-b254-94deb0fca11e"/>
    <s v="85bb8af0-e19f-4c36-98c2-4a82a9813e48"/>
    <d v="2025-04-09T00:00:00"/>
    <x v="4"/>
    <n v="127.97"/>
    <n v="2"/>
    <s v="Cash on Delivery"/>
    <x v="0"/>
    <s v="Rickytown"/>
    <x v="16"/>
    <n v="47799"/>
    <s v="5c3f91e6-9c20-465f-83f4-6978a9deaa9f"/>
    <n v="0.28000000000000003"/>
    <n v="184.28"/>
    <n v="5"/>
    <x v="0"/>
    <n v="255.94"/>
    <n v="0.72"/>
    <n v="71.663200000000003"/>
    <x v="5"/>
    <n v="5"/>
  </r>
  <r>
    <s v="5df56b6f-1a6e-4238-ad0d-15252aa092ae"/>
    <s v="39da09d5-119b-488c-911d-e57619cefbfa"/>
    <d v="2024-10-01T00:00:00"/>
    <x v="0"/>
    <n v="142.01"/>
    <n v="3"/>
    <s v="PayPal"/>
    <x v="0"/>
    <s v="Padillachester"/>
    <x v="4"/>
    <n v="89208"/>
    <s v="1ef85bac-84da-4214-81d6-6660c7a7d256"/>
    <n v="0.04"/>
    <n v="408.99"/>
    <n v="5"/>
    <x v="0"/>
    <n v="426.03"/>
    <n v="0.96"/>
    <n v="17.0412"/>
    <x v="1"/>
    <n v="5"/>
  </r>
  <r>
    <s v="c3fa0764-dfd8-40ca-bb03-6dfd6b46214c"/>
    <s v="6228186d-c698-482e-a1f8-dc2773140fe9"/>
    <d v="2024-08-19T00:00:00"/>
    <x v="5"/>
    <n v="66.16"/>
    <n v="4"/>
    <s v="PayPal"/>
    <x v="3"/>
    <s v="West Johnberg"/>
    <x v="0"/>
    <n v="99127"/>
    <s v="d03d4e91-c130-480a-984c-fd7f7281da9e"/>
    <n v="0.02"/>
    <n v="259.35000000000002"/>
    <m/>
    <x v="0"/>
    <n v="264.64"/>
    <n v="0.98"/>
    <n v="5.2927999999999997"/>
    <x v="3"/>
    <s v="No Rating"/>
  </r>
  <r>
    <s v="801abff7-66cd-4662-84e8-13db44cfc3ca"/>
    <s v="42db17dc-77df-4e63-9fc7-5d5233ccec76"/>
    <d v="2024-07-05T00:00:00"/>
    <x v="3"/>
    <n v="234.21"/>
    <n v="1"/>
    <s v="Net Banking"/>
    <x v="0"/>
    <s v="West Vincent"/>
    <x v="21"/>
    <n v="42307"/>
    <s v="43f5560d-e9c3-4055-bb0e-46809afcbdd5"/>
    <n v="0.06"/>
    <n v="220.16"/>
    <n v="3"/>
    <x v="0"/>
    <n v="234.21"/>
    <n v="0.94"/>
    <n v="14.0526"/>
    <x v="0"/>
    <n v="3"/>
  </r>
  <r>
    <s v="b94f6849-27ba-434f-90be-68d55aa970d9"/>
    <s v="22320962-c7b4-4529-85c1-144658df0b5f"/>
    <d v="2024-08-15T00:00:00"/>
    <x v="0"/>
    <n v="458.45"/>
    <n v="2"/>
    <s v="Net Banking"/>
    <x v="0"/>
    <s v="Kristymouth"/>
    <x v="0"/>
    <n v="22938"/>
    <s v="7751c050-a43b-479a-9298-4d8ee37978da"/>
    <n v="7.0000000000000007E-2"/>
    <n v="852.72"/>
    <n v="5"/>
    <x v="0"/>
    <n v="916.9"/>
    <n v="0.92999999999999994"/>
    <n v="64.183000000000007"/>
    <x v="3"/>
    <n v="5"/>
  </r>
  <r>
    <s v="aa1a5bc3-3709-44f0-93db-ee97175cf014"/>
    <s v="49c1ce42-ee12-4a33-aa88-3ae17ca6a633"/>
    <d v="2024-08-18T00:00:00"/>
    <x v="3"/>
    <n v="336.05"/>
    <n v="1"/>
    <s v="Net Banking"/>
    <x v="0"/>
    <s v="Perezhaven"/>
    <x v="12"/>
    <n v="68587"/>
    <s v="a6cfb5a6-1840-48f4-bca6-7ed10119426c"/>
    <n v="0.05"/>
    <n v="319.25"/>
    <n v="5"/>
    <x v="0"/>
    <n v="336.05"/>
    <n v="0.95"/>
    <n v="16.802500000000002"/>
    <x v="3"/>
    <n v="5"/>
  </r>
  <r>
    <s v="dff0ad78-64b3-4997-b8d9-b7b40abd9cd0"/>
    <s v="989d031e-05f6-4282-a6df-5bb2c5bf5783"/>
    <d v="2025-01-20T00:00:00"/>
    <x v="1"/>
    <n v="40.869999999999997"/>
    <n v="2"/>
    <s v="Debit Card"/>
    <x v="0"/>
    <s v="Meyerbury"/>
    <x v="31"/>
    <n v="72058"/>
    <s v="7f976659-d1d4-4056-b8d3-7530b9206799"/>
    <n v="0.01"/>
    <n v="80.92"/>
    <n v="4"/>
    <x v="0"/>
    <n v="81.739999999999995"/>
    <n v="0.99"/>
    <n v="0.81740000000000002"/>
    <x v="11"/>
    <n v="4"/>
  </r>
  <r>
    <s v="5453ef5c-4749-47ad-a02d-808cc27efe7e"/>
    <s v="8865def3-b617-4695-a0ed-3cae470aa2cb"/>
    <d v="2024-08-15T00:00:00"/>
    <x v="3"/>
    <n v="7.72"/>
    <n v="1"/>
    <s v="Cash on Delivery"/>
    <x v="2"/>
    <s v="Whiteside"/>
    <x v="19"/>
    <n v="3408"/>
    <s v="7890337a-41a7-4a7c-90bc-9e4575cd981d"/>
    <n v="0.22"/>
    <n v="6.02"/>
    <n v="2"/>
    <x v="0"/>
    <n v="7.72"/>
    <n v="0.78"/>
    <n v="1.6983999999999999"/>
    <x v="3"/>
    <n v="2"/>
  </r>
  <r>
    <s v="b71b5518-810c-415d-b1fd-cc43fd3b1021"/>
    <s v="d065db94-09fa-4808-a16d-8b51e65964b0"/>
    <d v="2025-05-20T00:00:00"/>
    <x v="3"/>
    <n v="141.74"/>
    <n v="2"/>
    <s v="PayPal"/>
    <x v="2"/>
    <s v="Benjaminbury"/>
    <x v="10"/>
    <n v="79613"/>
    <s v="b258b20c-f4cf-4b53-b734-a85cbf2fe1cc"/>
    <n v="0.05"/>
    <n v="269.31"/>
    <n v="4"/>
    <x v="0"/>
    <n v="283.48"/>
    <n v="0.95"/>
    <n v="14.174000000000001"/>
    <x v="6"/>
    <n v="4"/>
  </r>
  <r>
    <s v="96042c21-9168-483d-bc8a-8eb9c1a1d053"/>
    <s v="8feaa2f4-6451-41b8-a354-319584025665"/>
    <d v="2025-04-21T00:00:00"/>
    <x v="4"/>
    <n v="184.53"/>
    <n v="1"/>
    <s v="PayPal"/>
    <x v="2"/>
    <s v="East Erica"/>
    <x v="14"/>
    <n v="83932"/>
    <s v="cfead3aa-ced7-4a8c-858d-c264c8539f5e"/>
    <n v="0.14000000000000001"/>
    <n v="158.69999999999999"/>
    <n v="5"/>
    <x v="0"/>
    <n v="184.53"/>
    <n v="0.86"/>
    <n v="25.834200000000003"/>
    <x v="5"/>
    <n v="5"/>
  </r>
  <r>
    <s v="7dc01482-c816-4df5-8957-f0c19157ccfe"/>
    <s v="dfed7404-55de-490d-b1b7-297904d67b6f"/>
    <d v="2024-10-22T00:00:00"/>
    <x v="3"/>
    <n v="389.49"/>
    <n v="4"/>
    <s v="Cash on Delivery"/>
    <x v="0"/>
    <s v="Port Michaelville"/>
    <x v="12"/>
    <n v="50597"/>
    <s v="82b84774-aa8f-4f4a-b015-3251668b5c08"/>
    <n v="0.04"/>
    <n v="1495.64"/>
    <n v="5"/>
    <x v="0"/>
    <n v="1557.96"/>
    <n v="0.96"/>
    <n v="62.318400000000004"/>
    <x v="1"/>
    <n v="5"/>
  </r>
  <r>
    <s v="47ede528-3491-4d03-bf37-7baac8d13ca0"/>
    <s v="6258dedb-6390-4ff6-ade3-34bf59860017"/>
    <d v="2025-05-31T00:00:00"/>
    <x v="0"/>
    <n v="483.67"/>
    <n v="1"/>
    <s v="Net Banking"/>
    <x v="0"/>
    <s v="New Kim"/>
    <x v="23"/>
    <n v="46726"/>
    <s v="76c2b80f-cc27-461b-81c2-7b53fddbb01c"/>
    <n v="0.11"/>
    <n v="430.47"/>
    <n v="1"/>
    <x v="0"/>
    <n v="483.67"/>
    <n v="0.89"/>
    <n v="53.203700000000005"/>
    <x v="6"/>
    <n v="1"/>
  </r>
  <r>
    <s v="7380527c-2f25-48cd-9e69-9e1e2922bc1d"/>
    <s v="391c0603-45f9-424b-9225-c7bbc8dd01fa"/>
    <d v="2025-01-31T00:00:00"/>
    <x v="3"/>
    <n v="196.85"/>
    <n v="4"/>
    <s v="Credit Card"/>
    <x v="2"/>
    <s v="Hernandezburgh"/>
    <x v="17"/>
    <n v="24836"/>
    <s v="fe7efa5c-510e-4fe8-a47d-bd283a741b55"/>
    <n v="0.12"/>
    <n v="692.91"/>
    <n v="1"/>
    <x v="0"/>
    <n v="787.4"/>
    <n v="0.88"/>
    <n v="94.488"/>
    <x v="11"/>
    <n v="1"/>
  </r>
  <r>
    <s v="febd7555-1410-4483-8b2e-3d1b3b4590c6"/>
    <s v="bdcaca2c-ff1b-47e5-b423-6475e54acd13"/>
    <d v="2025-05-17T00:00:00"/>
    <x v="2"/>
    <n v="344.91"/>
    <n v="2"/>
    <s v="PayPal"/>
    <x v="3"/>
    <s v="Thomashaven"/>
    <x v="38"/>
    <n v="21659"/>
    <s v="365295c1-af3c-4855-86fd-f2caad4d96cd"/>
    <n v="0.27"/>
    <n v="503.57"/>
    <n v="3"/>
    <x v="0"/>
    <n v="689.82"/>
    <n v="0.73"/>
    <n v="186.25140000000002"/>
    <x v="6"/>
    <n v="3"/>
  </r>
  <r>
    <s v="6c394ce7-65b8-41b0-a559-f2d53b520373"/>
    <s v="4cc57b45-ca6b-4cda-9282-58767dd1c306"/>
    <d v="2025-03-10T00:00:00"/>
    <x v="0"/>
    <n v="497.48"/>
    <n v="4"/>
    <s v="Cash on Delivery"/>
    <x v="0"/>
    <s v="Nelsonport"/>
    <x v="15"/>
    <n v="56702"/>
    <s v="07981906-d764-45b9-8463-f5f6ea85c50e"/>
    <n v="0.21"/>
    <n v="1572.04"/>
    <n v="5"/>
    <x v="0"/>
    <n v="1989.92"/>
    <n v="0.79"/>
    <n v="417.88319999999999"/>
    <x v="7"/>
    <n v="5"/>
  </r>
  <r>
    <s v="2542cff6-0710-41c5-802e-3a7aa1515f1e"/>
    <s v="cd973899-2ed1-4953-90ee-5b4a93b75659"/>
    <d v="2024-09-11T00:00:00"/>
    <x v="2"/>
    <n v="374.1"/>
    <n v="1"/>
    <s v="Net Banking"/>
    <x v="0"/>
    <s v="New Kevin"/>
    <x v="42"/>
    <n v="71532"/>
    <s v="51bf6cec-2bb8-43d7-9400-aaa63ff46f3e"/>
    <n v="0.27"/>
    <n v="273.08999999999997"/>
    <n v="4"/>
    <x v="0"/>
    <n v="374.1"/>
    <n v="0.73"/>
    <n v="101.00700000000002"/>
    <x v="9"/>
    <n v="4"/>
  </r>
  <r>
    <s v="cec1871a-b5c8-4060-89c7-35079d592a7b"/>
    <s v="b51f93db-0125-4932-83aa-a7029dd40e6a"/>
    <d v="2024-10-12T00:00:00"/>
    <x v="3"/>
    <n v="319.91000000000003"/>
    <n v="4"/>
    <s v="PayPal"/>
    <x v="3"/>
    <s v="Stevenmouth"/>
    <x v="24"/>
    <n v="77532"/>
    <s v="1c5759fc-7582-4d1d-9325-612e06bedeec"/>
    <n v="0.15"/>
    <n v="1087.69"/>
    <m/>
    <x v="0"/>
    <n v="1279.6400000000001"/>
    <n v="0.85"/>
    <n v="191.946"/>
    <x v="1"/>
    <s v="No Rating"/>
  </r>
  <r>
    <s v="0b652dbd-a7e3-4bc5-8ef9-e157e439d480"/>
    <s v="f38d058d-4140-4891-8711-4022e4d7e3ce"/>
    <d v="2025-05-30T00:00:00"/>
    <x v="4"/>
    <n v="43.65"/>
    <n v="2"/>
    <s v="Debit Card"/>
    <x v="1"/>
    <s v="Marshallshire"/>
    <x v="12"/>
    <n v="36119"/>
    <s v="2d8eaa09-a657-4207-9f51-8ff9f1326732"/>
    <n v="0.05"/>
    <n v="82.93"/>
    <n v="4"/>
    <x v="0"/>
    <n v="87.3"/>
    <n v="0.95"/>
    <n v="4.3650000000000002"/>
    <x v="6"/>
    <n v="4"/>
  </r>
  <r>
    <s v="7c7718ce-4c4e-4314-b43b-cd00913edb04"/>
    <s v="1e4e7c47-ff69-4a7e-88f4-6f442b3a60ca"/>
    <d v="2024-07-01T00:00:00"/>
    <x v="5"/>
    <n v="164.99"/>
    <n v="2"/>
    <s v="Net Banking"/>
    <x v="3"/>
    <s v="Kingmouth"/>
    <x v="12"/>
    <n v="81981"/>
    <s v="35836c5a-e9ea-4ae6-b1c8-c9ebeaae9bc8"/>
    <n v="0.12"/>
    <n v="290.38"/>
    <n v="5"/>
    <x v="0"/>
    <n v="329.98"/>
    <n v="0.88"/>
    <n v="39.5976"/>
    <x v="0"/>
    <n v="5"/>
  </r>
  <r>
    <s v="ac791bae-9cfc-408b-9ce4-355961d944f6"/>
    <s v="ef991720-9203-4693-a14e-c0bcc5f82087"/>
    <d v="2024-12-05T00:00:00"/>
    <x v="2"/>
    <n v="457.13"/>
    <n v="3"/>
    <s v="Credit Card"/>
    <x v="0"/>
    <s v="East Marioshire"/>
    <x v="32"/>
    <n v="58465"/>
    <s v="147e587a-7861-4396-b0d5-cd60375174a1"/>
    <n v="0.18"/>
    <n v="1124.54"/>
    <n v="5"/>
    <x v="0"/>
    <n v="1371.3899999999999"/>
    <n v="0.82000000000000006"/>
    <n v="246.85019999999997"/>
    <x v="2"/>
    <n v="5"/>
  </r>
  <r>
    <s v="16daf6a6-5945-4764-b07f-a381cd849403"/>
    <s v="2d1a4aec-ddff-47cf-a74c-987cf551bbcd"/>
    <d v="2025-01-25T00:00:00"/>
    <x v="2"/>
    <n v="104.5"/>
    <n v="2"/>
    <s v="PayPal"/>
    <x v="3"/>
    <s v="Nealfurt"/>
    <x v="36"/>
    <n v="12118"/>
    <s v="f2b7c4ed-640c-4fab-9c2b-b077a53c1711"/>
    <n v="0.16"/>
    <n v="175.56"/>
    <n v="4"/>
    <x v="0"/>
    <n v="209"/>
    <n v="0.84"/>
    <n v="33.44"/>
    <x v="11"/>
    <n v="4"/>
  </r>
  <r>
    <s v="394fadcd-5d1e-41f3-b532-b6d7aa757aa5"/>
    <s v="97f77ef9-2ae3-42f7-ac50-b302c664ddb4"/>
    <d v="2024-08-08T00:00:00"/>
    <x v="1"/>
    <n v="422.58"/>
    <n v="1"/>
    <s v="Debit Card"/>
    <x v="0"/>
    <s v="Lake Valerie"/>
    <x v="28"/>
    <n v="82950"/>
    <s v="5d4da114-950b-4eb4-aa93-5cf7c293b5f9"/>
    <n v="0.27"/>
    <n v="308.48"/>
    <n v="1"/>
    <x v="0"/>
    <n v="422.58"/>
    <n v="0.73"/>
    <n v="114.09660000000001"/>
    <x v="3"/>
    <n v="1"/>
  </r>
  <r>
    <s v="cb7033b7-0b57-4ca6-94ed-072c9e781e1a"/>
    <s v="a1dff1c4-1d6b-46d9-bcde-58cdcbda548e"/>
    <d v="2025-02-13T00:00:00"/>
    <x v="1"/>
    <n v="349.68"/>
    <n v="1"/>
    <s v="PayPal"/>
    <x v="3"/>
    <s v="South Melindaland"/>
    <x v="24"/>
    <n v="4647"/>
    <s v="aac49182-b77c-4cb8-8e7d-fe5469e58d30"/>
    <n v="0.18"/>
    <n v="286.74"/>
    <n v="2"/>
    <x v="0"/>
    <n v="349.68"/>
    <n v="0.82000000000000006"/>
    <n v="62.942399999999999"/>
    <x v="12"/>
    <n v="2"/>
  </r>
  <r>
    <s v="7608c47a-a8ad-47e3-9bb0-ecd619e3bfe6"/>
    <s v="d743993c-44f3-4682-b0e0-21a049c84c58"/>
    <d v="2024-10-25T00:00:00"/>
    <x v="0"/>
    <n v="186.33"/>
    <n v="3"/>
    <s v="Cash on Delivery"/>
    <x v="0"/>
    <s v="Murphyport"/>
    <x v="2"/>
    <n v="68334"/>
    <s v="38e39540-ff10-4348-827d-cc687b40d502"/>
    <n v="0.08"/>
    <n v="514.27"/>
    <n v="5"/>
    <x v="0"/>
    <n v="558.99"/>
    <n v="0.92"/>
    <n v="44.719200000000001"/>
    <x v="1"/>
    <n v="5"/>
  </r>
  <r>
    <s v="4a082de7-4f6d-4f01-b0dc-2737db807618"/>
    <s v="5b8cdd56-b9ef-4e8f-a33a-8aa0dd0ff93d"/>
    <d v="2025-01-22T00:00:00"/>
    <x v="5"/>
    <n v="266.94"/>
    <n v="3"/>
    <s v="PayPal"/>
    <x v="2"/>
    <s v="Ellisstad"/>
    <x v="40"/>
    <n v="76884"/>
    <s v="bb337255-f08c-4d7a-b390-865ed3d35952"/>
    <n v="0.28999999999999998"/>
    <n v="568.58000000000004"/>
    <n v="3"/>
    <x v="0"/>
    <n v="800.81999999999994"/>
    <n v="0.71"/>
    <n v="232.23779999999996"/>
    <x v="11"/>
    <n v="3"/>
  </r>
  <r>
    <s v="00c08143-c5a4-48c6-995f-908dbd9695c9"/>
    <s v="3b251899-215d-472f-8b25-2c5a357d7205"/>
    <d v="2024-07-02T00:00:00"/>
    <x v="4"/>
    <n v="273.69"/>
    <n v="2"/>
    <s v="PayPal"/>
    <x v="1"/>
    <s v="North Heidibury"/>
    <x v="27"/>
    <n v="83197"/>
    <s v="0bda4bf9-2eb3-4bd7-ab14-c9b541ab753a"/>
    <n v="0.05"/>
    <n v="520.01"/>
    <n v="4"/>
    <x v="0"/>
    <n v="547.38"/>
    <n v="0.95"/>
    <n v="27.369"/>
    <x v="0"/>
    <n v="4"/>
  </r>
  <r>
    <s v="9a4c2227-abac-42b4-9b90-98ea116cd881"/>
    <s v="a5660ca1-af6b-4d12-8f38-f1af93caf93b"/>
    <d v="2025-03-20T00:00:00"/>
    <x v="1"/>
    <n v="358.46"/>
    <n v="1"/>
    <s v="Credit Card"/>
    <x v="1"/>
    <s v="Walkermouth"/>
    <x v="37"/>
    <n v="75587"/>
    <s v="6663f3d5-4ada-468d-94ed-be6d158006b5"/>
    <n v="0.14000000000000001"/>
    <n v="308.27999999999997"/>
    <n v="3"/>
    <x v="1"/>
    <n v="358.46"/>
    <n v="0.86"/>
    <n v="50.184400000000004"/>
    <x v="7"/>
    <n v="3"/>
  </r>
  <r>
    <s v="7ecbcd45-335b-4677-9f1b-925e6f66be87"/>
    <s v="0ee7aed3-f04a-4b9d-a14b-3ebb3845b6bd"/>
    <d v="2025-01-09T00:00:00"/>
    <x v="4"/>
    <n v="260.7"/>
    <n v="3"/>
    <s v="Credit Card"/>
    <x v="3"/>
    <s v="Sheilaberg"/>
    <x v="22"/>
    <n v="2449"/>
    <s v="f6970dc6-6730-4611-a543-8d2b9ba74a83"/>
    <n v="0.27"/>
    <n v="570.92999999999995"/>
    <n v="5"/>
    <x v="0"/>
    <n v="782.09999999999991"/>
    <n v="0.73"/>
    <n v="211.167"/>
    <x v="11"/>
    <n v="5"/>
  </r>
  <r>
    <s v="8ed739d7-d24f-4919-bd1d-339e34536a9b"/>
    <s v="94b385d8-d505-4eae-8e3a-664743710cf1"/>
    <d v="2024-12-29T00:00:00"/>
    <x v="0"/>
    <n v="70.87"/>
    <n v="1"/>
    <s v="Cash on Delivery"/>
    <x v="3"/>
    <s v="Andrewborough"/>
    <x v="6"/>
    <n v="62786"/>
    <s v="a22e07c6-89ff-44cd-a356-3ff8d28dcf62"/>
    <n v="0.21"/>
    <n v="55.99"/>
    <n v="5"/>
    <x v="0"/>
    <n v="70.87"/>
    <n v="0.79"/>
    <n v="14.8827"/>
    <x v="2"/>
    <n v="5"/>
  </r>
  <r>
    <s v="84eb42d3-67c4-4071-ba8a-82eaad527daa"/>
    <s v="5f7656c8-50e8-4e7c-bb1a-752872627f2d"/>
    <d v="2025-03-21T00:00:00"/>
    <x v="3"/>
    <n v="387.86"/>
    <n v="3"/>
    <s v="Credit Card"/>
    <x v="1"/>
    <s v="Elizabethchester"/>
    <x v="18"/>
    <n v="28902"/>
    <s v="e6d568f4-39e3-49c8-b0af-442e61f65824"/>
    <n v="0.16"/>
    <n v="977.41"/>
    <m/>
    <x v="0"/>
    <n v="1163.58"/>
    <n v="0.84"/>
    <n v="186.1728"/>
    <x v="7"/>
    <s v="No Rating"/>
  </r>
  <r>
    <s v="278223ab-2937-4d76-b11f-f82f7907f046"/>
    <s v="b0799c74-f8f3-4873-bbf2-5b96db62bcf5"/>
    <d v="2024-08-10T00:00:00"/>
    <x v="1"/>
    <n v="206.1"/>
    <n v="1"/>
    <s v="Credit Card"/>
    <x v="0"/>
    <s v="Susanfurt"/>
    <x v="31"/>
    <n v="90873"/>
    <s v="c1a66c9e-8736-4922-92d5-334fd61159a4"/>
    <n v="0.21"/>
    <n v="162.82"/>
    <n v="5"/>
    <x v="0"/>
    <n v="206.1"/>
    <n v="0.79"/>
    <n v="43.280999999999999"/>
    <x v="3"/>
    <n v="5"/>
  </r>
  <r>
    <s v="746ddff4-865d-4030-811e-33fefd3b748d"/>
    <s v="1b6043ff-8cb8-4bd1-b9d0-6ea37ab395cc"/>
    <d v="2024-11-25T00:00:00"/>
    <x v="2"/>
    <n v="481.73"/>
    <n v="1"/>
    <s v="Cash on Delivery"/>
    <x v="2"/>
    <s v="Port Erinmouth"/>
    <x v="14"/>
    <n v="51101"/>
    <s v="136424f4-651b-4314-b063-5daaa1dcfe38"/>
    <n v="0.13"/>
    <n v="419.11"/>
    <n v="4"/>
    <x v="0"/>
    <n v="481.73"/>
    <n v="0.87"/>
    <n v="62.624900000000004"/>
    <x v="4"/>
    <n v="4"/>
  </r>
  <r>
    <s v="a043c588-69ad-4787-9c0f-71ff12ef4ae2"/>
    <s v="196fe97d-9e26-4ce0-8b49-69264ebe9744"/>
    <d v="2025-01-15T00:00:00"/>
    <x v="5"/>
    <n v="145.34"/>
    <n v="3"/>
    <s v="PayPal"/>
    <x v="0"/>
    <s v="Port Renee"/>
    <x v="31"/>
    <n v="97546"/>
    <s v="65a015ce-b340-44df-a0aa-5922a838bb50"/>
    <n v="0.12"/>
    <n v="383.7"/>
    <n v="4"/>
    <x v="0"/>
    <n v="436.02"/>
    <n v="0.88"/>
    <n v="52.322399999999995"/>
    <x v="11"/>
    <n v="4"/>
  </r>
  <r>
    <s v="f4208999-51f0-436c-b205-b5f7e0c05353"/>
    <s v="aed97bb2-aa43-4be3-8b9d-022340544cb4"/>
    <d v="2024-08-31T00:00:00"/>
    <x v="1"/>
    <n v="135.22"/>
    <n v="1"/>
    <s v="PayPal"/>
    <x v="1"/>
    <s v="Darrenport"/>
    <x v="41"/>
    <n v="83974"/>
    <s v="f287293c-6c79-4460-bf12-4c4e19ba8807"/>
    <n v="0.19"/>
    <n v="109.53"/>
    <m/>
    <x v="1"/>
    <n v="135.22"/>
    <n v="0.81"/>
    <n v="25.691800000000001"/>
    <x v="3"/>
    <s v="No Rating"/>
  </r>
  <r>
    <s v="9100c4c4-1480-42cb-addf-659fbb8e2e5c"/>
    <s v="e28806b3-88cc-4c5a-9dcd-b3d3e90cae9c"/>
    <d v="2024-12-07T00:00:00"/>
    <x v="1"/>
    <n v="170.09"/>
    <n v="2"/>
    <s v="Net Banking"/>
    <x v="0"/>
    <s v="New Markberg"/>
    <x v="1"/>
    <n v="73182"/>
    <s v="2a99a845-2ba0-4edd-9b21-1c0bfe916a8e"/>
    <n v="0.22"/>
    <n v="265.33999999999997"/>
    <n v="3"/>
    <x v="0"/>
    <n v="340.18"/>
    <n v="0.78"/>
    <n v="74.839600000000004"/>
    <x v="2"/>
    <n v="3"/>
  </r>
  <r>
    <s v="57195343-9cc2-4d6f-b6e3-a394c487af5d"/>
    <s v="e39d9cce-c9a5-440c-acd3-6cc2e64c704c"/>
    <d v="2025-03-08T00:00:00"/>
    <x v="5"/>
    <n v="288.3"/>
    <n v="2"/>
    <s v="PayPal"/>
    <x v="2"/>
    <s v="Leslieberg"/>
    <x v="5"/>
    <n v="63948"/>
    <s v="77c082cf-b824-49a4-ba3a-2d21f95276d2"/>
    <n v="0.28000000000000003"/>
    <n v="415.15"/>
    <n v="4"/>
    <x v="0"/>
    <n v="576.6"/>
    <n v="0.72"/>
    <n v="161.44800000000004"/>
    <x v="7"/>
    <n v="4"/>
  </r>
  <r>
    <s v="b6930ed4-3160-49c6-9e82-aeb77493bdb1"/>
    <s v="92553233-e0a5-4e9e-8c50-84dd0fdc0b68"/>
    <d v="2025-05-20T00:00:00"/>
    <x v="3"/>
    <n v="447.96"/>
    <n v="1"/>
    <s v="Credit Card"/>
    <x v="3"/>
    <s v="North Debbiebury"/>
    <x v="47"/>
    <n v="19020"/>
    <s v="430543ee-88ec-44da-9075-f077956ec652"/>
    <n v="0.25"/>
    <n v="335.97"/>
    <n v="3"/>
    <x v="0"/>
    <n v="447.96"/>
    <n v="0.75"/>
    <n v="111.99"/>
    <x v="6"/>
    <n v="3"/>
  </r>
  <r>
    <s v="6b7d2713-cba1-427d-ad71-14db7d4189e8"/>
    <s v="53be7a04-76f2-4a3f-9089-f14abda9ed3e"/>
    <d v="2025-02-06T00:00:00"/>
    <x v="1"/>
    <n v="92.26"/>
    <n v="2"/>
    <s v="PayPal"/>
    <x v="0"/>
    <s v="Harpermouth"/>
    <x v="5"/>
    <n v="59381"/>
    <s v="9c05559d-770b-4463-8a0d-5d8fc3f9d447"/>
    <n v="0.28999999999999998"/>
    <n v="131.01"/>
    <n v="3"/>
    <x v="0"/>
    <n v="184.52"/>
    <n v="0.71"/>
    <n v="53.510799999999996"/>
    <x v="12"/>
    <n v="3"/>
  </r>
  <r>
    <s v="faa5e279-4019-4be7-a85a-d01a0d0fbbe9"/>
    <s v="b14b9e5f-c7ca-4771-866c-73e87aae6c5f"/>
    <d v="2025-06-03T00:00:00"/>
    <x v="4"/>
    <n v="143.44"/>
    <n v="4"/>
    <s v="Net Banking"/>
    <x v="3"/>
    <s v="Port Jacquelinechester"/>
    <x v="27"/>
    <n v="98570"/>
    <s v="44133a1d-4f9d-417a-8131-4c935b0c8fd1"/>
    <n v="0.03"/>
    <n v="556.54999999999995"/>
    <n v="5"/>
    <x v="0"/>
    <n v="573.76"/>
    <n v="0.97"/>
    <n v="17.212799999999998"/>
    <x v="8"/>
    <n v="5"/>
  </r>
  <r>
    <s v="d82677a1-4b5f-4fc3-89c9-36a94ab15a67"/>
    <s v="710821bd-4a20-4ad7-b8f7-c9ae57dc56f2"/>
    <d v="2024-11-20T00:00:00"/>
    <x v="2"/>
    <n v="292.93"/>
    <n v="1"/>
    <s v="PayPal"/>
    <x v="3"/>
    <s v="Port Robert"/>
    <x v="0"/>
    <n v="89443"/>
    <s v="1d97793c-4727-40da-8003-447c3be73f23"/>
    <n v="0.3"/>
    <n v="205.05"/>
    <n v="4"/>
    <x v="0"/>
    <n v="292.93"/>
    <n v="0.7"/>
    <n v="87.879000000000005"/>
    <x v="4"/>
    <n v="4"/>
  </r>
  <r>
    <s v="c76f98ae-edf3-4024-af88-c633ab07fbb6"/>
    <s v="f826db7e-041d-4dee-9398-f3e69340b6ba"/>
    <d v="2024-08-26T00:00:00"/>
    <x v="5"/>
    <n v="229.9"/>
    <n v="4"/>
    <s v="Cash on Delivery"/>
    <x v="3"/>
    <s v="New Justin"/>
    <x v="47"/>
    <n v="51220"/>
    <s v="9ee65e68-21ae-4323-8bc7-efd496f4a3d4"/>
    <n v="0.06"/>
    <n v="864.42"/>
    <n v="3"/>
    <x v="0"/>
    <n v="919.6"/>
    <n v="0.94"/>
    <n v="55.176000000000002"/>
    <x v="3"/>
    <n v="3"/>
  </r>
  <r>
    <s v="f850cbec-a7f5-494c-807e-a2cb970ea1aa"/>
    <s v="f272dca7-0c2c-494d-a50e-b3fd6ac4efcb"/>
    <d v="2025-05-21T00:00:00"/>
    <x v="5"/>
    <n v="226.42"/>
    <n v="4"/>
    <s v="Net Banking"/>
    <x v="2"/>
    <s v="West Sergio"/>
    <x v="43"/>
    <n v="20484"/>
    <s v="19e283aa-5e48-4eb4-9b73-2b657621320c"/>
    <n v="0.02"/>
    <n v="887.57"/>
    <n v="1"/>
    <x v="0"/>
    <n v="905.68"/>
    <n v="0.98"/>
    <n v="18.113599999999998"/>
    <x v="6"/>
    <n v="1"/>
  </r>
  <r>
    <s v="4a8bdc5c-78c6-4085-919c-21c47e39fd94"/>
    <s v="7ab2d2be-c8fd-4279-ba6c-8f8f22df2127"/>
    <d v="2024-11-03T00:00:00"/>
    <x v="2"/>
    <n v="411.26"/>
    <n v="2"/>
    <s v="PayPal"/>
    <x v="1"/>
    <s v="South Carolhaven"/>
    <x v="49"/>
    <n v="94988"/>
    <s v="0238f075-8793-488b-b5c5-1ebddc3f4ef7"/>
    <n v="0.2"/>
    <n v="658.02"/>
    <n v="2"/>
    <x v="1"/>
    <n v="822.52"/>
    <n v="0.8"/>
    <n v="164.50400000000002"/>
    <x v="4"/>
    <n v="2"/>
  </r>
  <r>
    <s v="8de20f22-af20-4aea-b786-9d49b89b1625"/>
    <s v="f38d5f86-3431-4279-9502-e8d09fbacebe"/>
    <d v="2024-10-13T00:00:00"/>
    <x v="4"/>
    <n v="462.32"/>
    <n v="4"/>
    <s v="Debit Card"/>
    <x v="1"/>
    <s v="Changchester"/>
    <x v="18"/>
    <n v="38096"/>
    <s v="3dee62cb-65a8-41be-ae90-25f5433226a6"/>
    <n v="0.2"/>
    <n v="1479.42"/>
    <n v="4"/>
    <x v="0"/>
    <n v="1849.28"/>
    <n v="0.8"/>
    <n v="369.85599999999999"/>
    <x v="1"/>
    <n v="4"/>
  </r>
  <r>
    <s v="9e8be245-7ad6-4b01-afac-72285dde1a4b"/>
    <s v="94ee511c-8b59-4c63-8a10-574edda743ea"/>
    <d v="2025-02-05T00:00:00"/>
    <x v="0"/>
    <n v="243.25"/>
    <n v="3"/>
    <s v="PayPal"/>
    <x v="3"/>
    <s v="Washingtonmouth"/>
    <x v="37"/>
    <n v="33905"/>
    <s v="3e787a16-f3a1-4097-b2a5-f6e10eb4bd5a"/>
    <n v="0.28999999999999998"/>
    <n v="518.12"/>
    <m/>
    <x v="0"/>
    <n v="729.75"/>
    <n v="0.71"/>
    <n v="211.6275"/>
    <x v="12"/>
    <s v="No Rating"/>
  </r>
  <r>
    <s v="35e70eef-4ee7-49b0-a6e8-80af11e58c08"/>
    <s v="5bf19061-7b81-439d-b08f-3d08410e50fc"/>
    <d v="2024-10-05T00:00:00"/>
    <x v="4"/>
    <n v="345.24"/>
    <n v="1"/>
    <s v="Debit Card"/>
    <x v="0"/>
    <s v="West Christine"/>
    <x v="15"/>
    <n v="46616"/>
    <s v="fa41204d-7e07-4b89-a6ae-c36029fc2cf7"/>
    <n v="0.23"/>
    <n v="265.83"/>
    <n v="3"/>
    <x v="0"/>
    <n v="345.24"/>
    <n v="0.77"/>
    <n v="79.405200000000008"/>
    <x v="1"/>
    <n v="3"/>
  </r>
  <r>
    <s v="6b223250-fb2d-45f7-abd1-dbf8c0a562e8"/>
    <s v="c196dc5d-9e88-471f-b11a-2e815957985b"/>
    <d v="2025-01-28T00:00:00"/>
    <x v="3"/>
    <n v="401.52"/>
    <n v="1"/>
    <s v="Debit Card"/>
    <x v="3"/>
    <s v="Port Carla"/>
    <x v="30"/>
    <n v="60906"/>
    <s v="ed66e1ed-4db5-4291-8442-f2e31ed04da6"/>
    <n v="0.12"/>
    <n v="353.34"/>
    <n v="4"/>
    <x v="0"/>
    <n v="401.52"/>
    <n v="0.88"/>
    <n v="48.182399999999994"/>
    <x v="11"/>
    <n v="4"/>
  </r>
  <r>
    <s v="a556df18-7145-4467-9a0b-37e8769f513a"/>
    <s v="7d268a1e-a8b1-4b31-a965-2686ff68f181"/>
    <d v="2024-11-13T00:00:00"/>
    <x v="1"/>
    <n v="261.58999999999997"/>
    <n v="4"/>
    <s v="PayPal"/>
    <x v="2"/>
    <s v="New Jesse"/>
    <x v="21"/>
    <n v="1388"/>
    <s v="4f8d46b9-cf43-404f-8442-a055a104d71a"/>
    <n v="0.18"/>
    <n v="858.02"/>
    <n v="5"/>
    <x v="0"/>
    <n v="1046.3599999999999"/>
    <n v="0.82000000000000006"/>
    <n v="188.34479999999996"/>
    <x v="4"/>
    <n v="5"/>
  </r>
  <r>
    <s v="7b50c356-b081-490a-873c-ab38250d0c9c"/>
    <s v="d8628271-8f19-4410-af0d-40d06a33e0f9"/>
    <d v="2025-05-31T00:00:00"/>
    <x v="5"/>
    <n v="150.69"/>
    <n v="2"/>
    <s v="PayPal"/>
    <x v="1"/>
    <s v="Arnoldview"/>
    <x v="40"/>
    <n v="14988"/>
    <s v="3cb43510-6c75-443f-8045-1543b869be5f"/>
    <n v="0.18"/>
    <n v="247.13"/>
    <n v="5"/>
    <x v="1"/>
    <n v="301.38"/>
    <n v="0.82000000000000006"/>
    <n v="54.248399999999997"/>
    <x v="6"/>
    <n v="5"/>
  </r>
  <r>
    <s v="41d1c954-107a-44af-9c72-4d49e375d8af"/>
    <s v="f7e39094-af23-4437-997d-fe228c35d1a7"/>
    <d v="2025-01-12T00:00:00"/>
    <x v="2"/>
    <n v="320.85000000000002"/>
    <n v="4"/>
    <s v="Net Banking"/>
    <x v="3"/>
    <s v="South Melanieburgh"/>
    <x v="16"/>
    <n v="92573"/>
    <s v="804378de-b17d-4a3f-976e-e076bdebdec9"/>
    <n v="0.23"/>
    <n v="988.22"/>
    <n v="3"/>
    <x v="0"/>
    <n v="1283.4000000000001"/>
    <n v="0.77"/>
    <n v="295.18200000000002"/>
    <x v="11"/>
    <n v="3"/>
  </r>
  <r>
    <s v="9641af55-358d-4639-90bf-babda5d649dc"/>
    <s v="68638abb-8a0f-4fa5-b852-b133b2e454ec"/>
    <d v="2025-05-18T00:00:00"/>
    <x v="5"/>
    <n v="294.63"/>
    <n v="4"/>
    <s v="Debit Card"/>
    <x v="0"/>
    <s v="Port David"/>
    <x v="37"/>
    <n v="88101"/>
    <s v="141dc4be-32d7-4b5e-8687-f41dc21f1b88"/>
    <n v="0.17"/>
    <n v="978.17"/>
    <n v="2"/>
    <x v="0"/>
    <n v="1178.52"/>
    <n v="0.83"/>
    <n v="200.3484"/>
    <x v="6"/>
    <n v="2"/>
  </r>
  <r>
    <s v="868a9123-aa4b-438e-bb6f-6d2322ac9ff1"/>
    <s v="333d64a1-93c5-4335-9003-99b3780a5542"/>
    <d v="2025-02-01T00:00:00"/>
    <x v="4"/>
    <n v="451.27"/>
    <n v="3"/>
    <s v="Credit Card"/>
    <x v="2"/>
    <s v="New Darren"/>
    <x v="38"/>
    <n v="44467"/>
    <s v="38c0011e-9be0-4303-a42f-f2abefa91ee2"/>
    <n v="0.12"/>
    <n v="1191.3499999999999"/>
    <m/>
    <x v="0"/>
    <n v="1353.81"/>
    <n v="0.88"/>
    <n v="162.4572"/>
    <x v="12"/>
    <s v="No Rating"/>
  </r>
  <r>
    <s v="2d5df04a-14c2-46f3-a7e5-963c493b1112"/>
    <s v="35e3c06b-68b1-46a2-9a7a-1d9141ed7ecd"/>
    <d v="2024-09-13T00:00:00"/>
    <x v="1"/>
    <n v="30.94"/>
    <n v="4"/>
    <s v="PayPal"/>
    <x v="2"/>
    <s v="Milestown"/>
    <x v="12"/>
    <n v="87988"/>
    <s v="5823a2d8-d1b7-4d8a-83d5-a2ff2727cb3e"/>
    <n v="0.2"/>
    <n v="99.01"/>
    <n v="4"/>
    <x v="0"/>
    <n v="123.76"/>
    <n v="0.8"/>
    <n v="24.752000000000002"/>
    <x v="9"/>
    <n v="4"/>
  </r>
  <r>
    <s v="8f022246-df66-446a-8116-3168bac8a760"/>
    <s v="9344741b-6fdf-46e8-b9c4-22581e44da98"/>
    <d v="2025-04-08T00:00:00"/>
    <x v="0"/>
    <n v="455.52"/>
    <n v="4"/>
    <s v="Credit Card"/>
    <x v="2"/>
    <s v="Angelafurt"/>
    <x v="3"/>
    <n v="52701"/>
    <s v="d659b541-6091-44a1-9a00-c7dc1e17b8f0"/>
    <n v="7.0000000000000007E-2"/>
    <n v="1694.53"/>
    <n v="5"/>
    <x v="0"/>
    <n v="1822.08"/>
    <n v="0.92999999999999994"/>
    <n v="127.54560000000001"/>
    <x v="5"/>
    <n v="5"/>
  </r>
  <r>
    <s v="ac63457b-c470-40c6-bad8-1464959b0d07"/>
    <s v="9c2151a2-75c8-4e6c-b9ea-86e7a5b6a7d3"/>
    <d v="2024-11-25T00:00:00"/>
    <x v="2"/>
    <n v="269.54000000000002"/>
    <n v="1"/>
    <s v="Cash on Delivery"/>
    <x v="3"/>
    <s v="Shawnburgh"/>
    <x v="30"/>
    <n v="19242"/>
    <s v="01983628-fcd2-4b6f-8631-da3558f453f9"/>
    <n v="0.1"/>
    <n v="242.59"/>
    <n v="3"/>
    <x v="0"/>
    <n v="269.54000000000002"/>
    <n v="0.9"/>
    <n v="26.954000000000004"/>
    <x v="4"/>
    <n v="3"/>
  </r>
  <r>
    <s v="f3430638-89b2-414c-a569-4274b0e0cfc9"/>
    <s v="39dbede7-dc93-4e55-8dcc-dc668a40c090"/>
    <d v="2024-10-15T00:00:00"/>
    <x v="4"/>
    <n v="12.76"/>
    <n v="3"/>
    <s v="Net Banking"/>
    <x v="0"/>
    <s v="East Daniel"/>
    <x v="27"/>
    <n v="54166"/>
    <s v="a2ca31f6-eaaa-465b-9688-f560cfb2edc8"/>
    <n v="0.02"/>
    <n v="37.51"/>
    <n v="1"/>
    <x v="0"/>
    <n v="38.28"/>
    <n v="0.98"/>
    <n v="0.76560000000000006"/>
    <x v="1"/>
    <n v="1"/>
  </r>
  <r>
    <s v="7b9ba35c-8e29-4c03-8e75-3f5774b183dc"/>
    <s v="b01de5e6-04b4-4598-811d-9ac8948fa23c"/>
    <d v="2024-07-06T00:00:00"/>
    <x v="5"/>
    <n v="175.63"/>
    <n v="1"/>
    <s v="PayPal"/>
    <x v="2"/>
    <s v="Davidchester"/>
    <x v="28"/>
    <n v="42580"/>
    <s v="43ae1f0c-0dd6-4eca-a93a-6b1772648a19"/>
    <n v="0.24"/>
    <n v="133.47999999999999"/>
    <n v="5"/>
    <x v="0"/>
    <n v="175.63"/>
    <n v="0.76"/>
    <n v="42.151199999999996"/>
    <x v="0"/>
    <n v="5"/>
  </r>
  <r>
    <s v="d35e1fbb-0154-44b7-ae69-84c647200545"/>
    <s v="68786cbc-4db7-4e08-bed6-1fe3c918c98d"/>
    <d v="2025-06-10T00:00:00"/>
    <x v="4"/>
    <n v="363.55"/>
    <n v="2"/>
    <s v="Credit Card"/>
    <x v="0"/>
    <s v="Woodsmouth"/>
    <x v="26"/>
    <n v="15829"/>
    <s v="3f47915e-338a-4f92-a2cd-2ab40b3ee91d"/>
    <n v="0.02"/>
    <n v="712.56"/>
    <n v="3"/>
    <x v="0"/>
    <n v="727.1"/>
    <n v="0.98"/>
    <n v="14.542000000000002"/>
    <x v="8"/>
    <n v="3"/>
  </r>
  <r>
    <s v="6f4f1e48-e68f-4b05-a46c-f2ada450d1d0"/>
    <s v="58121bee-f789-4518-bc99-f0b062877b09"/>
    <d v="2024-08-06T00:00:00"/>
    <x v="2"/>
    <n v="246.77"/>
    <n v="2"/>
    <s v="Debit Card"/>
    <x v="1"/>
    <s v="East Renee"/>
    <x v="3"/>
    <n v="26826"/>
    <s v="bead91f8-cf80-46e6-b816-b89b4c0ebe43"/>
    <n v="0.09"/>
    <n v="449.12"/>
    <n v="3"/>
    <x v="0"/>
    <n v="493.54"/>
    <n v="0.91"/>
    <n v="44.418599999999998"/>
    <x v="3"/>
    <n v="3"/>
  </r>
  <r>
    <s v="0c377a52-6fed-4601-8d41-c1455a1a0983"/>
    <s v="00ce4721-4ff0-494d-b15f-efa4d84c1087"/>
    <d v="2024-08-20T00:00:00"/>
    <x v="3"/>
    <n v="490.18"/>
    <n v="4"/>
    <s v="Credit Card"/>
    <x v="2"/>
    <s v="Stonebury"/>
    <x v="37"/>
    <n v="78476"/>
    <s v="8108d551-b676-4f5d-a1ac-350cd5008678"/>
    <n v="0.28000000000000003"/>
    <n v="1411.72"/>
    <m/>
    <x v="0"/>
    <n v="1960.72"/>
    <n v="0.72"/>
    <n v="549.00160000000005"/>
    <x v="3"/>
    <s v="No Rating"/>
  </r>
  <r>
    <s v="0bded216-0863-4195-a960-a9f6b395bc69"/>
    <s v="f7f38542-6659-450a-8287-06403b86058b"/>
    <d v="2025-04-07T00:00:00"/>
    <x v="1"/>
    <n v="214.19"/>
    <n v="3"/>
    <s v="PayPal"/>
    <x v="0"/>
    <s v="West Erikaport"/>
    <x v="41"/>
    <n v="89800"/>
    <s v="93ce11c3-dba7-4390-8529-4cb0ecddd575"/>
    <n v="0.17"/>
    <n v="533.33000000000004"/>
    <n v="3"/>
    <x v="0"/>
    <n v="642.56999999999994"/>
    <n v="0.83"/>
    <n v="109.23689999999999"/>
    <x v="5"/>
    <n v="3"/>
  </r>
  <r>
    <s v="f7d3664b-c53b-4776-ac58-d6d23fa8122d"/>
    <s v="ff5b7985-c0c8-489e-b7bb-46083731b449"/>
    <d v="2024-07-20T00:00:00"/>
    <x v="3"/>
    <n v="166.68"/>
    <n v="4"/>
    <s v="Credit Card"/>
    <x v="2"/>
    <s v="East Jesse"/>
    <x v="30"/>
    <n v="50967"/>
    <s v="8793050b-b9c1-4f0b-a29f-1be6ee74b169"/>
    <n v="7.0000000000000007E-2"/>
    <n v="620.04999999999995"/>
    <n v="4"/>
    <x v="0"/>
    <n v="666.72"/>
    <n v="0.92999999999999994"/>
    <n v="46.670400000000008"/>
    <x v="0"/>
    <n v="4"/>
  </r>
  <r>
    <s v="f7f3032b-0bf1-4038-9773-7931a6e49e29"/>
    <s v="22ec9db8-0030-4adb-9b88-b1fd1192ee49"/>
    <d v="2024-11-18T00:00:00"/>
    <x v="1"/>
    <n v="411.73"/>
    <n v="4"/>
    <s v="Credit Card"/>
    <x v="0"/>
    <s v="West Veronica"/>
    <x v="35"/>
    <n v="9918"/>
    <s v="8e8f77ad-21d2-47f8-bcee-2ba944dd68cf"/>
    <n v="0.3"/>
    <n v="1152.8399999999999"/>
    <n v="4"/>
    <x v="0"/>
    <n v="1646.92"/>
    <n v="0.7"/>
    <n v="494.07600000000002"/>
    <x v="4"/>
    <n v="4"/>
  </r>
  <r>
    <s v="35ba9da1-98d0-4bb7-b844-e648601b7208"/>
    <s v="85bb98a2-00c5-4c67-9343-4e3c70487b7c"/>
    <d v="2024-12-15T00:00:00"/>
    <x v="3"/>
    <n v="276.20999999999998"/>
    <n v="2"/>
    <s v="PayPal"/>
    <x v="1"/>
    <s v="North Joshua"/>
    <x v="27"/>
    <n v="23830"/>
    <s v="634e4105-880e-434b-bc25-b582b68104fa"/>
    <n v="0.26"/>
    <n v="408.79"/>
    <n v="2"/>
    <x v="0"/>
    <n v="552.41999999999996"/>
    <n v="0.74"/>
    <n v="143.6292"/>
    <x v="2"/>
    <n v="2"/>
  </r>
  <r>
    <s v="04ae5e3e-f0c5-4802-8474-4ac61df73276"/>
    <s v="14dddbc7-b388-4ab6-8df7-6120a4c866ba"/>
    <d v="2024-09-13T00:00:00"/>
    <x v="0"/>
    <n v="342.75"/>
    <n v="3"/>
    <s v="Debit Card"/>
    <x v="2"/>
    <s v="New Paul"/>
    <x v="42"/>
    <n v="31880"/>
    <s v="90db154d-ddc5-4f19-82d6-2fdae0a53541"/>
    <n v="0.02"/>
    <n v="1007.68"/>
    <n v="3"/>
    <x v="0"/>
    <n v="1028.25"/>
    <n v="0.98"/>
    <n v="20.565000000000001"/>
    <x v="9"/>
    <n v="3"/>
  </r>
  <r>
    <s v="0c132eec-9b19-48d8-b961-464b2c7ff2ed"/>
    <s v="bcbc2a0b-ed41-4331-bb47-50e50e8c46fa"/>
    <d v="2025-04-24T00:00:00"/>
    <x v="1"/>
    <n v="403.82"/>
    <n v="2"/>
    <s v="PayPal"/>
    <x v="0"/>
    <s v="Jeremiahville"/>
    <x v="38"/>
    <n v="81771"/>
    <s v="e21457e1-eef7-4c29-a368-1e35817c287f"/>
    <n v="7.0000000000000007E-2"/>
    <n v="751.11"/>
    <n v="4"/>
    <x v="0"/>
    <n v="807.64"/>
    <n v="0.92999999999999994"/>
    <n v="56.534800000000004"/>
    <x v="5"/>
    <n v="4"/>
  </r>
  <r>
    <s v="f349f093-4060-4a0d-84da-2f4c11279e77"/>
    <s v="6205163e-fd9e-47ff-8970-d40545e4a876"/>
    <d v="2024-06-19T00:00:00"/>
    <x v="0"/>
    <n v="337.36"/>
    <n v="4"/>
    <s v="Debit Card"/>
    <x v="0"/>
    <s v="Kaylaport"/>
    <x v="12"/>
    <n v="25941"/>
    <s v="0e0a9b89-5609-4d94-ac49-2d719e0e499b"/>
    <n v="0.19"/>
    <n v="1093.05"/>
    <n v="5"/>
    <x v="0"/>
    <n v="1349.44"/>
    <n v="0.81"/>
    <n v="256.39359999999999"/>
    <x v="10"/>
    <n v="5"/>
  </r>
  <r>
    <s v="fd5a95ec-c315-48b0-b00e-6a4f254373f8"/>
    <s v="cadf5c3e-7067-44a8-b29f-b90ee54d1fb5"/>
    <d v="2025-03-14T00:00:00"/>
    <x v="4"/>
    <n v="214.09"/>
    <n v="3"/>
    <s v="PayPal"/>
    <x v="3"/>
    <s v="South Daniel"/>
    <x v="10"/>
    <n v="73918"/>
    <s v="85320243-7d8c-4d7b-9a07-a9e81f375213"/>
    <n v="0.06"/>
    <n v="603.73"/>
    <n v="2"/>
    <x v="0"/>
    <n v="642.27"/>
    <n v="0.94"/>
    <n v="38.536200000000001"/>
    <x v="7"/>
    <n v="2"/>
  </r>
  <r>
    <s v="d0506f58-e455-4337-a898-6430fabd7787"/>
    <s v="706fa532-8b20-456f-9304-d06c6173a7b0"/>
    <d v="2025-02-05T00:00:00"/>
    <x v="1"/>
    <n v="66.77"/>
    <n v="4"/>
    <s v="PayPal"/>
    <x v="1"/>
    <s v="Gonzalezshire"/>
    <x v="38"/>
    <n v="11077"/>
    <s v="68194491-8d71-458d-804a-b094e1b94dff"/>
    <n v="0.16"/>
    <n v="224.35"/>
    <n v="3"/>
    <x v="1"/>
    <n v="267.08"/>
    <n v="0.84"/>
    <n v="42.732799999999997"/>
    <x v="12"/>
    <n v="3"/>
  </r>
  <r>
    <s v="380a4a2c-a403-4a4c-bd38-4383378ff0c0"/>
    <s v="eb1e1e48-1dce-4a88-a7cd-f6d1a3ccd99f"/>
    <d v="2024-11-21T00:00:00"/>
    <x v="0"/>
    <n v="292.22000000000003"/>
    <n v="4"/>
    <s v="PayPal"/>
    <x v="3"/>
    <s v="West Joelshire"/>
    <x v="49"/>
    <n v="16099"/>
    <s v="daa87385-d567-4db2-a46b-9a010fb533cc"/>
    <n v="0.05"/>
    <n v="1110.44"/>
    <n v="1"/>
    <x v="0"/>
    <n v="1168.8800000000001"/>
    <n v="0.95"/>
    <n v="58.44400000000001"/>
    <x v="4"/>
    <n v="1"/>
  </r>
  <r>
    <s v="0495c348-a87c-4e70-8a1f-9e07e8510977"/>
    <s v="9ad42520-f5b4-49e1-9d4f-d1f303b160ea"/>
    <d v="2025-03-21T00:00:00"/>
    <x v="1"/>
    <n v="449.23"/>
    <n v="2"/>
    <s v="Credit Card"/>
    <x v="2"/>
    <s v="New Kathleen"/>
    <x v="29"/>
    <n v="2508"/>
    <s v="88525f86-69ed-4ecb-9f37-63e071f0a5b4"/>
    <n v="0.2"/>
    <n v="718.77"/>
    <n v="3"/>
    <x v="0"/>
    <n v="898.46"/>
    <n v="0.8"/>
    <n v="179.69200000000001"/>
    <x v="7"/>
    <n v="3"/>
  </r>
  <r>
    <s v="7d1271b7-72f5-4eee-8d36-c0c30fbc4897"/>
    <s v="8eecedff-35e0-4a05-9632-aace6a909998"/>
    <d v="2025-03-19T00:00:00"/>
    <x v="2"/>
    <n v="212.35"/>
    <n v="3"/>
    <s v="Cash on Delivery"/>
    <x v="0"/>
    <s v="South Andrew"/>
    <x v="4"/>
    <n v="11350"/>
    <s v="e27647ea-65b5-4b4b-8dab-24b39b4d2cfd"/>
    <n v="0.16"/>
    <n v="535.12"/>
    <n v="5"/>
    <x v="0"/>
    <n v="637.04999999999995"/>
    <n v="0.84"/>
    <n v="101.928"/>
    <x v="7"/>
    <n v="5"/>
  </r>
  <r>
    <s v="12665bdc-a55f-4546-a6ce-196954f78e89"/>
    <s v="d0982437-5c14-4299-8404-73fbce931f81"/>
    <d v="2025-04-01T00:00:00"/>
    <x v="3"/>
    <n v="455.81"/>
    <n v="2"/>
    <s v="PayPal"/>
    <x v="3"/>
    <s v="North William"/>
    <x v="33"/>
    <n v="74082"/>
    <s v="52755a0c-12e4-403b-8153-bbf4ae824085"/>
    <n v="0.28999999999999998"/>
    <n v="647.25"/>
    <n v="3"/>
    <x v="0"/>
    <n v="911.62"/>
    <n v="0.71"/>
    <n v="264.3698"/>
    <x v="5"/>
    <n v="3"/>
  </r>
  <r>
    <s v="9897d88f-a8b4-4255-9ff2-b98a0fccb52e"/>
    <s v="5252b7cf-ed0c-46ce-8361-915fc93af911"/>
    <d v="2025-04-13T00:00:00"/>
    <x v="0"/>
    <n v="254.25"/>
    <n v="3"/>
    <s v="Net Banking"/>
    <x v="2"/>
    <s v="Jacksonmouth"/>
    <x v="33"/>
    <n v="24613"/>
    <s v="8ddfb111-ae8b-4edd-9ed3-d6f694dae690"/>
    <n v="0.04"/>
    <n v="732.24"/>
    <n v="4"/>
    <x v="0"/>
    <n v="762.75"/>
    <n v="0.96"/>
    <n v="30.51"/>
    <x v="5"/>
    <n v="4"/>
  </r>
  <r>
    <s v="a3167929-0e61-4684-a5a6-1f880c461b54"/>
    <s v="ef16d9ad-8307-40c7-b156-4d3a919b5e9a"/>
    <d v="2025-04-15T00:00:00"/>
    <x v="0"/>
    <n v="312.32"/>
    <n v="4"/>
    <s v="PayPal"/>
    <x v="3"/>
    <s v="Annettemouth"/>
    <x v="33"/>
    <n v="18922"/>
    <s v="32c3056f-3cac-4b4d-acec-085f9c304ae0"/>
    <n v="0.16"/>
    <n v="1049.4000000000001"/>
    <n v="1"/>
    <x v="0"/>
    <n v="1249.28"/>
    <n v="0.84"/>
    <n v="199.88480000000001"/>
    <x v="5"/>
    <n v="1"/>
  </r>
  <r>
    <s v="66ce1549-dd05-4c7a-b479-b31a3a763594"/>
    <s v="74cfcb94-0c89-4318-ae22-365cbbaccdef"/>
    <d v="2024-07-12T00:00:00"/>
    <x v="1"/>
    <n v="417.33"/>
    <n v="4"/>
    <s v="Credit Card"/>
    <x v="3"/>
    <s v="Steelehaven"/>
    <x v="17"/>
    <n v="27471"/>
    <s v="aa981d38-9e0a-41f3-a891-68daf314b226"/>
    <n v="0.09"/>
    <n v="1519.08"/>
    <n v="4"/>
    <x v="0"/>
    <n v="1669.32"/>
    <n v="0.91"/>
    <n v="150.2388"/>
    <x v="0"/>
    <n v="4"/>
  </r>
  <r>
    <s v="c8d4f7fb-439e-4f60-8500-db2cc496d47b"/>
    <s v="5282f2cc-390a-4629-8c78-1201e41e0111"/>
    <d v="2025-02-05T00:00:00"/>
    <x v="4"/>
    <n v="284.48"/>
    <n v="1"/>
    <s v="Credit Card"/>
    <x v="0"/>
    <s v="Claytonton"/>
    <x v="30"/>
    <n v="8276"/>
    <s v="0e842d11-1f4a-48f8-94d3-f4ddf1a77252"/>
    <n v="0.18"/>
    <n v="233.27"/>
    <m/>
    <x v="0"/>
    <n v="284.48"/>
    <n v="0.82000000000000006"/>
    <n v="51.206400000000002"/>
    <x v="12"/>
    <s v="No Rating"/>
  </r>
  <r>
    <s v="cccbcb6e-42e1-4ce9-be8e-fd0d0279648d"/>
    <s v="be3f7847-525d-40de-ba86-0be235cb4e44"/>
    <d v="2024-12-19T00:00:00"/>
    <x v="1"/>
    <n v="50.03"/>
    <n v="3"/>
    <s v="Cash on Delivery"/>
    <x v="3"/>
    <s v="Mistyberg"/>
    <x v="18"/>
    <n v="66540"/>
    <s v="84b98ae2-9fc9-4ebf-94c2-38d935eb7c11"/>
    <n v="0.06"/>
    <n v="141.08000000000001"/>
    <m/>
    <x v="0"/>
    <n v="150.09"/>
    <n v="0.94"/>
    <n v="9.0053999999999998"/>
    <x v="2"/>
    <s v="No Rating"/>
  </r>
  <r>
    <s v="265cad5a-8e3f-4eae-99b5-024ceee2a362"/>
    <s v="0a9b5b1d-7baa-438d-9c07-f940909bfb6c"/>
    <d v="2024-10-11T00:00:00"/>
    <x v="4"/>
    <n v="490.58"/>
    <n v="4"/>
    <s v="Cash on Delivery"/>
    <x v="3"/>
    <s v="New Sarah"/>
    <x v="4"/>
    <n v="93432"/>
    <s v="341d5d1e-1ea4-4284-8561-0cd5c1200b78"/>
    <n v="0.28000000000000003"/>
    <n v="1412.87"/>
    <n v="4"/>
    <x v="0"/>
    <n v="1962.32"/>
    <n v="0.72"/>
    <n v="549.44960000000003"/>
    <x v="1"/>
    <n v="4"/>
  </r>
  <r>
    <s v="51827e3f-b99e-4a81-9eca-6f11147cef15"/>
    <s v="95855342-b5e6-455b-97a8-f035d2b85cc6"/>
    <d v="2024-08-23T00:00:00"/>
    <x v="5"/>
    <n v="126.7"/>
    <n v="2"/>
    <s v="Net Banking"/>
    <x v="2"/>
    <s v="Phillipsbury"/>
    <x v="45"/>
    <n v="28894"/>
    <s v="b689a932-c52f-4a6b-ba67-87a398e89bdc"/>
    <n v="0.13"/>
    <n v="220.46"/>
    <n v="1"/>
    <x v="0"/>
    <n v="253.4"/>
    <n v="0.87"/>
    <n v="32.942"/>
    <x v="3"/>
    <n v="1"/>
  </r>
  <r>
    <s v="a7fd116e-d8f5-417f-85bd-ca63a100ba8f"/>
    <s v="9cc25e54-4016-4f22-9a56-de707db6dd35"/>
    <d v="2025-05-15T00:00:00"/>
    <x v="5"/>
    <n v="356.7"/>
    <n v="2"/>
    <s v="Debit Card"/>
    <x v="3"/>
    <s v="West Lindaland"/>
    <x v="43"/>
    <n v="47955"/>
    <s v="a4b082a5-07fe-45d1-a4a6-8d53451bfd44"/>
    <n v="0.13"/>
    <n v="620.66"/>
    <n v="5"/>
    <x v="0"/>
    <n v="713.4"/>
    <n v="0.87"/>
    <n v="92.742000000000004"/>
    <x v="6"/>
    <n v="5"/>
  </r>
  <r>
    <s v="88bf1035-d8cf-4d5c-b35c-f88bfae203e1"/>
    <s v="71cd9bb7-4d51-49a5-a8f6-7572e5afeba5"/>
    <d v="2025-03-09T00:00:00"/>
    <x v="4"/>
    <n v="255.03"/>
    <n v="1"/>
    <s v="Credit Card"/>
    <x v="3"/>
    <s v="East Stevenhaven"/>
    <x v="43"/>
    <n v="30044"/>
    <s v="026fb5e6-fccb-4d5f-bb07-d286e951ba33"/>
    <n v="0.24"/>
    <n v="193.82"/>
    <n v="4"/>
    <x v="0"/>
    <n v="255.03"/>
    <n v="0.76"/>
    <n v="61.2072"/>
    <x v="7"/>
    <n v="4"/>
  </r>
  <r>
    <s v="cd5b1c19-e09b-40da-9cea-9a22adb5e10c"/>
    <s v="52f783b1-b254-4830-a45f-a9d992a971e6"/>
    <d v="2025-02-21T00:00:00"/>
    <x v="0"/>
    <n v="241.99"/>
    <n v="2"/>
    <s v="Debit Card"/>
    <x v="1"/>
    <s v="Lake Emily"/>
    <x v="45"/>
    <n v="70469"/>
    <s v="9c0349c8-5787-4b93-bc38-f88f91e12f8f"/>
    <n v="0.27"/>
    <n v="353.31"/>
    <n v="1"/>
    <x v="1"/>
    <n v="483.98"/>
    <n v="0.73"/>
    <n v="130.67460000000003"/>
    <x v="12"/>
    <n v="1"/>
  </r>
  <r>
    <s v="8fa6b8f1-361e-45fa-88db-ee0e9ee73bcd"/>
    <s v="1abb2b4b-be99-4695-871d-7732882fb74a"/>
    <d v="2024-07-14T00:00:00"/>
    <x v="1"/>
    <n v="125.75"/>
    <n v="1"/>
    <s v="PayPal"/>
    <x v="0"/>
    <s v="Ewingfort"/>
    <x v="31"/>
    <n v="51442"/>
    <s v="01289c22-c24a-4af4-8dc5-5f19e755a5f1"/>
    <n v="0.15"/>
    <n v="106.89"/>
    <n v="4"/>
    <x v="0"/>
    <n v="125.75"/>
    <n v="0.85"/>
    <n v="18.862500000000001"/>
    <x v="0"/>
    <n v="4"/>
  </r>
  <r>
    <s v="860d23d6-4c85-4837-b5cf-489783c8e374"/>
    <s v="9fdb86be-22d7-4617-8fe0-cb1a17bb725f"/>
    <d v="2024-12-11T00:00:00"/>
    <x v="2"/>
    <n v="362.46"/>
    <n v="3"/>
    <s v="PayPal"/>
    <x v="3"/>
    <s v="Port Steven"/>
    <x v="36"/>
    <n v="73740"/>
    <s v="04080bf7-65ae-4f46-8135-e20fb2847cf6"/>
    <n v="0.23"/>
    <n v="837.28"/>
    <n v="4"/>
    <x v="0"/>
    <n v="1087.3799999999999"/>
    <n v="0.77"/>
    <n v="250.09739999999999"/>
    <x v="2"/>
    <n v="4"/>
  </r>
  <r>
    <s v="5a8ce27b-2f70-4365-a86c-6c4a3f796219"/>
    <s v="e9ac3942-bb2c-4947-9308-dc6a40bf3e54"/>
    <d v="2024-10-25T00:00:00"/>
    <x v="4"/>
    <n v="60.83"/>
    <n v="2"/>
    <s v="Net Banking"/>
    <x v="0"/>
    <s v="Port Anthony"/>
    <x v="40"/>
    <n v="22181"/>
    <s v="9aebce24-0992-40e8-b8e0-4d90fc250e6c"/>
    <n v="0.04"/>
    <n v="116.79"/>
    <n v="1"/>
    <x v="0"/>
    <n v="121.66"/>
    <n v="0.96"/>
    <n v="4.8663999999999996"/>
    <x v="1"/>
    <n v="1"/>
  </r>
  <r>
    <s v="6a1891a5-4907-4479-99e8-065b113ed69c"/>
    <s v="13337bb7-168c-4202-85d3-3f0978dfcadf"/>
    <d v="2024-11-20T00:00:00"/>
    <x v="4"/>
    <n v="495.27"/>
    <n v="1"/>
    <s v="Net Banking"/>
    <x v="1"/>
    <s v="Shannonshire"/>
    <x v="42"/>
    <n v="47561"/>
    <s v="671bd152-2ce5-4536-aecd-e2c902d0e027"/>
    <n v="0.08"/>
    <n v="455.65"/>
    <n v="4"/>
    <x v="1"/>
    <n v="495.27"/>
    <n v="0.92"/>
    <n v="39.621600000000001"/>
    <x v="4"/>
    <n v="4"/>
  </r>
  <r>
    <s v="41175ae3-822f-4f7a-ac63-086ae06ecd8a"/>
    <s v="e3477ea4-d55b-4420-b2cf-95132e1cc9e7"/>
    <d v="2025-02-25T00:00:00"/>
    <x v="0"/>
    <n v="423.46"/>
    <n v="4"/>
    <s v="Credit Card"/>
    <x v="2"/>
    <s v="Lake Wayneville"/>
    <x v="43"/>
    <n v="55104"/>
    <s v="6b55bcd4-6e03-44b0-99be-5b9495f5ee8a"/>
    <n v="0.21"/>
    <n v="1338.13"/>
    <n v="4"/>
    <x v="0"/>
    <n v="1693.84"/>
    <n v="0.79"/>
    <n v="355.70639999999997"/>
    <x v="12"/>
    <n v="4"/>
  </r>
  <r>
    <s v="5f32403e-1c62-48f0-a72c-763d87a60c7c"/>
    <s v="2dd8914e-54b7-4ee9-a5e0-32eedad11351"/>
    <d v="2024-10-30T00:00:00"/>
    <x v="0"/>
    <n v="269.58"/>
    <n v="1"/>
    <s v="Cash on Delivery"/>
    <x v="3"/>
    <s v="Lake Barbara"/>
    <x v="40"/>
    <n v="88574"/>
    <s v="00728640-e745-4ecf-b98c-3b14ad7c0bae"/>
    <n v="0.28000000000000003"/>
    <n v="194.1"/>
    <n v="5"/>
    <x v="0"/>
    <n v="269.58"/>
    <n v="0.72"/>
    <n v="75.482399999999998"/>
    <x v="1"/>
    <n v="5"/>
  </r>
  <r>
    <s v="d1da4bba-1ed9-4ae6-a5f4-4940f5114a9a"/>
    <s v="e0623ef1-8d59-41bd-9318-9500377f2e47"/>
    <d v="2025-02-14T00:00:00"/>
    <x v="4"/>
    <n v="215.15"/>
    <n v="2"/>
    <s v="Cash on Delivery"/>
    <x v="0"/>
    <s v="Anthonytown"/>
    <x v="26"/>
    <n v="81139"/>
    <s v="b71c0cbc-b983-4045-ac49-8f449ee46828"/>
    <n v="0.04"/>
    <n v="413.09"/>
    <n v="3"/>
    <x v="0"/>
    <n v="430.3"/>
    <n v="0.96"/>
    <n v="17.212"/>
    <x v="12"/>
    <n v="3"/>
  </r>
  <r>
    <s v="d0b2ce17-2fb4-4b36-ab79-098cf715eeb2"/>
    <s v="31775bb8-61c0-4eee-9460-ee39419a8fc9"/>
    <d v="2024-10-24T00:00:00"/>
    <x v="3"/>
    <n v="146.80000000000001"/>
    <n v="1"/>
    <s v="Net Banking"/>
    <x v="3"/>
    <s v="Smithborough"/>
    <x v="10"/>
    <n v="40366"/>
    <s v="a5e6f552-0a4b-4c7b-91ce-e4bf5703ff92"/>
    <n v="0.04"/>
    <n v="140.93"/>
    <n v="4"/>
    <x v="0"/>
    <n v="146.80000000000001"/>
    <n v="0.96"/>
    <n v="5.8720000000000008"/>
    <x v="1"/>
    <n v="4"/>
  </r>
  <r>
    <s v="8f18c17a-f0dd-4920-a892-2d000c9aaa56"/>
    <s v="b9a83e16-bc9b-4dfd-97c5-c2b485b00402"/>
    <d v="2024-07-24T00:00:00"/>
    <x v="0"/>
    <n v="253.29"/>
    <n v="1"/>
    <s v="Credit Card"/>
    <x v="0"/>
    <s v="Anthonytown"/>
    <x v="4"/>
    <n v="55285"/>
    <s v="9fe1d550-c6de-41e5-81ae-377b31971c1e"/>
    <n v="0.28999999999999998"/>
    <n v="179.84"/>
    <n v="4"/>
    <x v="0"/>
    <n v="253.29"/>
    <n v="0.71"/>
    <n v="73.454099999999997"/>
    <x v="0"/>
    <n v="4"/>
  </r>
  <r>
    <s v="ee5e256e-459e-4dc9-90c3-1d6007f1a41e"/>
    <s v="b8d82403-77aa-40d0-827b-4a96ee24e998"/>
    <d v="2025-02-11T00:00:00"/>
    <x v="3"/>
    <n v="440.31"/>
    <n v="3"/>
    <s v="Credit Card"/>
    <x v="3"/>
    <s v="Coletown"/>
    <x v="0"/>
    <n v="41926"/>
    <s v="94d7d1cb-a440-449c-ad3f-b0994354ff55"/>
    <n v="0.03"/>
    <n v="1281.3"/>
    <n v="4"/>
    <x v="0"/>
    <n v="1320.93"/>
    <n v="0.97"/>
    <n v="39.627900000000004"/>
    <x v="12"/>
    <n v="4"/>
  </r>
  <r>
    <s v="fa17e092-929c-4ac4-bf28-b0fba8cb2f6e"/>
    <s v="86716104-0899-4782-a510-cf7ff80c450e"/>
    <d v="2024-06-25T00:00:00"/>
    <x v="1"/>
    <n v="141.13"/>
    <n v="3"/>
    <s v="Net Banking"/>
    <x v="3"/>
    <s v="Port Jessica"/>
    <x v="42"/>
    <n v="35443"/>
    <s v="14306fc7-2597-4a71-aef3-c057f094b811"/>
    <n v="0.01"/>
    <n v="419.16"/>
    <n v="5"/>
    <x v="0"/>
    <n v="423.39"/>
    <n v="0.99"/>
    <n v="4.2339000000000002"/>
    <x v="10"/>
    <n v="5"/>
  </r>
  <r>
    <s v="3c669aa5-50bb-41c7-b01c-ccc7bb87c961"/>
    <s v="2c39222f-52ce-4c28-a32b-c098aa7c1ea3"/>
    <d v="2025-01-04T00:00:00"/>
    <x v="3"/>
    <n v="252.77"/>
    <n v="3"/>
    <s v="Net Banking"/>
    <x v="1"/>
    <s v="North Robertstad"/>
    <x v="5"/>
    <n v="30629"/>
    <s v="caa356a2-4da6-4b6c-9e3c-fd03b8928217"/>
    <n v="0.16"/>
    <n v="636.98"/>
    <n v="5"/>
    <x v="0"/>
    <n v="758.31000000000006"/>
    <n v="0.84"/>
    <n v="121.32960000000001"/>
    <x v="11"/>
    <n v="5"/>
  </r>
  <r>
    <s v="eff10c1d-0e27-4b0f-8455-1cbec09e0615"/>
    <s v="a6d39c86-88ba-469c-af36-30552429a817"/>
    <d v="2025-01-05T00:00:00"/>
    <x v="3"/>
    <n v="121.1"/>
    <n v="1"/>
    <s v="Credit Card"/>
    <x v="3"/>
    <s v="South Deborahview"/>
    <x v="35"/>
    <n v="5947"/>
    <s v="fbb59ac3-4a91-4c72-8894-1251f6be6080"/>
    <n v="7.0000000000000007E-2"/>
    <n v="112.62"/>
    <n v="5"/>
    <x v="0"/>
    <n v="121.1"/>
    <n v="0.92999999999999994"/>
    <n v="8.4770000000000003"/>
    <x v="11"/>
    <n v="5"/>
  </r>
  <r>
    <s v="cb650ac5-3bc3-4d42-8593-a316087bc43f"/>
    <s v="3f1ca1a9-33af-4a90-a2d5-d71b74a65138"/>
    <d v="2024-12-27T00:00:00"/>
    <x v="4"/>
    <n v="171.89"/>
    <n v="2"/>
    <s v="Net Banking"/>
    <x v="3"/>
    <s v="Port Luke"/>
    <x v="20"/>
    <n v="51276"/>
    <s v="54f7a4b9-07b6-4301-9f68-8d93dd5d1499"/>
    <n v="0.09"/>
    <n v="312.83999999999997"/>
    <n v="2"/>
    <x v="0"/>
    <n v="343.78"/>
    <n v="0.91"/>
    <n v="30.940199999999997"/>
    <x v="2"/>
    <n v="2"/>
  </r>
  <r>
    <s v="a15e67ce-1caf-4034-93d9-ba8ed3cbdcdc"/>
    <s v="2ee639e6-05a8-4eca-a9dd-bf7fb17ed820"/>
    <d v="2024-12-04T00:00:00"/>
    <x v="1"/>
    <n v="99.18"/>
    <n v="3"/>
    <s v="Debit Card"/>
    <x v="0"/>
    <s v="Chadmouth"/>
    <x v="23"/>
    <n v="29778"/>
    <s v="00f868a6-23bf-465d-8ae6-790089aa91f5"/>
    <n v="0.19"/>
    <n v="241.01"/>
    <n v="5"/>
    <x v="0"/>
    <n v="297.54000000000002"/>
    <n v="0.81"/>
    <n v="56.532600000000002"/>
    <x v="2"/>
    <n v="5"/>
  </r>
  <r>
    <s v="a66ef62f-f147-4a9a-90bd-0edabc2d8aa6"/>
    <s v="406b40fe-fcde-40fe-bf9f-52c728a96c64"/>
    <d v="2024-12-04T00:00:00"/>
    <x v="1"/>
    <n v="495.32"/>
    <n v="2"/>
    <s v="Debit Card"/>
    <x v="2"/>
    <s v="Port Daleville"/>
    <x v="7"/>
    <n v="44410"/>
    <s v="15d4f8b0-be57-4ec8-a3a0-1dea00c87ef6"/>
    <n v="0.11"/>
    <n v="881.67"/>
    <n v="3"/>
    <x v="0"/>
    <n v="990.64"/>
    <n v="0.89"/>
    <n v="108.9704"/>
    <x v="2"/>
    <n v="3"/>
  </r>
  <r>
    <s v="48e411b3-1760-4557-b309-79faf8900be8"/>
    <s v="47734474-8d32-45a2-8471-48621cf58a1d"/>
    <d v="2025-04-27T00:00:00"/>
    <x v="2"/>
    <n v="287.89"/>
    <n v="3"/>
    <s v="Cash on Delivery"/>
    <x v="3"/>
    <s v="Anthonyview"/>
    <x v="41"/>
    <n v="95984"/>
    <s v="c152ab3a-2b16-4677-99ad-27e16960cffc"/>
    <n v="0.3"/>
    <n v="604.57000000000005"/>
    <n v="1"/>
    <x v="0"/>
    <n v="863.67"/>
    <n v="0.7"/>
    <n v="259.101"/>
    <x v="5"/>
    <n v="1"/>
  </r>
  <r>
    <s v="f98408a6-0ec0-43b6-b776-0e5d41800953"/>
    <s v="022fe37d-c8a7-4ea0-86eb-b89d6099ee1f"/>
    <d v="2024-07-01T00:00:00"/>
    <x v="3"/>
    <n v="367.74"/>
    <n v="1"/>
    <s v="Net Banking"/>
    <x v="1"/>
    <s v="North Karenshire"/>
    <x v="45"/>
    <n v="5602"/>
    <s v="5990d2a8-9f03-4203-867a-33cb497d6824"/>
    <n v="7.0000000000000007E-2"/>
    <n v="342"/>
    <n v="4"/>
    <x v="1"/>
    <n v="367.74"/>
    <n v="0.92999999999999994"/>
    <n v="25.741800000000001"/>
    <x v="0"/>
    <n v="4"/>
  </r>
  <r>
    <s v="3bdc85dc-6c5f-4136-9b4c-3736c314f367"/>
    <s v="32010fd2-3929-4ad3-afd1-84fc08deb9a9"/>
    <d v="2024-07-19T00:00:00"/>
    <x v="4"/>
    <n v="53.63"/>
    <n v="3"/>
    <s v="PayPal"/>
    <x v="0"/>
    <s v="Thomasstad"/>
    <x v="27"/>
    <n v="95819"/>
    <s v="b4720bb6-9ace-44b8-be2b-55a5a2f62b46"/>
    <n v="0.26"/>
    <n v="119.06"/>
    <n v="1"/>
    <x v="0"/>
    <n v="160.89000000000001"/>
    <n v="0.74"/>
    <n v="41.831400000000002"/>
    <x v="0"/>
    <n v="1"/>
  </r>
  <r>
    <s v="c56300bb-e6d5-41fe-8568-e46b43cc31cf"/>
    <s v="804de8e9-41f2-4da4-a376-4a660fc9d2de"/>
    <d v="2024-06-18T00:00:00"/>
    <x v="1"/>
    <n v="186.23"/>
    <n v="2"/>
    <s v="PayPal"/>
    <x v="2"/>
    <s v="Port Lisachester"/>
    <x v="44"/>
    <n v="89795"/>
    <s v="2423aac6-0c19-478f-b534-a6e738a2a9ac"/>
    <n v="0.26"/>
    <n v="275.62"/>
    <n v="3"/>
    <x v="0"/>
    <n v="372.46"/>
    <n v="0.74"/>
    <n v="96.839600000000004"/>
    <x v="10"/>
    <n v="3"/>
  </r>
  <r>
    <s v="bad0e4d2-f9db-4648-99bc-0787974b0fff"/>
    <s v="a78504c8-04f1-45d1-a9a4-e1957c158228"/>
    <d v="2024-08-05T00:00:00"/>
    <x v="0"/>
    <n v="446.86"/>
    <n v="1"/>
    <s v="Credit Card"/>
    <x v="2"/>
    <s v="Port Carlosfort"/>
    <x v="24"/>
    <n v="23849"/>
    <s v="d0a08a95-0246-4302-a205-bf07ada4d307"/>
    <n v="0.13"/>
    <n v="388.77"/>
    <n v="4"/>
    <x v="0"/>
    <n v="446.86"/>
    <n v="0.87"/>
    <n v="58.091800000000006"/>
    <x v="3"/>
    <n v="4"/>
  </r>
  <r>
    <s v="e4ad3121-1c57-40c9-bdfd-b88eae4fd0d7"/>
    <s v="b6dfbf6d-1c20-4f98-a406-b471835ce55e"/>
    <d v="2025-05-01T00:00:00"/>
    <x v="4"/>
    <n v="46.8"/>
    <n v="4"/>
    <s v="Net Banking"/>
    <x v="3"/>
    <s v="Lindabury"/>
    <x v="49"/>
    <n v="60919"/>
    <s v="878aa4ff-8db2-444b-9f5c-96bcf8dd4e1e"/>
    <n v="0.3"/>
    <n v="131.04"/>
    <n v="5"/>
    <x v="0"/>
    <n v="187.2"/>
    <n v="0.7"/>
    <n v="56.16"/>
    <x v="6"/>
    <n v="5"/>
  </r>
  <r>
    <s v="5ecc2838-1e33-4e64-8b5f-f9ef228f3e0c"/>
    <s v="3fe60c84-9615-4be9-9b69-8ec79fa25586"/>
    <d v="2025-04-14T00:00:00"/>
    <x v="0"/>
    <n v="86.91"/>
    <n v="4"/>
    <s v="Debit Card"/>
    <x v="3"/>
    <s v="Nicoleview"/>
    <x v="44"/>
    <n v="21697"/>
    <s v="2f675669-a883-4ed9-8ed9-068fadb2b0ab"/>
    <n v="0.08"/>
    <n v="319.83"/>
    <n v="3"/>
    <x v="0"/>
    <n v="347.64"/>
    <n v="0.92"/>
    <n v="27.811199999999999"/>
    <x v="5"/>
    <n v="3"/>
  </r>
  <r>
    <s v="446c1893-c9d3-4db9-abb9-aa725c9fb440"/>
    <s v="13f14080-3c0d-451a-9e00-559b2802e605"/>
    <d v="2025-03-02T00:00:00"/>
    <x v="4"/>
    <n v="314.58"/>
    <n v="2"/>
    <s v="Cash on Delivery"/>
    <x v="0"/>
    <s v="Martinezburgh"/>
    <x v="26"/>
    <n v="59538"/>
    <s v="d2910238-4c2b-47a8-b4c8-020ade22d8ab"/>
    <n v="0.03"/>
    <n v="610.29"/>
    <n v="5"/>
    <x v="0"/>
    <n v="629.16"/>
    <n v="0.97"/>
    <n v="18.874799999999997"/>
    <x v="7"/>
    <n v="5"/>
  </r>
  <r>
    <s v="100aef24-0dd1-4beb-9d98-abc9eae9c546"/>
    <s v="72a98ae2-f76f-4688-a288-58991010e768"/>
    <d v="2025-05-07T00:00:00"/>
    <x v="3"/>
    <n v="313.27999999999997"/>
    <n v="1"/>
    <s v="Cash on Delivery"/>
    <x v="0"/>
    <s v="Hillchester"/>
    <x v="43"/>
    <n v="10743"/>
    <s v="ec500f65-9280-4966-8688-984a66c43fbd"/>
    <n v="0.17"/>
    <n v="260.02"/>
    <n v="1"/>
    <x v="0"/>
    <n v="313.27999999999997"/>
    <n v="0.83"/>
    <n v="53.257599999999996"/>
    <x v="6"/>
    <n v="1"/>
  </r>
  <r>
    <s v="fe4114ce-f114-43a7-8a94-6f02689f2d23"/>
    <s v="5ff0094f-0b28-424b-9ee2-bab3eede6591"/>
    <d v="2025-01-30T00:00:00"/>
    <x v="2"/>
    <n v="419.92"/>
    <n v="2"/>
    <s v="PayPal"/>
    <x v="1"/>
    <s v="West Timothy"/>
    <x v="36"/>
    <n v="91092"/>
    <s v="afcc7c5d-d5e7-49d6-b6f8-f93a1bf2242f"/>
    <n v="0"/>
    <n v="839.84"/>
    <n v="4"/>
    <x v="1"/>
    <n v="839.84"/>
    <n v="1"/>
    <n v="0"/>
    <x v="11"/>
    <n v="4"/>
  </r>
  <r>
    <s v="de22aff6-47a1-47c7-9cc0-5de0cc946b3e"/>
    <s v="bcdbe105-6c44-4570-a88d-cf56a6b9b035"/>
    <d v="2024-07-10T00:00:00"/>
    <x v="5"/>
    <n v="468.07"/>
    <n v="3"/>
    <s v="Debit Card"/>
    <x v="3"/>
    <s v="Thorntonhaven"/>
    <x v="18"/>
    <n v="83109"/>
    <s v="88735e2b-a5df-4ecd-93ff-d06d84b54920"/>
    <n v="0.14000000000000001"/>
    <n v="1207.6199999999999"/>
    <n v="3"/>
    <x v="0"/>
    <n v="1404.21"/>
    <n v="0.86"/>
    <n v="196.58940000000001"/>
    <x v="0"/>
    <n v="3"/>
  </r>
  <r>
    <s v="7d490adf-2348-47e3-81d0-4d0fe5bc560f"/>
    <s v="33eb3cf4-d96b-4b49-a7be-a4dba1b22a92"/>
    <d v="2024-11-07T00:00:00"/>
    <x v="0"/>
    <n v="75.28"/>
    <n v="1"/>
    <s v="Net Banking"/>
    <x v="0"/>
    <s v="Hernandezville"/>
    <x v="37"/>
    <n v="81162"/>
    <s v="b5a1628b-8ad6-4ba0-b5f9-3c3d6750d01e"/>
    <n v="0.25"/>
    <n v="56.46"/>
    <n v="4"/>
    <x v="0"/>
    <n v="75.28"/>
    <n v="0.75"/>
    <n v="18.82"/>
    <x v="4"/>
    <n v="4"/>
  </r>
  <r>
    <s v="13626040-3458-496e-b872-e12155e0637c"/>
    <s v="7b2343e6-ba03-4a2a-9d97-8cd230167e5b"/>
    <d v="2024-09-25T00:00:00"/>
    <x v="1"/>
    <n v="133.38999999999999"/>
    <n v="2"/>
    <s v="Net Banking"/>
    <x v="0"/>
    <s v="Billyside"/>
    <x v="48"/>
    <n v="42059"/>
    <s v="3a4f8bee-4b04-4e2e-8ad0-80fc434d72a7"/>
    <n v="0.13"/>
    <n v="232.1"/>
    <n v="2"/>
    <x v="0"/>
    <n v="266.77999999999997"/>
    <n v="0.87"/>
    <n v="34.681399999999996"/>
    <x v="9"/>
    <n v="2"/>
  </r>
  <r>
    <s v="a9400bdb-88ae-4b76-98e3-d2826c968ec3"/>
    <s v="4f02870e-8755-4cff-9dc3-f0b2fa03111a"/>
    <d v="2025-04-16T00:00:00"/>
    <x v="5"/>
    <n v="216.59"/>
    <n v="1"/>
    <s v="PayPal"/>
    <x v="0"/>
    <s v="Smithchester"/>
    <x v="31"/>
    <n v="46123"/>
    <s v="fcf38a7c-1d4a-4dd3-a1eb-3a5590b2a022"/>
    <n v="0.06"/>
    <n v="203.59"/>
    <n v="2"/>
    <x v="0"/>
    <n v="216.59"/>
    <n v="0.94"/>
    <n v="12.9954"/>
    <x v="5"/>
    <n v="2"/>
  </r>
  <r>
    <s v="a328652a-2d0c-4076-a969-633b12ad7191"/>
    <s v="eb261f65-7fc0-40cb-81d7-f3dfa865c712"/>
    <d v="2024-10-01T00:00:00"/>
    <x v="5"/>
    <n v="5.45"/>
    <n v="2"/>
    <s v="PayPal"/>
    <x v="2"/>
    <s v="New Elizabeth"/>
    <x v="40"/>
    <n v="24322"/>
    <s v="c14a0220-e46d-4aa1-bff9-895fdfdf9a8f"/>
    <n v="0.08"/>
    <n v="10.029999999999999"/>
    <n v="5"/>
    <x v="0"/>
    <n v="10.9"/>
    <n v="0.92"/>
    <n v="0.872"/>
    <x v="1"/>
    <n v="5"/>
  </r>
  <r>
    <s v="8da28b08-d710-40d9-bbbd-199b9e54afa6"/>
    <s v="d0d4226a-7f29-4f48-845d-fa1ff368f569"/>
    <d v="2024-08-09T00:00:00"/>
    <x v="2"/>
    <n v="39.56"/>
    <n v="2"/>
    <s v="PayPal"/>
    <x v="2"/>
    <s v="South Samanthaport"/>
    <x v="20"/>
    <n v="93535"/>
    <s v="4efdc227-eba6-4256-9d84-f5914646cf5f"/>
    <n v="0.27"/>
    <n v="57.76"/>
    <n v="4"/>
    <x v="0"/>
    <n v="79.12"/>
    <n v="0.73"/>
    <n v="21.362400000000001"/>
    <x v="3"/>
    <n v="4"/>
  </r>
  <r>
    <s v="b4a465c3-f4dc-4b19-8952-3e7016bb04c1"/>
    <s v="4b485131-8f2f-4889-a37a-e52286b337a0"/>
    <d v="2024-09-30T00:00:00"/>
    <x v="3"/>
    <n v="117.11"/>
    <n v="1"/>
    <s v="Debit Card"/>
    <x v="1"/>
    <s v="Michaelmouth"/>
    <x v="9"/>
    <n v="49754"/>
    <s v="2919bf4a-5cec-415c-8a76-13474a824892"/>
    <n v="0.2"/>
    <n v="93.69"/>
    <n v="5"/>
    <x v="0"/>
    <n v="117.11"/>
    <n v="0.8"/>
    <n v="23.422000000000001"/>
    <x v="9"/>
    <n v="5"/>
  </r>
  <r>
    <s v="610153bd-c659-47de-82f9-9bf18034f222"/>
    <s v="9cb73783-3265-4763-bd2c-f8f26b25ac20"/>
    <d v="2024-12-25T00:00:00"/>
    <x v="1"/>
    <n v="243.15"/>
    <n v="4"/>
    <s v="Cash on Delivery"/>
    <x v="1"/>
    <s v="Salinasport"/>
    <x v="7"/>
    <n v="5285"/>
    <s v="bf49055d-4171-4831-8bcc-7118e8100e1e"/>
    <n v="0.05"/>
    <n v="923.97"/>
    <n v="3"/>
    <x v="0"/>
    <n v="972.6"/>
    <n v="0.95"/>
    <n v="48.63"/>
    <x v="2"/>
    <n v="3"/>
  </r>
  <r>
    <s v="3719509c-5b78-4208-a047-77d10efa49d4"/>
    <s v="9953ded8-c4ea-4478-b099-10884a2fa7e2"/>
    <d v="2024-12-21T00:00:00"/>
    <x v="5"/>
    <n v="129.5"/>
    <n v="3"/>
    <s v="Credit Card"/>
    <x v="0"/>
    <s v="Graceville"/>
    <x v="20"/>
    <n v="85086"/>
    <s v="4f63014a-1368-4837-a23e-9ae9e376ac09"/>
    <n v="0.14000000000000001"/>
    <n v="334.11"/>
    <n v="4"/>
    <x v="0"/>
    <n v="388.5"/>
    <n v="0.86"/>
    <n v="54.390000000000008"/>
    <x v="2"/>
    <n v="4"/>
  </r>
  <r>
    <s v="33a879fd-9091-4a5f-97ad-1730763cd274"/>
    <s v="4d5f9bf6-6379-4da5-9fcb-a9751435fa0c"/>
    <d v="2025-05-10T00:00:00"/>
    <x v="4"/>
    <n v="438.96"/>
    <n v="4"/>
    <s v="Credit Card"/>
    <x v="3"/>
    <s v="Johnsonville"/>
    <x v="9"/>
    <n v="85262"/>
    <s v="c2b7cda3-7e8d-45cf-a6e2-c66beec38097"/>
    <n v="0.18"/>
    <n v="1439.79"/>
    <n v="3"/>
    <x v="0"/>
    <n v="1755.84"/>
    <n v="0.82000000000000006"/>
    <n v="316.05119999999999"/>
    <x v="6"/>
    <n v="3"/>
  </r>
  <r>
    <s v="1a124068-815c-47ed-b795-71ddf67d2311"/>
    <s v="a2a94b19-f355-489c-942d-8dd604c17fd2"/>
    <d v="2024-12-03T00:00:00"/>
    <x v="0"/>
    <n v="165.52"/>
    <n v="1"/>
    <s v="Credit Card"/>
    <x v="3"/>
    <s v="West Lisaport"/>
    <x v="47"/>
    <n v="14952"/>
    <s v="f24b0a54-f6b7-4fcb-989b-793c7d62ca1b"/>
    <n v="0.15"/>
    <n v="140.69"/>
    <n v="2"/>
    <x v="0"/>
    <n v="165.52"/>
    <n v="0.85"/>
    <n v="24.827999999999999"/>
    <x v="2"/>
    <n v="2"/>
  </r>
  <r>
    <s v="f2233a76-f7bf-4f34-b151-735ce9e1a3d1"/>
    <s v="18a8af2e-043a-49ea-9a6e-d48d0d100f2e"/>
    <d v="2024-11-06T00:00:00"/>
    <x v="1"/>
    <n v="462.69"/>
    <n v="3"/>
    <s v="Credit Card"/>
    <x v="3"/>
    <s v="East Virginiahaven"/>
    <x v="28"/>
    <n v="62788"/>
    <s v="be6ad1d6-db7b-4687-9546-93d26533c025"/>
    <n v="0.24"/>
    <n v="1054.93"/>
    <n v="1"/>
    <x v="0"/>
    <n v="1388.07"/>
    <n v="0.76"/>
    <n v="333.13679999999999"/>
    <x v="4"/>
    <n v="1"/>
  </r>
  <r>
    <s v="f987dcbc-59fc-49c0-b257-a80ae4e59c4f"/>
    <s v="05eb09ba-a028-4d1e-a595-04cada6b236d"/>
    <d v="2025-04-23T00:00:00"/>
    <x v="0"/>
    <n v="487.52"/>
    <n v="2"/>
    <s v="Cash on Delivery"/>
    <x v="0"/>
    <s v="Johnsonshire"/>
    <x v="9"/>
    <n v="35944"/>
    <s v="fd525cde-9931-4ecb-91aa-7aaa6d5d27d2"/>
    <n v="0"/>
    <n v="975.04"/>
    <n v="5"/>
    <x v="0"/>
    <n v="975.04"/>
    <n v="1"/>
    <n v="0"/>
    <x v="5"/>
    <n v="5"/>
  </r>
  <r>
    <s v="5766b900-5028-4be2-9b99-a16ade2523c0"/>
    <s v="9e888d32-0c4b-4dfa-ad01-b7b14bc1343e"/>
    <d v="2024-10-30T00:00:00"/>
    <x v="2"/>
    <n v="227.68"/>
    <n v="4"/>
    <s v="Net Banking"/>
    <x v="1"/>
    <s v="Thomasstad"/>
    <x v="3"/>
    <n v="56448"/>
    <s v="d3140ec8-7736-4b65-8eff-dfe26fa34293"/>
    <n v="0.08"/>
    <n v="837.86"/>
    <n v="4"/>
    <x v="0"/>
    <n v="910.72"/>
    <n v="0.92"/>
    <n v="72.857600000000005"/>
    <x v="1"/>
    <n v="4"/>
  </r>
  <r>
    <s v="d4977d0e-b275-4749-b62e-7ba8b7f74664"/>
    <s v="24e60c17-b95a-4bfb-827f-2f523905b6dc"/>
    <d v="2025-01-20T00:00:00"/>
    <x v="5"/>
    <n v="117.43"/>
    <n v="1"/>
    <s v="PayPal"/>
    <x v="3"/>
    <s v="Johnstad"/>
    <x v="25"/>
    <n v="69237"/>
    <s v="5325685f-e9d1-42fd-9f65-a846735c2844"/>
    <n v="0.17"/>
    <n v="97.47"/>
    <n v="4"/>
    <x v="0"/>
    <n v="117.43"/>
    <n v="0.83"/>
    <n v="19.963100000000004"/>
    <x v="11"/>
    <n v="4"/>
  </r>
  <r>
    <s v="df3d3f96-e66c-40f1-9e6a-df9e9a2cb0d3"/>
    <s v="e0c6b1e0-b0a7-4f0b-b4e0-420accca24df"/>
    <d v="2024-10-24T00:00:00"/>
    <x v="1"/>
    <n v="149.37"/>
    <n v="4"/>
    <s v="PayPal"/>
    <x v="3"/>
    <s v="South Oliviaburgh"/>
    <x v="24"/>
    <n v="57794"/>
    <s v="ef267680-31f1-44ca-9bf3-d4c70088682f"/>
    <n v="0.16"/>
    <n v="501.88"/>
    <n v="1"/>
    <x v="0"/>
    <n v="597.48"/>
    <n v="0.84"/>
    <n v="95.596800000000002"/>
    <x v="1"/>
    <n v="1"/>
  </r>
  <r>
    <s v="e594cc32-d03f-4108-864c-ef9acb6729d4"/>
    <s v="5db94a3b-cd43-45de-8d1d-d7810ed14276"/>
    <d v="2024-10-29T00:00:00"/>
    <x v="4"/>
    <n v="389.29"/>
    <n v="1"/>
    <s v="Credit Card"/>
    <x v="0"/>
    <s v="Krausemouth"/>
    <x v="2"/>
    <n v="81322"/>
    <s v="c9b0d72d-ba6c-473e-8c82-ed6627846e15"/>
    <n v="0.03"/>
    <n v="377.61"/>
    <n v="5"/>
    <x v="0"/>
    <n v="389.29"/>
    <n v="0.97"/>
    <n v="11.678700000000001"/>
    <x v="1"/>
    <n v="5"/>
  </r>
  <r>
    <s v="a5a97fd2-e2c7-4ba1-808e-3f276c8c4247"/>
    <s v="76863578-4e03-4209-83d4-42a0d3339005"/>
    <d v="2024-12-30T00:00:00"/>
    <x v="2"/>
    <n v="140.31"/>
    <n v="3"/>
    <s v="Net Banking"/>
    <x v="1"/>
    <s v="Newmanbury"/>
    <x v="39"/>
    <n v="45851"/>
    <s v="e8b4e085-24b7-4cd5-8786-284d974587ec"/>
    <n v="0.05"/>
    <n v="399.88"/>
    <n v="2"/>
    <x v="1"/>
    <n v="420.93"/>
    <n v="0.95"/>
    <n v="21.046500000000002"/>
    <x v="2"/>
    <n v="2"/>
  </r>
  <r>
    <s v="63985173-50cb-48ae-9b53-d85fbaaa418b"/>
    <s v="839b1788-bb3d-4921-b443-bc003f6f8653"/>
    <d v="2024-08-14T00:00:00"/>
    <x v="2"/>
    <n v="193.39"/>
    <n v="4"/>
    <s v="Net Banking"/>
    <x v="1"/>
    <s v="Port Devin"/>
    <x v="4"/>
    <n v="67726"/>
    <s v="183bfa1e-4831-4378-9dfe-3af29e77f133"/>
    <n v="0.23"/>
    <n v="595.64"/>
    <n v="5"/>
    <x v="1"/>
    <n v="773.56"/>
    <n v="0.77"/>
    <n v="177.9188"/>
    <x v="3"/>
    <n v="5"/>
  </r>
  <r>
    <s v="21fa3d49-3d30-4185-9fbb-63036c10e433"/>
    <s v="62eb0802-e4c8-4737-afa7-08885a938325"/>
    <d v="2024-11-13T00:00:00"/>
    <x v="4"/>
    <n v="241.9"/>
    <n v="3"/>
    <s v="PayPal"/>
    <x v="2"/>
    <s v="South Matthewberg"/>
    <x v="1"/>
    <n v="12341"/>
    <s v="396d3e49-f4d1-4629-9be5-6f958b6990eb"/>
    <n v="0.16"/>
    <n v="609.59"/>
    <n v="4"/>
    <x v="0"/>
    <n v="725.7"/>
    <n v="0.84"/>
    <n v="116.11200000000001"/>
    <x v="4"/>
    <n v="4"/>
  </r>
  <r>
    <s v="ef6c5999-5f93-46e9-a36b-26fad9d2a060"/>
    <s v="12fc925c-7a66-4233-9394-98a79e686423"/>
    <d v="2024-07-13T00:00:00"/>
    <x v="3"/>
    <n v="289.68"/>
    <n v="1"/>
    <s v="Net Banking"/>
    <x v="2"/>
    <s v="North Blake"/>
    <x v="11"/>
    <n v="76260"/>
    <s v="4ddb65cc-ada0-42fc-a099-377d20130b58"/>
    <n v="0.19"/>
    <n v="234.64"/>
    <n v="4"/>
    <x v="0"/>
    <n v="289.68"/>
    <n v="0.81"/>
    <n v="55.039200000000001"/>
    <x v="0"/>
    <n v="4"/>
  </r>
  <r>
    <s v="b50ad6d5-6347-43ee-b420-7dd9600beed3"/>
    <s v="f498ecbd-90ff-4e7a-bd1e-9521a3f28f45"/>
    <d v="2025-02-25T00:00:00"/>
    <x v="3"/>
    <n v="498.07"/>
    <n v="1"/>
    <s v="Cash on Delivery"/>
    <x v="1"/>
    <s v="Kylebury"/>
    <x v="6"/>
    <n v="82120"/>
    <s v="78af4d64-81cb-420d-8dca-d35da1e398b3"/>
    <n v="0.25"/>
    <n v="373.55"/>
    <n v="4"/>
    <x v="0"/>
    <n v="498.07"/>
    <n v="0.75"/>
    <n v="124.5175"/>
    <x v="12"/>
    <n v="4"/>
  </r>
  <r>
    <s v="b5e3cfbd-483b-4b7f-a2b1-c6c98f2fbda2"/>
    <s v="0a828a9a-74f0-487f-9357-827ed6fc07d4"/>
    <d v="2024-12-27T00:00:00"/>
    <x v="0"/>
    <n v="119.94"/>
    <n v="2"/>
    <s v="PayPal"/>
    <x v="1"/>
    <s v="South Carriebury"/>
    <x v="0"/>
    <n v="41884"/>
    <s v="12d61a7d-61c8-4d7b-930a-9c7550098ad6"/>
    <n v="0.18"/>
    <n v="196.7"/>
    <n v="2"/>
    <x v="1"/>
    <n v="239.88"/>
    <n v="0.82000000000000006"/>
    <n v="43.178399999999996"/>
    <x v="2"/>
    <n v="2"/>
  </r>
  <r>
    <s v="307be559-ab5f-4283-b1be-25a8d1d1f58f"/>
    <s v="b7bd7bec-4295-4976-b0ee-0dd8eff42770"/>
    <d v="2024-12-13T00:00:00"/>
    <x v="0"/>
    <n v="179.94"/>
    <n v="1"/>
    <s v="Net Banking"/>
    <x v="2"/>
    <s v="Port Gregorychester"/>
    <x v="47"/>
    <n v="26804"/>
    <s v="8d324534-1b2d-416c-9be3-8e811f5c6e4e"/>
    <n v="0.09"/>
    <n v="163.75"/>
    <n v="4"/>
    <x v="0"/>
    <n v="179.94"/>
    <n v="0.91"/>
    <n v="16.194599999999998"/>
    <x v="2"/>
    <n v="4"/>
  </r>
  <r>
    <s v="ccc8a46c-1180-4022-b523-e12dcac2868d"/>
    <s v="a2efdb5b-f171-4ea9-a49d-997c192546e9"/>
    <d v="2025-04-05T00:00:00"/>
    <x v="1"/>
    <n v="135.13"/>
    <n v="4"/>
    <s v="Cash on Delivery"/>
    <x v="0"/>
    <s v="Steveside"/>
    <x v="18"/>
    <n v="66689"/>
    <s v="3a968cd8-f097-4887-8f52-23c145e4a41a"/>
    <n v="0.16"/>
    <n v="454.04"/>
    <n v="2"/>
    <x v="0"/>
    <n v="540.52"/>
    <n v="0.84"/>
    <n v="86.483199999999997"/>
    <x v="5"/>
    <n v="2"/>
  </r>
  <r>
    <s v="2ee6c16d-351e-4fc8-96ab-5c68606db8e5"/>
    <s v="67a1c225-84e8-4209-b7ed-f89b59f42ea9"/>
    <d v="2025-04-07T00:00:00"/>
    <x v="2"/>
    <n v="183.75"/>
    <n v="1"/>
    <s v="Net Banking"/>
    <x v="3"/>
    <s v="South Kimberlyland"/>
    <x v="8"/>
    <n v="11329"/>
    <s v="928bd7f5-c32b-4bf6-9b5a-d91263078ef5"/>
    <n v="0.04"/>
    <n v="176.4"/>
    <n v="5"/>
    <x v="0"/>
    <n v="183.75"/>
    <n v="0.96"/>
    <n v="7.3500000000000005"/>
    <x v="5"/>
    <n v="5"/>
  </r>
  <r>
    <s v="cee41404-5648-4f4b-8c74-7a90317f1e9b"/>
    <s v="1ad8ff4f-5ff8-4b57-9279-1bf84a9007ca"/>
    <d v="2025-05-15T00:00:00"/>
    <x v="4"/>
    <n v="54.9"/>
    <n v="1"/>
    <s v="Net Banking"/>
    <x v="1"/>
    <s v="Dennisburgh"/>
    <x v="13"/>
    <n v="93159"/>
    <s v="18c45bc0-e70b-48c3-8c79-4260dddc3c59"/>
    <n v="0.08"/>
    <n v="50.51"/>
    <n v="2"/>
    <x v="0"/>
    <n v="54.9"/>
    <n v="0.92"/>
    <n v="4.3920000000000003"/>
    <x v="6"/>
    <n v="2"/>
  </r>
  <r>
    <s v="a68c27c6-60b1-4120-b4c1-c23bda47b8f9"/>
    <s v="abde06de-8f94-405f-b4b0-12189c6cd049"/>
    <d v="2024-10-15T00:00:00"/>
    <x v="3"/>
    <n v="183.11"/>
    <n v="2"/>
    <s v="Net Banking"/>
    <x v="0"/>
    <s v="Brownhaven"/>
    <x v="24"/>
    <n v="73594"/>
    <s v="6e8de039-6f70-4255-bd35-be293826e451"/>
    <n v="0.2"/>
    <n v="292.98"/>
    <n v="3"/>
    <x v="0"/>
    <n v="366.22"/>
    <n v="0.8"/>
    <n v="73.244000000000014"/>
    <x v="1"/>
    <n v="3"/>
  </r>
  <r>
    <s v="1a8e75a0-d905-4a48-a7f0-398110237a0f"/>
    <s v="08359e8a-9268-4b5e-a8ad-335586e35301"/>
    <d v="2024-12-17T00:00:00"/>
    <x v="4"/>
    <n v="444.49"/>
    <n v="3"/>
    <s v="Cash on Delivery"/>
    <x v="2"/>
    <s v="Feliciamouth"/>
    <x v="25"/>
    <n v="24147"/>
    <s v="0cb3f71f-3a0a-4f25-86da-93f8eba4fbf6"/>
    <n v="0.01"/>
    <n v="1320.14"/>
    <n v="5"/>
    <x v="0"/>
    <n v="1333.47"/>
    <n v="0.99"/>
    <n v="13.3347"/>
    <x v="2"/>
    <n v="5"/>
  </r>
  <r>
    <s v="9e465d88-8c6f-440e-9ae6-fd92c9516e1f"/>
    <s v="acbe4ff6-16d9-4ae1-ad6d-5389a0ece8d1"/>
    <d v="2024-07-09T00:00:00"/>
    <x v="2"/>
    <n v="152.80000000000001"/>
    <n v="1"/>
    <s v="PayPal"/>
    <x v="2"/>
    <s v="East Bradley"/>
    <x v="7"/>
    <n v="21303"/>
    <s v="e17c3ed7-163b-4af0-a99d-c553171aad72"/>
    <n v="0"/>
    <n v="152.80000000000001"/>
    <n v="4"/>
    <x v="0"/>
    <n v="152.80000000000001"/>
    <n v="1"/>
    <n v="0"/>
    <x v="0"/>
    <n v="4"/>
  </r>
  <r>
    <s v="2a05004a-271f-44e5-9d67-ed180be3fdd4"/>
    <s v="a4b4da1c-3899-422a-94ed-51bdd69274a2"/>
    <d v="2025-02-18T00:00:00"/>
    <x v="2"/>
    <n v="189.11"/>
    <n v="1"/>
    <s v="Cash on Delivery"/>
    <x v="3"/>
    <s v="Sheriview"/>
    <x v="15"/>
    <n v="54168"/>
    <s v="2c9f3bd9-3561-4da4-b570-506054cab16f"/>
    <n v="0.27"/>
    <n v="138.05000000000001"/>
    <n v="1"/>
    <x v="0"/>
    <n v="189.11"/>
    <n v="0.73"/>
    <n v="51.059700000000007"/>
    <x v="12"/>
    <n v="1"/>
  </r>
  <r>
    <s v="56f099a3-6a4d-4542-b62d-4c365b902e06"/>
    <s v="9b19122b-6b5b-4344-81bb-b7e27f69cd8f"/>
    <d v="2024-07-10T00:00:00"/>
    <x v="5"/>
    <n v="472.51"/>
    <n v="2"/>
    <s v="Cash on Delivery"/>
    <x v="2"/>
    <s v="Pollardshire"/>
    <x v="26"/>
    <n v="18947"/>
    <s v="e8da7467-9d07-411d-8b39-943f52eca664"/>
    <n v="0.28999999999999998"/>
    <n v="670.96"/>
    <n v="3"/>
    <x v="0"/>
    <n v="945.02"/>
    <n v="0.71"/>
    <n v="274.05579999999998"/>
    <x v="0"/>
    <n v="3"/>
  </r>
  <r>
    <s v="4a058311-c479-4523-af31-b7de4cd003c5"/>
    <s v="a1bbc51e-f6b1-492e-bafe-16a434b09a29"/>
    <d v="2024-09-13T00:00:00"/>
    <x v="3"/>
    <n v="365.55"/>
    <n v="4"/>
    <s v="Credit Card"/>
    <x v="2"/>
    <s v="Port Amytown"/>
    <x v="47"/>
    <n v="30375"/>
    <s v="29824322-f1ef-4a9d-86d2-7ef55f0fbeab"/>
    <n v="0.27"/>
    <n v="1067.4100000000001"/>
    <n v="4"/>
    <x v="0"/>
    <n v="1462.2"/>
    <n v="0.73"/>
    <n v="394.79400000000004"/>
    <x v="9"/>
    <n v="4"/>
  </r>
  <r>
    <s v="bd247b2b-6d75-472e-927f-3113f7a8992f"/>
    <s v="53a1ae0e-0b71-4be7-9b9a-129446c0782a"/>
    <d v="2025-02-12T00:00:00"/>
    <x v="2"/>
    <n v="260.79000000000002"/>
    <n v="1"/>
    <s v="PayPal"/>
    <x v="2"/>
    <s v="Rodriguezview"/>
    <x v="17"/>
    <n v="25144"/>
    <s v="6d0a2c40-19f9-4036-a78b-b5062649386d"/>
    <n v="0.06"/>
    <n v="245.14"/>
    <n v="5"/>
    <x v="0"/>
    <n v="260.79000000000002"/>
    <n v="0.94"/>
    <n v="15.647400000000001"/>
    <x v="12"/>
    <n v="5"/>
  </r>
  <r>
    <s v="ad785312-739c-4ae2-bda9-3f182bc246f3"/>
    <s v="ad84bee5-5bd3-4868-8754-60821ed30bb3"/>
    <d v="2024-07-10T00:00:00"/>
    <x v="1"/>
    <n v="389.71"/>
    <n v="3"/>
    <s v="PayPal"/>
    <x v="1"/>
    <s v="Edwardsland"/>
    <x v="16"/>
    <n v="13837"/>
    <s v="d20c5ece-557d-4f1d-b16f-d2101f737a34"/>
    <n v="0.23"/>
    <n v="900.23"/>
    <n v="4"/>
    <x v="1"/>
    <n v="1169.1299999999999"/>
    <n v="0.77"/>
    <n v="268.8999"/>
    <x v="0"/>
    <n v="4"/>
  </r>
  <r>
    <s v="23bae9a9-76c6-4f55-a9b9-32bc23500fca"/>
    <s v="ecaf90c4-83b9-453e-a34c-57912aa48217"/>
    <d v="2025-06-09T00:00:00"/>
    <x v="0"/>
    <n v="65.97"/>
    <n v="2"/>
    <s v="Net Banking"/>
    <x v="0"/>
    <s v="Wheelerbury"/>
    <x v="9"/>
    <n v="62132"/>
    <s v="3bef4db4-8ae7-4774-b6a4-7743c5568540"/>
    <n v="0.14000000000000001"/>
    <n v="113.47"/>
    <n v="1"/>
    <x v="0"/>
    <n v="131.94"/>
    <n v="0.86"/>
    <n v="18.471600000000002"/>
    <x v="8"/>
    <n v="1"/>
  </r>
  <r>
    <s v="a13429ce-fb73-4a96-8a5d-d63668c316e6"/>
    <s v="f54608bd-53ac-4e92-b6c7-4660f99119ee"/>
    <d v="2024-10-30T00:00:00"/>
    <x v="3"/>
    <n v="234.92"/>
    <n v="4"/>
    <s v="PayPal"/>
    <x v="0"/>
    <s v="Scottside"/>
    <x v="10"/>
    <n v="63576"/>
    <s v="da1217d5-6cd2-4b83-b9ab-6ce0742d9a9f"/>
    <n v="0.02"/>
    <n v="920.89"/>
    <n v="3"/>
    <x v="0"/>
    <n v="939.68"/>
    <n v="0.98"/>
    <n v="18.793599999999998"/>
    <x v="1"/>
    <n v="3"/>
  </r>
  <r>
    <s v="07afe1c5-1f37-40f4-9132-a7635a344fd7"/>
    <s v="3f360534-082e-4655-8fa0-a558fd908d75"/>
    <d v="2025-04-01T00:00:00"/>
    <x v="2"/>
    <n v="63.53"/>
    <n v="2"/>
    <s v="PayPal"/>
    <x v="1"/>
    <s v="West Debra"/>
    <x v="22"/>
    <n v="71272"/>
    <s v="1d24877f-9d66-47e1-8c67-695d9646e918"/>
    <n v="0.24"/>
    <n v="96.57"/>
    <n v="4"/>
    <x v="0"/>
    <n v="127.06"/>
    <n v="0.76"/>
    <n v="30.494399999999999"/>
    <x v="5"/>
    <n v="4"/>
  </r>
  <r>
    <s v="2516de06-b41f-4cad-a36a-7265ee516865"/>
    <s v="fd9e08fc-be41-4a56-bf09-c01385bdffb1"/>
    <d v="2025-06-04T00:00:00"/>
    <x v="4"/>
    <n v="120.64"/>
    <n v="1"/>
    <s v="Cash on Delivery"/>
    <x v="0"/>
    <s v="New Cassandra"/>
    <x v="27"/>
    <n v="99403"/>
    <s v="d3a0b85b-602f-48fe-8e46-dcc9e1c2c3f2"/>
    <n v="0.24"/>
    <n v="91.69"/>
    <m/>
    <x v="0"/>
    <n v="120.64"/>
    <n v="0.76"/>
    <n v="28.953599999999998"/>
    <x v="8"/>
    <s v="No Rating"/>
  </r>
  <r>
    <s v="aa3e06f9-5351-4342-9b7c-b8edb2396f88"/>
    <s v="9d26336c-ab95-444b-a524-43a5eea99a27"/>
    <d v="2024-09-30T00:00:00"/>
    <x v="5"/>
    <n v="75.22"/>
    <n v="1"/>
    <s v="Net Banking"/>
    <x v="2"/>
    <s v="North Kyle"/>
    <x v="8"/>
    <n v="55696"/>
    <s v="8985c1ff-c204-49b1-b2f7-fc8127f5a8a7"/>
    <n v="0.22"/>
    <n v="58.67"/>
    <n v="3"/>
    <x v="0"/>
    <n v="75.22"/>
    <n v="0.78"/>
    <n v="16.548400000000001"/>
    <x v="9"/>
    <n v="3"/>
  </r>
  <r>
    <s v="ead6b26a-b660-4ef9-9f4e-7e4c3417ccdf"/>
    <s v="8f64d801-1cd8-45e9-bf9c-4940e41b1689"/>
    <d v="2025-05-20T00:00:00"/>
    <x v="2"/>
    <n v="184.09"/>
    <n v="3"/>
    <s v="Net Banking"/>
    <x v="3"/>
    <s v="South Nataliechester"/>
    <x v="49"/>
    <n v="88553"/>
    <s v="10a86fae-4244-4585-8739-a5480ebcadd5"/>
    <n v="0.3"/>
    <n v="386.59"/>
    <m/>
    <x v="0"/>
    <n v="552.27"/>
    <n v="0.7"/>
    <n v="165.68099999999998"/>
    <x v="6"/>
    <s v="No Rating"/>
  </r>
  <r>
    <s v="0c614595-9d7c-4882-9ce3-2ac34a1e1ea7"/>
    <s v="a016b5b6-bc80-45f5-8717-2938771928d2"/>
    <d v="2024-08-19T00:00:00"/>
    <x v="0"/>
    <n v="193.91"/>
    <n v="2"/>
    <s v="PayPal"/>
    <x v="1"/>
    <s v="Kingland"/>
    <x v="32"/>
    <n v="85129"/>
    <s v="7011d76c-fcec-4d41-8ebf-cb47dd07aeff"/>
    <n v="0.3"/>
    <n v="271.47000000000003"/>
    <n v="4"/>
    <x v="0"/>
    <n v="387.82"/>
    <n v="0.7"/>
    <n v="116.34599999999999"/>
    <x v="3"/>
    <n v="4"/>
  </r>
  <r>
    <s v="df72f5b5-701b-4592-b2c6-fc8018051e48"/>
    <s v="4095555c-53ae-47e5-a625-421b89e4abe1"/>
    <d v="2025-01-18T00:00:00"/>
    <x v="3"/>
    <n v="473.92"/>
    <n v="2"/>
    <s v="Credit Card"/>
    <x v="0"/>
    <s v="Melissaburgh"/>
    <x v="33"/>
    <n v="12798"/>
    <s v="da53d3ef-e41d-420a-a2ce-a8557dc71e57"/>
    <n v="0.05"/>
    <n v="900.45"/>
    <n v="3"/>
    <x v="0"/>
    <n v="947.84"/>
    <n v="0.95"/>
    <n v="47.392000000000003"/>
    <x v="11"/>
    <n v="3"/>
  </r>
  <r>
    <s v="dfc4043f-8cf1-4903-b9a7-398aa2bbb49e"/>
    <s v="3ea56143-989f-49ec-9026-f15bdc54ed66"/>
    <d v="2024-08-29T00:00:00"/>
    <x v="5"/>
    <n v="135.74"/>
    <n v="2"/>
    <s v="PayPal"/>
    <x v="0"/>
    <s v="North Jennifer"/>
    <x v="38"/>
    <n v="63962"/>
    <s v="9c73bf9a-282c-4dbb-a40f-88382aebfe5e"/>
    <n v="0.24"/>
    <n v="206.32"/>
    <n v="3"/>
    <x v="0"/>
    <n v="271.48"/>
    <n v="0.76"/>
    <n v="65.155200000000008"/>
    <x v="3"/>
    <n v="3"/>
  </r>
  <r>
    <s v="04397e4a-3aff-4da3-9c91-536ba383dfb5"/>
    <s v="c1402fa6-756a-49be-a8c7-d9f108e0eb59"/>
    <d v="2025-02-21T00:00:00"/>
    <x v="2"/>
    <n v="238.85"/>
    <n v="4"/>
    <s v="PayPal"/>
    <x v="2"/>
    <s v="Kingfort"/>
    <x v="35"/>
    <n v="78004"/>
    <s v="d5c9e627-7aa4-49c5-8b59-c04adf905277"/>
    <n v="0.2"/>
    <n v="764.32"/>
    <n v="4"/>
    <x v="0"/>
    <n v="955.4"/>
    <n v="0.8"/>
    <n v="191.08"/>
    <x v="12"/>
    <n v="4"/>
  </r>
  <r>
    <s v="3cc020d9-10ca-45f4-b9da-713d74784fcf"/>
    <s v="76cc2247-6b3b-4695-94ce-c6a3c8ecb076"/>
    <d v="2025-03-19T00:00:00"/>
    <x v="1"/>
    <n v="406.63"/>
    <n v="2"/>
    <s v="Debit Card"/>
    <x v="0"/>
    <s v="South Elizabethshire"/>
    <x v="7"/>
    <n v="35830"/>
    <s v="baa8b8b3-e322-4487-919e-0e8cc74f529b"/>
    <n v="0.22"/>
    <n v="634.34"/>
    <n v="3"/>
    <x v="0"/>
    <n v="813.26"/>
    <n v="0.78"/>
    <n v="178.91720000000001"/>
    <x v="7"/>
    <n v="3"/>
  </r>
  <r>
    <s v="ea4bf4c7-3501-4ab6-b46b-deda13779d45"/>
    <s v="c93d3d7b-7c13-41f2-aced-15422a6cf0dd"/>
    <d v="2025-05-19T00:00:00"/>
    <x v="2"/>
    <n v="408.73"/>
    <n v="2"/>
    <s v="Net Banking"/>
    <x v="2"/>
    <s v="Georgeberg"/>
    <x v="22"/>
    <n v="45550"/>
    <s v="b11f8197-d251-4b0e-84fe-d121998e9b3b"/>
    <n v="0.3"/>
    <n v="572.22"/>
    <n v="3"/>
    <x v="0"/>
    <n v="817.46"/>
    <n v="0.7"/>
    <n v="245.238"/>
    <x v="6"/>
    <n v="3"/>
  </r>
  <r>
    <s v="e924bbb0-cb8a-47fb-b6aa-7946a5cecde7"/>
    <s v="55e4ddc4-3d71-4abb-9ace-f37c8d61adb6"/>
    <d v="2025-03-03T00:00:00"/>
    <x v="1"/>
    <n v="376.42"/>
    <n v="4"/>
    <s v="Net Banking"/>
    <x v="3"/>
    <s v="Jenniferview"/>
    <x v="17"/>
    <n v="87599"/>
    <s v="c27bf6fa-b7c5-4dab-a3f4-fc6d64644d11"/>
    <n v="0.25"/>
    <n v="1129.26"/>
    <m/>
    <x v="0"/>
    <n v="1505.68"/>
    <n v="0.75"/>
    <n v="376.42"/>
    <x v="7"/>
    <s v="No Rating"/>
  </r>
  <r>
    <s v="5f188cea-5b28-4a84-b2a8-8b74992c6631"/>
    <s v="5555ee5d-84b5-4c83-9eb8-3dd2a1dec0c1"/>
    <d v="2025-03-07T00:00:00"/>
    <x v="3"/>
    <n v="147.47999999999999"/>
    <n v="3"/>
    <s v="PayPal"/>
    <x v="1"/>
    <s v="New Katie"/>
    <x v="23"/>
    <n v="50053"/>
    <s v="4acbffd6-11b2-4a29-8121-f1d3cd1c0758"/>
    <n v="0.12"/>
    <n v="389.35"/>
    <n v="3"/>
    <x v="0"/>
    <n v="442.43999999999994"/>
    <n v="0.88"/>
    <n v="53.09279999999999"/>
    <x v="7"/>
    <n v="3"/>
  </r>
  <r>
    <s v="47a010a1-b1dd-4811-8c09-baf401df3805"/>
    <s v="b7a9588d-5f74-4d3c-b847-fe4cf409ec66"/>
    <d v="2024-11-20T00:00:00"/>
    <x v="3"/>
    <n v="250.01"/>
    <n v="3"/>
    <s v="Debit Card"/>
    <x v="1"/>
    <s v="New Francis"/>
    <x v="1"/>
    <n v="20342"/>
    <s v="8abe901e-130b-4aa7-8da2-8189dd3e59d6"/>
    <n v="0.28000000000000003"/>
    <n v="540.02"/>
    <n v="4"/>
    <x v="0"/>
    <n v="750.03"/>
    <n v="0.72"/>
    <n v="210.00840000000002"/>
    <x v="4"/>
    <n v="4"/>
  </r>
  <r>
    <s v="56cc652e-0277-478f-ada5-a08ad9ab1f22"/>
    <s v="6bf05165-e277-4e1b-9788-6cf0da67f9b3"/>
    <d v="2024-07-13T00:00:00"/>
    <x v="1"/>
    <n v="97.17"/>
    <n v="3"/>
    <s v="Debit Card"/>
    <x v="3"/>
    <s v="Millershire"/>
    <x v="19"/>
    <n v="66224"/>
    <s v="64969500-5cf5-4b8b-99f4-0bef5071b357"/>
    <n v="0.26"/>
    <n v="215.72"/>
    <n v="4"/>
    <x v="0"/>
    <n v="291.51"/>
    <n v="0.74"/>
    <n v="75.792600000000007"/>
    <x v="0"/>
    <n v="4"/>
  </r>
  <r>
    <s v="2a2e0ea7-5834-4eaf-8f33-2bab9e051c94"/>
    <s v="ee7e3352-b3f2-4deb-9695-2f63c99ec3c9"/>
    <d v="2025-02-21T00:00:00"/>
    <x v="3"/>
    <n v="98.26"/>
    <n v="2"/>
    <s v="PayPal"/>
    <x v="1"/>
    <s v="New Melissa"/>
    <x v="23"/>
    <n v="43915"/>
    <s v="ed01e2fc-a69c-4d91-81ec-51a20fcc05a8"/>
    <n v="0.21"/>
    <n v="155.25"/>
    <n v="2"/>
    <x v="1"/>
    <n v="196.52"/>
    <n v="0.79"/>
    <n v="41.269199999999998"/>
    <x v="12"/>
    <n v="2"/>
  </r>
  <r>
    <s v="aaa6eef9-bbb6-4a4c-940a-b78e69259d81"/>
    <s v="87430c81-1141-4413-89f4-9ff68b854239"/>
    <d v="2025-05-11T00:00:00"/>
    <x v="2"/>
    <n v="220.74"/>
    <n v="4"/>
    <s v="Credit Card"/>
    <x v="1"/>
    <s v="Port Sara"/>
    <x v="17"/>
    <n v="99940"/>
    <s v="64832706-38cd-452d-b81e-d21b55341593"/>
    <n v="0.28000000000000003"/>
    <n v="635.73"/>
    <n v="5"/>
    <x v="1"/>
    <n v="882.96"/>
    <n v="0.72"/>
    <n v="247.22880000000004"/>
    <x v="6"/>
    <n v="5"/>
  </r>
  <r>
    <s v="e53ae519-8cb0-45ac-ab9e-37926efeb18f"/>
    <s v="d8a036a0-2323-4020-8cb4-ac378987323e"/>
    <d v="2025-02-04T00:00:00"/>
    <x v="1"/>
    <n v="370.6"/>
    <n v="4"/>
    <s v="Cash on Delivery"/>
    <x v="0"/>
    <s v="Clarkebury"/>
    <x v="19"/>
    <n v="40638"/>
    <s v="623ab9d3-ff03-43ae-9f31-39e41b2be771"/>
    <n v="0.14000000000000001"/>
    <n v="1274.8599999999999"/>
    <n v="5"/>
    <x v="0"/>
    <n v="1482.4"/>
    <n v="0.86"/>
    <n v="207.53600000000003"/>
    <x v="12"/>
    <n v="5"/>
  </r>
  <r>
    <s v="74a70ca2-a8f7-4e91-a532-687eb173a40a"/>
    <s v="c0673466-3c1e-48c7-b937-a8955dc42729"/>
    <d v="2025-06-12T00:00:00"/>
    <x v="4"/>
    <n v="265.66000000000003"/>
    <n v="3"/>
    <s v="Net Banking"/>
    <x v="1"/>
    <s v="Victorview"/>
    <x v="13"/>
    <n v="53987"/>
    <s v="6fb8fb21-7201-4c7a-b657-e97dcd63ac9c"/>
    <n v="0.21"/>
    <n v="629.61"/>
    <n v="2"/>
    <x v="1"/>
    <n v="796.98"/>
    <n v="0.79"/>
    <n v="167.36580000000001"/>
    <x v="8"/>
    <n v="2"/>
  </r>
  <r>
    <s v="abb4147d-8968-4093-bf02-0a5079cc9a8b"/>
    <s v="a6c1e02d-2380-482e-a255-337d7ec93bc5"/>
    <d v="2024-11-08T00:00:00"/>
    <x v="5"/>
    <n v="443.91"/>
    <n v="2"/>
    <s v="Net Banking"/>
    <x v="2"/>
    <s v="South Wandamouth"/>
    <x v="8"/>
    <n v="28652"/>
    <s v="4b39b638-09bd-489a-95c0-eecfc0168765"/>
    <n v="0"/>
    <n v="887.82"/>
    <n v="5"/>
    <x v="0"/>
    <n v="887.82"/>
    <n v="1"/>
    <n v="0"/>
    <x v="4"/>
    <n v="5"/>
  </r>
  <r>
    <s v="5fedb375-0371-4752-906c-e943a51550ef"/>
    <s v="250cb975-1573-4fa1-87ac-0175db4adf79"/>
    <d v="2025-01-07T00:00:00"/>
    <x v="2"/>
    <n v="416.3"/>
    <n v="3"/>
    <s v="Cash on Delivery"/>
    <x v="3"/>
    <s v="Alexanderfort"/>
    <x v="47"/>
    <n v="72814"/>
    <s v="e88f4d32-3612-4b4b-b1a5-4d5313c0ad7e"/>
    <n v="0.17"/>
    <n v="1036.5899999999999"/>
    <n v="2"/>
    <x v="0"/>
    <n v="1248.9000000000001"/>
    <n v="0.83"/>
    <n v="212.31300000000002"/>
    <x v="11"/>
    <n v="2"/>
  </r>
  <r>
    <s v="7c74077e-772b-4984-9514-a09205ee97e1"/>
    <s v="46bc05ea-17c7-42b4-9365-1805dbdb2409"/>
    <d v="2024-06-19T00:00:00"/>
    <x v="2"/>
    <n v="20.64"/>
    <n v="1"/>
    <s v="Credit Card"/>
    <x v="2"/>
    <s v="Billyburgh"/>
    <x v="7"/>
    <n v="62444"/>
    <s v="21575eaa-12dc-4aa4-9228-f184df65b428"/>
    <n v="0.22"/>
    <n v="16.100000000000001"/>
    <n v="4"/>
    <x v="0"/>
    <n v="20.64"/>
    <n v="0.78"/>
    <n v="4.5407999999999999"/>
    <x v="10"/>
    <n v="4"/>
  </r>
  <r>
    <s v="3f5bc2f1-f374-42b0-81c6-03dab5153684"/>
    <s v="0ac66d00-89e6-4011-8ae7-e8a3f8ac453c"/>
    <d v="2024-08-28T00:00:00"/>
    <x v="4"/>
    <n v="286.37"/>
    <n v="1"/>
    <s v="Credit Card"/>
    <x v="2"/>
    <s v="Ballshire"/>
    <x v="40"/>
    <n v="94176"/>
    <s v="74470581-1992-43d1-9b19-19da2a45abca"/>
    <n v="0.11"/>
    <n v="254.87"/>
    <n v="5"/>
    <x v="0"/>
    <n v="286.37"/>
    <n v="0.89"/>
    <n v="31.500700000000002"/>
    <x v="3"/>
    <n v="5"/>
  </r>
  <r>
    <s v="1bdcac93-ac8d-4df5-8eeb-c74086c2ae06"/>
    <s v="cc0656fb-1339-498b-b6d2-95c403f11e52"/>
    <d v="2024-10-18T00:00:00"/>
    <x v="0"/>
    <n v="306.52999999999997"/>
    <n v="2"/>
    <s v="Debit Card"/>
    <x v="1"/>
    <s v="West Cynthia"/>
    <x v="14"/>
    <n v="29683"/>
    <s v="13dceeff-043f-431a-bcee-1b88459364f7"/>
    <n v="0.26"/>
    <n v="453.66"/>
    <n v="4"/>
    <x v="0"/>
    <n v="613.05999999999995"/>
    <n v="0.74"/>
    <n v="159.3956"/>
    <x v="1"/>
    <n v="4"/>
  </r>
  <r>
    <s v="68e72010-1978-4e28-a0f7-1863ebc295a2"/>
    <s v="59fb09cc-0e8d-450b-b502-ccbbff5d21eb"/>
    <d v="2024-08-17T00:00:00"/>
    <x v="2"/>
    <n v="480.98"/>
    <n v="3"/>
    <s v="PayPal"/>
    <x v="0"/>
    <s v="East Michele"/>
    <x v="45"/>
    <n v="34583"/>
    <s v="f951f072-c4f2-485f-8617-d30043b0a639"/>
    <n v="0.15"/>
    <n v="1226.5"/>
    <n v="2"/>
    <x v="0"/>
    <n v="1442.94"/>
    <n v="0.85"/>
    <n v="216.441"/>
    <x v="3"/>
    <n v="2"/>
  </r>
  <r>
    <s v="93339293-7a04-40d5-9997-e4bf209fd447"/>
    <s v="cb89ba42-095b-4ec0-8b7f-62c4a371e89d"/>
    <d v="2025-03-11T00:00:00"/>
    <x v="0"/>
    <n v="16.5"/>
    <n v="1"/>
    <s v="PayPal"/>
    <x v="1"/>
    <s v="North Karenland"/>
    <x v="31"/>
    <n v="68635"/>
    <s v="765336b2-59bc-406d-b278-f25dac097e54"/>
    <n v="0.08"/>
    <n v="15.18"/>
    <n v="3"/>
    <x v="1"/>
    <n v="16.5"/>
    <n v="0.92"/>
    <n v="1.32"/>
    <x v="7"/>
    <n v="3"/>
  </r>
  <r>
    <s v="92931f54-4dca-41c1-aa1f-7a9391340a41"/>
    <s v="c999806c-cfa0-4d49-8c8f-2e5bfc3b4ab7"/>
    <d v="2024-07-07T00:00:00"/>
    <x v="4"/>
    <n v="267.89999999999998"/>
    <n v="4"/>
    <s v="Net Banking"/>
    <x v="0"/>
    <s v="Lake Mario"/>
    <x v="49"/>
    <n v="72575"/>
    <s v="b537681e-104f-4c43-845c-a1746cd7d796"/>
    <n v="0.16"/>
    <n v="900.14"/>
    <n v="4"/>
    <x v="0"/>
    <n v="1071.5999999999999"/>
    <n v="0.84"/>
    <n v="171.45599999999999"/>
    <x v="0"/>
    <n v="4"/>
  </r>
  <r>
    <s v="dc6b7272-de9c-4d98-816e-1c7c62e32fee"/>
    <s v="869866f2-8a58-4b3b-b4d3-060b69a01929"/>
    <d v="2025-06-11T00:00:00"/>
    <x v="0"/>
    <n v="106.37"/>
    <n v="2"/>
    <s v="Cash on Delivery"/>
    <x v="3"/>
    <s v="Harringtonborough"/>
    <x v="29"/>
    <n v="26325"/>
    <s v="50c9855e-3a80-4c98-893f-5c1fec95d1cc"/>
    <n v="0.27"/>
    <n v="155.30000000000001"/>
    <n v="4"/>
    <x v="0"/>
    <n v="212.74"/>
    <n v="0.73"/>
    <n v="57.439800000000005"/>
    <x v="8"/>
    <n v="4"/>
  </r>
  <r>
    <s v="378f48ec-92b8-41e1-8815-f8138802bd32"/>
    <s v="3abe5a8d-78a5-4ef9-87d7-1e2f445ac295"/>
    <d v="2025-03-25T00:00:00"/>
    <x v="1"/>
    <n v="31.56"/>
    <n v="1"/>
    <s v="Debit Card"/>
    <x v="0"/>
    <s v="Cervantesberg"/>
    <x v="15"/>
    <n v="38718"/>
    <s v="0d4e6abf-0d66-41e3-9403-416d02c06344"/>
    <n v="0.2"/>
    <n v="25.25"/>
    <n v="4"/>
    <x v="0"/>
    <n v="31.56"/>
    <n v="0.8"/>
    <n v="6.3120000000000003"/>
    <x v="7"/>
    <n v="4"/>
  </r>
  <r>
    <s v="2d6d9fa9-9859-492c-aa86-5fb4eda3852f"/>
    <s v="a17256a8-de44-42be-9567-b3c9af7a98c5"/>
    <d v="2025-04-06T00:00:00"/>
    <x v="2"/>
    <n v="295.81"/>
    <n v="1"/>
    <s v="Net Banking"/>
    <x v="0"/>
    <s v="Youngstad"/>
    <x v="38"/>
    <n v="55361"/>
    <s v="2cf3a4a8-ac76-4592-a408-c8a19f516e77"/>
    <n v="0.28999999999999998"/>
    <n v="210.03"/>
    <n v="3"/>
    <x v="0"/>
    <n v="295.81"/>
    <n v="0.71"/>
    <n v="85.784899999999993"/>
    <x v="5"/>
    <n v="3"/>
  </r>
  <r>
    <s v="73df0948-2da0-4a27-bbda-16577648fb30"/>
    <s v="03fa6c59-a9e8-4538-880b-3ff9f4b7d61d"/>
    <d v="2024-07-20T00:00:00"/>
    <x v="5"/>
    <n v="387.44"/>
    <n v="4"/>
    <s v="Debit Card"/>
    <x v="1"/>
    <s v="Lake Saramouth"/>
    <x v="26"/>
    <n v="43088"/>
    <s v="92242e2c-989c-4992-9a71-96fe5da56d50"/>
    <n v="0.13"/>
    <n v="1348.29"/>
    <n v="2"/>
    <x v="1"/>
    <n v="1549.76"/>
    <n v="0.87"/>
    <n v="201.46880000000002"/>
    <x v="0"/>
    <n v="2"/>
  </r>
  <r>
    <s v="c458d9ea-815c-4e7a-82d3-c2d430ea1704"/>
    <s v="5f9e9192-ef53-457b-961e-9d96315d78d4"/>
    <d v="2025-03-09T00:00:00"/>
    <x v="2"/>
    <n v="388.56"/>
    <n v="2"/>
    <s v="Credit Card"/>
    <x v="0"/>
    <s v="Port Kiara"/>
    <x v="36"/>
    <n v="66660"/>
    <s v="95509e9a-273d-4660-ae16-97fec1a41cc4"/>
    <n v="0.2"/>
    <n v="621.70000000000005"/>
    <n v="4"/>
    <x v="0"/>
    <n v="777.12"/>
    <n v="0.8"/>
    <n v="155.42400000000001"/>
    <x v="7"/>
    <n v="4"/>
  </r>
  <r>
    <s v="787d13e2-8251-4225-ae22-0a400b99a9aa"/>
    <s v="868dce21-b5c8-48f4-a93f-7a05bf21bc55"/>
    <d v="2024-11-14T00:00:00"/>
    <x v="1"/>
    <n v="19.989999999999998"/>
    <n v="1"/>
    <s v="Credit Card"/>
    <x v="2"/>
    <s v="East Amyview"/>
    <x v="37"/>
    <n v="35406"/>
    <s v="a797ae84-c1b5-44c2-b631-f5ae2e54c7b6"/>
    <n v="0.19"/>
    <n v="16.190000000000001"/>
    <n v="2"/>
    <x v="0"/>
    <n v="19.989999999999998"/>
    <n v="0.81"/>
    <n v="3.7980999999999998"/>
    <x v="4"/>
    <n v="2"/>
  </r>
  <r>
    <s v="449c6968-636f-4273-bc16-b60ae17c280b"/>
    <s v="e9773b06-a5da-41af-beca-3fee251e5b95"/>
    <d v="2025-02-16T00:00:00"/>
    <x v="5"/>
    <n v="206.44"/>
    <n v="1"/>
    <s v="PayPal"/>
    <x v="3"/>
    <s v="East Gerald"/>
    <x v="8"/>
    <n v="8093"/>
    <s v="17d298af-ecd1-4cae-b7d6-7c0185ced996"/>
    <n v="7.0000000000000007E-2"/>
    <n v="191.99"/>
    <n v="2"/>
    <x v="0"/>
    <n v="206.44"/>
    <n v="0.92999999999999994"/>
    <n v="14.450800000000001"/>
    <x v="12"/>
    <n v="2"/>
  </r>
  <r>
    <s v="e98498cd-c064-4c3c-a774-40d1d6a816f2"/>
    <s v="72ea8bd1-092d-42e4-91df-bcc061d80302"/>
    <d v="2025-01-01T00:00:00"/>
    <x v="5"/>
    <n v="27.03"/>
    <n v="2"/>
    <s v="Cash on Delivery"/>
    <x v="1"/>
    <s v="Davidville"/>
    <x v="8"/>
    <n v="73279"/>
    <s v="9bc9187b-71c3-47c1-8e95-4a4bd1961383"/>
    <n v="0.22"/>
    <n v="42.17"/>
    <n v="2"/>
    <x v="0"/>
    <n v="54.06"/>
    <n v="0.78"/>
    <n v="11.8932"/>
    <x v="11"/>
    <n v="2"/>
  </r>
  <r>
    <s v="9d74c553-5688-4b7b-b43a-d97ed04227b3"/>
    <s v="752ae18a-91a0-4c95-ac10-3bd31e0350fa"/>
    <d v="2025-04-17T00:00:00"/>
    <x v="4"/>
    <n v="127.68"/>
    <n v="2"/>
    <s v="Cash on Delivery"/>
    <x v="1"/>
    <s v="Port Whitneyport"/>
    <x v="39"/>
    <n v="25130"/>
    <s v="54c99b97-3495-4ef6-9524-d4651af3e0fe"/>
    <n v="0.02"/>
    <n v="250.25"/>
    <n v="4"/>
    <x v="1"/>
    <n v="255.36"/>
    <n v="0.98"/>
    <n v="5.1072000000000006"/>
    <x v="5"/>
    <n v="4"/>
  </r>
  <r>
    <s v="a208bc2b-a721-4de8-8b42-dbe49c1920ef"/>
    <s v="ffa6408f-f450-4bed-932f-4c55998b2f90"/>
    <d v="2024-06-30T00:00:00"/>
    <x v="5"/>
    <n v="100.48"/>
    <n v="2"/>
    <s v="PayPal"/>
    <x v="2"/>
    <s v="Martinton"/>
    <x v="19"/>
    <n v="3897"/>
    <s v="d7610686-b297-41e2-85db-2074f745d252"/>
    <n v="0.17"/>
    <n v="166.8"/>
    <n v="4"/>
    <x v="0"/>
    <n v="200.96"/>
    <n v="0.83"/>
    <n v="34.163200000000003"/>
    <x v="10"/>
    <n v="4"/>
  </r>
  <r>
    <s v="934dafd1-2b8f-40ee-829e-1c4f19706b9b"/>
    <s v="b895aaf3-2bb6-4944-8f56-8e3fe6364972"/>
    <d v="2024-11-01T00:00:00"/>
    <x v="1"/>
    <n v="111.52"/>
    <n v="4"/>
    <s v="Cash on Delivery"/>
    <x v="3"/>
    <s v="Kristinchester"/>
    <x v="12"/>
    <n v="31873"/>
    <s v="b3dbf537-80b5-4443-90ed-6343d69b4bcb"/>
    <n v="0.05"/>
    <n v="423.78"/>
    <n v="5"/>
    <x v="0"/>
    <n v="446.08"/>
    <n v="0.95"/>
    <n v="22.304000000000002"/>
    <x v="4"/>
    <n v="5"/>
  </r>
  <r>
    <s v="a7ed6194-b88e-4969-a6f0-f7bcac004781"/>
    <s v="305bf781-861f-476b-ab70-cc1b484e3e3b"/>
    <d v="2024-07-14T00:00:00"/>
    <x v="5"/>
    <n v="172.86"/>
    <n v="1"/>
    <s v="Credit Card"/>
    <x v="2"/>
    <s v="West Wanda"/>
    <x v="13"/>
    <n v="8211"/>
    <s v="e9bc9428-28b0-453c-97b7-e7f2e2dbd7e7"/>
    <n v="0.06"/>
    <n v="162.49"/>
    <n v="3"/>
    <x v="0"/>
    <n v="172.86"/>
    <n v="0.94"/>
    <n v="10.371600000000001"/>
    <x v="0"/>
    <n v="3"/>
  </r>
  <r>
    <s v="e154d19d-7c39-432a-b291-6b340a648b77"/>
    <s v="25803532-67c0-46ad-9e4b-41023ee6f40d"/>
    <d v="2025-01-28T00:00:00"/>
    <x v="0"/>
    <n v="142.32"/>
    <n v="3"/>
    <s v="Net Banking"/>
    <x v="0"/>
    <s v="Lake Douglasberg"/>
    <x v="0"/>
    <n v="40705"/>
    <s v="3116aa18-6ebf-4159-8312-5e6938c4416a"/>
    <n v="0.28999999999999998"/>
    <n v="303.14"/>
    <n v="4"/>
    <x v="0"/>
    <n v="426.96"/>
    <n v="0.71"/>
    <n v="123.81839999999998"/>
    <x v="11"/>
    <n v="4"/>
  </r>
  <r>
    <s v="39b24ebb-6ca8-42e0-846f-ae5b7acbf932"/>
    <s v="9bfddc59-eadd-4fc5-97ff-0f5932c973a4"/>
    <d v="2025-05-12T00:00:00"/>
    <x v="4"/>
    <n v="481.33"/>
    <n v="2"/>
    <s v="Debit Card"/>
    <x v="1"/>
    <s v="Anaview"/>
    <x v="20"/>
    <n v="66224"/>
    <s v="aa9642a0-e107-40b3-9ea4-7b6c5939ea60"/>
    <n v="0.12"/>
    <n v="847.14"/>
    <n v="5"/>
    <x v="0"/>
    <n v="962.66"/>
    <n v="0.88"/>
    <n v="115.5192"/>
    <x v="6"/>
    <n v="5"/>
  </r>
  <r>
    <s v="0bf3d445-f87f-49b8-8b53-d1cdc35cd4c3"/>
    <s v="0b96eda5-e737-4ad2-97c6-dbbc77222ef6"/>
    <d v="2025-05-11T00:00:00"/>
    <x v="0"/>
    <n v="179.44"/>
    <n v="3"/>
    <s v="Cash on Delivery"/>
    <x v="1"/>
    <s v="Shawnbury"/>
    <x v="46"/>
    <n v="22202"/>
    <s v="b96cc477-1d68-4712-834f-61b9038fd8c5"/>
    <n v="0.16"/>
    <n v="452.19"/>
    <n v="2"/>
    <x v="1"/>
    <n v="538.31999999999994"/>
    <n v="0.84"/>
    <n v="86.131199999999993"/>
    <x v="6"/>
    <n v="2"/>
  </r>
  <r>
    <s v="f149e41e-edfa-4d17-bb9f-69820803174d"/>
    <s v="696b7284-5f69-4d12-b473-83af2b146841"/>
    <d v="2025-02-02T00:00:00"/>
    <x v="0"/>
    <n v="447.62"/>
    <n v="4"/>
    <s v="PayPal"/>
    <x v="3"/>
    <s v="South Kellyshire"/>
    <x v="31"/>
    <n v="90637"/>
    <s v="ef70b827-6f04-41d8-9c2f-e194231f2cb1"/>
    <n v="0.2"/>
    <n v="1432.38"/>
    <n v="3"/>
    <x v="0"/>
    <n v="1790.48"/>
    <n v="0.8"/>
    <n v="358.096"/>
    <x v="12"/>
    <n v="3"/>
  </r>
  <r>
    <s v="7c6446da-61db-4d36-93ce-aa74bc849a73"/>
    <s v="1fe43d64-aace-4c9a-9c59-8fa1f543be48"/>
    <d v="2024-08-15T00:00:00"/>
    <x v="1"/>
    <n v="94.62"/>
    <n v="3"/>
    <s v="PayPal"/>
    <x v="1"/>
    <s v="West Alec"/>
    <x v="49"/>
    <n v="7214"/>
    <s v="1b3b1023-737d-4dc4-8c94-cea276c7dd82"/>
    <n v="0.15"/>
    <n v="241.28"/>
    <m/>
    <x v="0"/>
    <n v="283.86"/>
    <n v="0.85"/>
    <n v="42.579000000000001"/>
    <x v="3"/>
    <s v="No Rating"/>
  </r>
  <r>
    <s v="05e8b8d8-966f-42d4-9b2c-7c5e3c4442a4"/>
    <s v="77e602f6-5e57-4ddd-ab60-ef72948e40eb"/>
    <d v="2024-07-16T00:00:00"/>
    <x v="5"/>
    <n v="383.05"/>
    <n v="1"/>
    <s v="Net Banking"/>
    <x v="0"/>
    <s v="Lake Donaldborough"/>
    <x v="13"/>
    <n v="36374"/>
    <s v="0ffc5489-80dc-49c1-9d76-02c5f51d2932"/>
    <n v="0.22"/>
    <n v="298.77999999999997"/>
    <m/>
    <x v="0"/>
    <n v="383.05"/>
    <n v="0.78"/>
    <n v="84.271000000000001"/>
    <x v="0"/>
    <s v="No Rating"/>
  </r>
  <r>
    <s v="331eab4e-f2d6-4fe0-a0a8-175d88f19464"/>
    <s v="53a55d12-98b5-4e85-8caa-33e2e16b4a51"/>
    <d v="2025-04-27T00:00:00"/>
    <x v="4"/>
    <n v="35.369999999999997"/>
    <n v="4"/>
    <s v="Cash on Delivery"/>
    <x v="2"/>
    <s v="East Jimton"/>
    <x v="22"/>
    <n v="86283"/>
    <s v="b0da6a88-fb92-4528-89dd-24c6a33f6032"/>
    <n v="0.01"/>
    <n v="140.07"/>
    <n v="4"/>
    <x v="0"/>
    <n v="141.47999999999999"/>
    <n v="0.99"/>
    <n v="1.4147999999999998"/>
    <x v="5"/>
    <n v="4"/>
  </r>
  <r>
    <s v="55b3d2a2-c75b-4900-911f-eb6ef979918a"/>
    <s v="081116e5-a4c0-4de0-9b94-82ed19691d41"/>
    <d v="2024-10-03T00:00:00"/>
    <x v="4"/>
    <n v="234.07"/>
    <n v="4"/>
    <s v="Debit Card"/>
    <x v="3"/>
    <s v="East Frederick"/>
    <x v="17"/>
    <n v="19794"/>
    <s v="39cb1498-a18b-4c23-af30-8266d1a6bbba"/>
    <n v="0.2"/>
    <n v="749.02"/>
    <n v="3"/>
    <x v="0"/>
    <n v="936.28"/>
    <n v="0.8"/>
    <n v="187.256"/>
    <x v="1"/>
    <n v="3"/>
  </r>
  <r>
    <s v="27fb60ca-b121-464d-b1bd-11f9e0c260f6"/>
    <s v="5e8514d9-d683-4e8a-b4cf-7701c7cec878"/>
    <d v="2025-02-04T00:00:00"/>
    <x v="3"/>
    <n v="7.73"/>
    <n v="2"/>
    <s v="Debit Card"/>
    <x v="3"/>
    <s v="Simmonschester"/>
    <x v="47"/>
    <n v="60936"/>
    <s v="bc59ee1b-b390-440b-84f2-8e44baa4782b"/>
    <n v="0.1"/>
    <n v="13.91"/>
    <n v="5"/>
    <x v="0"/>
    <n v="15.46"/>
    <n v="0.9"/>
    <n v="1.5460000000000003"/>
    <x v="12"/>
    <n v="5"/>
  </r>
  <r>
    <s v="897ea88d-8896-46ef-8b54-7ed3c912134c"/>
    <s v="808e83a9-fd64-498c-a4ba-34dc4bcc9f73"/>
    <d v="2025-01-17T00:00:00"/>
    <x v="4"/>
    <n v="406.09"/>
    <n v="1"/>
    <s v="Cash on Delivery"/>
    <x v="1"/>
    <s v="Rileymouth"/>
    <x v="28"/>
    <n v="49335"/>
    <s v="9edb3be9-123d-4612-91e0-9c2819b784c6"/>
    <n v="0.26"/>
    <n v="300.51"/>
    <n v="4"/>
    <x v="0"/>
    <n v="406.09"/>
    <n v="0.74"/>
    <n v="105.5834"/>
    <x v="11"/>
    <n v="4"/>
  </r>
  <r>
    <s v="dee40a1e-6fda-429d-ae84-2f51b36e40a0"/>
    <s v="ac0bab2a-4929-468b-95e2-5c7422d71432"/>
    <d v="2025-06-10T00:00:00"/>
    <x v="2"/>
    <n v="475.49"/>
    <n v="2"/>
    <s v="Debit Card"/>
    <x v="0"/>
    <s v="Jorgeside"/>
    <x v="14"/>
    <n v="34237"/>
    <s v="2a154e5c-c02c-45f4-87c9-4c5b7ea2db00"/>
    <n v="0.04"/>
    <n v="912.94"/>
    <n v="2"/>
    <x v="0"/>
    <n v="950.98"/>
    <n v="0.96"/>
    <n v="38.039200000000001"/>
    <x v="8"/>
    <n v="2"/>
  </r>
  <r>
    <s v="1b1ab9d8-ea62-4d1c-9f4f-db4cebf1aa33"/>
    <s v="b8cdebc9-1aca-441d-a9ae-74d31e551507"/>
    <d v="2024-12-01T00:00:00"/>
    <x v="1"/>
    <n v="22.38"/>
    <n v="2"/>
    <s v="Net Banking"/>
    <x v="3"/>
    <s v="Whitefort"/>
    <x v="10"/>
    <n v="1587"/>
    <s v="4180cf49-fa31-4368-b8fb-8040d6095d88"/>
    <n v="0.01"/>
    <n v="44.31"/>
    <n v="4"/>
    <x v="0"/>
    <n v="44.76"/>
    <n v="0.99"/>
    <n v="0.4476"/>
    <x v="2"/>
    <n v="4"/>
  </r>
  <r>
    <s v="62308f53-419a-461e-b358-3058ff222a68"/>
    <s v="d6e8149b-93dd-4df4-9722-9ab9831177c2"/>
    <d v="2024-06-19T00:00:00"/>
    <x v="2"/>
    <n v="467.25"/>
    <n v="3"/>
    <s v="Debit Card"/>
    <x v="0"/>
    <s v="Meghanland"/>
    <x v="9"/>
    <n v="78096"/>
    <s v="94cf612e-575a-4d80-b283-44b14eaf2c0c"/>
    <n v="0.02"/>
    <n v="1373.72"/>
    <n v="4"/>
    <x v="0"/>
    <n v="1401.75"/>
    <n v="0.98"/>
    <n v="28.035"/>
    <x v="10"/>
    <n v="4"/>
  </r>
  <r>
    <s v="eeb8ded2-9dd4-4d96-9014-ea85378f3834"/>
    <s v="b3f69e79-afcc-43c3-9bb9-56962ce3c46b"/>
    <d v="2025-01-04T00:00:00"/>
    <x v="5"/>
    <n v="388.06"/>
    <n v="1"/>
    <s v="Net Banking"/>
    <x v="1"/>
    <s v="East Brandichester"/>
    <x v="16"/>
    <n v="32272"/>
    <s v="90b64db9-8af7-4a85-8d48-101daa2e66e6"/>
    <n v="0.16"/>
    <n v="325.97000000000003"/>
    <n v="4"/>
    <x v="1"/>
    <n v="388.06"/>
    <n v="0.84"/>
    <n v="62.089600000000004"/>
    <x v="11"/>
    <n v="4"/>
  </r>
  <r>
    <s v="26371189-658f-420c-922a-cfa45e9fc1a4"/>
    <s v="c634adf6-b183-46d0-b331-9ca4e072e0c4"/>
    <d v="2025-02-03T00:00:00"/>
    <x v="5"/>
    <n v="182.64"/>
    <n v="3"/>
    <s v="Net Banking"/>
    <x v="3"/>
    <s v="Jayburgh"/>
    <x v="38"/>
    <n v="4923"/>
    <s v="861013ce-e9ca-478d-82e5-03283209ab25"/>
    <n v="0.06"/>
    <n v="515.04"/>
    <n v="3"/>
    <x v="0"/>
    <n v="547.91999999999996"/>
    <n v="0.94"/>
    <n v="32.8752"/>
    <x v="12"/>
    <n v="3"/>
  </r>
  <r>
    <s v="f2aa3b37-ad13-4d8b-8e95-4fc7c5b3a9fd"/>
    <s v="3ff0b97a-a1f9-4f23-ae4e-8052329d0a1d"/>
    <d v="2025-05-27T00:00:00"/>
    <x v="1"/>
    <n v="454.89"/>
    <n v="1"/>
    <s v="Debit Card"/>
    <x v="3"/>
    <s v="West Marisa"/>
    <x v="36"/>
    <n v="80522"/>
    <s v="70f1f626-b3c4-4462-a422-762a51dd83fb"/>
    <n v="0.23"/>
    <n v="350.27"/>
    <n v="2"/>
    <x v="0"/>
    <n v="454.89"/>
    <n v="0.77"/>
    <n v="104.6247"/>
    <x v="6"/>
    <n v="2"/>
  </r>
  <r>
    <s v="8903086f-ceec-40c4-a942-5b8fda9297be"/>
    <s v="4cd6b614-683a-4c59-9778-9958f5abdb11"/>
    <d v="2024-07-25T00:00:00"/>
    <x v="5"/>
    <n v="151.65"/>
    <n v="3"/>
    <s v="PayPal"/>
    <x v="0"/>
    <s v="Perezshire"/>
    <x v="14"/>
    <n v="66746"/>
    <s v="5b9091b5-f418-4d8f-b0ca-6d8f2790e7c2"/>
    <n v="0.02"/>
    <n v="445.85"/>
    <n v="5"/>
    <x v="0"/>
    <n v="454.95000000000005"/>
    <n v="0.98"/>
    <n v="9.099000000000002"/>
    <x v="0"/>
    <n v="5"/>
  </r>
  <r>
    <s v="43a1a51e-1abc-43a3-a280-9a497d65e308"/>
    <s v="00d1e139-b8cd-469b-8e7e-6db1ef4c618d"/>
    <d v="2024-08-17T00:00:00"/>
    <x v="3"/>
    <n v="207.6"/>
    <n v="2"/>
    <s v="Cash on Delivery"/>
    <x v="3"/>
    <s v="Nicholasmouth"/>
    <x v="8"/>
    <n v="66578"/>
    <s v="fc1b991b-cee8-4adb-b544-ba9890b6ee2b"/>
    <n v="7.0000000000000007E-2"/>
    <n v="386.14"/>
    <n v="2"/>
    <x v="0"/>
    <n v="415.2"/>
    <n v="0.92999999999999994"/>
    <n v="29.064000000000004"/>
    <x v="3"/>
    <n v="2"/>
  </r>
  <r>
    <s v="da531989-ca13-434b-9b7d-ff426c138b6a"/>
    <s v="74d52980-32ac-4612-8fc5-449674ab4658"/>
    <d v="2025-05-15T00:00:00"/>
    <x v="3"/>
    <n v="52.87"/>
    <n v="2"/>
    <s v="Net Banking"/>
    <x v="1"/>
    <s v="North Lisa"/>
    <x v="32"/>
    <n v="63671"/>
    <s v="77aada0e-44b1-456e-868a-91a2b7c99f08"/>
    <n v="0.25"/>
    <n v="79.3"/>
    <n v="2"/>
    <x v="1"/>
    <n v="105.74"/>
    <n v="0.75"/>
    <n v="26.434999999999999"/>
    <x v="6"/>
    <n v="2"/>
  </r>
  <r>
    <s v="c4b2b5f2-d7ad-4fa3-a5ea-8fd85df76c67"/>
    <s v="23031664-16c7-456a-87dc-5d2e767d3080"/>
    <d v="2025-02-20T00:00:00"/>
    <x v="5"/>
    <n v="330.18"/>
    <n v="2"/>
    <s v="Credit Card"/>
    <x v="2"/>
    <s v="New Benjamin"/>
    <x v="29"/>
    <n v="14686"/>
    <s v="21cf0a93-40b6-4e36-af9d-fa19faf7551b"/>
    <n v="0.01"/>
    <n v="653.76"/>
    <n v="2"/>
    <x v="0"/>
    <n v="660.36"/>
    <n v="0.99"/>
    <n v="6.6036000000000001"/>
    <x v="12"/>
    <n v="2"/>
  </r>
  <r>
    <s v="f86844ec-d163-4813-9b0f-0d7c662cd6c6"/>
    <s v="5e64b288-801f-45e8-bd2f-d1afdcc139a8"/>
    <d v="2025-06-10T00:00:00"/>
    <x v="4"/>
    <n v="19.649999999999999"/>
    <n v="1"/>
    <s v="Credit Card"/>
    <x v="0"/>
    <s v="Lake Ianchester"/>
    <x v="6"/>
    <n v="81434"/>
    <s v="3b4bced8-42e5-4c54-b84f-81f7c5b7d555"/>
    <n v="0.24"/>
    <n v="14.93"/>
    <n v="1"/>
    <x v="0"/>
    <n v="19.649999999999999"/>
    <n v="0.76"/>
    <n v="4.7159999999999993"/>
    <x v="8"/>
    <n v="1"/>
  </r>
  <r>
    <s v="42db3c31-abec-421d-a957-0c92c2555384"/>
    <s v="47f9e252-d474-4e8e-aa4c-fb4b92224a53"/>
    <d v="2024-06-14T00:00:00"/>
    <x v="0"/>
    <n v="245.03"/>
    <n v="2"/>
    <s v="Net Banking"/>
    <x v="2"/>
    <s v="Port Davidshire"/>
    <x v="37"/>
    <n v="30550"/>
    <s v="c0606a25-2dd0-4044-ad15-cc0cff462132"/>
    <n v="0.03"/>
    <n v="475.36"/>
    <n v="5"/>
    <x v="0"/>
    <n v="490.06"/>
    <n v="0.97"/>
    <n v="14.701799999999999"/>
    <x v="10"/>
    <n v="5"/>
  </r>
  <r>
    <s v="75240e44-ecfd-47c2-b557-725001cf9225"/>
    <s v="0e19967b-8102-4e40-9b93-5e6128d1af89"/>
    <d v="2024-09-04T00:00:00"/>
    <x v="5"/>
    <n v="343.18"/>
    <n v="1"/>
    <s v="PayPal"/>
    <x v="3"/>
    <s v="Davidshire"/>
    <x v="3"/>
    <n v="96437"/>
    <s v="c1db7b4c-3cb2-4834-9d60-14309860c009"/>
    <n v="0.25"/>
    <n v="257.38"/>
    <n v="5"/>
    <x v="0"/>
    <n v="343.18"/>
    <n v="0.75"/>
    <n v="85.795000000000002"/>
    <x v="9"/>
    <n v="5"/>
  </r>
  <r>
    <s v="5115d8a2-17ac-4b66-b6fe-ebec5df0ff7b"/>
    <s v="4de2d572-5244-41dc-9073-fc2bc6475e3c"/>
    <d v="2024-10-08T00:00:00"/>
    <x v="1"/>
    <n v="411.51"/>
    <n v="3"/>
    <s v="Cash on Delivery"/>
    <x v="3"/>
    <s v="New Adam"/>
    <x v="34"/>
    <n v="67094"/>
    <s v="a789d47f-5a32-43f3-a8c7-ab3f3e2262b0"/>
    <n v="0.24"/>
    <n v="938.24"/>
    <n v="2"/>
    <x v="0"/>
    <n v="1234.53"/>
    <n v="0.76"/>
    <n v="296.28719999999998"/>
    <x v="1"/>
    <n v="2"/>
  </r>
  <r>
    <s v="ec164215-dc64-48f7-a00d-95ff033f5e5c"/>
    <s v="4acb134c-c31d-42be-a795-7d2ced54f9c9"/>
    <d v="2024-07-21T00:00:00"/>
    <x v="3"/>
    <n v="79.22"/>
    <n v="3"/>
    <s v="Cash on Delivery"/>
    <x v="2"/>
    <s v="Greenhaven"/>
    <x v="42"/>
    <n v="72081"/>
    <s v="435f46c9-1c41-494a-9ca2-d45f05dbb55c"/>
    <n v="7.0000000000000007E-2"/>
    <n v="221.02"/>
    <n v="3"/>
    <x v="0"/>
    <n v="237.66"/>
    <n v="0.92999999999999994"/>
    <n v="16.636200000000002"/>
    <x v="0"/>
    <n v="3"/>
  </r>
  <r>
    <s v="6cd44010-9623-424c-b411-1f6b6b22b9b4"/>
    <s v="8be4a147-ad67-4d56-aa38-cb43c741179f"/>
    <d v="2025-03-01T00:00:00"/>
    <x v="5"/>
    <n v="378.27"/>
    <n v="3"/>
    <s v="Net Banking"/>
    <x v="1"/>
    <s v="Port Jamesview"/>
    <x v="16"/>
    <n v="48979"/>
    <s v="8acb14c3-0585-4905-bbf0-2b075632b119"/>
    <n v="0.12"/>
    <n v="998.63"/>
    <n v="3"/>
    <x v="1"/>
    <n v="1134.81"/>
    <n v="0.88"/>
    <n v="136.1772"/>
    <x v="7"/>
    <n v="3"/>
  </r>
  <r>
    <s v="a6838380-ef5d-4e2b-bf93-c895fc14b7ea"/>
    <s v="ff6b19de-bcaf-4641-9864-e3bbb4b58fe3"/>
    <d v="2024-10-18T00:00:00"/>
    <x v="4"/>
    <n v="360.94"/>
    <n v="2"/>
    <s v="Credit Card"/>
    <x v="3"/>
    <s v="East Carolfurt"/>
    <x v="17"/>
    <n v="29969"/>
    <s v="4bb2c2ff-d044-4de3-8901-2bc17ac8b0fb"/>
    <n v="0.14000000000000001"/>
    <n v="620.82000000000005"/>
    <n v="2"/>
    <x v="0"/>
    <n v="721.88"/>
    <n v="0.86"/>
    <n v="101.06320000000001"/>
    <x v="1"/>
    <n v="2"/>
  </r>
  <r>
    <s v="b231466c-bb44-4105-a4ab-797ca13db313"/>
    <s v="3a4187d0-2822-453d-bedc-3314a4903d37"/>
    <d v="2024-08-18T00:00:00"/>
    <x v="2"/>
    <n v="281.99"/>
    <n v="1"/>
    <s v="Debit Card"/>
    <x v="3"/>
    <s v="Amberhaven"/>
    <x v="17"/>
    <n v="36467"/>
    <s v="e3aceef3-1646-4e2a-b766-8ee7820d9fc0"/>
    <n v="0.12"/>
    <n v="248.15"/>
    <n v="5"/>
    <x v="0"/>
    <n v="281.99"/>
    <n v="0.88"/>
    <n v="33.838799999999999"/>
    <x v="3"/>
    <n v="5"/>
  </r>
  <r>
    <s v="5177fbcf-6b58-46de-aab8-ef95a4b49941"/>
    <s v="73286a48-07be-4722-bd74-76b1a5bf16d8"/>
    <d v="2025-05-25T00:00:00"/>
    <x v="3"/>
    <n v="294.39999999999998"/>
    <n v="2"/>
    <s v="Net Banking"/>
    <x v="2"/>
    <s v="North Jill"/>
    <x v="16"/>
    <n v="36758"/>
    <s v="453d442e-16b4-4307-a36d-845e17705467"/>
    <n v="0.06"/>
    <n v="553.47"/>
    <n v="5"/>
    <x v="0"/>
    <n v="588.79999999999995"/>
    <n v="0.94"/>
    <n v="35.327999999999996"/>
    <x v="6"/>
    <n v="5"/>
  </r>
  <r>
    <s v="a290f0f5-3500-400f-8450-2efc1db1d12e"/>
    <s v="40a2f403-fbb8-4582-b919-64532aff2792"/>
    <d v="2024-10-28T00:00:00"/>
    <x v="4"/>
    <n v="50.18"/>
    <n v="2"/>
    <s v="Debit Card"/>
    <x v="3"/>
    <s v="Mercadoberg"/>
    <x v="30"/>
    <n v="1923"/>
    <s v="7726fa3f-de1b-4f65-8c84-2ec347cb5da1"/>
    <n v="7.0000000000000007E-2"/>
    <n v="93.33"/>
    <n v="4"/>
    <x v="0"/>
    <n v="100.36"/>
    <n v="0.92999999999999994"/>
    <n v="7.0252000000000008"/>
    <x v="1"/>
    <n v="4"/>
  </r>
  <r>
    <s v="4d4145e0-36cc-45db-9319-d5124c4649dd"/>
    <s v="9112c36a-07ae-4496-a70f-d490c5bbb959"/>
    <d v="2024-09-15T00:00:00"/>
    <x v="4"/>
    <n v="302.23"/>
    <n v="2"/>
    <s v="Net Banking"/>
    <x v="2"/>
    <s v="Lindaland"/>
    <x v="33"/>
    <n v="21874"/>
    <s v="98925d21-57e3-4375-8823-b74ef76047c5"/>
    <n v="0.21"/>
    <n v="477.52"/>
    <n v="2"/>
    <x v="0"/>
    <n v="604.46"/>
    <n v="0.79"/>
    <n v="126.9366"/>
    <x v="9"/>
    <n v="2"/>
  </r>
  <r>
    <s v="28ef1f7c-347c-4539-95ea-9628ee845e1d"/>
    <s v="12f943e8-688d-4d04-b1aa-2f9383ab80c7"/>
    <d v="2024-06-30T00:00:00"/>
    <x v="2"/>
    <n v="193.85"/>
    <n v="1"/>
    <s v="Net Banking"/>
    <x v="0"/>
    <s v="New Denise"/>
    <x v="26"/>
    <n v="62465"/>
    <s v="a06d68f1-8ac9-4b03-85a8-ce6fff27fa5b"/>
    <n v="0.05"/>
    <n v="184.16"/>
    <n v="3"/>
    <x v="0"/>
    <n v="193.85"/>
    <n v="0.95"/>
    <n v="9.6925000000000008"/>
    <x v="10"/>
    <n v="3"/>
  </r>
  <r>
    <s v="c62580f6-b224-496d-9378-de033c44a4a5"/>
    <s v="179abc83-6449-461d-abf3-9a7d2b6bd0f8"/>
    <d v="2025-01-21T00:00:00"/>
    <x v="2"/>
    <n v="434.45"/>
    <n v="1"/>
    <s v="Credit Card"/>
    <x v="0"/>
    <s v="East Robert"/>
    <x v="32"/>
    <n v="58009"/>
    <s v="8a7689f5-2a62-456c-a305-4fc2130efb2c"/>
    <n v="0.08"/>
    <n v="399.69"/>
    <n v="2"/>
    <x v="0"/>
    <n v="434.45"/>
    <n v="0.92"/>
    <n v="34.756"/>
    <x v="11"/>
    <n v="2"/>
  </r>
  <r>
    <s v="534bacd2-a338-4cfd-af3d-0471f883d4ec"/>
    <s v="d9ef0af5-1d1f-4863-b32a-7dc2ecabcd9f"/>
    <d v="2025-03-31T00:00:00"/>
    <x v="2"/>
    <n v="159.97999999999999"/>
    <n v="2"/>
    <s v="Net Banking"/>
    <x v="0"/>
    <s v="New Andrea"/>
    <x v="34"/>
    <n v="54987"/>
    <s v="bce33a53-f921-4c43-8300-688b69a45f19"/>
    <n v="0.02"/>
    <n v="313.56"/>
    <n v="5"/>
    <x v="0"/>
    <n v="319.95999999999998"/>
    <n v="0.98"/>
    <n v="6.3991999999999996"/>
    <x v="7"/>
    <n v="5"/>
  </r>
  <r>
    <s v="fabff551-d0b0-4ad7-a64f-7d504b080778"/>
    <s v="6a6db5ba-a745-4ec1-b2a1-b109f7d26379"/>
    <d v="2025-06-11T00:00:00"/>
    <x v="0"/>
    <n v="290.41000000000003"/>
    <n v="2"/>
    <s v="PayPal"/>
    <x v="0"/>
    <s v="Charleshaven"/>
    <x v="22"/>
    <n v="4962"/>
    <s v="1cb2f3f3-3315-4964-ae38-631f2395e230"/>
    <n v="7.0000000000000007E-2"/>
    <n v="540.16"/>
    <n v="3"/>
    <x v="0"/>
    <n v="580.82000000000005"/>
    <n v="0.92999999999999994"/>
    <n v="40.65740000000001"/>
    <x v="8"/>
    <n v="3"/>
  </r>
  <r>
    <s v="85505347-a626-4c79-bd8a-bfe328059a51"/>
    <s v="471db312-aeee-46d5-a536-c20e4329eeef"/>
    <d v="2024-11-16T00:00:00"/>
    <x v="1"/>
    <n v="216.15"/>
    <n v="1"/>
    <s v="Net Banking"/>
    <x v="3"/>
    <s v="Chasetown"/>
    <x v="31"/>
    <n v="82226"/>
    <s v="a8acbe12-13e5-4986-97ac-9121a8fe0cdb"/>
    <n v="0.01"/>
    <n v="213.99"/>
    <n v="2"/>
    <x v="0"/>
    <n v="216.15"/>
    <n v="0.99"/>
    <n v="2.1615000000000002"/>
    <x v="4"/>
    <n v="2"/>
  </r>
  <r>
    <s v="21a2d9a0-c07f-4b5e-81c9-4a077e7e0780"/>
    <s v="bf1c8815-e898-4868-b5c7-5c9bf5492fe4"/>
    <d v="2025-02-24T00:00:00"/>
    <x v="5"/>
    <n v="438.75"/>
    <n v="2"/>
    <s v="Net Banking"/>
    <x v="0"/>
    <s v="East Molly"/>
    <x v="48"/>
    <n v="19566"/>
    <s v="90a29f58-d209-4030-91d1-40baba786148"/>
    <n v="0.21"/>
    <n v="693.22"/>
    <n v="1"/>
    <x v="0"/>
    <n v="877.5"/>
    <n v="0.79"/>
    <n v="184.27500000000001"/>
    <x v="12"/>
    <n v="1"/>
  </r>
  <r>
    <s v="10fe6843-9f0f-47a7-a424-24067c637708"/>
    <s v="bc542eb0-d996-446a-baa5-7f5ef16995a8"/>
    <d v="2025-05-17T00:00:00"/>
    <x v="3"/>
    <n v="130.69"/>
    <n v="1"/>
    <s v="Cash on Delivery"/>
    <x v="1"/>
    <s v="North Paulafort"/>
    <x v="6"/>
    <n v="51183"/>
    <s v="3bce4138-72bf-43a2-8b6b-56e53d8a2323"/>
    <n v="0.12"/>
    <n v="115.01"/>
    <n v="3"/>
    <x v="1"/>
    <n v="130.69"/>
    <n v="0.88"/>
    <n v="15.682799999999999"/>
    <x v="6"/>
    <n v="3"/>
  </r>
  <r>
    <s v="717acad9-d7f4-425a-8ec1-a13d00c7f6d4"/>
    <s v="ec04830d-7ffe-401f-aa1a-f037e4306efe"/>
    <d v="2025-03-26T00:00:00"/>
    <x v="0"/>
    <n v="44.01"/>
    <n v="4"/>
    <s v="Net Banking"/>
    <x v="1"/>
    <s v="Melindabury"/>
    <x v="32"/>
    <n v="46622"/>
    <s v="02848976-eb70-4108-a6ce-8bbe99d1d4bf"/>
    <n v="0.11"/>
    <n v="156.68"/>
    <m/>
    <x v="0"/>
    <n v="176.04"/>
    <n v="0.89"/>
    <n v="19.3644"/>
    <x v="7"/>
    <s v="No Rating"/>
  </r>
  <r>
    <s v="83ce02ef-3290-4853-8486-e415b982a191"/>
    <s v="d6113d2c-b869-4d5b-bd4a-680fdeaab1e2"/>
    <d v="2025-03-08T00:00:00"/>
    <x v="5"/>
    <n v="375.58"/>
    <n v="4"/>
    <s v="Net Banking"/>
    <x v="1"/>
    <s v="Jessicaburgh"/>
    <x v="48"/>
    <n v="27066"/>
    <s v="b0a573fa-f088-4fd3-a616-fa9ab09976dc"/>
    <n v="0.15"/>
    <n v="1276.97"/>
    <n v="1"/>
    <x v="0"/>
    <n v="1502.32"/>
    <n v="0.85"/>
    <n v="225.34799999999998"/>
    <x v="7"/>
    <n v="1"/>
  </r>
  <r>
    <s v="23ef111c-fd60-4ed9-8b0c-b13ff242d8f9"/>
    <s v="ceb1d9fd-33dc-42db-a627-41f22d7caa53"/>
    <d v="2024-11-08T00:00:00"/>
    <x v="3"/>
    <n v="209.38"/>
    <n v="3"/>
    <s v="PayPal"/>
    <x v="0"/>
    <s v="South Shannonview"/>
    <x v="41"/>
    <n v="20218"/>
    <s v="35ce1df9-f9a3-493a-a5b9-86bab9ed60a4"/>
    <n v="0.08"/>
    <n v="577.89"/>
    <n v="5"/>
    <x v="0"/>
    <n v="628.14"/>
    <n v="0.92"/>
    <n v="50.251199999999997"/>
    <x v="4"/>
    <n v="5"/>
  </r>
  <r>
    <s v="afba65cd-d600-4473-990d-9833a0db0ea3"/>
    <s v="a2d4870a-e360-4ea5-a600-bef84b4e2db2"/>
    <d v="2024-07-22T00:00:00"/>
    <x v="1"/>
    <n v="296.60000000000002"/>
    <n v="3"/>
    <s v="Net Banking"/>
    <x v="0"/>
    <s v="South Alfredfort"/>
    <x v="5"/>
    <n v="61496"/>
    <s v="a3cd678b-755e-4941-b576-f3fdd9278fb7"/>
    <n v="0.11"/>
    <n v="791.92"/>
    <n v="1"/>
    <x v="0"/>
    <n v="889.80000000000007"/>
    <n v="0.89"/>
    <n v="97.878000000000014"/>
    <x v="0"/>
    <n v="1"/>
  </r>
  <r>
    <s v="22c87827-4e13-4492-973f-de4efd62c146"/>
    <s v="f714f11a-c923-4c39-80e9-889de42d1ba0"/>
    <d v="2024-07-28T00:00:00"/>
    <x v="2"/>
    <n v="18.059999999999999"/>
    <n v="2"/>
    <s v="Net Banking"/>
    <x v="1"/>
    <s v="Ayersshire"/>
    <x v="13"/>
    <n v="61563"/>
    <s v="f0e4e5f8-3a01-4fa6-a920-9573c39ab47c"/>
    <n v="0.18"/>
    <n v="29.62"/>
    <n v="4"/>
    <x v="1"/>
    <n v="36.119999999999997"/>
    <n v="0.82000000000000006"/>
    <n v="6.5015999999999989"/>
    <x v="0"/>
    <n v="4"/>
  </r>
  <r>
    <s v="6747424e-52db-4c19-861a-423b2f5a1402"/>
    <s v="d0e1fed3-06cc-4f31-b2ae-cec3fd1ba535"/>
    <d v="2024-11-06T00:00:00"/>
    <x v="2"/>
    <n v="476.29"/>
    <n v="1"/>
    <s v="Credit Card"/>
    <x v="2"/>
    <s v="Jacobchester"/>
    <x v="48"/>
    <n v="50648"/>
    <s v="c41da176-9f30-4bd8-a007-e690ef092aad"/>
    <n v="7.0000000000000007E-2"/>
    <n v="442.95"/>
    <n v="3"/>
    <x v="0"/>
    <n v="476.29"/>
    <n v="0.92999999999999994"/>
    <n v="33.340300000000006"/>
    <x v="4"/>
    <n v="3"/>
  </r>
  <r>
    <s v="599fba56-4bbc-42b4-b54c-f8e1f7844118"/>
    <s v="35da1e58-5d56-4c5e-b710-79e2107ec1d3"/>
    <d v="2025-05-29T00:00:00"/>
    <x v="3"/>
    <n v="439.42"/>
    <n v="1"/>
    <s v="Debit Card"/>
    <x v="0"/>
    <s v="Johnview"/>
    <x v="1"/>
    <n v="63525"/>
    <s v="d239d634-ce3b-45d5-9e65-c50879f8d684"/>
    <n v="0.14000000000000001"/>
    <n v="377.9"/>
    <n v="3"/>
    <x v="0"/>
    <n v="439.42"/>
    <n v="0.86"/>
    <n v="61.518800000000006"/>
    <x v="6"/>
    <n v="3"/>
  </r>
  <r>
    <s v="6a256d90-d9e2-44c5-bb57-619f73705a40"/>
    <s v="083851f3-d845-4428-af7a-08bc65b57e18"/>
    <d v="2025-01-24T00:00:00"/>
    <x v="5"/>
    <n v="313.81"/>
    <n v="2"/>
    <s v="Cash on Delivery"/>
    <x v="2"/>
    <s v="Hernandezhaven"/>
    <x v="35"/>
    <n v="77981"/>
    <s v="2af326be-f750-4942-b48f-152d30311734"/>
    <n v="0.17"/>
    <n v="520.91999999999996"/>
    <n v="2"/>
    <x v="0"/>
    <n v="627.62"/>
    <n v="0.83"/>
    <n v="106.69540000000001"/>
    <x v="11"/>
    <n v="2"/>
  </r>
  <r>
    <s v="35951baf-7432-4cbc-983a-f1862d6efa7d"/>
    <s v="8995a1fc-5f85-4af7-b2ef-a5e817b54b40"/>
    <d v="2025-01-06T00:00:00"/>
    <x v="0"/>
    <n v="13.43"/>
    <n v="2"/>
    <s v="Cash on Delivery"/>
    <x v="3"/>
    <s v="North Nichole"/>
    <x v="42"/>
    <n v="83490"/>
    <s v="060ec2d8-bec8-4771-8061-011181e3d9ee"/>
    <n v="0.04"/>
    <n v="25.79"/>
    <n v="3"/>
    <x v="0"/>
    <n v="26.86"/>
    <n v="0.96"/>
    <n v="1.0744"/>
    <x v="11"/>
    <n v="3"/>
  </r>
  <r>
    <s v="a6fee832-6b63-419e-83bd-e688439983f1"/>
    <s v="36e82a48-f65b-44b8-8174-b1ef33c9d188"/>
    <d v="2025-04-30T00:00:00"/>
    <x v="2"/>
    <n v="192.1"/>
    <n v="1"/>
    <s v="Debit Card"/>
    <x v="1"/>
    <s v="Angelachester"/>
    <x v="24"/>
    <n v="75447"/>
    <s v="70b0edc8-3c55-4b87-8140-4cee4bba8afb"/>
    <n v="0.09"/>
    <n v="174.81"/>
    <n v="3"/>
    <x v="1"/>
    <n v="192.1"/>
    <n v="0.91"/>
    <n v="17.288999999999998"/>
    <x v="5"/>
    <n v="3"/>
  </r>
  <r>
    <s v="7d929293-6ff4-4d25-900b-4607f5feaca1"/>
    <s v="f3fa712f-390a-48d3-b79f-56505f626f6c"/>
    <d v="2025-01-01T00:00:00"/>
    <x v="4"/>
    <n v="489.5"/>
    <n v="3"/>
    <s v="Debit Card"/>
    <x v="1"/>
    <s v="Port Codyfort"/>
    <x v="17"/>
    <n v="50049"/>
    <s v="7c99f3fe-c958-43ab-a9f3-32dcf11fe1d8"/>
    <n v="0.17"/>
    <n v="1218.8599999999999"/>
    <n v="4"/>
    <x v="0"/>
    <n v="1468.5"/>
    <n v="0.83"/>
    <n v="249.64500000000001"/>
    <x v="11"/>
    <n v="4"/>
  </r>
  <r>
    <s v="caa93442-e48a-48f0-97bd-f4e30fca4c0c"/>
    <s v="3109f5b3-12be-4c77-9e6d-73507e1a38bf"/>
    <d v="2024-07-25T00:00:00"/>
    <x v="2"/>
    <n v="342.26"/>
    <n v="2"/>
    <s v="Net Banking"/>
    <x v="0"/>
    <s v="North Charles"/>
    <x v="37"/>
    <n v="8988"/>
    <s v="db557e27-6517-466d-b26d-6b9ba2ddca78"/>
    <n v="0.12"/>
    <n v="602.38"/>
    <n v="5"/>
    <x v="0"/>
    <n v="684.52"/>
    <n v="0.88"/>
    <n v="82.142399999999995"/>
    <x v="0"/>
    <n v="5"/>
  </r>
  <r>
    <s v="a0384ddf-57cd-4e61-bdcc-7312db7f780e"/>
    <s v="62c7b31e-5da9-4dbc-a1c6-12845f9eb0cd"/>
    <d v="2024-07-07T00:00:00"/>
    <x v="0"/>
    <n v="84.69"/>
    <n v="1"/>
    <s v="Credit Card"/>
    <x v="1"/>
    <s v="Adamsfurt"/>
    <x v="24"/>
    <n v="75804"/>
    <s v="147e0fc0-510a-4a26-8a51-f8a4baa2290c"/>
    <n v="0.21"/>
    <n v="66.91"/>
    <n v="3"/>
    <x v="0"/>
    <n v="84.69"/>
    <n v="0.79"/>
    <n v="17.7849"/>
    <x v="0"/>
    <n v="3"/>
  </r>
  <r>
    <s v="5d696ca5-7e92-4704-92c6-78a30c899ebc"/>
    <s v="c1bf5e37-8462-46db-bdd3-cb3c704b2b61"/>
    <d v="2025-01-04T00:00:00"/>
    <x v="3"/>
    <n v="233"/>
    <n v="3"/>
    <s v="Debit Card"/>
    <x v="0"/>
    <s v="West Samuel"/>
    <x v="12"/>
    <n v="62444"/>
    <s v="527e10b1-e61d-47dd-8e6b-c4d99303fd29"/>
    <n v="7.0000000000000007E-2"/>
    <n v="650.07000000000005"/>
    <n v="5"/>
    <x v="0"/>
    <n v="699"/>
    <n v="0.92999999999999994"/>
    <n v="48.930000000000007"/>
    <x v="11"/>
    <n v="5"/>
  </r>
  <r>
    <s v="e73295ca-7054-46b1-a1e1-ca35a40e21c0"/>
    <s v="de8a6d76-1910-449d-83d5-8e09266ffc1e"/>
    <d v="2025-02-04T00:00:00"/>
    <x v="3"/>
    <n v="483.54"/>
    <n v="2"/>
    <s v="PayPal"/>
    <x v="3"/>
    <s v="Lake Frankton"/>
    <x v="13"/>
    <n v="70036"/>
    <s v="f02a23bb-0b04-4c85-8072-7573b22203db"/>
    <n v="0.14000000000000001"/>
    <n v="831.69"/>
    <n v="1"/>
    <x v="0"/>
    <n v="967.08"/>
    <n v="0.86"/>
    <n v="135.39120000000003"/>
    <x v="12"/>
    <n v="1"/>
  </r>
  <r>
    <s v="d4e1efa1-17ef-4a78-bf83-7007113e7a58"/>
    <s v="6dc6e925-62d5-4697-ac36-72c8ad3fa0b6"/>
    <d v="2025-01-06T00:00:00"/>
    <x v="2"/>
    <n v="269.68"/>
    <n v="4"/>
    <s v="Debit Card"/>
    <x v="0"/>
    <s v="East Andrea"/>
    <x v="22"/>
    <n v="41599"/>
    <s v="52d2230c-6143-410b-9169-a7ff12441a5e"/>
    <n v="0.25"/>
    <n v="809.04"/>
    <n v="4"/>
    <x v="0"/>
    <n v="1078.72"/>
    <n v="0.75"/>
    <n v="269.68"/>
    <x v="11"/>
    <n v="4"/>
  </r>
  <r>
    <s v="4884ecdc-88e9-45bd-9beb-d3a4bf99cc5e"/>
    <s v="710e0315-5aeb-4613-9cc4-ff934fd9ba8f"/>
    <d v="2024-12-09T00:00:00"/>
    <x v="2"/>
    <n v="17.18"/>
    <n v="3"/>
    <s v="Credit Card"/>
    <x v="3"/>
    <s v="Lynnmouth"/>
    <x v="37"/>
    <n v="47159"/>
    <s v="3112b53b-99ca-4248-ab05-b9767fdf3575"/>
    <n v="0.04"/>
    <n v="49.48"/>
    <n v="4"/>
    <x v="0"/>
    <n v="51.54"/>
    <n v="0.96"/>
    <n v="2.0615999999999999"/>
    <x v="2"/>
    <n v="4"/>
  </r>
  <r>
    <s v="9fa54b2b-4baf-452c-a107-e332a64de767"/>
    <s v="eb27e179-3afc-4092-8d9c-809781ed1bab"/>
    <d v="2025-03-08T00:00:00"/>
    <x v="5"/>
    <n v="311.79000000000002"/>
    <n v="3"/>
    <s v="Net Banking"/>
    <x v="1"/>
    <s v="Mariaton"/>
    <x v="20"/>
    <n v="18641"/>
    <s v="584331e3-c7f2-4b40-aa4b-da4fb51df40b"/>
    <n v="0.27"/>
    <n v="682.82"/>
    <n v="5"/>
    <x v="0"/>
    <n v="935.37000000000012"/>
    <n v="0.73"/>
    <n v="252.54990000000004"/>
    <x v="7"/>
    <n v="5"/>
  </r>
  <r>
    <s v="e2ab5667-5761-4c94-9824-2c016fb6061f"/>
    <s v="5d6f4712-f681-43da-ab19-f6b2455d4e28"/>
    <d v="2025-04-08T00:00:00"/>
    <x v="2"/>
    <n v="139.25"/>
    <n v="2"/>
    <s v="Credit Card"/>
    <x v="1"/>
    <s v="New Haileyland"/>
    <x v="47"/>
    <n v="18843"/>
    <s v="19507db4-8a08-41b6-b479-7d11025d1329"/>
    <n v="0.13"/>
    <n v="242.3"/>
    <n v="2"/>
    <x v="0"/>
    <n v="278.5"/>
    <n v="0.87"/>
    <n v="36.204999999999998"/>
    <x v="5"/>
    <n v="2"/>
  </r>
  <r>
    <s v="fd88a54b-7481-4fcd-a58f-a55ba7ab5912"/>
    <s v="142ea869-cfd9-4339-b4f0-bdee5dcd25b7"/>
    <d v="2024-07-15T00:00:00"/>
    <x v="2"/>
    <n v="53.93"/>
    <n v="4"/>
    <s v="Credit Card"/>
    <x v="1"/>
    <s v="North Douglas"/>
    <x v="34"/>
    <n v="51674"/>
    <s v="3c9a52c8-1a3b-4455-9f48-702b06421ee9"/>
    <n v="0.14000000000000001"/>
    <n v="185.52"/>
    <n v="3"/>
    <x v="1"/>
    <n v="215.72"/>
    <n v="0.86"/>
    <n v="30.200800000000001"/>
    <x v="0"/>
    <n v="3"/>
  </r>
  <r>
    <s v="7268134f-adc4-46f7-98b7-b0fb1c8b9032"/>
    <s v="f914744b-20a2-41f3-9eb3-214e5b167354"/>
    <d v="2024-10-30T00:00:00"/>
    <x v="5"/>
    <n v="204.44"/>
    <n v="1"/>
    <s v="Net Banking"/>
    <x v="3"/>
    <s v="Gallegosfurt"/>
    <x v="15"/>
    <n v="26107"/>
    <s v="f12a5c57-1c94-4e6a-9e99-c4da44b4fdd5"/>
    <n v="0.19"/>
    <n v="165.6"/>
    <n v="4"/>
    <x v="0"/>
    <n v="204.44"/>
    <n v="0.81"/>
    <n v="38.843600000000002"/>
    <x v="1"/>
    <n v="4"/>
  </r>
  <r>
    <s v="8be0b176-6993-400e-a569-100cf939dd27"/>
    <s v="1aca7acd-33b8-4dd4-81c8-8b1f12ac9b7f"/>
    <d v="2024-09-11T00:00:00"/>
    <x v="0"/>
    <n v="281.47000000000003"/>
    <n v="1"/>
    <s v="Credit Card"/>
    <x v="0"/>
    <s v="Port Brentmouth"/>
    <x v="2"/>
    <n v="6188"/>
    <s v="8812df03-95fe-4c13-a960-a4c114f9f320"/>
    <n v="0.16"/>
    <n v="236.43"/>
    <n v="5"/>
    <x v="0"/>
    <n v="281.47000000000003"/>
    <n v="0.84"/>
    <n v="45.035200000000003"/>
    <x v="9"/>
    <n v="5"/>
  </r>
  <r>
    <s v="59f6b809-8aab-48d6-a5f6-4da9086e0705"/>
    <s v="86405744-6ba1-432a-8d81-6d4afd6b3ceb"/>
    <d v="2024-11-30T00:00:00"/>
    <x v="3"/>
    <n v="13.44"/>
    <n v="1"/>
    <s v="Cash on Delivery"/>
    <x v="2"/>
    <s v="West Heatherton"/>
    <x v="37"/>
    <n v="35848"/>
    <s v="0f8ba059-ca7b-4202-8064-5946752371e5"/>
    <n v="0.25"/>
    <n v="10.08"/>
    <n v="3"/>
    <x v="0"/>
    <n v="13.44"/>
    <n v="0.75"/>
    <n v="3.36"/>
    <x v="4"/>
    <n v="3"/>
  </r>
  <r>
    <s v="c63c3d08-5ab5-44c1-81a9-5f82a3399317"/>
    <s v="b81f9891-daea-425a-99bd-24bafd1343d9"/>
    <d v="2025-03-26T00:00:00"/>
    <x v="3"/>
    <n v="281.73"/>
    <n v="3"/>
    <s v="Net Banking"/>
    <x v="0"/>
    <s v="North Benjamin"/>
    <x v="36"/>
    <n v="64322"/>
    <s v="73f53c68-587e-49c6-a027-a7405e42e0f5"/>
    <n v="0.06"/>
    <n v="794.48"/>
    <n v="5"/>
    <x v="0"/>
    <n v="845.19"/>
    <n v="0.94"/>
    <n v="50.711400000000005"/>
    <x v="7"/>
    <n v="5"/>
  </r>
  <r>
    <s v="97854e48-f35f-44a8-85e1-da9ae6437b65"/>
    <s v="84fa1802-2c7b-43ea-abca-1e759ae5038a"/>
    <d v="2025-02-05T00:00:00"/>
    <x v="3"/>
    <n v="258.05"/>
    <n v="4"/>
    <s v="Credit Card"/>
    <x v="2"/>
    <s v="Farrellburgh"/>
    <x v="28"/>
    <n v="66586"/>
    <s v="cbb71ba4-a67a-4d74-8f53-2d166d1057ba"/>
    <n v="0.04"/>
    <n v="990.91"/>
    <n v="4"/>
    <x v="0"/>
    <n v="1032.2"/>
    <n v="0.96"/>
    <n v="41.288000000000004"/>
    <x v="12"/>
    <n v="4"/>
  </r>
  <r>
    <s v="9cd92293-8100-4ede-b1e5-d067786873ff"/>
    <s v="05c0826a-c67c-4d5a-8504-74442a6188b2"/>
    <d v="2025-03-21T00:00:00"/>
    <x v="0"/>
    <n v="397.98"/>
    <n v="3"/>
    <s v="Credit Card"/>
    <x v="3"/>
    <s v="Port Patrick"/>
    <x v="14"/>
    <n v="55644"/>
    <s v="369140fe-6222-4f62-bd8e-cd4f8c867218"/>
    <n v="0.08"/>
    <n v="1098.42"/>
    <m/>
    <x v="0"/>
    <n v="1193.94"/>
    <n v="0.92"/>
    <n v="95.515200000000007"/>
    <x v="7"/>
    <s v="No Rating"/>
  </r>
  <r>
    <s v="b7bd77ce-af3a-4f3c-b86f-591a6cf81cbf"/>
    <s v="02c3a5fd-79f5-478f-816c-03df3e333680"/>
    <d v="2024-09-27T00:00:00"/>
    <x v="0"/>
    <n v="214.66"/>
    <n v="3"/>
    <s v="Debit Card"/>
    <x v="3"/>
    <s v="Atkinsonville"/>
    <x v="37"/>
    <n v="18285"/>
    <s v="87cb386a-e56d-444e-bd3f-c981a178219f"/>
    <n v="0.3"/>
    <n v="450.79"/>
    <n v="5"/>
    <x v="0"/>
    <n v="643.98"/>
    <n v="0.7"/>
    <n v="193.19399999999999"/>
    <x v="9"/>
    <n v="5"/>
  </r>
  <r>
    <s v="83ce4772-4e1f-4078-b81d-bbf30f173d8b"/>
    <s v="3c6840cd-8e99-4492-9669-782b67bcf149"/>
    <d v="2024-12-30T00:00:00"/>
    <x v="5"/>
    <n v="278.95999999999998"/>
    <n v="2"/>
    <s v="Cash on Delivery"/>
    <x v="3"/>
    <s v="Avilafort"/>
    <x v="26"/>
    <n v="87762"/>
    <s v="4c08eb70-08ac-43ca-90ee-c05ea9512819"/>
    <n v="0.03"/>
    <n v="541.17999999999995"/>
    <n v="3"/>
    <x v="0"/>
    <n v="557.91999999999996"/>
    <n v="0.97"/>
    <n v="16.737599999999997"/>
    <x v="2"/>
    <n v="3"/>
  </r>
  <r>
    <s v="9ae55d5b-31d8-417a-8953-ac2accc5c21e"/>
    <s v="636164d8-bb88-41b8-9be5-f8a138462e03"/>
    <d v="2025-02-05T00:00:00"/>
    <x v="0"/>
    <n v="372.29"/>
    <n v="2"/>
    <s v="PayPal"/>
    <x v="1"/>
    <s v="Priceberg"/>
    <x v="39"/>
    <n v="47046"/>
    <s v="323e8f70-2252-464e-be75-9042f9f5d26b"/>
    <n v="0.16"/>
    <n v="625.45000000000005"/>
    <m/>
    <x v="0"/>
    <n v="744.58"/>
    <n v="0.84"/>
    <n v="119.1328"/>
    <x v="12"/>
    <s v="No Rating"/>
  </r>
  <r>
    <s v="af647046-37ab-46b4-a022-04a089ccc096"/>
    <s v="76800d7a-bb11-4dbc-bd0f-8012f3cf3c33"/>
    <d v="2024-07-01T00:00:00"/>
    <x v="5"/>
    <n v="449.09"/>
    <n v="4"/>
    <s v="Net Banking"/>
    <x v="2"/>
    <s v="Coltonburgh"/>
    <x v="2"/>
    <n v="14982"/>
    <s v="1ed68fd8-9dae-4825-b233-eb98808678b2"/>
    <n v="0.23"/>
    <n v="1383.2"/>
    <n v="4"/>
    <x v="0"/>
    <n v="1796.36"/>
    <n v="0.77"/>
    <n v="413.1628"/>
    <x v="0"/>
    <n v="4"/>
  </r>
  <r>
    <s v="1e34efba-67a7-4ff9-8167-02841d62367e"/>
    <s v="5b4b062b-d8b7-4829-ab46-a2ca3f102262"/>
    <d v="2025-05-27T00:00:00"/>
    <x v="2"/>
    <n v="193.12"/>
    <n v="4"/>
    <s v="Cash on Delivery"/>
    <x v="2"/>
    <s v="Coltonland"/>
    <x v="49"/>
    <n v="52510"/>
    <s v="31b72fc5-046a-47f1-9fc4-5f2af9e2382b"/>
    <n v="0.25"/>
    <n v="579.36"/>
    <n v="4"/>
    <x v="0"/>
    <n v="772.48"/>
    <n v="0.75"/>
    <n v="193.12"/>
    <x v="6"/>
    <n v="4"/>
  </r>
  <r>
    <s v="5198ba27-4329-4499-8dbf-36118c9af494"/>
    <s v="2bee670f-554e-489d-a43b-4fdd2773d160"/>
    <d v="2024-06-21T00:00:00"/>
    <x v="5"/>
    <n v="302.81"/>
    <n v="2"/>
    <s v="Cash on Delivery"/>
    <x v="2"/>
    <s v="North Jenniferland"/>
    <x v="37"/>
    <n v="75843"/>
    <s v="45f6863b-720a-4d9a-9273-df136e462a1c"/>
    <n v="0.28999999999999998"/>
    <n v="429.99"/>
    <m/>
    <x v="0"/>
    <n v="605.62"/>
    <n v="0.71"/>
    <n v="175.62979999999999"/>
    <x v="10"/>
    <s v="No Rating"/>
  </r>
  <r>
    <s v="af794372-7397-4e0a-8d10-f74b56faae4d"/>
    <s v="582a4042-8d62-40ae-b601-02146273633d"/>
    <d v="2024-08-05T00:00:00"/>
    <x v="5"/>
    <n v="348.83"/>
    <n v="3"/>
    <s v="Net Banking"/>
    <x v="2"/>
    <s v="Scottport"/>
    <x v="1"/>
    <n v="45719"/>
    <s v="32b8a8db-a847-4c27-a369-d50cfad057fa"/>
    <n v="0.3"/>
    <n v="732.54"/>
    <n v="4"/>
    <x v="0"/>
    <n v="1046.49"/>
    <n v="0.7"/>
    <n v="313.947"/>
    <x v="3"/>
    <n v="4"/>
  </r>
  <r>
    <s v="8225d841-263d-40ce-85d1-8ed5bab2331e"/>
    <s v="65621df7-502d-4aa4-884c-ff1d59564f02"/>
    <d v="2024-11-08T00:00:00"/>
    <x v="3"/>
    <n v="26.42"/>
    <n v="2"/>
    <s v="PayPal"/>
    <x v="2"/>
    <s v="Timothyfort"/>
    <x v="0"/>
    <n v="36782"/>
    <s v="8ebae096-9e52-41e9-a0bf-0f098adc042a"/>
    <n v="0.17"/>
    <n v="43.86"/>
    <n v="2"/>
    <x v="0"/>
    <n v="52.84"/>
    <n v="0.83"/>
    <n v="8.982800000000001"/>
    <x v="4"/>
    <n v="2"/>
  </r>
  <r>
    <s v="a6c754b3-9909-4b7c-84a5-832c969e3005"/>
    <s v="2084035c-63b5-4759-b0a7-9039285fe1cc"/>
    <d v="2025-02-09T00:00:00"/>
    <x v="1"/>
    <n v="401.38"/>
    <n v="2"/>
    <s v="Cash on Delivery"/>
    <x v="2"/>
    <s v="Jillianstad"/>
    <x v="7"/>
    <n v="71405"/>
    <s v="e0905e76-abaf-46de-9ab5-541f17826ea8"/>
    <n v="7.0000000000000007E-2"/>
    <n v="746.57"/>
    <n v="2"/>
    <x v="0"/>
    <n v="802.76"/>
    <n v="0.92999999999999994"/>
    <n v="56.193200000000004"/>
    <x v="12"/>
    <n v="2"/>
  </r>
  <r>
    <s v="9c195380-9b00-44f3-8cd6-b053f952eb70"/>
    <s v="750633c0-bf92-4fec-a1a2-7833b0b2172e"/>
    <d v="2024-09-05T00:00:00"/>
    <x v="1"/>
    <n v="191.83"/>
    <n v="3"/>
    <s v="Credit Card"/>
    <x v="3"/>
    <s v="Lambberg"/>
    <x v="39"/>
    <n v="37448"/>
    <s v="8ae90f37-0e51-4f10-a7af-38a73d14ca2f"/>
    <n v="0.16"/>
    <n v="483.41"/>
    <n v="3"/>
    <x v="0"/>
    <n v="575.49"/>
    <n v="0.84"/>
    <n v="92.078400000000002"/>
    <x v="9"/>
    <n v="3"/>
  </r>
  <r>
    <s v="45bae81f-7b6f-4e55-8013-6ca46810ae35"/>
    <s v="2f92f740-a126-44f0-962d-7286f9a6a893"/>
    <d v="2025-05-07T00:00:00"/>
    <x v="3"/>
    <n v="336.77"/>
    <n v="3"/>
    <s v="Net Banking"/>
    <x v="3"/>
    <s v="Martinmouth"/>
    <x v="39"/>
    <n v="44451"/>
    <s v="ceff31bb-254c-4a60-8fdc-7892368c9f3f"/>
    <n v="0.22"/>
    <n v="788.04"/>
    <n v="4"/>
    <x v="0"/>
    <n v="1010.31"/>
    <n v="0.78"/>
    <n v="222.26819999999998"/>
    <x v="6"/>
    <n v="4"/>
  </r>
  <r>
    <s v="ea6bed22-8848-41bc-bc09-e7529d0c7363"/>
    <s v="ff5ce505-0c05-4960-9f52-9b129810619d"/>
    <d v="2025-03-06T00:00:00"/>
    <x v="1"/>
    <n v="238.47"/>
    <n v="4"/>
    <s v="Credit Card"/>
    <x v="2"/>
    <s v="New Philipton"/>
    <x v="1"/>
    <n v="55978"/>
    <s v="cc99c8d4-bb6a-4e69-8ed9-7fb43046eb1b"/>
    <n v="0.14000000000000001"/>
    <n v="820.34"/>
    <n v="4"/>
    <x v="0"/>
    <n v="953.88"/>
    <n v="0.86"/>
    <n v="133.54320000000001"/>
    <x v="7"/>
    <n v="4"/>
  </r>
  <r>
    <s v="298257ba-4b31-47de-b91b-0ae0ac8fdf70"/>
    <s v="42c13e9f-72b8-4fe7-89c1-8ae3c5eeaa53"/>
    <d v="2024-12-02T00:00:00"/>
    <x v="0"/>
    <n v="352.66"/>
    <n v="3"/>
    <s v="Net Banking"/>
    <x v="3"/>
    <s v="Randolphshire"/>
    <x v="33"/>
    <n v="89319"/>
    <s v="123229de-b920-4e2f-8431-e80d384be799"/>
    <n v="0.08"/>
    <n v="973.34"/>
    <n v="3"/>
    <x v="0"/>
    <n v="1057.98"/>
    <n v="0.92"/>
    <n v="84.638400000000004"/>
    <x v="2"/>
    <n v="3"/>
  </r>
  <r>
    <s v="337c12f4-fa6c-4b68-ace8-9b853f1eb5e4"/>
    <s v="1f883e7b-fd02-46af-a691-17343c3bdded"/>
    <d v="2025-05-29T00:00:00"/>
    <x v="4"/>
    <n v="363.54"/>
    <n v="1"/>
    <s v="Cash on Delivery"/>
    <x v="2"/>
    <s v="West Bradyhaven"/>
    <x v="34"/>
    <n v="91040"/>
    <s v="2fbd0a5d-64c9-4ea9-8b00-3011aa3763b5"/>
    <n v="0.25"/>
    <n v="272.66000000000003"/>
    <n v="4"/>
    <x v="0"/>
    <n v="363.54"/>
    <n v="0.75"/>
    <n v="90.885000000000005"/>
    <x v="6"/>
    <n v="4"/>
  </r>
  <r>
    <s v="3e23ca69-bd48-4258-bd9e-3927f1091282"/>
    <s v="d3e8b9f1-798b-47b9-9954-748a029729f9"/>
    <d v="2024-08-10T00:00:00"/>
    <x v="1"/>
    <n v="99.83"/>
    <n v="4"/>
    <s v="Credit Card"/>
    <x v="2"/>
    <s v="North Tammybury"/>
    <x v="40"/>
    <n v="38908"/>
    <s v="cd9c1239-ce82-429a-ada2-ffc06377bc08"/>
    <n v="0.25"/>
    <n v="299.49"/>
    <n v="1"/>
    <x v="0"/>
    <n v="399.32"/>
    <n v="0.75"/>
    <n v="99.83"/>
    <x v="3"/>
    <n v="1"/>
  </r>
  <r>
    <s v="c43e038a-fe4d-45c4-be6a-fae8fb47c30a"/>
    <s v="f7fb74c0-3a65-4040-bef4-dd9ded048250"/>
    <d v="2025-02-12T00:00:00"/>
    <x v="2"/>
    <n v="332.78"/>
    <n v="2"/>
    <s v="Net Banking"/>
    <x v="1"/>
    <s v="South Sarahtown"/>
    <x v="38"/>
    <n v="60448"/>
    <s v="8fa09e30-65e7-443b-98b9-e655ce361c11"/>
    <n v="0.17"/>
    <n v="552.41"/>
    <n v="5"/>
    <x v="1"/>
    <n v="665.56"/>
    <n v="0.83"/>
    <n v="113.1452"/>
    <x v="12"/>
    <n v="5"/>
  </r>
  <r>
    <s v="303b5a50-5872-4ad4-9154-55a94550555d"/>
    <s v="f2d9a36e-2174-4dce-9de8-f2373d670462"/>
    <d v="2025-05-21T00:00:00"/>
    <x v="3"/>
    <n v="426.41"/>
    <n v="4"/>
    <s v="Credit Card"/>
    <x v="1"/>
    <s v="Stewarthaven"/>
    <x v="19"/>
    <n v="96650"/>
    <s v="da8217cc-4206-4f4b-bf2a-2522c9b2c020"/>
    <n v="0.18"/>
    <n v="1398.62"/>
    <n v="4"/>
    <x v="0"/>
    <n v="1705.64"/>
    <n v="0.82000000000000006"/>
    <n v="307.01519999999999"/>
    <x v="6"/>
    <n v="4"/>
  </r>
  <r>
    <s v="53710d59-b77f-4039-924a-b4e2ebdc732a"/>
    <s v="30f2c3c5-a9df-4519-91b2-dc2cb26112e2"/>
    <d v="2025-02-12T00:00:00"/>
    <x v="2"/>
    <n v="121.61"/>
    <n v="2"/>
    <s v="Net Banking"/>
    <x v="1"/>
    <s v="New Mariachester"/>
    <x v="38"/>
    <n v="32210"/>
    <s v="27476c68-3236-4c01-a85a-3b11a4993c98"/>
    <n v="0.15"/>
    <n v="206.74"/>
    <n v="2"/>
    <x v="1"/>
    <n v="243.22"/>
    <n v="0.85"/>
    <n v="36.482999999999997"/>
    <x v="12"/>
    <n v="2"/>
  </r>
  <r>
    <s v="626a7f3e-c9ce-4799-9016-0550262894d1"/>
    <s v="b86ba07b-b54f-4223-88bb-1b21a9df2569"/>
    <d v="2025-01-23T00:00:00"/>
    <x v="3"/>
    <n v="380.3"/>
    <n v="3"/>
    <s v="Debit Card"/>
    <x v="2"/>
    <s v="South Jacqueline"/>
    <x v="40"/>
    <n v="98692"/>
    <s v="e2e4ef83-c5f6-4d74-98d6-5ad2d55cc8cd"/>
    <n v="0.23"/>
    <n v="878.49"/>
    <n v="3"/>
    <x v="0"/>
    <n v="1140.9000000000001"/>
    <n v="0.77"/>
    <n v="262.40700000000004"/>
    <x v="11"/>
    <n v="3"/>
  </r>
  <r>
    <s v="d430486a-349e-414b-82fa-f63731920482"/>
    <s v="636fff85-0cb6-4777-8ec1-0d46b2ff9c4f"/>
    <d v="2024-10-17T00:00:00"/>
    <x v="4"/>
    <n v="318.74"/>
    <n v="4"/>
    <s v="Credit Card"/>
    <x v="2"/>
    <s v="East Juanview"/>
    <x v="24"/>
    <n v="73733"/>
    <s v="4bb5ee29-2c28-44e7-9812-75086fd6b619"/>
    <n v="0.27"/>
    <n v="930.72"/>
    <n v="1"/>
    <x v="0"/>
    <n v="1274.96"/>
    <n v="0.73"/>
    <n v="344.23920000000004"/>
    <x v="1"/>
    <n v="1"/>
  </r>
  <r>
    <s v="d5b6731c-3566-42f5-9a84-189b9d1ea9cc"/>
    <s v="e2784425-b886-49cf-8cda-b216ecf5b4ff"/>
    <d v="2024-10-03T00:00:00"/>
    <x v="5"/>
    <n v="477.79"/>
    <n v="3"/>
    <s v="Credit Card"/>
    <x v="3"/>
    <s v="North Erictown"/>
    <x v="44"/>
    <n v="54588"/>
    <s v="8b39f9c9-11ea-4d8b-9349-ea69b84a3dfb"/>
    <n v="0"/>
    <n v="1433.37"/>
    <n v="1"/>
    <x v="0"/>
    <n v="1433.3700000000001"/>
    <n v="1"/>
    <n v="0"/>
    <x v="1"/>
    <n v="1"/>
  </r>
  <r>
    <s v="7c7274ce-29c9-4b10-9de1-6baa6199c4e4"/>
    <s v="a41d2c33-8695-49b8-a6a7-91708d57cbec"/>
    <d v="2024-10-10T00:00:00"/>
    <x v="5"/>
    <n v="133.82"/>
    <n v="1"/>
    <s v="Credit Card"/>
    <x v="3"/>
    <s v="South Paulhaven"/>
    <x v="13"/>
    <n v="96920"/>
    <s v="85b4e690-4bcb-4763-98ee-f5cca00eb2df"/>
    <n v="0.28999999999999998"/>
    <n v="95.01"/>
    <m/>
    <x v="0"/>
    <n v="133.82"/>
    <n v="0.71"/>
    <n v="38.807799999999993"/>
    <x v="1"/>
    <s v="No Rating"/>
  </r>
  <r>
    <s v="145d73e5-9d7c-4677-8d2a-3482b083d572"/>
    <s v="c5633369-7495-47e1-a2c3-8e54d20dc312"/>
    <d v="2025-03-09T00:00:00"/>
    <x v="3"/>
    <n v="81.37"/>
    <n v="2"/>
    <s v="Debit Card"/>
    <x v="1"/>
    <s v="North Michele"/>
    <x v="21"/>
    <n v="9646"/>
    <s v="7f689117-a654-42af-8890-a6113fd59226"/>
    <n v="0.1"/>
    <n v="146.47"/>
    <n v="3"/>
    <x v="1"/>
    <n v="162.74"/>
    <n v="0.9"/>
    <n v="16.274000000000001"/>
    <x v="7"/>
    <n v="3"/>
  </r>
  <r>
    <s v="c468c138-1871-4c59-be6c-482de83bf4c8"/>
    <s v="e6395a97-b259-47c0-9e44-ea84dcaa2cce"/>
    <d v="2025-05-17T00:00:00"/>
    <x v="0"/>
    <n v="159.5"/>
    <n v="3"/>
    <s v="Cash on Delivery"/>
    <x v="3"/>
    <s v="Powellville"/>
    <x v="25"/>
    <n v="7366"/>
    <s v="0263db87-e13f-48cc-a8e4-6647a1e4c152"/>
    <n v="0.12"/>
    <n v="421.08"/>
    <n v="3"/>
    <x v="0"/>
    <n v="478.5"/>
    <n v="0.88"/>
    <n v="57.419999999999995"/>
    <x v="6"/>
    <n v="3"/>
  </r>
  <r>
    <s v="37eb9bfb-4ec7-4b01-b6cf-a3f8fc72dd60"/>
    <s v="1653a80b-b6c4-4e79-bc4e-dc006928362f"/>
    <d v="2024-07-01T00:00:00"/>
    <x v="1"/>
    <n v="132.69"/>
    <n v="4"/>
    <s v="Cash on Delivery"/>
    <x v="0"/>
    <s v="Hallmouth"/>
    <x v="38"/>
    <n v="78498"/>
    <s v="6f289b4f-b5a2-4905-80fd-39b122a96bd3"/>
    <n v="0.11"/>
    <n v="472.38"/>
    <n v="2"/>
    <x v="0"/>
    <n v="530.76"/>
    <n v="0.89"/>
    <n v="58.383600000000001"/>
    <x v="0"/>
    <n v="2"/>
  </r>
  <r>
    <s v="1654012d-5968-4841-8df5-d972076ef1af"/>
    <s v="58937f51-bb27-4fa3-9673-fdfbcbcc3da5"/>
    <d v="2024-06-20T00:00:00"/>
    <x v="1"/>
    <n v="379.63"/>
    <n v="1"/>
    <s v="Cash on Delivery"/>
    <x v="2"/>
    <s v="Alexanderport"/>
    <x v="42"/>
    <n v="44261"/>
    <s v="59a13202-ed33-4ded-a7dd-6935d7f32a4c"/>
    <n v="0.25"/>
    <n v="284.72000000000003"/>
    <n v="5"/>
    <x v="0"/>
    <n v="379.63"/>
    <n v="0.75"/>
    <n v="94.907499999999999"/>
    <x v="10"/>
    <n v="5"/>
  </r>
  <r>
    <s v="4fd27dc0-4a4d-4091-b33e-6301f28faeb0"/>
    <s v="9a472aa4-3fca-4f6c-91f7-7d249d0ca8c8"/>
    <d v="2024-07-14T00:00:00"/>
    <x v="0"/>
    <n v="367.89"/>
    <n v="2"/>
    <s v="Debit Card"/>
    <x v="1"/>
    <s v="Lake Mikefort"/>
    <x v="36"/>
    <n v="66435"/>
    <s v="37c4fd45-5cdc-4812-a5c3-720401af7309"/>
    <n v="0.22"/>
    <n v="573.91"/>
    <n v="4"/>
    <x v="0"/>
    <n v="735.78"/>
    <n v="0.78"/>
    <n v="161.8716"/>
    <x v="0"/>
    <n v="4"/>
  </r>
  <r>
    <s v="38f71af9-4680-4561-a072-11ba7e0c3415"/>
    <s v="75742884-d545-4769-8cf7-8e493127ad8f"/>
    <d v="2024-09-11T00:00:00"/>
    <x v="2"/>
    <n v="336.49"/>
    <n v="3"/>
    <s v="PayPal"/>
    <x v="1"/>
    <s v="Hullbury"/>
    <x v="7"/>
    <n v="61093"/>
    <s v="26c5bba1-256e-4767-9197-1177cc347dd8"/>
    <n v="0.05"/>
    <n v="959"/>
    <n v="1"/>
    <x v="1"/>
    <n v="1009.47"/>
    <n v="0.95"/>
    <n v="50.473500000000001"/>
    <x v="9"/>
    <n v="1"/>
  </r>
  <r>
    <s v="87f66390-5f23-4e6d-8f35-6b90ad386c4b"/>
    <s v="0e061345-1afd-44a1-ad50-9b48156377d9"/>
    <d v="2025-01-27T00:00:00"/>
    <x v="2"/>
    <n v="112.11"/>
    <n v="4"/>
    <s v="Credit Card"/>
    <x v="2"/>
    <s v="Williamsville"/>
    <x v="12"/>
    <n v="7268"/>
    <s v="c0f5e0e9-b722-47d7-b1d4-bd66a0582214"/>
    <n v="0.12"/>
    <n v="394.63"/>
    <n v="4"/>
    <x v="0"/>
    <n v="448.44"/>
    <n v="0.88"/>
    <n v="53.812799999999996"/>
    <x v="11"/>
    <n v="4"/>
  </r>
  <r>
    <s v="e7f63ec0-1bf4-431b-9bd6-57abecb8739d"/>
    <s v="51f81f6b-8cc4-45ca-8e91-4e602af16108"/>
    <d v="2024-12-30T00:00:00"/>
    <x v="4"/>
    <n v="431.59"/>
    <n v="2"/>
    <s v="PayPal"/>
    <x v="2"/>
    <s v="South John"/>
    <x v="19"/>
    <n v="42374"/>
    <s v="7095e019-17e3-4fcd-b96d-7a2314ae4e85"/>
    <n v="0"/>
    <n v="863.18"/>
    <n v="2"/>
    <x v="0"/>
    <n v="863.18"/>
    <n v="1"/>
    <n v="0"/>
    <x v="2"/>
    <n v="2"/>
  </r>
  <r>
    <s v="648a1e4b-fccb-4162-9311-cb54a0665299"/>
    <s v="db226d7d-6e06-4b6c-bb8e-ded185bc67e9"/>
    <d v="2024-07-22T00:00:00"/>
    <x v="2"/>
    <n v="478.5"/>
    <n v="1"/>
    <s v="Cash on Delivery"/>
    <x v="0"/>
    <s v="New Tammyville"/>
    <x v="26"/>
    <n v="34526"/>
    <s v="518c2d68-5d57-44d8-bb1b-c7d6b9246451"/>
    <n v="0.24"/>
    <n v="363.66"/>
    <n v="5"/>
    <x v="0"/>
    <n v="478.5"/>
    <n v="0.76"/>
    <n v="114.83999999999999"/>
    <x v="0"/>
    <n v="5"/>
  </r>
  <r>
    <s v="fab8ee73-88fb-486c-9e46-c5955e817bb5"/>
    <s v="a9f92bc9-b621-4bda-b645-34aec0862c36"/>
    <d v="2024-11-27T00:00:00"/>
    <x v="0"/>
    <n v="268.14"/>
    <n v="2"/>
    <s v="Net Banking"/>
    <x v="3"/>
    <s v="North John"/>
    <x v="15"/>
    <n v="12275"/>
    <s v="6ad65509-a379-4ac2-9fba-a83e683b220c"/>
    <n v="7.0000000000000007E-2"/>
    <n v="498.74"/>
    <n v="3"/>
    <x v="0"/>
    <n v="536.28"/>
    <n v="0.92999999999999994"/>
    <n v="37.5396"/>
    <x v="4"/>
    <n v="3"/>
  </r>
  <r>
    <s v="9efdfa59-2546-4b21-a4fc-e1fdc600b9b6"/>
    <s v="d67c44f2-4cf4-4b3d-91c2-062024642d5d"/>
    <d v="2024-07-07T00:00:00"/>
    <x v="2"/>
    <n v="326.44"/>
    <n v="4"/>
    <s v="Net Banking"/>
    <x v="2"/>
    <s v="West Darin"/>
    <x v="37"/>
    <n v="8265"/>
    <s v="b195f909-7eb4-469a-9798-ba8528033cc2"/>
    <n v="0.02"/>
    <n v="1279.6400000000001"/>
    <n v="3"/>
    <x v="0"/>
    <n v="1305.76"/>
    <n v="0.98"/>
    <n v="26.115200000000002"/>
    <x v="0"/>
    <n v="3"/>
  </r>
  <r>
    <s v="9619a3e8-dad7-4570-9c21-8083799f0f96"/>
    <s v="f757c090-9f62-4663-948c-99c8b97f608e"/>
    <d v="2024-10-22T00:00:00"/>
    <x v="3"/>
    <n v="252.84"/>
    <n v="1"/>
    <s v="PayPal"/>
    <x v="0"/>
    <s v="Port Vanessaville"/>
    <x v="47"/>
    <n v="42294"/>
    <s v="8ab0670c-5fa9-40c9-8cb6-19ed6e943f9b"/>
    <n v="0.2"/>
    <n v="202.27"/>
    <n v="1"/>
    <x v="0"/>
    <n v="252.84"/>
    <n v="0.8"/>
    <n v="50.568000000000005"/>
    <x v="1"/>
    <n v="1"/>
  </r>
  <r>
    <s v="59b5b7a3-86dd-4d81-a278-99ace15605ee"/>
    <s v="269f5a81-70a6-46f3-b7c1-930946e7baab"/>
    <d v="2024-07-25T00:00:00"/>
    <x v="5"/>
    <n v="145.36000000000001"/>
    <n v="3"/>
    <s v="PayPal"/>
    <x v="3"/>
    <s v="West Marcus"/>
    <x v="5"/>
    <n v="55467"/>
    <s v="9c686157-9295-4e89-af2e-7c68450ea235"/>
    <n v="7.0000000000000007E-2"/>
    <n v="405.55"/>
    <n v="5"/>
    <x v="0"/>
    <n v="436.08000000000004"/>
    <n v="0.92999999999999994"/>
    <n v="30.525600000000004"/>
    <x v="0"/>
    <n v="5"/>
  </r>
  <r>
    <s v="263d0400-88ac-467d-8446-6000cc4c1717"/>
    <s v="22d21847-d518-4bae-8c43-ba5ff6fbc4d8"/>
    <d v="2024-10-23T00:00:00"/>
    <x v="3"/>
    <n v="146.63999999999999"/>
    <n v="1"/>
    <s v="Net Banking"/>
    <x v="3"/>
    <s v="Tanyamouth"/>
    <x v="1"/>
    <n v="38617"/>
    <s v="3681e997-59d0-40f4-bc3c-eb93ac74f3a0"/>
    <n v="0.16"/>
    <n v="123.18"/>
    <n v="3"/>
    <x v="0"/>
    <n v="146.63999999999999"/>
    <n v="0.84"/>
    <n v="23.462399999999999"/>
    <x v="1"/>
    <n v="3"/>
  </r>
  <r>
    <s v="f55fdaed-cf6f-4f1f-a2fe-927dae7efb14"/>
    <s v="56e968a3-e028-46bd-992c-2bc29a7ad04f"/>
    <d v="2024-09-30T00:00:00"/>
    <x v="1"/>
    <n v="160.13999999999999"/>
    <n v="3"/>
    <s v="Cash on Delivery"/>
    <x v="2"/>
    <s v="Ramirezville"/>
    <x v="28"/>
    <n v="52528"/>
    <s v="02741cc9-7d70-46ed-bfe0-de6b8ee6109e"/>
    <n v="0.05"/>
    <n v="456.4"/>
    <n v="4"/>
    <x v="0"/>
    <n v="480.41999999999996"/>
    <n v="0.95"/>
    <n v="24.021000000000001"/>
    <x v="9"/>
    <n v="4"/>
  </r>
  <r>
    <s v="41e9b9ce-17ee-4d22-a743-fd04137b567c"/>
    <s v="635fb577-8d73-468a-8910-82d3ac27ccc7"/>
    <d v="2024-10-21T00:00:00"/>
    <x v="5"/>
    <n v="99.47"/>
    <n v="1"/>
    <s v="Net Banking"/>
    <x v="3"/>
    <s v="Basston"/>
    <x v="44"/>
    <n v="31690"/>
    <s v="1d9f01b3-ed30-4e2b-adf4-d4ec8e771261"/>
    <n v="0.24"/>
    <n v="75.599999999999994"/>
    <n v="5"/>
    <x v="0"/>
    <n v="99.47"/>
    <n v="0.76"/>
    <n v="23.872799999999998"/>
    <x v="1"/>
    <n v="5"/>
  </r>
  <r>
    <s v="a54b2f00-e5e8-4321-b111-abef0b7349be"/>
    <s v="ee9b54fe-5120-4bb8-ba3e-059d8181b2f8"/>
    <d v="2024-12-12T00:00:00"/>
    <x v="3"/>
    <n v="451.45"/>
    <n v="2"/>
    <s v="Net Banking"/>
    <x v="0"/>
    <s v="Kimburgh"/>
    <x v="45"/>
    <n v="99494"/>
    <s v="f6f83e42-90f2-4510-b258-7cff9f834639"/>
    <n v="0.28999999999999998"/>
    <n v="641.05999999999995"/>
    <n v="2"/>
    <x v="0"/>
    <n v="902.9"/>
    <n v="0.71"/>
    <n v="261.84099999999995"/>
    <x v="2"/>
    <n v="2"/>
  </r>
  <r>
    <s v="ecbac14d-816a-43fb-a7a1-20a038411fea"/>
    <s v="c710e3b8-72ad-42e6-9585-2a16c313b74b"/>
    <d v="2025-03-04T00:00:00"/>
    <x v="2"/>
    <n v="429.91"/>
    <n v="3"/>
    <s v="PayPal"/>
    <x v="2"/>
    <s v="Ashleymouth"/>
    <x v="15"/>
    <n v="68081"/>
    <s v="f922d6d1-3e48-46e4-a32c-eacc0cb48ef6"/>
    <n v="0.03"/>
    <n v="1251.04"/>
    <n v="5"/>
    <x v="0"/>
    <n v="1289.73"/>
    <n v="0.97"/>
    <n v="38.691899999999997"/>
    <x v="7"/>
    <n v="5"/>
  </r>
  <r>
    <s v="8f22c548-63bf-4948-ba7b-b4f25b1e40ca"/>
    <s v="ea471f3c-c6e9-48c0-93e0-68b68a743e57"/>
    <d v="2024-06-22T00:00:00"/>
    <x v="0"/>
    <n v="233.51"/>
    <n v="4"/>
    <s v="Cash on Delivery"/>
    <x v="1"/>
    <s v="Johnstonside"/>
    <x v="10"/>
    <n v="68811"/>
    <s v="629de749-63b5-4635-828a-a6234c905aaf"/>
    <n v="0.25"/>
    <n v="700.53"/>
    <n v="4"/>
    <x v="1"/>
    <n v="934.04"/>
    <n v="0.75"/>
    <n v="233.51"/>
    <x v="10"/>
    <n v="4"/>
  </r>
  <r>
    <s v="bda98d6b-de04-4110-b364-18a05939ab39"/>
    <s v="2c48d008-d10d-4862-b320-132af73a57dd"/>
    <d v="2025-01-16T00:00:00"/>
    <x v="1"/>
    <n v="186.79"/>
    <n v="4"/>
    <s v="Cash on Delivery"/>
    <x v="2"/>
    <s v="Johnsonside"/>
    <x v="27"/>
    <n v="7543"/>
    <s v="94fb01eb-53f0-4113-8c4c-3d76b8c723db"/>
    <n v="0.15"/>
    <n v="635.09"/>
    <n v="5"/>
    <x v="0"/>
    <n v="747.16"/>
    <n v="0.85"/>
    <n v="112.074"/>
    <x v="11"/>
    <n v="5"/>
  </r>
  <r>
    <s v="ca71c42f-bdc2-4cbb-b2f4-15e81b0a23af"/>
    <s v="d39fc0fa-965d-4589-aabe-af2e723437bf"/>
    <d v="2024-09-21T00:00:00"/>
    <x v="0"/>
    <n v="469.84"/>
    <n v="1"/>
    <s v="Credit Card"/>
    <x v="0"/>
    <s v="Lake Davidstad"/>
    <x v="5"/>
    <n v="61581"/>
    <s v="650752f2-da62-4748-96ba-4f515edc831c"/>
    <n v="0.02"/>
    <n v="460.44"/>
    <n v="5"/>
    <x v="0"/>
    <n v="469.84"/>
    <n v="0.98"/>
    <n v="9.3967999999999989"/>
    <x v="9"/>
    <n v="5"/>
  </r>
  <r>
    <s v="ba006c2a-95f0-4b7a-b4cf-a78d80cd31d4"/>
    <s v="2396c5f6-9fbd-4cfc-a847-b6d31bb9fa28"/>
    <d v="2025-03-24T00:00:00"/>
    <x v="5"/>
    <n v="115.07"/>
    <n v="2"/>
    <s v="Net Banking"/>
    <x v="1"/>
    <s v="North Joshuaview"/>
    <x v="2"/>
    <n v="23838"/>
    <s v="e2395502-a62a-41ed-b880-cdcd91afc62d"/>
    <n v="0.16"/>
    <n v="193.32"/>
    <n v="3"/>
    <x v="1"/>
    <n v="230.14"/>
    <n v="0.84"/>
    <n v="36.822400000000002"/>
    <x v="7"/>
    <n v="3"/>
  </r>
  <r>
    <s v="33dc9af7-c634-4400-8666-01f67853380a"/>
    <s v="c03da5df-f75d-4892-9b7b-b109d01b7f9d"/>
    <d v="2025-01-29T00:00:00"/>
    <x v="0"/>
    <n v="279"/>
    <n v="4"/>
    <s v="Cash on Delivery"/>
    <x v="0"/>
    <s v="Jamesbury"/>
    <x v="8"/>
    <n v="45971"/>
    <s v="4f0aec97-ca7e-4ffc-a9bf-90b153d07a05"/>
    <n v="0.14000000000000001"/>
    <n v="959.76"/>
    <n v="1"/>
    <x v="0"/>
    <n v="1116"/>
    <n v="0.86"/>
    <n v="156.24"/>
    <x v="11"/>
    <n v="1"/>
  </r>
  <r>
    <s v="054b34e9-6922-4a46-8dd4-8f958b04fdf2"/>
    <s v="a501fa4c-324c-4c8d-85a0-101aa25b8a1c"/>
    <d v="2024-10-21T00:00:00"/>
    <x v="4"/>
    <n v="31.98"/>
    <n v="2"/>
    <s v="Debit Card"/>
    <x v="1"/>
    <s v="New Julie"/>
    <x v="47"/>
    <n v="18144"/>
    <s v="825e4702-5608-49a3-a2c0-dfe7e869e29b"/>
    <n v="0.27"/>
    <n v="46.69"/>
    <n v="1"/>
    <x v="1"/>
    <n v="63.96"/>
    <n v="0.73"/>
    <n v="17.269200000000001"/>
    <x v="1"/>
    <n v="1"/>
  </r>
  <r>
    <s v="96d3709a-6cdb-4daa-aa45-abd86985859a"/>
    <s v="d049fc68-3f2d-4bb3-a471-781c3479117b"/>
    <d v="2024-12-25T00:00:00"/>
    <x v="0"/>
    <n v="99.65"/>
    <n v="4"/>
    <s v="PayPal"/>
    <x v="3"/>
    <s v="West Rebecca"/>
    <x v="0"/>
    <n v="80288"/>
    <s v="800f6def-e454-4de9-b226-4aa4ab0feeb5"/>
    <n v="0.1"/>
    <n v="358.74"/>
    <n v="5"/>
    <x v="0"/>
    <n v="398.6"/>
    <n v="0.9"/>
    <n v="39.860000000000007"/>
    <x v="2"/>
    <n v="5"/>
  </r>
  <r>
    <s v="1af7ecb8-3e7b-418f-8f13-c71b8d6dde2c"/>
    <s v="f47cdaa5-a2ef-477c-ae0b-3964addb6017"/>
    <d v="2024-10-19T00:00:00"/>
    <x v="5"/>
    <n v="303.99"/>
    <n v="4"/>
    <s v="Credit Card"/>
    <x v="2"/>
    <s v="West Danielle"/>
    <x v="26"/>
    <n v="62826"/>
    <s v="24b94984-cd37-4a84-8e6f-4adfb9aac643"/>
    <n v="0.23"/>
    <n v="936.29"/>
    <n v="3"/>
    <x v="0"/>
    <n v="1215.96"/>
    <n v="0.77"/>
    <n v="279.67080000000004"/>
    <x v="1"/>
    <n v="3"/>
  </r>
  <r>
    <s v="fd65e3da-dc35-4d49-948f-c94cfa2c0066"/>
    <s v="83a3801c-758a-45e4-8200-f3ad8e47efee"/>
    <d v="2024-10-24T00:00:00"/>
    <x v="5"/>
    <n v="332.78"/>
    <n v="1"/>
    <s v="Net Banking"/>
    <x v="0"/>
    <s v="Cantufurt"/>
    <x v="47"/>
    <n v="85998"/>
    <s v="f6e777fa-9f37-461f-8df4-c7ef37db1a13"/>
    <n v="0.04"/>
    <n v="319.47000000000003"/>
    <n v="4"/>
    <x v="0"/>
    <n v="332.78"/>
    <n v="0.96"/>
    <n v="13.311199999999999"/>
    <x v="1"/>
    <n v="4"/>
  </r>
  <r>
    <s v="4e762047-882a-4546-aa40-8c8256451859"/>
    <s v="3a54b955-c49b-4e9e-af1e-82355f2f363b"/>
    <d v="2024-07-17T00:00:00"/>
    <x v="5"/>
    <n v="292.58999999999997"/>
    <n v="2"/>
    <s v="Net Banking"/>
    <x v="2"/>
    <s v="Bryantmouth"/>
    <x v="24"/>
    <n v="30774"/>
    <s v="8e9c2ca8-4ad4-483d-ab36-b30a2205f227"/>
    <n v="0.12"/>
    <n v="514.96"/>
    <n v="5"/>
    <x v="0"/>
    <n v="585.17999999999995"/>
    <n v="0.88"/>
    <n v="70.221599999999995"/>
    <x v="0"/>
    <n v="5"/>
  </r>
  <r>
    <s v="763f5917-7e4a-470a-b6e2-38e5a609567c"/>
    <s v="ff3328d7-68a5-43b8-82a0-857397f98b95"/>
    <d v="2025-02-08T00:00:00"/>
    <x v="0"/>
    <n v="435.45"/>
    <n v="4"/>
    <s v="Credit Card"/>
    <x v="1"/>
    <s v="Fischerfort"/>
    <x v="40"/>
    <n v="93554"/>
    <s v="0130ff09-62d7-4e5a-b558-e1e0db16864e"/>
    <n v="0.16"/>
    <n v="1463.11"/>
    <n v="3"/>
    <x v="1"/>
    <n v="1741.8"/>
    <n v="0.84"/>
    <n v="278.68799999999999"/>
    <x v="12"/>
    <n v="3"/>
  </r>
  <r>
    <s v="e543497f-a4cf-4bc0-a184-a2ec2c2f3164"/>
    <s v="52a9e2a1-6250-4c11-ad7b-5582fa5c7d1e"/>
    <d v="2025-05-23T00:00:00"/>
    <x v="3"/>
    <n v="496.74"/>
    <n v="3"/>
    <s v="Net Banking"/>
    <x v="3"/>
    <s v="Danielshire"/>
    <x v="32"/>
    <n v="98218"/>
    <s v="ebe7b3ad-8b27-46b2-aa40-6e7eb553f484"/>
    <n v="0.05"/>
    <n v="1415.71"/>
    <n v="5"/>
    <x v="0"/>
    <n v="1490.22"/>
    <n v="0.95"/>
    <n v="74.51100000000001"/>
    <x v="6"/>
    <n v="5"/>
  </r>
  <r>
    <s v="496f71e7-9643-4234-9569-1742aac3ab0f"/>
    <s v="8244052c-e7c1-4cf1-beef-35203034f841"/>
    <d v="2024-08-04T00:00:00"/>
    <x v="5"/>
    <n v="383.11"/>
    <n v="2"/>
    <s v="PayPal"/>
    <x v="1"/>
    <s v="Michaelstad"/>
    <x v="4"/>
    <n v="26480"/>
    <s v="80b73f03-7b2c-43ab-9aab-3929d1508738"/>
    <n v="0.06"/>
    <n v="720.25"/>
    <n v="1"/>
    <x v="0"/>
    <n v="766.22"/>
    <n v="0.94"/>
    <n v="45.973199999999999"/>
    <x v="3"/>
    <n v="1"/>
  </r>
  <r>
    <s v="c9e224c5-780c-4076-8a7d-470f855f52da"/>
    <s v="3178d8c2-185a-4334-9979-16e0685c8595"/>
    <d v="2025-06-05T00:00:00"/>
    <x v="1"/>
    <n v="235.22"/>
    <n v="2"/>
    <s v="Cash on Delivery"/>
    <x v="1"/>
    <s v="Brownburgh"/>
    <x v="49"/>
    <n v="81747"/>
    <s v="c4f3a05d-fe89-4db8-9850-b65a61c615a2"/>
    <n v="7.0000000000000007E-2"/>
    <n v="437.51"/>
    <n v="3"/>
    <x v="0"/>
    <n v="470.44"/>
    <n v="0.92999999999999994"/>
    <n v="32.930800000000005"/>
    <x v="8"/>
    <n v="3"/>
  </r>
  <r>
    <s v="d5c05774-1912-4354-9d3d-c7b6fa5e8461"/>
    <s v="937cdb03-40bd-4acc-9e30-e4c3daeea67f"/>
    <d v="2024-08-11T00:00:00"/>
    <x v="4"/>
    <n v="417.8"/>
    <n v="4"/>
    <s v="PayPal"/>
    <x v="3"/>
    <s v="Bentonmouth"/>
    <x v="23"/>
    <n v="65637"/>
    <s v="18ac82dd-bc0a-420c-9059-ef93ea8f01c8"/>
    <n v="0.22"/>
    <n v="1303.54"/>
    <n v="5"/>
    <x v="0"/>
    <n v="1671.2"/>
    <n v="0.78"/>
    <n v="367.66399999999999"/>
    <x v="3"/>
    <n v="5"/>
  </r>
  <r>
    <s v="572d982d-0079-459f-b90f-8320e2a3cbd5"/>
    <s v="62340b21-c4d1-4705-8b1a-8951a3cf4a95"/>
    <d v="2025-03-08T00:00:00"/>
    <x v="3"/>
    <n v="64.59"/>
    <n v="1"/>
    <s v="Debit Card"/>
    <x v="0"/>
    <s v="Tamaramouth"/>
    <x v="33"/>
    <n v="59980"/>
    <s v="938724bc-4dbe-45f6-9bd8-5726edc62e1f"/>
    <n v="0.28000000000000003"/>
    <n v="46.5"/>
    <n v="5"/>
    <x v="0"/>
    <n v="64.59"/>
    <n v="0.72"/>
    <n v="18.085200000000004"/>
    <x v="7"/>
    <n v="5"/>
  </r>
  <r>
    <s v="26a84f0f-7596-4632-98ed-b6eec235870a"/>
    <s v="0c4a3950-345d-4816-80ed-b229b6b54cde"/>
    <d v="2024-09-30T00:00:00"/>
    <x v="4"/>
    <n v="343.22"/>
    <n v="3"/>
    <s v="Debit Card"/>
    <x v="0"/>
    <s v="East Thomasstad"/>
    <x v="9"/>
    <n v="55468"/>
    <s v="1fdf90c2-6689-45fe-8981-785b10d7e64e"/>
    <n v="0.04"/>
    <n v="988.47"/>
    <n v="5"/>
    <x v="0"/>
    <n v="1029.6600000000001"/>
    <n v="0.96"/>
    <n v="41.186400000000006"/>
    <x v="9"/>
    <n v="5"/>
  </r>
  <r>
    <s v="100de114-0d19-48c8-861a-ac84883f0c01"/>
    <s v="f63d0aa3-4ee0-4a50-9673-158879d31f63"/>
    <d v="2024-10-14T00:00:00"/>
    <x v="1"/>
    <n v="261.58"/>
    <n v="1"/>
    <s v="Debit Card"/>
    <x v="0"/>
    <s v="East Lisaland"/>
    <x v="36"/>
    <n v="47335"/>
    <s v="f40d9e11-60bc-4575-91c5-4ba7386df65f"/>
    <n v="0.16"/>
    <n v="219.73"/>
    <n v="3"/>
    <x v="0"/>
    <n v="261.58"/>
    <n v="0.84"/>
    <n v="41.852799999999995"/>
    <x v="1"/>
    <n v="3"/>
  </r>
  <r>
    <s v="cbd57fbe-2e50-4b5a-b39e-d5b6f48a7aeb"/>
    <s v="e135edda-a03a-4089-a171-5a0b58d23ff2"/>
    <d v="2024-08-04T00:00:00"/>
    <x v="3"/>
    <n v="93.14"/>
    <n v="4"/>
    <s v="Cash on Delivery"/>
    <x v="3"/>
    <s v="Chenville"/>
    <x v="42"/>
    <n v="83201"/>
    <s v="4e40e3dc-f4a5-4da6-8819-e313923b0c9f"/>
    <n v="0.04"/>
    <n v="357.66"/>
    <n v="4"/>
    <x v="0"/>
    <n v="372.56"/>
    <n v="0.96"/>
    <n v="14.9024"/>
    <x v="3"/>
    <n v="4"/>
  </r>
  <r>
    <s v="a7a8dc5e-fef4-4d2b-be6a-5b5cd39cfec1"/>
    <s v="691c9e37-45b0-46d9-aeae-7cf6269116b5"/>
    <d v="2024-11-24T00:00:00"/>
    <x v="3"/>
    <n v="486.6"/>
    <n v="4"/>
    <s v="Credit Card"/>
    <x v="2"/>
    <s v="Cynthialand"/>
    <x v="9"/>
    <n v="54458"/>
    <s v="837abb3f-fef3-423e-a977-0841c8cbdc1e"/>
    <n v="0.02"/>
    <n v="1907.47"/>
    <m/>
    <x v="0"/>
    <n v="1946.4"/>
    <n v="0.98"/>
    <n v="38.928000000000004"/>
    <x v="4"/>
    <s v="No Rating"/>
  </r>
  <r>
    <s v="82994a23-a2ff-4b47-8d2b-2d82e311df5d"/>
    <s v="e2ddcca8-2eb8-4481-aa13-bb908ce8b242"/>
    <d v="2025-05-31T00:00:00"/>
    <x v="3"/>
    <n v="172.53"/>
    <n v="3"/>
    <s v="Credit Card"/>
    <x v="0"/>
    <s v="Lisaburgh"/>
    <x v="22"/>
    <n v="21322"/>
    <s v="fc564f4f-e9a3-4a8f-8613-1c5b5e5f8197"/>
    <n v="0.01"/>
    <n v="512.41"/>
    <n v="4"/>
    <x v="0"/>
    <n v="517.59"/>
    <n v="0.99"/>
    <n v="5.1759000000000004"/>
    <x v="6"/>
    <n v="4"/>
  </r>
  <r>
    <s v="12053b52-97ac-4637-a8fa-4de926f975cd"/>
    <s v="9d3c8f95-ee03-4c4b-a8bb-7758eead1250"/>
    <d v="2024-10-14T00:00:00"/>
    <x v="5"/>
    <n v="309.63"/>
    <n v="3"/>
    <s v="Net Banking"/>
    <x v="3"/>
    <s v="Aaronport"/>
    <x v="15"/>
    <n v="40514"/>
    <s v="91ee211b-f57e-421d-9d31-03118b6d8e4e"/>
    <n v="0.13"/>
    <n v="808.13"/>
    <n v="3"/>
    <x v="0"/>
    <n v="928.89"/>
    <n v="0.87"/>
    <n v="120.7557"/>
    <x v="1"/>
    <n v="3"/>
  </r>
  <r>
    <s v="8040e666-edda-4a83-bdad-ba5bad0f8c11"/>
    <s v="773e0acd-0e28-49cd-ac2d-d428f9d0756f"/>
    <d v="2024-07-23T00:00:00"/>
    <x v="2"/>
    <n v="439.9"/>
    <n v="2"/>
    <s v="Net Banking"/>
    <x v="2"/>
    <s v="Port Kristen"/>
    <x v="35"/>
    <n v="52313"/>
    <s v="2f26bd62-a501-4403-8340-b62fb5c90e01"/>
    <n v="0.13"/>
    <n v="765.43"/>
    <n v="1"/>
    <x v="0"/>
    <n v="879.8"/>
    <n v="0.87"/>
    <n v="114.374"/>
    <x v="0"/>
    <n v="1"/>
  </r>
  <r>
    <s v="75d0578c-2964-45d6-b5c5-4cacafa54606"/>
    <s v="af225921-e02c-4190-ba84-b7acadf67adc"/>
    <d v="2025-03-29T00:00:00"/>
    <x v="4"/>
    <n v="255.81"/>
    <n v="2"/>
    <s v="PayPal"/>
    <x v="1"/>
    <s v="Palmerville"/>
    <x v="40"/>
    <n v="66447"/>
    <s v="c469e8ca-1ea1-4135-91ae-2459997c434f"/>
    <n v="0.2"/>
    <n v="409.3"/>
    <n v="4"/>
    <x v="0"/>
    <n v="511.62"/>
    <n v="0.8"/>
    <n v="102.32400000000001"/>
    <x v="7"/>
    <n v="4"/>
  </r>
  <r>
    <s v="845c0808-cebb-47da-9efb-c57a09ba73f0"/>
    <s v="d8e85173-9e8f-4a12-8253-10414f6d20bb"/>
    <d v="2024-12-09T00:00:00"/>
    <x v="2"/>
    <n v="61.99"/>
    <n v="2"/>
    <s v="PayPal"/>
    <x v="0"/>
    <s v="South Jamesmouth"/>
    <x v="45"/>
    <n v="11795"/>
    <s v="85c6a0bf-5da1-4b2b-b173-7bc54e4152fe"/>
    <n v="0.12"/>
    <n v="109.1"/>
    <n v="2"/>
    <x v="0"/>
    <n v="123.98"/>
    <n v="0.88"/>
    <n v="14.877599999999999"/>
    <x v="2"/>
    <n v="2"/>
  </r>
  <r>
    <s v="6d734ec1-55f7-49a0-8069-bfca5a3377af"/>
    <s v="34878791-2114-4ebc-8c84-2bc2ab636bbf"/>
    <d v="2025-05-07T00:00:00"/>
    <x v="1"/>
    <n v="410.28"/>
    <n v="4"/>
    <s v="Net Banking"/>
    <x v="3"/>
    <s v="New Angela"/>
    <x v="27"/>
    <n v="28462"/>
    <s v="a0aa0b05-a446-40f1-b6d5-37e21971f0e3"/>
    <n v="7.0000000000000007E-2"/>
    <n v="1526.24"/>
    <n v="3"/>
    <x v="0"/>
    <n v="1641.12"/>
    <n v="0.92999999999999994"/>
    <n v="114.8784"/>
    <x v="6"/>
    <n v="3"/>
  </r>
  <r>
    <s v="1cd0a2e8-ec46-4a3a-ba00-ea4959853c7c"/>
    <s v="33673536-660c-4138-9c0a-623ad32ca1fe"/>
    <d v="2024-11-07T00:00:00"/>
    <x v="3"/>
    <n v="179.84"/>
    <n v="2"/>
    <s v="PayPal"/>
    <x v="1"/>
    <s v="Lake Kaylafurt"/>
    <x v="32"/>
    <n v="70587"/>
    <s v="abc41b08-d23a-4c1b-8467-4bef77f65581"/>
    <n v="0.03"/>
    <n v="348.89"/>
    <n v="3"/>
    <x v="0"/>
    <n v="359.68"/>
    <n v="0.97"/>
    <n v="10.7904"/>
    <x v="4"/>
    <n v="3"/>
  </r>
  <r>
    <s v="be19836c-ca76-43ab-a937-d083d614015d"/>
    <s v="6c8198a7-ec54-463d-85d4-1f0f1228d6c7"/>
    <d v="2024-08-12T00:00:00"/>
    <x v="3"/>
    <n v="491.62"/>
    <n v="4"/>
    <s v="Credit Card"/>
    <x v="0"/>
    <s v="Solomonmouth"/>
    <x v="42"/>
    <n v="39200"/>
    <s v="2ff4db1a-7a07-43d7-bbde-9b5657cfc996"/>
    <n v="0.17"/>
    <n v="1632.18"/>
    <n v="3"/>
    <x v="0"/>
    <n v="1966.48"/>
    <n v="0.83"/>
    <n v="334.30160000000001"/>
    <x v="3"/>
    <n v="3"/>
  </r>
  <r>
    <s v="9a92b45a-fbfd-4251-b808-097d7c4b7ab1"/>
    <s v="bc97e528-47c8-4e06-a301-d7eaa26b28bf"/>
    <d v="2025-04-04T00:00:00"/>
    <x v="5"/>
    <n v="442.49"/>
    <n v="1"/>
    <s v="Credit Card"/>
    <x v="2"/>
    <s v="South Mary"/>
    <x v="13"/>
    <n v="55548"/>
    <s v="763314a1-1c1e-4d2b-b759-32fe0284f546"/>
    <n v="7.0000000000000007E-2"/>
    <n v="411.52"/>
    <n v="5"/>
    <x v="0"/>
    <n v="442.49"/>
    <n v="0.92999999999999994"/>
    <n v="30.974300000000003"/>
    <x v="5"/>
    <n v="5"/>
  </r>
  <r>
    <s v="16cfe688-e36d-4329-836a-b7d894108cad"/>
    <s v="8ab298e9-4c69-4a94-b850-65bce279ae08"/>
    <d v="2025-06-02T00:00:00"/>
    <x v="4"/>
    <n v="427.46"/>
    <n v="1"/>
    <s v="Credit Card"/>
    <x v="2"/>
    <s v="Kristinstad"/>
    <x v="38"/>
    <n v="36554"/>
    <s v="cc76c638-5727-4b41-9a21-7ee0171e4a81"/>
    <n v="0.11"/>
    <n v="380.44"/>
    <n v="3"/>
    <x v="0"/>
    <n v="427.46"/>
    <n v="0.89"/>
    <n v="47.020599999999995"/>
    <x v="8"/>
    <n v="3"/>
  </r>
  <r>
    <s v="b65fd2fc-9a06-4341-92b3-b756f7b0e6a9"/>
    <s v="82eed082-9c7f-4b8b-ba29-4b11d732d518"/>
    <d v="2025-05-14T00:00:00"/>
    <x v="1"/>
    <n v="181.35"/>
    <n v="4"/>
    <s v="PayPal"/>
    <x v="2"/>
    <s v="Sandovalfurt"/>
    <x v="39"/>
    <n v="37378"/>
    <s v="50c2db4e-0582-4075-ab3c-f7aab6054d0d"/>
    <n v="0.01"/>
    <n v="718.15"/>
    <n v="5"/>
    <x v="0"/>
    <n v="725.4"/>
    <n v="0.99"/>
    <n v="7.2539999999999996"/>
    <x v="6"/>
    <n v="5"/>
  </r>
  <r>
    <s v="4dbd90c8-f690-4040-b7ba-5bb297d37fad"/>
    <s v="043d17e5-2f0e-4937-b4bb-2a5c61cc6889"/>
    <d v="2025-04-26T00:00:00"/>
    <x v="3"/>
    <n v="379.78"/>
    <n v="3"/>
    <s v="Net Banking"/>
    <x v="1"/>
    <s v="Monicaland"/>
    <x v="46"/>
    <n v="13748"/>
    <s v="cf9d1fcb-bd11-4fbd-9841-3e9e0201065c"/>
    <n v="7.0000000000000007E-2"/>
    <n v="1059.5899999999999"/>
    <n v="5"/>
    <x v="0"/>
    <n v="1139.3399999999999"/>
    <n v="0.92999999999999994"/>
    <n v="79.753799999999998"/>
    <x v="5"/>
    <n v="5"/>
  </r>
  <r>
    <s v="7ab08ef0-89da-4bbb-9756-1bef07c05f03"/>
    <s v="6c182c28-9284-4c11-8043-9a677873fc81"/>
    <d v="2025-01-05T00:00:00"/>
    <x v="4"/>
    <n v="493.23"/>
    <n v="2"/>
    <s v="Debit Card"/>
    <x v="2"/>
    <s v="Martinhaven"/>
    <x v="15"/>
    <n v="14419"/>
    <s v="529606e7-86fe-46d5-85a1-61590c06e365"/>
    <n v="0.2"/>
    <n v="789.17"/>
    <n v="3"/>
    <x v="0"/>
    <n v="986.46"/>
    <n v="0.8"/>
    <n v="197.29200000000003"/>
    <x v="11"/>
    <n v="3"/>
  </r>
  <r>
    <s v="abff0cef-d19c-41fe-a8ab-e4a51e544cc5"/>
    <s v="acfe54b3-293a-400d-b352-217916d4287e"/>
    <d v="2024-11-05T00:00:00"/>
    <x v="1"/>
    <n v="265.52999999999997"/>
    <n v="3"/>
    <s v="Net Banking"/>
    <x v="3"/>
    <s v="Port Jessicastad"/>
    <x v="25"/>
    <n v="47707"/>
    <s v="98b87b61-2fd6-4018-9cde-ca5a93acd21e"/>
    <n v="0.04"/>
    <n v="764.73"/>
    <n v="3"/>
    <x v="0"/>
    <n v="796.58999999999992"/>
    <n v="0.96"/>
    <n v="31.863599999999998"/>
    <x v="4"/>
    <n v="3"/>
  </r>
  <r>
    <s v="b817bbb7-8f8e-4bde-8d23-4509ef85acba"/>
    <s v="6fc64ca4-242a-48d8-8395-bd6989a8bc0d"/>
    <d v="2024-12-28T00:00:00"/>
    <x v="0"/>
    <n v="238.01"/>
    <n v="1"/>
    <s v="Debit Card"/>
    <x v="3"/>
    <s v="Danamouth"/>
    <x v="15"/>
    <n v="35502"/>
    <s v="72024577-578e-43ac-8da1-b564be3f2d8f"/>
    <n v="0.2"/>
    <n v="190.41"/>
    <n v="3"/>
    <x v="0"/>
    <n v="238.01"/>
    <n v="0.8"/>
    <n v="47.602000000000004"/>
    <x v="2"/>
    <n v="3"/>
  </r>
  <r>
    <s v="e9b3cd98-e6b3-4412-9df0-89a94c8a8e2b"/>
    <s v="89e3e116-01b6-4594-89b3-01616836fa8f"/>
    <d v="2024-08-29T00:00:00"/>
    <x v="3"/>
    <n v="12.26"/>
    <n v="4"/>
    <s v="Credit Card"/>
    <x v="0"/>
    <s v="West Carlosburgh"/>
    <x v="8"/>
    <n v="97217"/>
    <s v="21eb5b9f-a2ee-4280-bdba-1cfd23c243d0"/>
    <n v="0.26"/>
    <n v="36.29"/>
    <n v="4"/>
    <x v="0"/>
    <n v="49.04"/>
    <n v="0.74"/>
    <n v="12.750400000000001"/>
    <x v="3"/>
    <n v="4"/>
  </r>
  <r>
    <s v="5f199a64-c9fd-432b-9d22-c8861a4b1ee6"/>
    <s v="02540d49-db1f-4aad-ac19-80beac065dcf"/>
    <d v="2025-03-20T00:00:00"/>
    <x v="2"/>
    <n v="351.6"/>
    <n v="4"/>
    <s v="Net Banking"/>
    <x v="2"/>
    <s v="Juliaport"/>
    <x v="15"/>
    <n v="6101"/>
    <s v="0d975ea6-c961-4b98-8d25-1da77d168f99"/>
    <n v="0.26"/>
    <n v="1040.74"/>
    <n v="4"/>
    <x v="0"/>
    <n v="1406.4"/>
    <n v="0.74"/>
    <n v="365.66400000000004"/>
    <x v="7"/>
    <n v="4"/>
  </r>
  <r>
    <s v="95fbda85-c6c0-47dc-a8bd-94380aa57c75"/>
    <s v="50c72ce8-55e4-4fd2-8977-7baed187a17c"/>
    <d v="2024-12-22T00:00:00"/>
    <x v="0"/>
    <n v="429.95"/>
    <n v="4"/>
    <s v="Net Banking"/>
    <x v="2"/>
    <s v="New Susan"/>
    <x v="9"/>
    <n v="27699"/>
    <s v="8c5f46e0-f4ea-48ae-b0d6-34fc57db234f"/>
    <n v="0.05"/>
    <n v="1633.81"/>
    <m/>
    <x v="0"/>
    <n v="1719.8"/>
    <n v="0.95"/>
    <n v="85.990000000000009"/>
    <x v="2"/>
    <s v="No Rating"/>
  </r>
  <r>
    <s v="4f8529fc-ca81-42d4-ae7b-259fc37164aa"/>
    <s v="c1ac3166-50c3-4d54-bd78-c1c1a7d415e1"/>
    <d v="2024-11-12T00:00:00"/>
    <x v="2"/>
    <n v="127.49"/>
    <n v="4"/>
    <s v="Credit Card"/>
    <x v="3"/>
    <s v="Christinafort"/>
    <x v="42"/>
    <n v="55541"/>
    <s v="5f6c6499-4156-4bbb-a455-bf057e889bf4"/>
    <n v="0.14000000000000001"/>
    <n v="438.57"/>
    <n v="5"/>
    <x v="0"/>
    <n v="509.96"/>
    <n v="0.86"/>
    <n v="71.394400000000005"/>
    <x v="4"/>
    <n v="5"/>
  </r>
  <r>
    <s v="5710c060-2ea2-4ca2-9fda-de0ea9b0a8ae"/>
    <s v="3efdb0f2-eccf-4087-a2c8-482f1795b4f4"/>
    <d v="2025-05-05T00:00:00"/>
    <x v="1"/>
    <n v="160.94"/>
    <n v="2"/>
    <s v="Cash on Delivery"/>
    <x v="1"/>
    <s v="Lake Rickychester"/>
    <x v="34"/>
    <n v="86406"/>
    <s v="2a2bdbdc-e0a0-45c5-bcdd-bc25bdc6cbb5"/>
    <n v="0.27"/>
    <n v="234.97"/>
    <n v="4"/>
    <x v="1"/>
    <n v="321.88"/>
    <n v="0.73"/>
    <n v="86.907600000000002"/>
    <x v="6"/>
    <n v="4"/>
  </r>
  <r>
    <s v="61022c6c-395a-4189-ba40-240ad297a189"/>
    <s v="414ac07f-5968-43e9-9d76-699d426de098"/>
    <d v="2024-09-03T00:00:00"/>
    <x v="5"/>
    <n v="252.84"/>
    <n v="2"/>
    <s v="Cash on Delivery"/>
    <x v="2"/>
    <s v="Andrewstad"/>
    <x v="23"/>
    <n v="13725"/>
    <s v="17e42a7a-6fb9-440e-b97b-e3c1c0722203"/>
    <n v="0.22"/>
    <n v="394.43"/>
    <n v="1"/>
    <x v="0"/>
    <n v="505.68"/>
    <n v="0.78"/>
    <n v="111.2496"/>
    <x v="9"/>
    <n v="1"/>
  </r>
  <r>
    <s v="f2442206-a07a-4811-9675-cb03d42d9682"/>
    <s v="a3851afa-dcdc-4839-ab3d-582628c4f706"/>
    <d v="2025-03-06T00:00:00"/>
    <x v="1"/>
    <n v="40.68"/>
    <n v="4"/>
    <s v="PayPal"/>
    <x v="0"/>
    <s v="Lake Mitchell"/>
    <x v="25"/>
    <n v="48698"/>
    <s v="6f29e86b-e2b3-4096-bbe5-e749c1e26fc9"/>
    <n v="0.26"/>
    <n v="120.41"/>
    <n v="4"/>
    <x v="0"/>
    <n v="162.72"/>
    <n v="0.74"/>
    <n v="42.307200000000002"/>
    <x v="7"/>
    <n v="4"/>
  </r>
  <r>
    <s v="d1ebfdb8-89be-402e-b51a-5040d7a47565"/>
    <s v="e176db07-251a-4700-ba4c-e4ae955c1278"/>
    <d v="2024-08-18T00:00:00"/>
    <x v="1"/>
    <n v="49.37"/>
    <n v="2"/>
    <s v="Cash on Delivery"/>
    <x v="0"/>
    <s v="Cherylbury"/>
    <x v="27"/>
    <n v="49445"/>
    <s v="747bff20-5ad0-455d-a2d3-6892d5815db3"/>
    <n v="0.12"/>
    <n v="86.89"/>
    <n v="3"/>
    <x v="0"/>
    <n v="98.74"/>
    <n v="0.88"/>
    <n v="11.848799999999999"/>
    <x v="3"/>
    <n v="3"/>
  </r>
  <r>
    <s v="56b67e24-ec4f-4771-9f63-e1f403796300"/>
    <s v="4a6edc95-c641-4236-9874-81a2d38b5acf"/>
    <d v="2024-10-19T00:00:00"/>
    <x v="5"/>
    <n v="213.45"/>
    <n v="1"/>
    <s v="Debit Card"/>
    <x v="1"/>
    <s v="Parkerfort"/>
    <x v="17"/>
    <n v="83228"/>
    <s v="4d5a97dc-9662-4c77-8632-f97a460c7f0f"/>
    <n v="0.15"/>
    <n v="181.43"/>
    <n v="4"/>
    <x v="0"/>
    <n v="213.45"/>
    <n v="0.85"/>
    <n v="32.017499999999998"/>
    <x v="1"/>
    <n v="4"/>
  </r>
  <r>
    <s v="34481bf8-7243-4463-a18a-97bc913c0190"/>
    <s v="7ffee1f0-ab99-440c-ba3f-9a20a346e5ed"/>
    <d v="2025-04-19T00:00:00"/>
    <x v="5"/>
    <n v="134.30000000000001"/>
    <n v="3"/>
    <s v="PayPal"/>
    <x v="1"/>
    <s v="New Timothystad"/>
    <x v="45"/>
    <n v="73730"/>
    <s v="4f87827b-70a1-4716-bd04-4a23276a4635"/>
    <n v="0.27"/>
    <n v="294.12"/>
    <n v="1"/>
    <x v="1"/>
    <n v="402.90000000000003"/>
    <n v="0.73"/>
    <n v="108.78300000000002"/>
    <x v="5"/>
    <n v="1"/>
  </r>
  <r>
    <s v="bd9cafb7-90e7-4dea-aa98-0352750be8b2"/>
    <s v="0d0da057-270a-4e47-b278-3dc3691712fc"/>
    <d v="2025-04-13T00:00:00"/>
    <x v="2"/>
    <n v="205.99"/>
    <n v="2"/>
    <s v="Credit Card"/>
    <x v="0"/>
    <s v="New Steve"/>
    <x v="20"/>
    <n v="46183"/>
    <s v="44da3faa-c611-4fe9-8399-496e01298081"/>
    <n v="0.13"/>
    <n v="358.42"/>
    <m/>
    <x v="0"/>
    <n v="411.98"/>
    <n v="0.87"/>
    <n v="53.557400000000001"/>
    <x v="5"/>
    <s v="No Rating"/>
  </r>
  <r>
    <s v="6e3624a1-50fb-4ee4-9346-212ac82e7612"/>
    <s v="0c5f152b-db9f-499f-9ea7-917eb4e6889a"/>
    <d v="2025-02-02T00:00:00"/>
    <x v="3"/>
    <n v="229.92"/>
    <n v="2"/>
    <s v="Debit Card"/>
    <x v="0"/>
    <s v="Ernestmouth"/>
    <x v="19"/>
    <n v="20290"/>
    <s v="dc89c200-7915-4d5d-86d7-7ccd7f23064a"/>
    <n v="0.2"/>
    <n v="367.87"/>
    <n v="1"/>
    <x v="0"/>
    <n v="459.84"/>
    <n v="0.8"/>
    <n v="91.968000000000004"/>
    <x v="12"/>
    <n v="1"/>
  </r>
  <r>
    <s v="28dff27a-30c6-4647-ba5d-92dc6db8b178"/>
    <s v="345be63c-19af-4eab-bcd1-8e4e55a61cc0"/>
    <d v="2025-03-26T00:00:00"/>
    <x v="3"/>
    <n v="488.26"/>
    <n v="3"/>
    <s v="PayPal"/>
    <x v="2"/>
    <s v="Millerport"/>
    <x v="42"/>
    <n v="46027"/>
    <s v="5f251923-1442-431f-8c30-d919793a0229"/>
    <n v="0.13"/>
    <n v="1274.3599999999999"/>
    <n v="3"/>
    <x v="0"/>
    <n v="1464.78"/>
    <n v="0.87"/>
    <n v="190.42140000000001"/>
    <x v="7"/>
    <n v="3"/>
  </r>
  <r>
    <s v="31245fcb-c6e4-44aa-8d06-8f767aefa287"/>
    <s v="d757e9e8-d6ee-4a6c-8271-a2b99e201b1c"/>
    <d v="2025-03-23T00:00:00"/>
    <x v="5"/>
    <n v="472.41"/>
    <n v="3"/>
    <s v="Credit Card"/>
    <x v="3"/>
    <s v="Beckymouth"/>
    <x v="28"/>
    <n v="69917"/>
    <s v="2ff38a3f-01b9-41c0-8257-f7a00711b782"/>
    <n v="0.21"/>
    <n v="1119.6099999999999"/>
    <n v="1"/>
    <x v="0"/>
    <n v="1417.23"/>
    <n v="0.79"/>
    <n v="297.61829999999998"/>
    <x v="7"/>
    <n v="1"/>
  </r>
  <r>
    <s v="005476c7-d8f9-49cc-bed6-1fd50aeaebe2"/>
    <s v="4c997848-27eb-4bed-876f-dbaefbb2b573"/>
    <d v="2025-01-14T00:00:00"/>
    <x v="4"/>
    <n v="74.17"/>
    <n v="4"/>
    <s v="Cash on Delivery"/>
    <x v="2"/>
    <s v="Brookeburgh"/>
    <x v="33"/>
    <n v="28471"/>
    <s v="5352b69c-11f7-4877-9d1c-9113d922ac63"/>
    <n v="0.18"/>
    <n v="243.28"/>
    <n v="4"/>
    <x v="0"/>
    <n v="296.68"/>
    <n v="0.82000000000000006"/>
    <n v="53.4024"/>
    <x v="11"/>
    <n v="4"/>
  </r>
  <r>
    <s v="84f3ffce-29d5-491a-9abb-092d28d483ca"/>
    <s v="3f4abad4-0edf-4c50-b219-4ca9c66a764d"/>
    <d v="2024-12-22T00:00:00"/>
    <x v="5"/>
    <n v="441.88"/>
    <n v="3"/>
    <s v="Cash on Delivery"/>
    <x v="1"/>
    <s v="Port James"/>
    <x v="42"/>
    <n v="31912"/>
    <s v="6b5aff01-aec7-42b1-8f82-2774fa4336a5"/>
    <n v="0.13"/>
    <n v="1153.31"/>
    <n v="3"/>
    <x v="1"/>
    <n v="1325.6399999999999"/>
    <n v="0.87"/>
    <n v="172.33319999999998"/>
    <x v="2"/>
    <n v="3"/>
  </r>
  <r>
    <s v="1cb2cb16-bd9f-4617-ae4a-5c81363ae3bc"/>
    <s v="ad981793-0165-4b74-99a7-638c84bf383c"/>
    <d v="2025-01-24T00:00:00"/>
    <x v="4"/>
    <n v="44.7"/>
    <n v="2"/>
    <s v="Cash on Delivery"/>
    <x v="1"/>
    <s v="New Edward"/>
    <x v="45"/>
    <n v="47393"/>
    <s v="e1cf66ea-eec5-4b1f-9374-e830e6877784"/>
    <n v="0.16"/>
    <n v="75.099999999999994"/>
    <n v="3"/>
    <x v="0"/>
    <n v="89.4"/>
    <n v="0.84"/>
    <n v="14.304000000000002"/>
    <x v="11"/>
    <n v="3"/>
  </r>
  <r>
    <s v="6d9b582d-d90a-4a60-9f14-f1c8afbd507f"/>
    <s v="284106ca-0fcb-4ce1-a670-80d31fc209f7"/>
    <d v="2024-10-12T00:00:00"/>
    <x v="2"/>
    <n v="256.27999999999997"/>
    <n v="2"/>
    <s v="Cash on Delivery"/>
    <x v="3"/>
    <s v="South Denise"/>
    <x v="43"/>
    <n v="18732"/>
    <s v="069e105e-5220-4398-b258-2aed219937a5"/>
    <n v="0.18"/>
    <n v="420.3"/>
    <n v="4"/>
    <x v="0"/>
    <n v="512.55999999999995"/>
    <n v="0.82000000000000006"/>
    <n v="92.260799999999989"/>
    <x v="1"/>
    <n v="4"/>
  </r>
  <r>
    <s v="057ff1be-e77b-4bcf-8741-79713063197a"/>
    <s v="7c73accd-ffc3-4373-828d-4d64cab74ebe"/>
    <d v="2024-07-18T00:00:00"/>
    <x v="4"/>
    <n v="86.14"/>
    <n v="4"/>
    <s v="Cash on Delivery"/>
    <x v="0"/>
    <s v="Emilytown"/>
    <x v="35"/>
    <n v="55891"/>
    <s v="e3dc39d1-8bbc-4bf9-893d-3307c01e3bff"/>
    <n v="0.26"/>
    <n v="254.97"/>
    <n v="5"/>
    <x v="0"/>
    <n v="344.56"/>
    <n v="0.74"/>
    <n v="89.585599999999999"/>
    <x v="0"/>
    <n v="5"/>
  </r>
  <r>
    <s v="1e7c6252-291b-41a7-a0b7-7fae29466b49"/>
    <s v="23b55f7e-2cb1-4465-a682-dd7099c725c9"/>
    <d v="2024-08-25T00:00:00"/>
    <x v="2"/>
    <n v="186.12"/>
    <n v="2"/>
    <s v="Net Banking"/>
    <x v="2"/>
    <s v="New Justin"/>
    <x v="33"/>
    <n v="50820"/>
    <s v="c9c1dc12-c81a-48c4-803b-f804fe14dd68"/>
    <n v="0.2"/>
    <n v="297.79000000000002"/>
    <n v="2"/>
    <x v="0"/>
    <n v="372.24"/>
    <n v="0.8"/>
    <n v="74.448000000000008"/>
    <x v="3"/>
    <n v="2"/>
  </r>
  <r>
    <s v="83673f0a-55dc-4e03-9cb5-fe026bc092e0"/>
    <s v="f089eb68-305e-47e9-8c19-44db4bc1da7b"/>
    <d v="2024-09-14T00:00:00"/>
    <x v="5"/>
    <n v="372.95"/>
    <n v="3"/>
    <s v="PayPal"/>
    <x v="0"/>
    <s v="South Tammy"/>
    <x v="11"/>
    <n v="14610"/>
    <s v="363b4c8c-969b-4e2e-b876-2e7d7892a8c2"/>
    <n v="0.21"/>
    <n v="883.89"/>
    <n v="3"/>
    <x v="0"/>
    <n v="1118.8499999999999"/>
    <n v="0.79"/>
    <n v="234.95849999999996"/>
    <x v="9"/>
    <n v="3"/>
  </r>
  <r>
    <s v="750320d7-acf2-4d7e-b9b0-7a24c285676a"/>
    <s v="18048d66-81cd-4a01-bd5a-124f58e6c0d5"/>
    <d v="2025-06-08T00:00:00"/>
    <x v="0"/>
    <n v="215.13"/>
    <n v="2"/>
    <s v="Cash on Delivery"/>
    <x v="2"/>
    <s v="Reginachester"/>
    <x v="41"/>
    <n v="43571"/>
    <s v="81940bdd-af16-416a-bdaa-ea51d1aa3c27"/>
    <n v="0.28999999999999998"/>
    <n v="305.48"/>
    <n v="3"/>
    <x v="0"/>
    <n v="430.26"/>
    <n v="0.71"/>
    <n v="124.77539999999999"/>
    <x v="8"/>
    <n v="3"/>
  </r>
  <r>
    <s v="32faabac-1c1b-409e-9c79-3cde0f4564fe"/>
    <s v="0a4ff145-58f8-489d-b848-c24c9f1079df"/>
    <d v="2025-02-27T00:00:00"/>
    <x v="1"/>
    <n v="404.44"/>
    <n v="4"/>
    <s v="PayPal"/>
    <x v="1"/>
    <s v="Port Jasonberg"/>
    <x v="10"/>
    <n v="14913"/>
    <s v="d8785783-32a9-4036-bb13-2c2e8c85cb6c"/>
    <n v="0.02"/>
    <n v="1585.4"/>
    <n v="2"/>
    <x v="1"/>
    <n v="1617.76"/>
    <n v="0.98"/>
    <n v="32.355200000000004"/>
    <x v="12"/>
    <n v="2"/>
  </r>
  <r>
    <s v="f83e6cc1-1aa6-472c-9af2-3cc7866f6799"/>
    <s v="f6492aa4-167b-43f0-9a55-26e0565af759"/>
    <d v="2025-06-06T00:00:00"/>
    <x v="2"/>
    <n v="360.81"/>
    <n v="1"/>
    <s v="Credit Card"/>
    <x v="0"/>
    <s v="Port Joseph"/>
    <x v="32"/>
    <n v="54779"/>
    <s v="b25e7e5c-5f7b-4dd4-8292-21ad171979f2"/>
    <n v="0.06"/>
    <n v="339.16"/>
    <n v="3"/>
    <x v="0"/>
    <n v="360.81"/>
    <n v="0.94"/>
    <n v="21.648599999999998"/>
    <x v="8"/>
    <n v="3"/>
  </r>
  <r>
    <s v="15d8dc3b-b7fe-4c62-b117-eb2c8fd99577"/>
    <s v="4184d0a2-4bb7-44c0-9431-cb7a0554fed0"/>
    <d v="2024-10-16T00:00:00"/>
    <x v="0"/>
    <n v="471.71"/>
    <n v="2"/>
    <s v="Cash on Delivery"/>
    <x v="0"/>
    <s v="Rossside"/>
    <x v="13"/>
    <n v="52915"/>
    <s v="710a208c-4987-496e-bea0-6951dd7859f4"/>
    <n v="0.1"/>
    <n v="849.08"/>
    <n v="3"/>
    <x v="0"/>
    <n v="943.42"/>
    <n v="0.9"/>
    <n v="94.341999999999999"/>
    <x v="1"/>
    <n v="3"/>
  </r>
  <r>
    <s v="f15a4acc-026a-4baa-944b-3f569e66466c"/>
    <s v="2d70b34e-e0d0-489b-bab1-a5e3dcfe2264"/>
    <d v="2024-09-09T00:00:00"/>
    <x v="2"/>
    <n v="269.41000000000003"/>
    <n v="3"/>
    <s v="Cash on Delivery"/>
    <x v="2"/>
    <s v="Port Gregberg"/>
    <x v="14"/>
    <n v="77562"/>
    <s v="cdc39414-5f34-4b87-8f06-9358a85fca46"/>
    <n v="0.28000000000000003"/>
    <n v="581.92999999999995"/>
    <n v="5"/>
    <x v="0"/>
    <n v="808.23"/>
    <n v="0.72"/>
    <n v="226.30440000000002"/>
    <x v="9"/>
    <n v="5"/>
  </r>
  <r>
    <s v="efe23b7f-4122-42e8-ae10-b1a5ef9f0c0b"/>
    <s v="b1d3017d-803d-41d3-ae6d-25bdf0d8d998"/>
    <d v="2024-06-19T00:00:00"/>
    <x v="3"/>
    <n v="402.06"/>
    <n v="4"/>
    <s v="Net Banking"/>
    <x v="2"/>
    <s v="East Jennifer"/>
    <x v="5"/>
    <n v="16981"/>
    <s v="aa276d15-a02f-49f8-9d65-66341261de6e"/>
    <n v="7.0000000000000007E-2"/>
    <n v="1495.66"/>
    <n v="2"/>
    <x v="0"/>
    <n v="1608.24"/>
    <n v="0.92999999999999994"/>
    <n v="112.57680000000001"/>
    <x v="10"/>
    <n v="2"/>
  </r>
  <r>
    <s v="e9aba97f-8652-433c-94a2-fc1a75355a9c"/>
    <s v="be2f9e27-72ac-47b3-94e0-d70643c27404"/>
    <d v="2024-09-14T00:00:00"/>
    <x v="3"/>
    <n v="164.84"/>
    <n v="4"/>
    <s v="PayPal"/>
    <x v="1"/>
    <s v="East Shelly"/>
    <x v="8"/>
    <n v="73248"/>
    <s v="e0ce9d89-d968-47e3-887b-5100b31e3d04"/>
    <n v="0.17"/>
    <n v="547.27"/>
    <n v="4"/>
    <x v="0"/>
    <n v="659.36"/>
    <n v="0.83"/>
    <n v="112.09120000000001"/>
    <x v="9"/>
    <n v="4"/>
  </r>
  <r>
    <s v="fcd375da-4f26-49a1-a56b-0d04fa35444b"/>
    <s v="5a0ab7e0-7663-4b9f-9306-75671b006c9c"/>
    <d v="2025-01-02T00:00:00"/>
    <x v="0"/>
    <n v="176.14"/>
    <n v="1"/>
    <s v="PayPal"/>
    <x v="2"/>
    <s v="Cookfurt"/>
    <x v="7"/>
    <n v="7944"/>
    <s v="1e81ecd3-50e5-4e01-a65f-b2991ebcb33d"/>
    <n v="0.04"/>
    <n v="169.09"/>
    <n v="2"/>
    <x v="0"/>
    <n v="176.14"/>
    <n v="0.96"/>
    <n v="7.0455999999999994"/>
    <x v="11"/>
    <n v="2"/>
  </r>
  <r>
    <s v="9206d547-d6a2-4182-8b2a-8be7a85b3447"/>
    <s v="4d47990e-2310-47ae-afcc-c53c4a2c3395"/>
    <d v="2024-07-26T00:00:00"/>
    <x v="4"/>
    <n v="203.25"/>
    <n v="3"/>
    <s v="Credit Card"/>
    <x v="0"/>
    <s v="Yvonneville"/>
    <x v="39"/>
    <n v="27865"/>
    <s v="3b470642-aa53-4d70-a945-ea3344a8d826"/>
    <n v="0.08"/>
    <n v="560.97"/>
    <n v="4"/>
    <x v="0"/>
    <n v="609.75"/>
    <n v="0.92"/>
    <n v="48.78"/>
    <x v="0"/>
    <n v="4"/>
  </r>
  <r>
    <s v="527507dd-390c-4d7e-9c9d-a0d29087bf0e"/>
    <s v="4d0fbf96-15c9-4dc4-ac72-5b8256c062a1"/>
    <d v="2025-03-18T00:00:00"/>
    <x v="4"/>
    <n v="208.4"/>
    <n v="2"/>
    <s v="PayPal"/>
    <x v="2"/>
    <s v="West James"/>
    <x v="18"/>
    <n v="37271"/>
    <s v="87484167-9413-4e8d-91da-65b89c0193f5"/>
    <n v="0.08"/>
    <n v="383.46"/>
    <n v="4"/>
    <x v="0"/>
    <n v="416.8"/>
    <n v="0.92"/>
    <n v="33.344000000000001"/>
    <x v="7"/>
    <n v="4"/>
  </r>
  <r>
    <s v="efc9594d-2179-43cf-8326-fbf247316680"/>
    <s v="625ccc68-5638-40b3-9bfc-b81fd5a674af"/>
    <d v="2025-03-20T00:00:00"/>
    <x v="5"/>
    <n v="56.11"/>
    <n v="1"/>
    <s v="PayPal"/>
    <x v="3"/>
    <s v="South Allenhaven"/>
    <x v="7"/>
    <n v="57975"/>
    <s v="93e93eb7-0edc-451d-98de-a78073ffb5f9"/>
    <n v="0.21"/>
    <n v="44.33"/>
    <n v="3"/>
    <x v="0"/>
    <n v="56.11"/>
    <n v="0.79"/>
    <n v="11.783099999999999"/>
    <x v="7"/>
    <n v="3"/>
  </r>
  <r>
    <s v="2a8a24c0-7ecf-4da5-a332-3af3bb65687c"/>
    <s v="29f25341-2a92-477c-8d6c-ec24ff059fba"/>
    <d v="2025-04-29T00:00:00"/>
    <x v="1"/>
    <n v="261.95"/>
    <n v="2"/>
    <s v="Cash on Delivery"/>
    <x v="1"/>
    <s v="Lake Stephenshire"/>
    <x v="19"/>
    <n v="27886"/>
    <s v="c37f42d5-7336-4205-b773-73baca04646f"/>
    <n v="0.03"/>
    <n v="508.18"/>
    <n v="5"/>
    <x v="1"/>
    <n v="523.9"/>
    <n v="0.97"/>
    <n v="15.716999999999999"/>
    <x v="5"/>
    <n v="5"/>
  </r>
  <r>
    <s v="aac8b42c-eb11-463c-addc-05fb544f3ff8"/>
    <s v="48cdded0-0b7a-4e05-a02f-0f2c910bf014"/>
    <d v="2025-01-21T00:00:00"/>
    <x v="3"/>
    <n v="52.92"/>
    <n v="3"/>
    <s v="Cash on Delivery"/>
    <x v="2"/>
    <s v="East Rodneymouth"/>
    <x v="11"/>
    <n v="33997"/>
    <s v="376f0f7d-5684-4e54-a803-467ffb07f2f8"/>
    <n v="0.23"/>
    <n v="122.25"/>
    <n v="2"/>
    <x v="0"/>
    <n v="158.76"/>
    <n v="0.77"/>
    <n v="36.514800000000001"/>
    <x v="11"/>
    <n v="2"/>
  </r>
  <r>
    <s v="beb78d97-2075-4993-bd14-0b67332177e4"/>
    <s v="5540aea2-6b05-4eba-8e22-0794d203088c"/>
    <d v="2024-12-30T00:00:00"/>
    <x v="5"/>
    <n v="445.43"/>
    <n v="2"/>
    <s v="Credit Card"/>
    <x v="1"/>
    <s v="Stacyhaven"/>
    <x v="38"/>
    <n v="65321"/>
    <s v="fb76d6f3-c990-4e4d-89e5-eea03e96f6cb"/>
    <n v="0.09"/>
    <n v="810.68"/>
    <n v="3"/>
    <x v="0"/>
    <n v="890.86"/>
    <n v="0.91"/>
    <n v="80.177399999999992"/>
    <x v="2"/>
    <n v="3"/>
  </r>
  <r>
    <s v="79735da7-64cb-4808-aae4-1deb9edcf3a9"/>
    <s v="e6188f44-fea0-4967-ae95-9ad235d2e7b9"/>
    <d v="2024-07-22T00:00:00"/>
    <x v="0"/>
    <n v="35.61"/>
    <n v="2"/>
    <s v="Credit Card"/>
    <x v="2"/>
    <s v="Pruittshire"/>
    <x v="47"/>
    <n v="29710"/>
    <s v="d3800691-6938-4494-9eb9-cf157dbdff21"/>
    <n v="0.22"/>
    <n v="55.55"/>
    <m/>
    <x v="0"/>
    <n v="71.22"/>
    <n v="0.78"/>
    <n v="15.6684"/>
    <x v="0"/>
    <s v="No Rating"/>
  </r>
  <r>
    <s v="2e9eee3c-96d3-4516-8f79-e6a36110bb6c"/>
    <s v="f10e2820-d346-4d5f-a39d-63e042e0d9db"/>
    <d v="2024-06-18T00:00:00"/>
    <x v="3"/>
    <n v="227.6"/>
    <n v="4"/>
    <s v="PayPal"/>
    <x v="2"/>
    <s v="Karenside"/>
    <x v="29"/>
    <n v="87434"/>
    <s v="93a1cf9a-c5fb-4cf8-859f-57a4514d9fe0"/>
    <n v="0.11"/>
    <n v="810.26"/>
    <n v="2"/>
    <x v="0"/>
    <n v="910.4"/>
    <n v="0.89"/>
    <n v="100.14399999999999"/>
    <x v="10"/>
    <n v="2"/>
  </r>
  <r>
    <s v="4813704b-04e9-496e-8a85-f48c9bf09ec9"/>
    <s v="c7c5a666-763a-48ea-aa2f-9f8d350e68a6"/>
    <d v="2025-03-26T00:00:00"/>
    <x v="5"/>
    <n v="145.91999999999999"/>
    <n v="3"/>
    <s v="PayPal"/>
    <x v="2"/>
    <s v="Port Jasonbury"/>
    <x v="3"/>
    <n v="11569"/>
    <s v="e79ecc2d-374d-4842-adcf-4adc99fb2c15"/>
    <n v="0.13"/>
    <n v="380.85"/>
    <n v="4"/>
    <x v="0"/>
    <n v="437.76"/>
    <n v="0.87"/>
    <n v="56.908799999999999"/>
    <x v="7"/>
    <n v="4"/>
  </r>
  <r>
    <s v="6daa3c86-0c2e-422d-92a4-47441930e973"/>
    <s v="fe217448-50bf-4ebb-be21-7380c1cf868d"/>
    <d v="2024-10-19T00:00:00"/>
    <x v="5"/>
    <n v="81.66"/>
    <n v="3"/>
    <s v="Credit Card"/>
    <x v="2"/>
    <s v="Carrillofort"/>
    <x v="31"/>
    <n v="23919"/>
    <s v="fa799192-4377-42ff-8d4f-069751b428fb"/>
    <n v="0.04"/>
    <n v="235.18"/>
    <n v="3"/>
    <x v="0"/>
    <n v="244.98"/>
    <n v="0.96"/>
    <n v="9.799199999999999"/>
    <x v="1"/>
    <n v="3"/>
  </r>
  <r>
    <s v="e986fd22-3619-451e-a650-b12408adb4a2"/>
    <s v="0042d740-0c34-439f-ad44-e0f06a9e72f8"/>
    <d v="2024-12-13T00:00:00"/>
    <x v="0"/>
    <n v="393"/>
    <n v="4"/>
    <s v="Credit Card"/>
    <x v="1"/>
    <s v="North Bryantown"/>
    <x v="18"/>
    <n v="90449"/>
    <s v="8f23a40c-363e-4780-8d51-79823ee2fc93"/>
    <n v="0.03"/>
    <n v="1524.84"/>
    <n v="2"/>
    <x v="1"/>
    <n v="1572"/>
    <n v="0.97"/>
    <n v="47.16"/>
    <x v="2"/>
    <n v="2"/>
  </r>
  <r>
    <s v="aa6a9e7c-139b-4357-8e3a-d80fe90db4fb"/>
    <s v="c6366ad2-78a3-4d73-a931-812d3a306049"/>
    <d v="2025-01-24T00:00:00"/>
    <x v="2"/>
    <n v="358.89"/>
    <n v="2"/>
    <s v="Debit Card"/>
    <x v="2"/>
    <s v="South Michele"/>
    <x v="33"/>
    <n v="39214"/>
    <s v="6f51f224-490c-4cc8-8ed6-690c5a0493da"/>
    <n v="0.16"/>
    <n v="602.94000000000005"/>
    <n v="5"/>
    <x v="0"/>
    <n v="717.78"/>
    <n v="0.84"/>
    <n v="114.84479999999999"/>
    <x v="11"/>
    <n v="5"/>
  </r>
  <r>
    <s v="732df7ec-93a2-4c9d-850a-c8ea317bf366"/>
    <s v="3e113c1b-a784-40ee-96bd-022f3f5cc2ae"/>
    <d v="2024-06-21T00:00:00"/>
    <x v="0"/>
    <n v="77.239999999999995"/>
    <n v="4"/>
    <s v="Cash on Delivery"/>
    <x v="2"/>
    <s v="Amandaberg"/>
    <x v="5"/>
    <n v="45480"/>
    <s v="2bc3cbfa-1a9f-4680-bcad-e9046754eafb"/>
    <n v="0.19"/>
    <n v="250.26"/>
    <n v="4"/>
    <x v="0"/>
    <n v="308.95999999999998"/>
    <n v="0.81"/>
    <n v="58.702399999999997"/>
    <x v="10"/>
    <n v="4"/>
  </r>
  <r>
    <s v="7927eac4-aa6f-4185-afe8-4fa960ed434d"/>
    <s v="da392adb-c37a-489e-b6ca-285a541e95b5"/>
    <d v="2025-01-28T00:00:00"/>
    <x v="3"/>
    <n v="318.22000000000003"/>
    <n v="4"/>
    <s v="Credit Card"/>
    <x v="3"/>
    <s v="Christinamouth"/>
    <x v="45"/>
    <n v="15001"/>
    <s v="5eac0913-69a7-4d4b-9ddd-87eb2a18a42d"/>
    <n v="0.03"/>
    <n v="1234.69"/>
    <n v="4"/>
    <x v="0"/>
    <n v="1272.8800000000001"/>
    <n v="0.97"/>
    <n v="38.186399999999999"/>
    <x v="11"/>
    <n v="4"/>
  </r>
  <r>
    <s v="ac29c1bf-b079-4b94-863f-2dad35000026"/>
    <s v="915394cf-429f-4f36-b519-abf1f9c14157"/>
    <d v="2025-06-08T00:00:00"/>
    <x v="5"/>
    <n v="397.31"/>
    <n v="3"/>
    <s v="Credit Card"/>
    <x v="2"/>
    <s v="Jenniferfurt"/>
    <x v="36"/>
    <n v="13607"/>
    <s v="d0bdb83d-1e4c-4b73-9985-7c135a043315"/>
    <n v="0.04"/>
    <n v="1144.25"/>
    <n v="4"/>
    <x v="0"/>
    <n v="1191.93"/>
    <n v="0.96"/>
    <n v="47.677200000000006"/>
    <x v="8"/>
    <n v="4"/>
  </r>
  <r>
    <s v="7dde33ae-5a7a-4d98-b6c8-43e413250452"/>
    <s v="f95968a5-d33c-476d-adbe-a3f2f521c4fa"/>
    <d v="2024-08-07T00:00:00"/>
    <x v="1"/>
    <n v="387.8"/>
    <n v="4"/>
    <s v="PayPal"/>
    <x v="0"/>
    <s v="East Jeffery"/>
    <x v="8"/>
    <n v="19622"/>
    <s v="9b27f28d-08cc-4b94-9ffc-33a15a89790b"/>
    <n v="0.01"/>
    <n v="1535.69"/>
    <n v="2"/>
    <x v="0"/>
    <n v="1551.2"/>
    <n v="0.99"/>
    <n v="15.512"/>
    <x v="3"/>
    <n v="2"/>
  </r>
  <r>
    <s v="d91abc79-9d3a-4bb6-94d2-44bf6d62a191"/>
    <s v="dd162eba-6049-4473-a14a-53ef4d8232d2"/>
    <d v="2025-05-31T00:00:00"/>
    <x v="0"/>
    <n v="50.68"/>
    <n v="4"/>
    <s v="Net Banking"/>
    <x v="3"/>
    <s v="Lake Chris"/>
    <x v="28"/>
    <n v="50525"/>
    <s v="5efd1171-a368-46b3-b514-c544821bc7b6"/>
    <n v="0.05"/>
    <n v="192.58"/>
    <n v="4"/>
    <x v="0"/>
    <n v="202.72"/>
    <n v="0.95"/>
    <n v="10.136000000000001"/>
    <x v="6"/>
    <n v="4"/>
  </r>
  <r>
    <s v="d9249e45-083a-4379-a850-d907047e7966"/>
    <s v="8e498b2e-1dce-4fa6-a7ff-85b14fd8b369"/>
    <d v="2025-03-17T00:00:00"/>
    <x v="0"/>
    <n v="344.33"/>
    <n v="2"/>
    <s v="Net Banking"/>
    <x v="1"/>
    <s v="Lake Steven"/>
    <x v="34"/>
    <n v="41131"/>
    <s v="d4590eae-2107-42bd-91d9-81cd09433bb8"/>
    <n v="7.0000000000000007E-2"/>
    <n v="640.45000000000005"/>
    <n v="1"/>
    <x v="1"/>
    <n v="688.66"/>
    <n v="0.92999999999999994"/>
    <n v="48.206200000000003"/>
    <x v="7"/>
    <n v="1"/>
  </r>
  <r>
    <s v="7875be97-99ff-44ba-97bb-d5071d77c02e"/>
    <s v="a1d7915f-c3f7-405a-b2e1-70f6c7e59b73"/>
    <d v="2025-04-21T00:00:00"/>
    <x v="1"/>
    <n v="359.43"/>
    <n v="2"/>
    <s v="Cash on Delivery"/>
    <x v="3"/>
    <s v="New Brandonhaven"/>
    <x v="18"/>
    <n v="89747"/>
    <s v="55360e31-d360-4b35-b489-938d9825977d"/>
    <n v="0.21"/>
    <n v="567.9"/>
    <n v="4"/>
    <x v="0"/>
    <n v="718.86"/>
    <n v="0.79"/>
    <n v="150.9606"/>
    <x v="5"/>
    <n v="4"/>
  </r>
  <r>
    <s v="deb6eee6-b176-42e2-b20b-b03a708e308a"/>
    <s v="046736c5-6cd9-41bb-9db4-50ccff730758"/>
    <d v="2024-08-17T00:00:00"/>
    <x v="0"/>
    <n v="431.77"/>
    <n v="1"/>
    <s v="Credit Card"/>
    <x v="0"/>
    <s v="North Connieburgh"/>
    <x v="16"/>
    <n v="16218"/>
    <s v="87040eda-e792-40e8-ae68-939771984052"/>
    <n v="0.02"/>
    <n v="423.13"/>
    <n v="1"/>
    <x v="0"/>
    <n v="431.77"/>
    <n v="0.98"/>
    <n v="8.6354000000000006"/>
    <x v="3"/>
    <n v="1"/>
  </r>
  <r>
    <s v="4081b1e5-01e9-4ca6-80f2-f7b17294be45"/>
    <s v="18a3f017-80f7-4648-8ea4-8d8f64323a3f"/>
    <d v="2024-12-23T00:00:00"/>
    <x v="3"/>
    <n v="256.48"/>
    <n v="4"/>
    <s v="Cash on Delivery"/>
    <x v="2"/>
    <s v="Matthewstad"/>
    <x v="21"/>
    <n v="46360"/>
    <s v="cb42b98f-5d65-4a0a-bc16-fde00383ab49"/>
    <n v="0.21"/>
    <n v="810.48"/>
    <n v="2"/>
    <x v="0"/>
    <n v="1025.92"/>
    <n v="0.79"/>
    <n v="215.44320000000002"/>
    <x v="2"/>
    <n v="2"/>
  </r>
  <r>
    <s v="3a771420-ee95-455b-8a9a-55983ee9ca9a"/>
    <s v="8b239a58-e70c-4940-9173-9873a904a5ef"/>
    <d v="2025-03-29T00:00:00"/>
    <x v="3"/>
    <n v="233.24"/>
    <n v="4"/>
    <s v="Credit Card"/>
    <x v="2"/>
    <s v="Port Julie"/>
    <x v="39"/>
    <n v="17375"/>
    <s v="fe5445b0-119a-4f3e-8d59-05f6c89311e9"/>
    <n v="0.12"/>
    <n v="821"/>
    <n v="3"/>
    <x v="0"/>
    <n v="932.96"/>
    <n v="0.88"/>
    <n v="111.9552"/>
    <x v="7"/>
    <n v="3"/>
  </r>
  <r>
    <s v="ea963dc8-c05f-4b53-bddc-fa71d52ac5a0"/>
    <s v="298d3ce5-3d29-4f96-9650-2edbe29d10d6"/>
    <d v="2025-02-21T00:00:00"/>
    <x v="0"/>
    <n v="482.73"/>
    <n v="4"/>
    <s v="Debit Card"/>
    <x v="0"/>
    <s v="East Jordantown"/>
    <x v="2"/>
    <n v="1385"/>
    <s v="27c3430e-43f2-4a76-bbad-e2f31894830c"/>
    <n v="0.04"/>
    <n v="1853.68"/>
    <n v="3"/>
    <x v="0"/>
    <n v="1930.92"/>
    <n v="0.96"/>
    <n v="77.236800000000002"/>
    <x v="12"/>
    <n v="3"/>
  </r>
  <r>
    <s v="81a486b6-b8b3-4c8e-8a16-9cf450f6dfc7"/>
    <s v="9b15f2e4-b465-490a-bee3-fc1b545875ec"/>
    <d v="2024-08-01T00:00:00"/>
    <x v="5"/>
    <n v="399.27"/>
    <n v="2"/>
    <s v="Net Banking"/>
    <x v="1"/>
    <s v="North Michelleburgh"/>
    <x v="3"/>
    <n v="92286"/>
    <s v="18cd87cd-7e37-43e6-87b8-decd42256240"/>
    <n v="0.28999999999999998"/>
    <n v="566.96"/>
    <n v="5"/>
    <x v="0"/>
    <n v="798.54"/>
    <n v="0.71"/>
    <n v="231.57659999999998"/>
    <x v="3"/>
    <n v="5"/>
  </r>
  <r>
    <s v="f26fd260-087b-4c14-80ba-356346ce1adc"/>
    <s v="990eb9ee-9478-41d4-940b-07515eb8c0a9"/>
    <d v="2025-01-27T00:00:00"/>
    <x v="5"/>
    <n v="281.57"/>
    <n v="4"/>
    <s v="Cash on Delivery"/>
    <x v="2"/>
    <s v="Mariaburgh"/>
    <x v="4"/>
    <n v="44391"/>
    <s v="5551d350-9afd-4e62-b8fe-2556ebc8a99b"/>
    <n v="0.15"/>
    <n v="957.34"/>
    <n v="3"/>
    <x v="0"/>
    <n v="1126.28"/>
    <n v="0.85"/>
    <n v="168.94199999999998"/>
    <x v="11"/>
    <n v="3"/>
  </r>
  <r>
    <s v="35397165-b158-4734-9de4-ef8664177078"/>
    <s v="743fb2f4-6f8c-4016-8029-5d34b26463d5"/>
    <d v="2024-10-21T00:00:00"/>
    <x v="1"/>
    <n v="168.66"/>
    <n v="2"/>
    <s v="Net Banking"/>
    <x v="0"/>
    <s v="Racheltown"/>
    <x v="16"/>
    <n v="2179"/>
    <s v="7683d7b9-f08b-4945-9e32-5e2067d1f61a"/>
    <n v="0.09"/>
    <n v="306.95999999999998"/>
    <n v="1"/>
    <x v="0"/>
    <n v="337.32"/>
    <n v="0.91"/>
    <n v="30.358799999999999"/>
    <x v="1"/>
    <n v="1"/>
  </r>
  <r>
    <s v="305555bf-fd04-469b-afb0-512f3e5dcc57"/>
    <s v="2955c716-ab48-4d11-9cd8-17ccbb56af29"/>
    <d v="2025-01-07T00:00:00"/>
    <x v="5"/>
    <n v="423.39"/>
    <n v="3"/>
    <s v="Credit Card"/>
    <x v="3"/>
    <s v="Lake Chad"/>
    <x v="13"/>
    <n v="87269"/>
    <s v="aa15b978-5922-4f65-8dce-b53df70098eb"/>
    <n v="0.02"/>
    <n v="1244.77"/>
    <n v="1"/>
    <x v="0"/>
    <n v="1270.17"/>
    <n v="0.98"/>
    <n v="25.403400000000001"/>
    <x v="11"/>
    <n v="1"/>
  </r>
  <r>
    <s v="b60bfaff-9fea-430f-8483-bea650dd55ec"/>
    <s v="3a362ac0-d6f4-4ebc-8a26-82bb74b5d64f"/>
    <d v="2024-07-12T00:00:00"/>
    <x v="1"/>
    <n v="230.44"/>
    <n v="1"/>
    <s v="Cash on Delivery"/>
    <x v="3"/>
    <s v="East Deborah"/>
    <x v="24"/>
    <n v="39066"/>
    <s v="2643f01f-78b9-49b9-8fde-200098d0793e"/>
    <n v="0.09"/>
    <n v="209.7"/>
    <n v="2"/>
    <x v="0"/>
    <n v="230.44"/>
    <n v="0.91"/>
    <n v="20.739599999999999"/>
    <x v="0"/>
    <n v="2"/>
  </r>
  <r>
    <s v="38145532-16a7-476e-8c9c-f3501af459df"/>
    <s v="81ace41c-3d95-4d63-8953-d9bba5668aa9"/>
    <d v="2024-09-29T00:00:00"/>
    <x v="4"/>
    <n v="50.88"/>
    <n v="1"/>
    <s v="PayPal"/>
    <x v="2"/>
    <s v="New Joy"/>
    <x v="11"/>
    <n v="893"/>
    <s v="22523937-fff4-44dd-a8eb-77283079a567"/>
    <n v="0.18"/>
    <n v="41.72"/>
    <n v="3"/>
    <x v="0"/>
    <n v="50.88"/>
    <n v="0.82000000000000006"/>
    <n v="9.1584000000000003"/>
    <x v="9"/>
    <n v="3"/>
  </r>
  <r>
    <s v="b8e32a6b-990e-4430-9ab1-3bc1cd15c2fa"/>
    <s v="fff93376-ba79-495d-a9aa-707efa359a89"/>
    <d v="2025-04-25T00:00:00"/>
    <x v="1"/>
    <n v="230.18"/>
    <n v="4"/>
    <s v="Credit Card"/>
    <x v="3"/>
    <s v="New Meredithborough"/>
    <x v="34"/>
    <n v="64262"/>
    <s v="1d5d826a-376f-4ba4-828c-43a17983a297"/>
    <n v="7.0000000000000007E-2"/>
    <n v="856.27"/>
    <n v="2"/>
    <x v="0"/>
    <n v="920.72"/>
    <n v="0.92999999999999994"/>
    <n v="64.450400000000002"/>
    <x v="5"/>
    <n v="2"/>
  </r>
  <r>
    <s v="45f4eaa8-643d-4eb7-8904-da261b2fd815"/>
    <s v="14afc8c6-5e8d-499c-bcc3-aee3c4488572"/>
    <d v="2024-09-11T00:00:00"/>
    <x v="2"/>
    <n v="436.62"/>
    <n v="1"/>
    <s v="Debit Card"/>
    <x v="3"/>
    <s v="Jasminemouth"/>
    <x v="7"/>
    <n v="39226"/>
    <s v="9cc28758-8a37-4bda-9fbb-fb69a4382a9a"/>
    <n v="0.17"/>
    <n v="362.39"/>
    <n v="2"/>
    <x v="0"/>
    <n v="436.62"/>
    <n v="0.83"/>
    <n v="74.225400000000008"/>
    <x v="9"/>
    <n v="2"/>
  </r>
  <r>
    <s v="2fd37e43-cdd1-4166-b317-f126a0cb72ad"/>
    <s v="e1239abf-f78e-415b-b170-4fb0fc97a88e"/>
    <d v="2024-12-31T00:00:00"/>
    <x v="5"/>
    <n v="226.9"/>
    <n v="4"/>
    <s v="Debit Card"/>
    <x v="2"/>
    <s v="North Timberg"/>
    <x v="26"/>
    <n v="21131"/>
    <s v="65e37008-8ac9-40c1-bd7e-9af26a57a2c4"/>
    <n v="0.08"/>
    <n v="834.99"/>
    <n v="2"/>
    <x v="0"/>
    <n v="907.6"/>
    <n v="0.92"/>
    <n v="72.608000000000004"/>
    <x v="2"/>
    <n v="2"/>
  </r>
  <r>
    <s v="380a9d60-7561-42a4-b39f-32497038f3af"/>
    <s v="fb2dd57b-a94e-4040-9939-6df647195ac8"/>
    <d v="2024-07-06T00:00:00"/>
    <x v="5"/>
    <n v="12.1"/>
    <n v="2"/>
    <s v="Net Banking"/>
    <x v="0"/>
    <s v="Matthewfort"/>
    <x v="14"/>
    <n v="96161"/>
    <s v="04f307f6-36e4-447b-a8c6-a5783864954a"/>
    <n v="0.01"/>
    <n v="23.96"/>
    <n v="3"/>
    <x v="0"/>
    <n v="24.2"/>
    <n v="0.99"/>
    <n v="0.24199999999999999"/>
    <x v="0"/>
    <n v="3"/>
  </r>
  <r>
    <s v="17fc422c-9683-4b09-a8b1-74a4e039edb1"/>
    <s v="1aba80c6-ac6b-4f89-b946-96be2e94d11d"/>
    <d v="2025-03-19T00:00:00"/>
    <x v="3"/>
    <n v="307.69"/>
    <n v="1"/>
    <s v="PayPal"/>
    <x v="3"/>
    <s v="Shawville"/>
    <x v="37"/>
    <n v="47744"/>
    <s v="42430323-9f5f-4ed5-904c-c43894608049"/>
    <n v="0.12"/>
    <n v="270.77"/>
    <n v="4"/>
    <x v="0"/>
    <n v="307.69"/>
    <n v="0.88"/>
    <n v="36.922799999999995"/>
    <x v="7"/>
    <n v="4"/>
  </r>
  <r>
    <s v="2e82322e-8c69-4321-8070-7982c57f314c"/>
    <s v="e0cebd21-9143-43c7-a5c6-a83d92231b41"/>
    <d v="2024-06-28T00:00:00"/>
    <x v="0"/>
    <n v="497.94"/>
    <n v="1"/>
    <s v="Cash on Delivery"/>
    <x v="2"/>
    <s v="North Ryanland"/>
    <x v="18"/>
    <n v="77483"/>
    <s v="77e31c61-ee55-4810-bc9d-5bbc0ac50bc5"/>
    <n v="0.11"/>
    <n v="443.17"/>
    <m/>
    <x v="0"/>
    <n v="497.94"/>
    <n v="0.89"/>
    <n v="54.773400000000002"/>
    <x v="10"/>
    <s v="No Rating"/>
  </r>
  <r>
    <s v="575b4b67-ce92-4ea9-9fd4-1997b13a56f2"/>
    <s v="dd029d7e-d876-4a3e-bae4-6de81da2c90c"/>
    <d v="2025-03-28T00:00:00"/>
    <x v="1"/>
    <n v="409.54"/>
    <n v="4"/>
    <s v="Debit Card"/>
    <x v="3"/>
    <s v="Kellyhaven"/>
    <x v="33"/>
    <n v="82010"/>
    <s v="23c3183a-56bd-432a-878e-d4c3c08b8e92"/>
    <n v="7.0000000000000007E-2"/>
    <n v="1523.49"/>
    <n v="4"/>
    <x v="0"/>
    <n v="1638.16"/>
    <n v="0.92999999999999994"/>
    <n v="114.67120000000001"/>
    <x v="7"/>
    <n v="4"/>
  </r>
  <r>
    <s v="12a1ae41-2f27-4e32-9589-6e6cd5708e7b"/>
    <s v="894845fb-8a25-4e2f-8a60-1636bbdba41b"/>
    <d v="2024-08-21T00:00:00"/>
    <x v="0"/>
    <n v="310.52999999999997"/>
    <n v="3"/>
    <s v="Credit Card"/>
    <x v="3"/>
    <s v="Michaelland"/>
    <x v="16"/>
    <n v="59871"/>
    <s v="dec24db1-f318-4a20-a974-9345c3e68116"/>
    <n v="0.16"/>
    <n v="782.54"/>
    <n v="2"/>
    <x v="0"/>
    <n v="931.58999999999992"/>
    <n v="0.84"/>
    <n v="149.05439999999999"/>
    <x v="3"/>
    <n v="2"/>
  </r>
  <r>
    <s v="c00276d8-b6b3-457b-826d-3948b4653341"/>
    <s v="ee382822-b8fb-45c0-bf58-c15071eedf38"/>
    <d v="2024-07-08T00:00:00"/>
    <x v="5"/>
    <n v="457.63"/>
    <n v="3"/>
    <s v="Credit Card"/>
    <x v="2"/>
    <s v="East Michael"/>
    <x v="19"/>
    <n v="25226"/>
    <s v="90561b45-44d4-4d1f-9d37-7eae9fbd5c44"/>
    <n v="0.12"/>
    <n v="1208.1400000000001"/>
    <n v="5"/>
    <x v="0"/>
    <n v="1372.8899999999999"/>
    <n v="0.88"/>
    <n v="164.74679999999998"/>
    <x v="0"/>
    <n v="5"/>
  </r>
  <r>
    <s v="f835d15b-4dbc-4517-a7c0-dc236ee3d975"/>
    <s v="fc177ddf-d3a5-4bea-8691-7eca2434286a"/>
    <d v="2024-09-01T00:00:00"/>
    <x v="5"/>
    <n v="407.72"/>
    <n v="2"/>
    <s v="Cash on Delivery"/>
    <x v="1"/>
    <s v="Mclaughlinburgh"/>
    <x v="4"/>
    <n v="49626"/>
    <s v="a0af5054-430a-4ef1-8bb8-2ff8058f99f3"/>
    <n v="0.28000000000000003"/>
    <n v="587.12"/>
    <n v="4"/>
    <x v="1"/>
    <n v="815.44"/>
    <n v="0.72"/>
    <n v="228.32320000000004"/>
    <x v="9"/>
    <n v="4"/>
  </r>
  <r>
    <s v="1bca6d0c-f0f5-432e-a218-160c34f33a4e"/>
    <s v="819f4705-c389-40bb-9fc9-4ee2b7698c60"/>
    <d v="2025-05-04T00:00:00"/>
    <x v="1"/>
    <n v="251.83"/>
    <n v="2"/>
    <s v="Net Banking"/>
    <x v="2"/>
    <s v="Matthewfort"/>
    <x v="27"/>
    <n v="15645"/>
    <s v="c7fd4ef1-5be8-4d06-b1ea-3986230ac6db"/>
    <n v="0.19"/>
    <n v="407.96"/>
    <n v="5"/>
    <x v="0"/>
    <n v="503.66"/>
    <n v="0.81"/>
    <n v="95.695400000000006"/>
    <x v="6"/>
    <n v="5"/>
  </r>
  <r>
    <s v="e8bf9cd8-ec3a-4189-be48-44ffaf8c67ce"/>
    <s v="8da65308-90b9-476e-9033-11e086b3afe1"/>
    <d v="2024-12-22T00:00:00"/>
    <x v="5"/>
    <n v="297.64999999999998"/>
    <n v="2"/>
    <s v="PayPal"/>
    <x v="1"/>
    <s v="Jamesland"/>
    <x v="44"/>
    <n v="70032"/>
    <s v="c15898b7-ec01-433b-bd6c-123f03c8b190"/>
    <n v="0.11"/>
    <n v="529.82000000000005"/>
    <n v="3"/>
    <x v="1"/>
    <n v="595.29999999999995"/>
    <n v="0.89"/>
    <n v="65.48299999999999"/>
    <x v="2"/>
    <n v="3"/>
  </r>
  <r>
    <s v="40b5b1e0-4f4a-495c-b5e9-8768a3a38fa5"/>
    <s v="d4f7c317-1e9e-42f9-a5de-d931624e2a5d"/>
    <d v="2024-08-14T00:00:00"/>
    <x v="0"/>
    <n v="366.99"/>
    <n v="3"/>
    <s v="PayPal"/>
    <x v="3"/>
    <s v="Andrewsville"/>
    <x v="46"/>
    <n v="54443"/>
    <s v="52a0ee0b-ed2e-4d54-b959-badcfa7dbc71"/>
    <n v="0.06"/>
    <n v="1034.9100000000001"/>
    <n v="5"/>
    <x v="0"/>
    <n v="1100.97"/>
    <n v="0.94"/>
    <n v="66.058199999999999"/>
    <x v="3"/>
    <n v="5"/>
  </r>
  <r>
    <s v="1b628014-dd9e-46c2-8c5b-dbaec8414016"/>
    <s v="5a356dfb-204e-4c1f-bda9-b020e7d07219"/>
    <d v="2024-08-14T00:00:00"/>
    <x v="3"/>
    <n v="423.98"/>
    <n v="1"/>
    <s v="Cash on Delivery"/>
    <x v="1"/>
    <s v="New Michealchester"/>
    <x v="40"/>
    <n v="67321"/>
    <s v="a3614802-2d24-487e-be69-60447bd30cbb"/>
    <n v="0.2"/>
    <n v="339.18"/>
    <n v="4"/>
    <x v="1"/>
    <n v="423.98"/>
    <n v="0.8"/>
    <n v="84.796000000000006"/>
    <x v="3"/>
    <n v="4"/>
  </r>
  <r>
    <s v="fb1fa28c-8b4b-4ac1-a5f3-f030d0d6aacf"/>
    <s v="71c90257-6857-4ecb-be0d-637b795486cb"/>
    <d v="2025-02-13T00:00:00"/>
    <x v="3"/>
    <n v="33.799999999999997"/>
    <n v="1"/>
    <s v="Cash on Delivery"/>
    <x v="3"/>
    <s v="Port Henry"/>
    <x v="2"/>
    <n v="47628"/>
    <s v="c3dc9a8d-9d00-48e7-a50e-055419ad0298"/>
    <n v="0.28000000000000003"/>
    <n v="24.34"/>
    <n v="3"/>
    <x v="0"/>
    <n v="33.799999999999997"/>
    <n v="0.72"/>
    <n v="9.4640000000000004"/>
    <x v="12"/>
    <n v="3"/>
  </r>
  <r>
    <s v="435b3a73-d1cb-4b27-a22c-145d7fcdb0ad"/>
    <s v="b4158b60-0baf-467a-84d4-d4ecaf8b4874"/>
    <d v="2024-07-22T00:00:00"/>
    <x v="4"/>
    <n v="388.53"/>
    <n v="4"/>
    <s v="Net Banking"/>
    <x v="2"/>
    <s v="Greenborough"/>
    <x v="23"/>
    <n v="98143"/>
    <s v="62b981d8-62d2-4694-91d4-684104095428"/>
    <n v="0.19"/>
    <n v="1258.8399999999999"/>
    <n v="3"/>
    <x v="0"/>
    <n v="1554.12"/>
    <n v="0.81"/>
    <n v="295.28280000000001"/>
    <x v="0"/>
    <n v="3"/>
  </r>
  <r>
    <s v="1c829dca-156d-4344-a27b-748ab4e2c460"/>
    <s v="088808b9-fc23-48aa-9df1-ec81bc54eab3"/>
    <d v="2024-08-01T00:00:00"/>
    <x v="1"/>
    <n v="226.51"/>
    <n v="4"/>
    <s v="PayPal"/>
    <x v="0"/>
    <s v="West Jesse"/>
    <x v="28"/>
    <n v="26560"/>
    <s v="674a5856-f238-4a00-8ef1-81017a57ba1b"/>
    <n v="0.25"/>
    <n v="679.53"/>
    <n v="5"/>
    <x v="0"/>
    <n v="906.04"/>
    <n v="0.75"/>
    <n v="226.51"/>
    <x v="3"/>
    <n v="5"/>
  </r>
  <r>
    <s v="9e651a3c-d164-4612-b36d-5cc0c2585b95"/>
    <s v="2a8633f3-6b35-48d2-a5e3-c89f2db32813"/>
    <d v="2025-01-18T00:00:00"/>
    <x v="4"/>
    <n v="332.1"/>
    <n v="1"/>
    <s v="Credit Card"/>
    <x v="0"/>
    <s v="Castillofurt"/>
    <x v="6"/>
    <n v="64518"/>
    <s v="458ad849-785b-4f37-a48d-3552df4c9225"/>
    <n v="0.21"/>
    <n v="262.36"/>
    <n v="5"/>
    <x v="0"/>
    <n v="332.1"/>
    <n v="0.79"/>
    <n v="69.741"/>
    <x v="11"/>
    <n v="5"/>
  </r>
  <r>
    <s v="21a5123f-38dd-43bd-bf97-f4f8814c8efb"/>
    <s v="694fca09-9080-4505-8831-195882ca25dd"/>
    <d v="2025-01-30T00:00:00"/>
    <x v="2"/>
    <n v="383.49"/>
    <n v="3"/>
    <s v="Credit Card"/>
    <x v="0"/>
    <s v="Youngview"/>
    <x v="4"/>
    <n v="56247"/>
    <s v="3627d130-722b-4dab-bd66-102df88d9d25"/>
    <n v="0.28000000000000003"/>
    <n v="828.34"/>
    <n v="2"/>
    <x v="0"/>
    <n v="1150.47"/>
    <n v="0.72"/>
    <n v="322.13160000000005"/>
    <x v="11"/>
    <n v="2"/>
  </r>
  <r>
    <s v="df803cce-7f3b-4a27-b289-92a173e3cabd"/>
    <s v="1047bcba-678c-40c3-b0fc-f3a02a143784"/>
    <d v="2024-07-26T00:00:00"/>
    <x v="1"/>
    <n v="272.05"/>
    <n v="3"/>
    <s v="Net Banking"/>
    <x v="3"/>
    <s v="South Tyrone"/>
    <x v="0"/>
    <n v="58021"/>
    <s v="de2a3d35-4e32-4f93-b61b-63402b9cb6a1"/>
    <n v="0.12"/>
    <n v="718.21"/>
    <n v="5"/>
    <x v="0"/>
    <n v="816.15000000000009"/>
    <n v="0.88"/>
    <n v="97.938000000000002"/>
    <x v="0"/>
    <n v="5"/>
  </r>
  <r>
    <s v="1a4e08cf-7ee1-40e5-9f99-5992d34e976f"/>
    <s v="ab368a8f-2549-49b7-ba30-868e46a1b09b"/>
    <d v="2025-05-20T00:00:00"/>
    <x v="1"/>
    <n v="83.46"/>
    <n v="3"/>
    <s v="Credit Card"/>
    <x v="2"/>
    <s v="New Melissa"/>
    <x v="32"/>
    <n v="22632"/>
    <s v="f262cf2a-09dc-498c-a2a7-51aac00352df"/>
    <n v="0.23"/>
    <n v="192.79"/>
    <n v="5"/>
    <x v="0"/>
    <n v="250.38"/>
    <n v="0.77"/>
    <n v="57.587400000000002"/>
    <x v="6"/>
    <n v="5"/>
  </r>
  <r>
    <s v="8b680b6a-6c9d-44e8-9ccc-0c1ddd5c4caf"/>
    <s v="2e95f5b6-74bd-4f67-b5ed-c7eb35d327e0"/>
    <d v="2024-06-23T00:00:00"/>
    <x v="0"/>
    <n v="207.72"/>
    <n v="4"/>
    <s v="Net Banking"/>
    <x v="0"/>
    <s v="West William"/>
    <x v="44"/>
    <n v="11579"/>
    <s v="5949fbf3-9c39-4277-bc54-297c21d75037"/>
    <n v="0.15"/>
    <n v="706.25"/>
    <n v="5"/>
    <x v="0"/>
    <n v="830.88"/>
    <n v="0.85"/>
    <n v="124.63199999999999"/>
    <x v="10"/>
    <n v="5"/>
  </r>
  <r>
    <s v="a512090c-68ec-462e-8059-835c2d77c2a9"/>
    <s v="0a59f5dc-395a-4924-ad76-e2117f49992c"/>
    <d v="2025-04-11T00:00:00"/>
    <x v="0"/>
    <n v="43.05"/>
    <n v="3"/>
    <s v="Credit Card"/>
    <x v="2"/>
    <s v="South Michael"/>
    <x v="0"/>
    <n v="29609"/>
    <s v="a2ee12b1-29df-4fd8-ad2d-c77dc8e44b26"/>
    <n v="0.01"/>
    <n v="127.86"/>
    <n v="3"/>
    <x v="0"/>
    <n v="129.14999999999998"/>
    <n v="0.99"/>
    <n v="1.2914999999999999"/>
    <x v="5"/>
    <n v="3"/>
  </r>
  <r>
    <s v="20b93235-9c0c-4b1e-9230-16a1cca02f81"/>
    <s v="a7636150-3554-4e70-bd94-0478bbb68059"/>
    <d v="2025-01-28T00:00:00"/>
    <x v="2"/>
    <n v="346.2"/>
    <n v="1"/>
    <s v="Net Banking"/>
    <x v="3"/>
    <s v="New Feliciaview"/>
    <x v="24"/>
    <n v="26718"/>
    <s v="61ee484c-eece-4af8-a389-5d6e726165cf"/>
    <n v="0"/>
    <n v="346.2"/>
    <n v="4"/>
    <x v="0"/>
    <n v="346.2"/>
    <n v="1"/>
    <n v="0"/>
    <x v="11"/>
    <n v="4"/>
  </r>
  <r>
    <s v="219caedc-b592-4d37-97a0-12e7e9c76a86"/>
    <s v="8da80704-0a33-48b5-85b1-8f5908b34bfb"/>
    <d v="2024-10-01T00:00:00"/>
    <x v="0"/>
    <n v="477.08"/>
    <n v="4"/>
    <s v="Cash on Delivery"/>
    <x v="1"/>
    <s v="Ronaldmouth"/>
    <x v="33"/>
    <n v="94699"/>
    <s v="64e43044-002e-429f-a842-a6eac2d8eb5d"/>
    <n v="0.13"/>
    <n v="1660.24"/>
    <n v="5"/>
    <x v="0"/>
    <n v="1908.32"/>
    <n v="0.87"/>
    <n v="248.08160000000001"/>
    <x v="1"/>
    <n v="5"/>
  </r>
  <r>
    <s v="5e55ed3f-ec65-4ba6-a3e5-3ddfb2564c0b"/>
    <s v="3195d8f1-8f71-40d5-9d30-c8f40ca1de22"/>
    <d v="2025-04-07T00:00:00"/>
    <x v="1"/>
    <n v="398.65"/>
    <n v="4"/>
    <s v="Net Banking"/>
    <x v="1"/>
    <s v="North Tiffany"/>
    <x v="41"/>
    <n v="97213"/>
    <s v="8934ce4e-09f5-49de-8947-05064d10c006"/>
    <n v="0.2"/>
    <n v="1275.68"/>
    <n v="4"/>
    <x v="1"/>
    <n v="1594.6"/>
    <n v="0.8"/>
    <n v="318.92"/>
    <x v="5"/>
    <n v="4"/>
  </r>
  <r>
    <s v="32d2f228-8b66-49c3-87d7-563bb809c164"/>
    <s v="bbf33bf3-e28c-40ab-9618-9322aed16a62"/>
    <d v="2025-02-06T00:00:00"/>
    <x v="2"/>
    <n v="197.94"/>
    <n v="1"/>
    <s v="Credit Card"/>
    <x v="2"/>
    <s v="Milesfurt"/>
    <x v="45"/>
    <n v="93782"/>
    <s v="38998d5d-ca89-4f27-84c3-3be72bdfff63"/>
    <n v="0.26"/>
    <n v="146.47999999999999"/>
    <n v="4"/>
    <x v="0"/>
    <n v="197.94"/>
    <n v="0.74"/>
    <n v="51.464399999999998"/>
    <x v="12"/>
    <n v="4"/>
  </r>
  <r>
    <s v="3445c150-ebae-49de-b779-20beddea6243"/>
    <s v="358d386a-849c-4130-b234-31c1e3ccecd1"/>
    <d v="2024-10-07T00:00:00"/>
    <x v="3"/>
    <n v="294.22000000000003"/>
    <n v="3"/>
    <s v="Debit Card"/>
    <x v="0"/>
    <s v="Lake Meganview"/>
    <x v="49"/>
    <n v="12695"/>
    <s v="27b54c2e-0675-4673-b9bf-9aabdac3bd13"/>
    <n v="0.01"/>
    <n v="873.83"/>
    <n v="3"/>
    <x v="0"/>
    <n v="882.66000000000008"/>
    <n v="0.99"/>
    <n v="8.8266000000000009"/>
    <x v="1"/>
    <n v="3"/>
  </r>
  <r>
    <s v="9e34bd9b-39f0-48da-9bcd-f979ed30655e"/>
    <s v="5a439411-d088-40ce-9cd3-3a70b12d652d"/>
    <d v="2024-09-06T00:00:00"/>
    <x v="5"/>
    <n v="155.58000000000001"/>
    <n v="4"/>
    <s v="Net Banking"/>
    <x v="1"/>
    <s v="North Jon"/>
    <x v="47"/>
    <n v="33079"/>
    <s v="8132f19e-18c2-41c9-b2f2-ffd49eaf6bce"/>
    <n v="0.28000000000000003"/>
    <n v="448.07"/>
    <n v="4"/>
    <x v="0"/>
    <n v="622.32000000000005"/>
    <n v="0.72"/>
    <n v="174.24960000000004"/>
    <x v="9"/>
    <n v="4"/>
  </r>
  <r>
    <s v="ed9e2e72-a37d-4380-9026-47837feb1681"/>
    <s v="2b55c731-3c82-48d1-b38d-b82e48458045"/>
    <d v="2025-04-25T00:00:00"/>
    <x v="5"/>
    <n v="272.82"/>
    <n v="3"/>
    <s v="Cash on Delivery"/>
    <x v="3"/>
    <s v="New Chadstad"/>
    <x v="10"/>
    <n v="6686"/>
    <s v="402b7a4b-a6be-4329-bb72-5e87c1b62f81"/>
    <n v="0.27"/>
    <n v="597.48"/>
    <n v="1"/>
    <x v="0"/>
    <n v="818.46"/>
    <n v="0.73"/>
    <n v="220.98420000000002"/>
    <x v="5"/>
    <n v="1"/>
  </r>
  <r>
    <s v="f94dcfee-69d9-44ad-8665-96e80cc45f9a"/>
    <s v="5af417eb-699b-4047-83c2-861318a18fcf"/>
    <d v="2025-02-05T00:00:00"/>
    <x v="0"/>
    <n v="153.86000000000001"/>
    <n v="1"/>
    <s v="Cash on Delivery"/>
    <x v="2"/>
    <s v="Williamsfurt"/>
    <x v="11"/>
    <n v="5899"/>
    <s v="4fc8f5f1-a708-4e13-9468-2dce4b484176"/>
    <n v="0.26"/>
    <n v="113.86"/>
    <n v="3"/>
    <x v="0"/>
    <n v="153.86000000000001"/>
    <n v="0.74"/>
    <n v="40.003600000000006"/>
    <x v="12"/>
    <n v="3"/>
  </r>
  <r>
    <s v="76c8c182-d73b-45ad-ae93-37e49ace0187"/>
    <s v="d8076a1f-94a7-44ea-b747-cad3cd06cb7f"/>
    <d v="2024-08-31T00:00:00"/>
    <x v="5"/>
    <n v="370.47"/>
    <n v="2"/>
    <s v="Credit Card"/>
    <x v="1"/>
    <s v="West Patrickport"/>
    <x v="29"/>
    <n v="47333"/>
    <s v="5ff5e1f1-2563-4cfb-bc66-9a8bc7d23f02"/>
    <n v="0.19"/>
    <n v="600.16"/>
    <n v="2"/>
    <x v="0"/>
    <n v="740.94"/>
    <n v="0.81"/>
    <n v="140.77860000000001"/>
    <x v="3"/>
    <n v="2"/>
  </r>
  <r>
    <s v="338ad4df-523a-449a-8a6a-7ef20ac1f146"/>
    <s v="4a9b8c1e-d473-4bb6-8f2b-e71575adcbe8"/>
    <d v="2025-02-09T00:00:00"/>
    <x v="1"/>
    <n v="133.37"/>
    <n v="2"/>
    <s v="Cash on Delivery"/>
    <x v="0"/>
    <s v="South Brandonburgh"/>
    <x v="4"/>
    <n v="17320"/>
    <s v="8d5a633f-dc38-422e-a028-49f47155b18c"/>
    <n v="0.14000000000000001"/>
    <n v="229.4"/>
    <n v="3"/>
    <x v="0"/>
    <n v="266.74"/>
    <n v="0.86"/>
    <n v="37.343600000000002"/>
    <x v="12"/>
    <n v="3"/>
  </r>
  <r>
    <s v="074af7dc-29c4-48b3-971b-d58f50b7865f"/>
    <s v="dee6baf8-0f02-4f60-889f-290925a20afb"/>
    <d v="2024-07-31T00:00:00"/>
    <x v="1"/>
    <n v="482.19"/>
    <n v="3"/>
    <s v="Credit Card"/>
    <x v="3"/>
    <s v="Johnsonview"/>
    <x v="28"/>
    <n v="57062"/>
    <s v="f7f93bfc-f517-4020-ba5a-17e6d29f49c5"/>
    <n v="0.24"/>
    <n v="1099.3900000000001"/>
    <n v="4"/>
    <x v="0"/>
    <n v="1446.57"/>
    <n v="0.76"/>
    <n v="347.17679999999996"/>
    <x v="0"/>
    <n v="4"/>
  </r>
  <r>
    <s v="de248f01-fdca-4b55-9386-458c534116e3"/>
    <s v="93bde818-b96f-4439-a680-621fbe701c41"/>
    <d v="2024-08-01T00:00:00"/>
    <x v="3"/>
    <n v="332.66"/>
    <n v="3"/>
    <s v="PayPal"/>
    <x v="1"/>
    <s v="North Marychester"/>
    <x v="49"/>
    <n v="12028"/>
    <s v="f3ba0358-d082-4728-98e6-81333a87709b"/>
    <n v="0.06"/>
    <n v="938.1"/>
    <n v="3"/>
    <x v="1"/>
    <n v="997.98"/>
    <n v="0.94"/>
    <n v="59.878799999999998"/>
    <x v="3"/>
    <n v="3"/>
  </r>
  <r>
    <s v="8e8dee47-12b9-4b58-833f-5e647d9a8481"/>
    <s v="a5c3bd24-b0a2-43d5-a3ad-a5c8e43bb280"/>
    <d v="2024-10-15T00:00:00"/>
    <x v="0"/>
    <n v="39.049999999999997"/>
    <n v="2"/>
    <s v="Debit Card"/>
    <x v="1"/>
    <s v="Donnaberg"/>
    <x v="19"/>
    <n v="28746"/>
    <s v="47e12646-87e1-4dea-b395-95d9d8a5dc2a"/>
    <n v="0.09"/>
    <n v="71.069999999999993"/>
    <n v="2"/>
    <x v="1"/>
    <n v="78.099999999999994"/>
    <n v="0.91"/>
    <n v="7.028999999999999"/>
    <x v="1"/>
    <n v="2"/>
  </r>
  <r>
    <s v="f28e74fc-fc60-4fcb-a42c-fa2fc9237cb3"/>
    <s v="9d9c857e-88b0-487e-9ef7-f2a7025926d8"/>
    <d v="2024-07-19T00:00:00"/>
    <x v="5"/>
    <n v="10.33"/>
    <n v="3"/>
    <s v="Net Banking"/>
    <x v="0"/>
    <s v="Johnsonland"/>
    <x v="11"/>
    <n v="23745"/>
    <s v="dd1519b0-f9a3-42b2-88ea-4def1e6b731d"/>
    <n v="0.05"/>
    <n v="29.44"/>
    <n v="5"/>
    <x v="0"/>
    <n v="30.990000000000002"/>
    <n v="0.95"/>
    <n v="1.5495000000000001"/>
    <x v="0"/>
    <n v="5"/>
  </r>
  <r>
    <s v="c4d02d90-9c2b-4a56-a6e0-e69bebeb4a37"/>
    <s v="74224d9f-5f38-4f02-ac23-fcf8106191f6"/>
    <d v="2025-03-13T00:00:00"/>
    <x v="2"/>
    <n v="498.54"/>
    <n v="2"/>
    <s v="Credit Card"/>
    <x v="3"/>
    <s v="Diazburgh"/>
    <x v="11"/>
    <n v="48515"/>
    <s v="664e9876-78f2-441f-8ff2-15c38681ab79"/>
    <n v="0.3"/>
    <n v="697.96"/>
    <n v="5"/>
    <x v="0"/>
    <n v="997.08"/>
    <n v="0.7"/>
    <n v="299.12400000000002"/>
    <x v="7"/>
    <n v="5"/>
  </r>
  <r>
    <s v="4ead9f57-d230-4bcd-b1cf-794967065201"/>
    <s v="6bca4823-d960-4817-8e38-1030af914c1c"/>
    <d v="2025-02-06T00:00:00"/>
    <x v="0"/>
    <n v="114.15"/>
    <n v="4"/>
    <s v="Net Banking"/>
    <x v="1"/>
    <s v="Lake Kimberlyfort"/>
    <x v="9"/>
    <n v="38208"/>
    <s v="696cf726-fce5-4211-a01f-b429c2fe5bdd"/>
    <n v="0.06"/>
    <n v="429.2"/>
    <n v="3"/>
    <x v="0"/>
    <n v="456.6"/>
    <n v="0.94"/>
    <n v="27.396000000000001"/>
    <x v="12"/>
    <n v="3"/>
  </r>
  <r>
    <s v="39aa80fc-2daa-4123-8987-a6fd92bda2d0"/>
    <s v="302242cc-2bdb-4f0c-a5da-896d4aec923c"/>
    <d v="2024-07-30T00:00:00"/>
    <x v="1"/>
    <n v="159.72"/>
    <n v="1"/>
    <s v="Cash on Delivery"/>
    <x v="2"/>
    <s v="Johnsontown"/>
    <x v="42"/>
    <n v="89118"/>
    <s v="befaee86-e191-4822-9bd5-871b2bf94533"/>
    <n v="0.21"/>
    <n v="126.18"/>
    <n v="2"/>
    <x v="0"/>
    <n v="159.72"/>
    <n v="0.79"/>
    <n v="33.541199999999996"/>
    <x v="0"/>
    <n v="2"/>
  </r>
  <r>
    <s v="1d87667a-79b6-48c8-8449-0b5daa14625c"/>
    <s v="b1366ef0-1afe-4e9c-88a0-ad107349b23b"/>
    <d v="2025-05-16T00:00:00"/>
    <x v="5"/>
    <n v="108.16"/>
    <n v="4"/>
    <s v="Credit Card"/>
    <x v="3"/>
    <s v="Brooksside"/>
    <x v="48"/>
    <n v="78146"/>
    <s v="016761f6-3e43-454f-afa2-07c014518a78"/>
    <n v="0.14000000000000001"/>
    <n v="372.07"/>
    <n v="3"/>
    <x v="0"/>
    <n v="432.64"/>
    <n v="0.86"/>
    <n v="60.569600000000001"/>
    <x v="6"/>
    <n v="3"/>
  </r>
  <r>
    <s v="723a2c1b-34bb-4371-b660-8cf3b2e1d848"/>
    <s v="a12ab315-2121-4e24-b76b-5e22f44cddbc"/>
    <d v="2025-05-25T00:00:00"/>
    <x v="1"/>
    <n v="464.41"/>
    <n v="1"/>
    <s v="Debit Card"/>
    <x v="2"/>
    <s v="South Sabrina"/>
    <x v="42"/>
    <n v="779"/>
    <s v="b0ebf311-f335-4021-a251-04bb6f4594fe"/>
    <n v="0.01"/>
    <n v="459.77"/>
    <n v="3"/>
    <x v="0"/>
    <n v="464.41"/>
    <n v="0.99"/>
    <n v="4.6441000000000008"/>
    <x v="6"/>
    <n v="3"/>
  </r>
  <r>
    <s v="f0ffae68-4dfd-4bb0-9702-80354a4598fe"/>
    <s v="959ebefd-7e8e-4c5e-8808-e33e8d99ca63"/>
    <d v="2024-11-20T00:00:00"/>
    <x v="5"/>
    <n v="327.75"/>
    <n v="3"/>
    <s v="Credit Card"/>
    <x v="3"/>
    <s v="Georgefurt"/>
    <x v="13"/>
    <n v="70988"/>
    <s v="579bfeb2-3364-4fa9-92f4-13a240150af1"/>
    <n v="0.02"/>
    <n v="963.58"/>
    <n v="5"/>
    <x v="0"/>
    <n v="983.25"/>
    <n v="0.98"/>
    <n v="19.664999999999999"/>
    <x v="4"/>
    <n v="5"/>
  </r>
  <r>
    <s v="9cec5333-b416-4bed-81d5-80ec4a53ba16"/>
    <s v="d2bfed01-d013-406a-8319-0c5aebec67bf"/>
    <d v="2024-07-10T00:00:00"/>
    <x v="3"/>
    <n v="254.67"/>
    <n v="2"/>
    <s v="PayPal"/>
    <x v="0"/>
    <s v="North Kristafort"/>
    <x v="31"/>
    <n v="36593"/>
    <s v="cd83ac3e-ebd0-42f3-afbf-eaf0e606de42"/>
    <n v="0.28000000000000003"/>
    <n v="366.72"/>
    <n v="4"/>
    <x v="0"/>
    <n v="509.34"/>
    <n v="0.72"/>
    <n v="142.61520000000002"/>
    <x v="0"/>
    <n v="4"/>
  </r>
  <r>
    <s v="175e00ce-aa5a-4489-8529-48ca59db085d"/>
    <s v="4dc20c67-e81d-4c62-b224-69a65908609a"/>
    <d v="2024-08-15T00:00:00"/>
    <x v="5"/>
    <n v="281.04000000000002"/>
    <n v="3"/>
    <s v="Debit Card"/>
    <x v="3"/>
    <s v="Beardview"/>
    <x v="34"/>
    <n v="89135"/>
    <s v="7eefbc7a-343a-457e-989e-bb8f762104fb"/>
    <n v="0.22"/>
    <n v="657.63"/>
    <n v="4"/>
    <x v="0"/>
    <n v="843.12000000000012"/>
    <n v="0.78"/>
    <n v="185.48640000000003"/>
    <x v="3"/>
    <n v="4"/>
  </r>
  <r>
    <s v="e6a12838-0666-4e6c-980b-eaa803ea4544"/>
    <s v="920bfafa-386c-4bff-ad87-1fd612076abd"/>
    <d v="2025-04-11T00:00:00"/>
    <x v="3"/>
    <n v="162.35"/>
    <n v="3"/>
    <s v="Debit Card"/>
    <x v="0"/>
    <s v="South William"/>
    <x v="40"/>
    <n v="90214"/>
    <s v="1d227f20-65e6-44e7-9f73-043d6f330464"/>
    <n v="0.16"/>
    <n v="409.12"/>
    <m/>
    <x v="0"/>
    <n v="487.04999999999995"/>
    <n v="0.84"/>
    <n v="77.927999999999997"/>
    <x v="5"/>
    <s v="No Rating"/>
  </r>
  <r>
    <s v="f195a9bb-eaae-4ff9-a253-ab7a77e0b34a"/>
    <s v="8af4354b-9158-4df9-b38c-6c6fc373b211"/>
    <d v="2025-04-03T00:00:00"/>
    <x v="0"/>
    <n v="309.02"/>
    <n v="4"/>
    <s v="Cash on Delivery"/>
    <x v="1"/>
    <s v="North Albert"/>
    <x v="22"/>
    <n v="47220"/>
    <s v="69575ed4-4a77-44e7-ac2f-946721acbd7b"/>
    <n v="0.06"/>
    <n v="1161.92"/>
    <n v="1"/>
    <x v="0"/>
    <n v="1236.08"/>
    <n v="0.94"/>
    <n v="74.1648"/>
    <x v="5"/>
    <n v="1"/>
  </r>
  <r>
    <s v="0e011113-15f3-4777-a63c-32210c099d16"/>
    <s v="bd9b5e7e-6189-4cb1-9583-4609607772f5"/>
    <d v="2025-03-08T00:00:00"/>
    <x v="2"/>
    <n v="212.7"/>
    <n v="1"/>
    <s v="PayPal"/>
    <x v="2"/>
    <s v="Webbbury"/>
    <x v="49"/>
    <n v="96911"/>
    <s v="3553906c-a291-46bd-9a7d-19ac57faadfd"/>
    <n v="0"/>
    <n v="212.7"/>
    <n v="3"/>
    <x v="0"/>
    <n v="212.7"/>
    <n v="1"/>
    <n v="0"/>
    <x v="7"/>
    <n v="3"/>
  </r>
  <r>
    <s v="bacdd313-4f9f-4c7e-81bc-7237fff4f1fe"/>
    <s v="aa577777-456d-4e9e-b98c-182354e983a6"/>
    <d v="2024-08-17T00:00:00"/>
    <x v="4"/>
    <n v="103.62"/>
    <n v="2"/>
    <s v="PayPal"/>
    <x v="0"/>
    <s v="Mendozaview"/>
    <x v="42"/>
    <n v="78115"/>
    <s v="3f9ccd1b-64d2-48de-bd5c-491474984f22"/>
    <n v="0.23"/>
    <n v="159.57"/>
    <n v="3"/>
    <x v="0"/>
    <n v="207.24"/>
    <n v="0.77"/>
    <n v="47.665200000000006"/>
    <x v="3"/>
    <n v="3"/>
  </r>
  <r>
    <s v="d253b435-1001-44a7-ac6c-392d12ee1de2"/>
    <s v="7540410b-6808-4c81-a324-f585649190ae"/>
    <d v="2024-12-30T00:00:00"/>
    <x v="1"/>
    <n v="330.02"/>
    <n v="2"/>
    <s v="Cash on Delivery"/>
    <x v="2"/>
    <s v="South Paul"/>
    <x v="44"/>
    <n v="80393"/>
    <s v="ce2651c3-fabb-41d1-ab60-521bfc2ff911"/>
    <n v="0.09"/>
    <n v="600.64"/>
    <n v="4"/>
    <x v="0"/>
    <n v="660.04"/>
    <n v="0.91"/>
    <n v="59.403599999999997"/>
    <x v="2"/>
    <n v="4"/>
  </r>
  <r>
    <s v="cef46fcc-3954-425a-bb3f-57ab1481783c"/>
    <s v="3ece0300-4984-4f02-af08-8b4b648499d4"/>
    <d v="2025-01-30T00:00:00"/>
    <x v="2"/>
    <n v="190.05"/>
    <n v="3"/>
    <s v="PayPal"/>
    <x v="1"/>
    <s v="Sierraton"/>
    <x v="33"/>
    <n v="12677"/>
    <s v="414b671a-131a-4679-94d2-8da03ca23539"/>
    <n v="0.06"/>
    <n v="535.94000000000005"/>
    <n v="2"/>
    <x v="0"/>
    <n v="570.15000000000009"/>
    <n v="0.94"/>
    <n v="34.209000000000003"/>
    <x v="11"/>
    <n v="2"/>
  </r>
  <r>
    <s v="c973c4e3-08d6-4c9c-9c16-d57c968b1abd"/>
    <s v="cc70e988-bd38-4744-8fd1-4621a9f9699a"/>
    <d v="2025-04-06T00:00:00"/>
    <x v="0"/>
    <n v="393.61"/>
    <n v="4"/>
    <s v="Credit Card"/>
    <x v="2"/>
    <s v="East Peggy"/>
    <x v="22"/>
    <n v="11293"/>
    <s v="847cfe21-a1b2-44f8-bd49-0bf66226ebe3"/>
    <n v="0.05"/>
    <n v="1495.72"/>
    <n v="2"/>
    <x v="0"/>
    <n v="1574.44"/>
    <n v="0.95"/>
    <n v="78.722000000000008"/>
    <x v="5"/>
    <n v="2"/>
  </r>
  <r>
    <s v="5019b572-f109-4c67-a0f8-0547d71388ef"/>
    <s v="09449a97-fa7a-44b0-b4d1-630a3268e92b"/>
    <d v="2025-01-12T00:00:00"/>
    <x v="3"/>
    <n v="210.62"/>
    <n v="1"/>
    <s v="Cash on Delivery"/>
    <x v="2"/>
    <s v="South Laceytown"/>
    <x v="32"/>
    <n v="25105"/>
    <s v="92ca3f19-88bb-427d-a234-cd4334cb5d2e"/>
    <n v="0.24"/>
    <n v="160.07"/>
    <n v="3"/>
    <x v="0"/>
    <n v="210.62"/>
    <n v="0.76"/>
    <n v="50.5488"/>
    <x v="11"/>
    <n v="3"/>
  </r>
  <r>
    <s v="ca12620e-d47b-4788-9abb-1ee4556a666d"/>
    <s v="5bc2bcc7-0486-4b09-9c36-bdce2a1a3b21"/>
    <d v="2024-07-12T00:00:00"/>
    <x v="5"/>
    <n v="256.58999999999997"/>
    <n v="2"/>
    <s v="Credit Card"/>
    <x v="2"/>
    <s v="Port Brooke"/>
    <x v="45"/>
    <n v="76811"/>
    <s v="b048c0f1-371f-4b9b-9a0e-4e2b2e9e1fca"/>
    <n v="0.19"/>
    <n v="415.68"/>
    <n v="4"/>
    <x v="0"/>
    <n v="513.17999999999995"/>
    <n v="0.81"/>
    <n v="97.504199999999997"/>
    <x v="0"/>
    <n v="4"/>
  </r>
  <r>
    <s v="882dff02-061c-4503-b6a7-3dda9bbdf967"/>
    <s v="8d113e4d-6153-4d45-b61c-4dede03a04e2"/>
    <d v="2025-03-10T00:00:00"/>
    <x v="5"/>
    <n v="394.8"/>
    <n v="2"/>
    <s v="Debit Card"/>
    <x v="2"/>
    <s v="Port Wendyfurt"/>
    <x v="7"/>
    <n v="19654"/>
    <s v="60be398d-144e-4979-a104-f82b5985abc7"/>
    <n v="0.19"/>
    <n v="639.58000000000004"/>
    <n v="3"/>
    <x v="0"/>
    <n v="789.6"/>
    <n v="0.81"/>
    <n v="150.024"/>
    <x v="7"/>
    <n v="3"/>
  </r>
  <r>
    <s v="9b9fad3d-f9a1-4b2f-ac7a-ff9ad4200326"/>
    <s v="e5672981-3701-487b-a684-dea026d449e6"/>
    <d v="2024-09-17T00:00:00"/>
    <x v="3"/>
    <n v="226.7"/>
    <n v="3"/>
    <s v="Cash on Delivery"/>
    <x v="2"/>
    <s v="South Brenda"/>
    <x v="30"/>
    <n v="5339"/>
    <s v="8f76953b-06b0-4b95-a3b4-162149600ede"/>
    <n v="0.28000000000000003"/>
    <n v="489.67"/>
    <n v="3"/>
    <x v="0"/>
    <n v="680.09999999999991"/>
    <n v="0.72"/>
    <n v="190.428"/>
    <x v="9"/>
    <n v="3"/>
  </r>
  <r>
    <s v="d6589634-ba71-4f1c-bcca-581ebbc44d83"/>
    <s v="e3a80de7-663b-4752-a35f-ab8588c84221"/>
    <d v="2024-08-11T00:00:00"/>
    <x v="4"/>
    <n v="483.28"/>
    <n v="1"/>
    <s v="Cash on Delivery"/>
    <x v="2"/>
    <s v="Williamsonburgh"/>
    <x v="40"/>
    <n v="22547"/>
    <s v="3ae1b674-bfbd-41d5-9ad7-238d3c0a6f70"/>
    <n v="0.27"/>
    <n v="352.79"/>
    <m/>
    <x v="0"/>
    <n v="483.28"/>
    <n v="0.73"/>
    <n v="130.48560000000001"/>
    <x v="3"/>
    <s v="No Rating"/>
  </r>
  <r>
    <s v="9c9f3fb2-daf7-46c0-8a2f-13636776ede0"/>
    <s v="18ce1760-1b67-4a42-83c4-1edf304cb53b"/>
    <d v="2024-08-23T00:00:00"/>
    <x v="1"/>
    <n v="397.55"/>
    <n v="2"/>
    <s v="PayPal"/>
    <x v="1"/>
    <s v="Fitzgeraldton"/>
    <x v="10"/>
    <n v="21899"/>
    <s v="611d7acd-1c60-4043-87b1-decc10eb0c29"/>
    <n v="0.2"/>
    <n v="636.08000000000004"/>
    <n v="1"/>
    <x v="0"/>
    <n v="795.1"/>
    <n v="0.8"/>
    <n v="159.02000000000001"/>
    <x v="3"/>
    <n v="1"/>
  </r>
  <r>
    <s v="59b3f13f-5b1e-4f5c-bd16-6f5606a3a507"/>
    <s v="dda11aa2-b5b5-4170-ac3b-9a45fe86e65c"/>
    <d v="2024-10-06T00:00:00"/>
    <x v="1"/>
    <n v="414.08"/>
    <n v="1"/>
    <s v="PayPal"/>
    <x v="1"/>
    <s v="Morganbury"/>
    <x v="4"/>
    <n v="39417"/>
    <s v="d0fdfc3d-a578-43a4-bcd7-0d227f37514d"/>
    <n v="0.28999999999999998"/>
    <n v="294"/>
    <n v="3"/>
    <x v="1"/>
    <n v="414.08"/>
    <n v="0.71"/>
    <n v="120.08319999999999"/>
    <x v="1"/>
    <n v="3"/>
  </r>
  <r>
    <s v="6b6d74ab-2bb0-4006-9242-b4a9d42d6040"/>
    <s v="0f541ff5-1ece-4ac1-b27a-1ff4b45bdd37"/>
    <d v="2025-04-20T00:00:00"/>
    <x v="4"/>
    <n v="477.19"/>
    <n v="3"/>
    <s v="Credit Card"/>
    <x v="2"/>
    <s v="East Trevorton"/>
    <x v="23"/>
    <n v="21457"/>
    <s v="9dea59d7-bcde-4d6d-876f-53304645657c"/>
    <n v="7.0000000000000007E-2"/>
    <n v="1331.36"/>
    <n v="3"/>
    <x v="0"/>
    <n v="1431.57"/>
    <n v="0.92999999999999994"/>
    <n v="100.2099"/>
    <x v="5"/>
    <n v="3"/>
  </r>
  <r>
    <s v="ce5a1b18-0d7e-4cae-a520-0e9830b3ede8"/>
    <s v="c5dfd3ca-988f-460a-832a-85b269fc1c4c"/>
    <d v="2025-01-10T00:00:00"/>
    <x v="0"/>
    <n v="197.48"/>
    <n v="3"/>
    <s v="Cash on Delivery"/>
    <x v="1"/>
    <s v="Walkerberg"/>
    <x v="5"/>
    <n v="94458"/>
    <s v="bc156ef8-6d1e-4eae-8eaa-7c526c2aa7cb"/>
    <n v="0.01"/>
    <n v="586.52"/>
    <n v="4"/>
    <x v="1"/>
    <n v="592.43999999999994"/>
    <n v="0.99"/>
    <n v="5.9243999999999994"/>
    <x v="11"/>
    <n v="4"/>
  </r>
  <r>
    <s v="f62bc9e4-e30a-4df1-849e-832a0779c443"/>
    <s v="c26b8d54-23fe-4872-a3d5-ef9e980832ad"/>
    <d v="2024-10-27T00:00:00"/>
    <x v="2"/>
    <n v="292.14"/>
    <n v="4"/>
    <s v="Debit Card"/>
    <x v="1"/>
    <s v="Lake Ian"/>
    <x v="4"/>
    <n v="83778"/>
    <s v="0d46cd41-160a-4acf-9638-30534268f0c5"/>
    <n v="0.28000000000000003"/>
    <n v="841.36"/>
    <n v="3"/>
    <x v="0"/>
    <n v="1168.56"/>
    <n v="0.72"/>
    <n v="327.1968"/>
    <x v="1"/>
    <n v="3"/>
  </r>
  <r>
    <s v="36aba819-8b3d-4eb0-9aeb-da58c535693e"/>
    <s v="e9751f95-987b-4732-a106-01b0e55b4a61"/>
    <d v="2025-02-14T00:00:00"/>
    <x v="2"/>
    <n v="348.33"/>
    <n v="4"/>
    <s v="Cash on Delivery"/>
    <x v="2"/>
    <s v="Nicolefort"/>
    <x v="6"/>
    <n v="19308"/>
    <s v="7c2e10f7-7f7b-4b02-863e-5b31ccfde22e"/>
    <n v="0.08"/>
    <n v="1281.8499999999999"/>
    <n v="4"/>
    <x v="0"/>
    <n v="1393.32"/>
    <n v="0.92"/>
    <n v="111.46559999999999"/>
    <x v="12"/>
    <n v="4"/>
  </r>
  <r>
    <s v="989b3e7a-26d5-410d-8c84-af3fd842fc44"/>
    <s v="9988bd46-781f-4ae6-9b54-7acb3b476a27"/>
    <d v="2025-02-05T00:00:00"/>
    <x v="5"/>
    <n v="338.36"/>
    <n v="2"/>
    <s v="PayPal"/>
    <x v="3"/>
    <s v="Austinstad"/>
    <x v="14"/>
    <n v="43697"/>
    <s v="0ee0996b-b5c6-4bcc-ae61-f6715043b230"/>
    <n v="0.28999999999999998"/>
    <n v="480.47"/>
    <n v="3"/>
    <x v="0"/>
    <n v="676.72"/>
    <n v="0.71"/>
    <n v="196.24879999999999"/>
    <x v="12"/>
    <n v="3"/>
  </r>
  <r>
    <s v="66e6b95e-b8da-40d6-8311-8237fc2f5a79"/>
    <s v="5a2d5998-fd1a-41e2-b289-6e548c8268ff"/>
    <d v="2025-01-28T00:00:00"/>
    <x v="1"/>
    <n v="476.7"/>
    <n v="1"/>
    <s v="Net Banking"/>
    <x v="0"/>
    <s v="North Jenniferland"/>
    <x v="28"/>
    <n v="57627"/>
    <s v="4804fe76-ea85-42c3-9b06-ce5921d64a56"/>
    <n v="7.0000000000000007E-2"/>
    <n v="443.33"/>
    <n v="1"/>
    <x v="0"/>
    <n v="476.7"/>
    <n v="0.92999999999999994"/>
    <n v="33.369"/>
    <x v="11"/>
    <n v="1"/>
  </r>
  <r>
    <s v="3f73c96b-41f9-4476-bf05-837ad197a115"/>
    <s v="a8a3c4ac-23cd-4158-9f27-84f1738fe8e5"/>
    <d v="2024-08-30T00:00:00"/>
    <x v="4"/>
    <n v="147.72999999999999"/>
    <n v="2"/>
    <s v="Net Banking"/>
    <x v="0"/>
    <s v="Montoyashire"/>
    <x v="31"/>
    <n v="89384"/>
    <s v="5ea16f9b-b8b4-4d2d-8559-a194c0028c15"/>
    <n v="0.08"/>
    <n v="271.82"/>
    <n v="4"/>
    <x v="0"/>
    <n v="295.45999999999998"/>
    <n v="0.92"/>
    <n v="23.636799999999997"/>
    <x v="3"/>
    <n v="4"/>
  </r>
  <r>
    <s v="2d807fd4-9cc2-44fa-8a37-927604e7d97c"/>
    <s v="8105b5bf-5f3a-475d-bc0d-914948f77efb"/>
    <d v="2025-03-24T00:00:00"/>
    <x v="0"/>
    <n v="149.22"/>
    <n v="2"/>
    <s v="Debit Card"/>
    <x v="0"/>
    <s v="Dixonfurt"/>
    <x v="21"/>
    <n v="67358"/>
    <s v="5bd4f3d4-3b98-415f-87d4-1a3574e9289a"/>
    <n v="0.27"/>
    <n v="217.86"/>
    <n v="1"/>
    <x v="0"/>
    <n v="298.44"/>
    <n v="0.73"/>
    <n v="80.578800000000001"/>
    <x v="7"/>
    <n v="1"/>
  </r>
  <r>
    <s v="9860696c-ed93-4ed3-b3de-a062bffa0883"/>
    <s v="dc464899-a402-45c3-8316-d37ec62623fb"/>
    <d v="2025-03-10T00:00:00"/>
    <x v="2"/>
    <n v="459.41"/>
    <n v="4"/>
    <s v="PayPal"/>
    <x v="1"/>
    <s v="North Davidstad"/>
    <x v="0"/>
    <n v="83698"/>
    <s v="66ee44d9-d3d7-4111-baba-d66abaead3a9"/>
    <n v="0.24"/>
    <n v="1396.61"/>
    <n v="4"/>
    <x v="1"/>
    <n v="1837.64"/>
    <n v="0.76"/>
    <n v="441.03360000000004"/>
    <x v="7"/>
    <n v="4"/>
  </r>
  <r>
    <s v="d6b0d495-3961-4bfb-956a-5e5a2627f1dd"/>
    <s v="9dfe778a-2c17-43e2-b75d-0e5178af4ffe"/>
    <d v="2024-06-25T00:00:00"/>
    <x v="5"/>
    <n v="400.66"/>
    <n v="1"/>
    <s v="Cash on Delivery"/>
    <x v="1"/>
    <s v="South Susan"/>
    <x v="0"/>
    <n v="37617"/>
    <s v="b4075054-075d-4af5-841f-9f6c88693115"/>
    <n v="0.03"/>
    <n v="388.64"/>
    <n v="1"/>
    <x v="1"/>
    <n v="400.66"/>
    <n v="0.97"/>
    <n v="12.0198"/>
    <x v="10"/>
    <n v="1"/>
  </r>
  <r>
    <s v="540f3137-d09a-43b5-ba92-3a649cf31dca"/>
    <s v="e6207adc-b2a5-423e-9934-952f6761d457"/>
    <d v="2024-10-16T00:00:00"/>
    <x v="4"/>
    <n v="105.66"/>
    <n v="3"/>
    <s v="Credit Card"/>
    <x v="3"/>
    <s v="Lake Nicolemouth"/>
    <x v="41"/>
    <n v="4539"/>
    <s v="ffa471f2-bf04-4a94-9131-f52da65c5a02"/>
    <n v="0.17"/>
    <n v="263.08999999999997"/>
    <n v="4"/>
    <x v="0"/>
    <n v="316.98"/>
    <n v="0.83"/>
    <n v="53.886600000000008"/>
    <x v="1"/>
    <n v="4"/>
  </r>
  <r>
    <s v="80746d98-642d-4ecc-a78a-c6464c072c16"/>
    <s v="cd07a569-9a4f-42b8-89ea-58558acac842"/>
    <d v="2025-03-17T00:00:00"/>
    <x v="0"/>
    <n v="287.17"/>
    <n v="1"/>
    <s v="Debit Card"/>
    <x v="1"/>
    <s v="Paulhaven"/>
    <x v="37"/>
    <n v="93450"/>
    <s v="d2763795-0ec2-4ef6-98b2-f4f613cdbe8f"/>
    <n v="0.05"/>
    <n v="272.81"/>
    <n v="5"/>
    <x v="0"/>
    <n v="287.17"/>
    <n v="0.95"/>
    <n v="14.358500000000001"/>
    <x v="7"/>
    <n v="5"/>
  </r>
  <r>
    <s v="834aac21-13f7-4637-85fd-4007b2570a2e"/>
    <s v="4937486a-1a12-4092-9371-3dc1d2b385cb"/>
    <d v="2024-11-30T00:00:00"/>
    <x v="0"/>
    <n v="374.15"/>
    <n v="1"/>
    <s v="PayPal"/>
    <x v="2"/>
    <s v="Stacyview"/>
    <x v="38"/>
    <n v="34546"/>
    <s v="5d4896ab-4efa-496c-8bc8-bc7552b07672"/>
    <n v="0.02"/>
    <n v="366.67"/>
    <n v="4"/>
    <x v="0"/>
    <n v="374.15"/>
    <n v="0.98"/>
    <n v="7.4829999999999997"/>
    <x v="4"/>
    <n v="4"/>
  </r>
  <r>
    <s v="43893bc5-449c-46ef-b857-ebe679ffa869"/>
    <s v="594de949-8e2f-4e0e-975c-4a9ae985f7c1"/>
    <d v="2024-09-29T00:00:00"/>
    <x v="3"/>
    <n v="179.75"/>
    <n v="4"/>
    <s v="Net Banking"/>
    <x v="1"/>
    <s v="Robertshire"/>
    <x v="20"/>
    <n v="21646"/>
    <s v="0d14ff4e-86a4-4e98-aa2d-4ca6c813b65a"/>
    <n v="0.18"/>
    <n v="589.58000000000004"/>
    <n v="4"/>
    <x v="0"/>
    <n v="719"/>
    <n v="0.82000000000000006"/>
    <n v="129.41999999999999"/>
    <x v="9"/>
    <n v="4"/>
  </r>
  <r>
    <s v="9394eb11-5da6-4e86-9849-b508089711df"/>
    <s v="183291be-6852-4a8b-94d0-e75789e5e7a9"/>
    <d v="2024-10-07T00:00:00"/>
    <x v="4"/>
    <n v="220.02"/>
    <n v="2"/>
    <s v="Net Banking"/>
    <x v="2"/>
    <s v="Millerstad"/>
    <x v="4"/>
    <n v="44164"/>
    <s v="86fcc9e8-50f1-4b5a-b325-15b9f18d204c"/>
    <n v="0.02"/>
    <n v="431.24"/>
    <n v="3"/>
    <x v="0"/>
    <n v="440.04"/>
    <n v="0.98"/>
    <n v="8.8008000000000006"/>
    <x v="1"/>
    <n v="3"/>
  </r>
  <r>
    <s v="cb77c423-e505-4533-ba78-c4254c3bd25a"/>
    <s v="8ce14d71-e025-4fd7-aa8b-c6f69f669919"/>
    <d v="2024-12-23T00:00:00"/>
    <x v="1"/>
    <n v="289.82"/>
    <n v="3"/>
    <s v="Debit Card"/>
    <x v="1"/>
    <s v="Port Nicole"/>
    <x v="48"/>
    <n v="86998"/>
    <s v="df93411d-8ed6-4b34-939b-9e73c0cc1fb5"/>
    <n v="0.14000000000000001"/>
    <n v="747.74"/>
    <n v="3"/>
    <x v="1"/>
    <n v="869.46"/>
    <n v="0.86"/>
    <n v="121.72440000000002"/>
    <x v="2"/>
    <n v="3"/>
  </r>
  <r>
    <s v="b36ad750-3bbf-4867-8155-970d90b89776"/>
    <s v="44f7d634-7edf-453a-9f70-4439f2a89673"/>
    <d v="2024-12-09T00:00:00"/>
    <x v="0"/>
    <n v="236.22"/>
    <n v="4"/>
    <s v="Debit Card"/>
    <x v="2"/>
    <s v="Frazierbury"/>
    <x v="21"/>
    <n v="47300"/>
    <s v="7591f30b-6d28-44ad-9520-5f90d146196d"/>
    <n v="0.18"/>
    <n v="774.8"/>
    <n v="3"/>
    <x v="0"/>
    <n v="944.88"/>
    <n v="0.82000000000000006"/>
    <n v="170.07839999999999"/>
    <x v="2"/>
    <n v="3"/>
  </r>
  <r>
    <s v="d0212206-864b-49eb-9512-0ad74e9b5b6d"/>
    <s v="e64fe1c2-5ff6-4018-a7fe-67873535670d"/>
    <d v="2024-12-06T00:00:00"/>
    <x v="0"/>
    <n v="377.76"/>
    <n v="4"/>
    <s v="Cash on Delivery"/>
    <x v="1"/>
    <s v="Glennside"/>
    <x v="21"/>
    <n v="72129"/>
    <s v="d696b20f-40e3-4a77-b232-6d1e71c5e659"/>
    <n v="0.28000000000000003"/>
    <n v="1087.95"/>
    <n v="3"/>
    <x v="1"/>
    <n v="1511.04"/>
    <n v="0.72"/>
    <n v="423.09120000000001"/>
    <x v="2"/>
    <n v="3"/>
  </r>
  <r>
    <s v="e13f1200-4620-4a9f-8ad4-c360fd13b50c"/>
    <s v="1f7a50b0-ef10-4421-bdfa-ff639cde721b"/>
    <d v="2024-11-11T00:00:00"/>
    <x v="4"/>
    <n v="7.94"/>
    <n v="3"/>
    <s v="Cash on Delivery"/>
    <x v="0"/>
    <s v="Webbshire"/>
    <x v="42"/>
    <n v="20663"/>
    <s v="116ada66-5ff6-4efd-979d-dc525998cbe7"/>
    <n v="0.28000000000000003"/>
    <n v="17.149999999999999"/>
    <n v="4"/>
    <x v="0"/>
    <n v="23.82"/>
    <n v="0.72"/>
    <n v="6.6696000000000009"/>
    <x v="4"/>
    <n v="4"/>
  </r>
  <r>
    <s v="b32c7f3c-1cad-41e8-bc36-d70b60b9ad71"/>
    <s v="6fc8843c-9121-4fc4-9ad9-0ba6f330131e"/>
    <d v="2024-07-10T00:00:00"/>
    <x v="1"/>
    <n v="220.14"/>
    <n v="2"/>
    <s v="Debit Card"/>
    <x v="0"/>
    <s v="Halltown"/>
    <x v="36"/>
    <n v="54475"/>
    <s v="4463a5fa-2488-44a4-a462-f36d03944a64"/>
    <n v="0.18"/>
    <n v="361.03"/>
    <n v="2"/>
    <x v="0"/>
    <n v="440.28"/>
    <n v="0.82000000000000006"/>
    <n v="79.250399999999999"/>
    <x v="0"/>
    <n v="2"/>
  </r>
  <r>
    <s v="f9eb611d-3277-46c7-aac0-4ece13b597c4"/>
    <s v="f58a769d-d9be-4c84-8e74-2e2f08fbc3b2"/>
    <d v="2024-07-16T00:00:00"/>
    <x v="4"/>
    <n v="172.1"/>
    <n v="2"/>
    <s v="PayPal"/>
    <x v="1"/>
    <s v="Schmittmouth"/>
    <x v="6"/>
    <n v="58058"/>
    <s v="ea64aeec-dcbc-4bff-a803-29c815a35083"/>
    <n v="0.15"/>
    <n v="292.57"/>
    <n v="5"/>
    <x v="0"/>
    <n v="344.2"/>
    <n v="0.85"/>
    <n v="51.629999999999995"/>
    <x v="0"/>
    <n v="5"/>
  </r>
  <r>
    <s v="fc3a1c5d-af45-43c8-acfb-b364a640d0f5"/>
    <s v="fbb6c710-7274-4683-9c91-f5bcfeb754f3"/>
    <d v="2024-08-07T00:00:00"/>
    <x v="3"/>
    <n v="306.54000000000002"/>
    <n v="3"/>
    <s v="Credit Card"/>
    <x v="0"/>
    <s v="New Brianville"/>
    <x v="44"/>
    <n v="32859"/>
    <s v="c25b5b35-368c-489d-9d59-9179019b6ac8"/>
    <n v="0.2"/>
    <n v="735.7"/>
    <n v="4"/>
    <x v="0"/>
    <n v="919.62000000000012"/>
    <n v="0.8"/>
    <n v="183.92400000000004"/>
    <x v="3"/>
    <n v="4"/>
  </r>
  <r>
    <s v="3574d419-d3a3-417f-adc3-c2c4d2c11357"/>
    <s v="7eff297d-986f-4d7e-b57a-7fadb34c360d"/>
    <d v="2025-01-13T00:00:00"/>
    <x v="1"/>
    <n v="389.1"/>
    <n v="2"/>
    <s v="Credit Card"/>
    <x v="1"/>
    <s v="Lake Joseph"/>
    <x v="7"/>
    <n v="96315"/>
    <s v="e5ce1427-fe6a-4a88-a83d-f11c62fce4c6"/>
    <n v="0.28000000000000003"/>
    <n v="560.29999999999995"/>
    <n v="3"/>
    <x v="1"/>
    <n v="778.2"/>
    <n v="0.72"/>
    <n v="217.89600000000004"/>
    <x v="11"/>
    <n v="3"/>
  </r>
  <r>
    <s v="a695714f-5f1b-4fff-9c6a-136e46312749"/>
    <s v="2b168ae6-ca3f-4823-8394-d576a0756402"/>
    <d v="2025-04-12T00:00:00"/>
    <x v="1"/>
    <n v="42.69"/>
    <n v="4"/>
    <s v="Debit Card"/>
    <x v="2"/>
    <s v="New Kimberlyview"/>
    <x v="27"/>
    <n v="61407"/>
    <s v="2fcfe02e-e303-4173-ade1-63d35fee79eb"/>
    <n v="0.3"/>
    <n v="119.53"/>
    <m/>
    <x v="0"/>
    <n v="170.76"/>
    <n v="0.7"/>
    <n v="51.227999999999994"/>
    <x v="5"/>
    <s v="No Rating"/>
  </r>
  <r>
    <s v="71471ed8-8632-4e5b-bea5-214ff1f8e4d4"/>
    <s v="996bef0c-44f8-4bfe-97ab-7bb56bbc21c1"/>
    <d v="2025-04-26T00:00:00"/>
    <x v="3"/>
    <n v="83.24"/>
    <n v="4"/>
    <s v="PayPal"/>
    <x v="1"/>
    <s v="West Michaelastad"/>
    <x v="41"/>
    <n v="83689"/>
    <s v="177a5d77-3cf1-45a3-ae99-e7906fba175f"/>
    <n v="0.01"/>
    <n v="329.63"/>
    <n v="5"/>
    <x v="1"/>
    <n v="332.96"/>
    <n v="0.99"/>
    <n v="3.3295999999999997"/>
    <x v="5"/>
    <n v="5"/>
  </r>
  <r>
    <s v="9e53feaf-b3be-4ece-b0e2-c6aaa566875b"/>
    <s v="551cc825-2a4d-4f77-845d-6a254b2901f4"/>
    <d v="2024-07-28T00:00:00"/>
    <x v="1"/>
    <n v="334.22"/>
    <n v="1"/>
    <s v="Debit Card"/>
    <x v="2"/>
    <s v="Mcphersonton"/>
    <x v="44"/>
    <n v="96002"/>
    <s v="b61f8c9b-e85d-402d-8c20-cbc70aadc448"/>
    <n v="0.28999999999999998"/>
    <n v="237.3"/>
    <n v="4"/>
    <x v="0"/>
    <n v="334.22"/>
    <n v="0.71"/>
    <n v="96.9238"/>
    <x v="0"/>
    <n v="4"/>
  </r>
  <r>
    <s v="35dd3e72-68fe-4bdb-8717-5f90ec3f421d"/>
    <s v="559932eb-c414-4885-8af7-6ab2b4af873e"/>
    <d v="2024-09-13T00:00:00"/>
    <x v="1"/>
    <n v="370.51"/>
    <n v="4"/>
    <s v="Net Banking"/>
    <x v="2"/>
    <s v="South Wendy"/>
    <x v="31"/>
    <n v="93991"/>
    <s v="de8b8b8f-4a69-40dd-ab18-0b5eac8073be"/>
    <n v="0.24"/>
    <n v="1126.3499999999999"/>
    <n v="3"/>
    <x v="0"/>
    <n v="1482.04"/>
    <n v="0.76"/>
    <n v="355.68959999999998"/>
    <x v="9"/>
    <n v="3"/>
  </r>
  <r>
    <s v="d96be2f7-71cf-4553-8abc-0ff7c66e72f6"/>
    <s v="328091be-7d74-438d-9375-066845f49876"/>
    <d v="2024-07-05T00:00:00"/>
    <x v="0"/>
    <n v="296.16000000000003"/>
    <n v="1"/>
    <s v="Debit Card"/>
    <x v="3"/>
    <s v="Lake Brittanyshire"/>
    <x v="22"/>
    <n v="30917"/>
    <s v="fdae40b1-a386-4f01-bec3-43387c6963d8"/>
    <n v="0.02"/>
    <n v="290.24"/>
    <n v="3"/>
    <x v="0"/>
    <n v="296.16000000000003"/>
    <n v="0.98"/>
    <n v="5.9232000000000005"/>
    <x v="0"/>
    <n v="3"/>
  </r>
  <r>
    <s v="378827ce-bcab-4a91-9839-47ef579162f7"/>
    <s v="327e2dd2-9180-46d2-b2fd-394f9ad9c036"/>
    <d v="2025-01-06T00:00:00"/>
    <x v="2"/>
    <n v="491.49"/>
    <n v="2"/>
    <s v="PayPal"/>
    <x v="3"/>
    <s v="Joshuaview"/>
    <x v="10"/>
    <n v="75739"/>
    <s v="6aa03788-65fa-4e1a-9cba-f61ea5fa336f"/>
    <n v="0.24"/>
    <n v="747.06"/>
    <n v="1"/>
    <x v="0"/>
    <n v="982.98"/>
    <n v="0.76"/>
    <n v="235.9152"/>
    <x v="11"/>
    <n v="1"/>
  </r>
  <r>
    <s v="ed1c78ff-4f53-4523-ba47-0ddc9d2e5daa"/>
    <s v="479935f6-12da-41f0-9221-62777ff03906"/>
    <d v="2025-03-11T00:00:00"/>
    <x v="2"/>
    <n v="252.23"/>
    <n v="1"/>
    <s v="Net Banking"/>
    <x v="2"/>
    <s v="Martinezton"/>
    <x v="21"/>
    <n v="77450"/>
    <s v="c331a42b-9cee-4c29-b35d-90cdafcccbc3"/>
    <n v="0.2"/>
    <n v="201.78"/>
    <n v="3"/>
    <x v="0"/>
    <n v="252.23"/>
    <n v="0.8"/>
    <n v="50.445999999999998"/>
    <x v="7"/>
    <n v="3"/>
  </r>
  <r>
    <s v="d5165c12-1af7-496e-80f9-e07f96721bd0"/>
    <s v="cb00bc7c-b6c3-463f-8084-fb5f3eb285ef"/>
    <d v="2025-02-02T00:00:00"/>
    <x v="0"/>
    <n v="72.459999999999994"/>
    <n v="2"/>
    <s v="Debit Card"/>
    <x v="0"/>
    <s v="Rojasville"/>
    <x v="17"/>
    <n v="73679"/>
    <s v="494c6d0a-840b-409e-8405-1862e6633dd4"/>
    <n v="0.27"/>
    <n v="105.79"/>
    <n v="2"/>
    <x v="0"/>
    <n v="144.91999999999999"/>
    <n v="0.73"/>
    <n v="39.128399999999999"/>
    <x v="12"/>
    <n v="2"/>
  </r>
  <r>
    <s v="ef0b16a9-0814-4afe-85ad-33fbea430e3e"/>
    <s v="3fdc9578-58e7-4b7b-8c0a-d9367b330e5f"/>
    <d v="2025-05-24T00:00:00"/>
    <x v="0"/>
    <n v="344.71"/>
    <n v="3"/>
    <s v="Cash on Delivery"/>
    <x v="3"/>
    <s v="Ritamouth"/>
    <x v="0"/>
    <n v="39918"/>
    <s v="9a947bac-47cd-430b-845c-8a10f2a2c201"/>
    <n v="0.14000000000000001"/>
    <n v="889.35"/>
    <n v="4"/>
    <x v="0"/>
    <n v="1034.1299999999999"/>
    <n v="0.86"/>
    <n v="144.7782"/>
    <x v="6"/>
    <n v="4"/>
  </r>
  <r>
    <s v="b3077efb-b22f-45b5-ade8-fdc31240cecb"/>
    <s v="535a7193-9c55-4fa4-9f13-c21517ed2418"/>
    <d v="2024-07-27T00:00:00"/>
    <x v="0"/>
    <n v="303.02999999999997"/>
    <n v="2"/>
    <s v="Net Banking"/>
    <x v="3"/>
    <s v="Tinamouth"/>
    <x v="44"/>
    <n v="61992"/>
    <s v="53665db0-6e30-49ec-bf81-4db7bd405fce"/>
    <n v="0.15"/>
    <n v="515.15"/>
    <n v="4"/>
    <x v="0"/>
    <n v="606.05999999999995"/>
    <n v="0.85"/>
    <n v="90.908999999999992"/>
    <x v="0"/>
    <n v="4"/>
  </r>
  <r>
    <s v="8dd0716d-ef0e-4b7a-bbe6-8d3fc8f582de"/>
    <s v="55daa31b-2321-40fe-8c7a-74ed7b301b72"/>
    <d v="2024-07-19T00:00:00"/>
    <x v="3"/>
    <n v="297.26"/>
    <n v="3"/>
    <s v="Cash on Delivery"/>
    <x v="1"/>
    <s v="Richardsonhaven"/>
    <x v="49"/>
    <n v="50958"/>
    <s v="f3d70c7d-c87b-4672-a1d0-e322f200ecc1"/>
    <n v="0.25"/>
    <n v="668.84"/>
    <n v="3"/>
    <x v="1"/>
    <n v="891.78"/>
    <n v="0.75"/>
    <n v="222.94499999999999"/>
    <x v="0"/>
    <n v="3"/>
  </r>
  <r>
    <s v="521b286e-f0dc-4654-a654-3eef6c36b81d"/>
    <s v="30e39d2b-9047-4254-a89f-2676889f1930"/>
    <d v="2024-11-23T00:00:00"/>
    <x v="4"/>
    <n v="275.2"/>
    <n v="2"/>
    <s v="Credit Card"/>
    <x v="3"/>
    <s v="Staceyton"/>
    <x v="39"/>
    <n v="48040"/>
    <s v="e223d176-1983-42aa-bd58-1b0fe35760f2"/>
    <n v="0.15"/>
    <n v="467.84"/>
    <n v="4"/>
    <x v="0"/>
    <n v="550.4"/>
    <n v="0.85"/>
    <n v="82.559999999999988"/>
    <x v="4"/>
    <n v="4"/>
  </r>
  <r>
    <s v="7b90669d-174f-4164-9850-e4ba80a0c925"/>
    <s v="36a24b17-56db-439d-a395-411a7eb22f65"/>
    <d v="2024-11-03T00:00:00"/>
    <x v="4"/>
    <n v="469.85"/>
    <n v="2"/>
    <s v="PayPal"/>
    <x v="0"/>
    <s v="Lake Stephanie"/>
    <x v="30"/>
    <n v="21864"/>
    <s v="d3443681-3614-463f-ab4e-4ccc5d3671fc"/>
    <n v="0.16"/>
    <n v="789.35"/>
    <n v="4"/>
    <x v="0"/>
    <n v="939.7"/>
    <n v="0.84"/>
    <n v="150.352"/>
    <x v="4"/>
    <n v="4"/>
  </r>
  <r>
    <s v="7781ea37-7ed8-4e64-b876-a4fa4baa5c4d"/>
    <s v="60ecde99-3687-4d67-9c2c-611ca3790ed2"/>
    <d v="2024-07-24T00:00:00"/>
    <x v="0"/>
    <n v="68.930000000000007"/>
    <n v="1"/>
    <s v="Debit Card"/>
    <x v="3"/>
    <s v="Lake Paula"/>
    <x v="22"/>
    <n v="73595"/>
    <s v="a732003b-0fef-4727-b9e5-4d2dc054d52a"/>
    <n v="7.0000000000000007E-2"/>
    <n v="64.099999999999994"/>
    <n v="4"/>
    <x v="0"/>
    <n v="68.930000000000007"/>
    <n v="0.92999999999999994"/>
    <n v="4.8251000000000008"/>
    <x v="0"/>
    <n v="4"/>
  </r>
  <r>
    <s v="4f3d3132-0f46-4f06-b960-229de1968f37"/>
    <s v="78eec621-2569-4c11-a4a4-593274d0dab9"/>
    <d v="2025-05-17T00:00:00"/>
    <x v="3"/>
    <n v="41.23"/>
    <n v="1"/>
    <s v="Net Banking"/>
    <x v="1"/>
    <s v="Castroborough"/>
    <x v="28"/>
    <n v="57093"/>
    <s v="48ce1c5f-8ae5-4ce6-91d1-f884a48e5a72"/>
    <n v="0.1"/>
    <n v="37.11"/>
    <n v="4"/>
    <x v="1"/>
    <n v="41.23"/>
    <n v="0.9"/>
    <n v="4.1230000000000002"/>
    <x v="6"/>
    <n v="4"/>
  </r>
  <r>
    <s v="f416e731-8cc7-413a-a7d6-5e0e8acf76d5"/>
    <s v="b30049e7-eb58-4681-8288-a9a1fa793e60"/>
    <d v="2024-10-28T00:00:00"/>
    <x v="2"/>
    <n v="81.290000000000006"/>
    <n v="1"/>
    <s v="Cash on Delivery"/>
    <x v="0"/>
    <s v="Tonyaberg"/>
    <x v="37"/>
    <n v="68906"/>
    <s v="5d3ef5f0-6906-4f9c-a5ca-24032e5bddb8"/>
    <n v="0.09"/>
    <n v="73.97"/>
    <n v="2"/>
    <x v="0"/>
    <n v="81.290000000000006"/>
    <n v="0.91"/>
    <n v="7.3161000000000005"/>
    <x v="1"/>
    <n v="2"/>
  </r>
  <r>
    <s v="9eef3cee-5ef9-4498-b91d-4347dd9fdc26"/>
    <s v="e7e40f52-34bd-4b0e-8766-110902b44eda"/>
    <d v="2024-12-16T00:00:00"/>
    <x v="3"/>
    <n v="126.27"/>
    <n v="4"/>
    <s v="Net Banking"/>
    <x v="0"/>
    <s v="Dayview"/>
    <x v="25"/>
    <n v="56384"/>
    <s v="d89c84f4-6038-42de-832b-50b24e6872bc"/>
    <n v="0.01"/>
    <n v="500.03"/>
    <n v="4"/>
    <x v="0"/>
    <n v="505.08"/>
    <n v="0.99"/>
    <n v="5.0507999999999997"/>
    <x v="2"/>
    <n v="4"/>
  </r>
  <r>
    <s v="8a260065-aa21-468e-a091-48087958bdc4"/>
    <s v="9d0d0080-c51c-4c7a-be44-bf90241241e4"/>
    <d v="2025-02-05T00:00:00"/>
    <x v="1"/>
    <n v="298.51"/>
    <n v="1"/>
    <s v="Cash on Delivery"/>
    <x v="0"/>
    <s v="South Monicaside"/>
    <x v="6"/>
    <n v="91172"/>
    <s v="bad88b20-8535-4171-8051-12cde31db12f"/>
    <n v="0.17"/>
    <n v="247.76"/>
    <n v="3"/>
    <x v="0"/>
    <n v="298.51"/>
    <n v="0.83"/>
    <n v="50.746700000000004"/>
    <x v="12"/>
    <n v="3"/>
  </r>
  <r>
    <s v="0ca97ff3-a2cf-4f86-bae0-072f39fc7c2d"/>
    <s v="d6e5586b-3b72-4f5e-a99b-639d535cc072"/>
    <d v="2024-11-09T00:00:00"/>
    <x v="4"/>
    <n v="308.14999999999998"/>
    <n v="2"/>
    <s v="Credit Card"/>
    <x v="3"/>
    <s v="Hobbsmouth"/>
    <x v="17"/>
    <n v="39015"/>
    <s v="c5087f9a-86ce-449f-bb18-290b1276c1a6"/>
    <n v="0.25"/>
    <n v="462.22"/>
    <n v="2"/>
    <x v="0"/>
    <n v="616.29999999999995"/>
    <n v="0.75"/>
    <n v="154.07499999999999"/>
    <x v="4"/>
    <n v="2"/>
  </r>
  <r>
    <s v="f5fddc69-3d8b-4235-910f-8f667311274d"/>
    <s v="4a6e1526-7192-47fc-a3cf-532430cf0b93"/>
    <d v="2025-02-23T00:00:00"/>
    <x v="2"/>
    <n v="120.14"/>
    <n v="4"/>
    <s v="Debit Card"/>
    <x v="3"/>
    <s v="Mcgeefort"/>
    <x v="1"/>
    <n v="54042"/>
    <s v="e05964dc-0e96-4c0c-83fd-b9b18707be28"/>
    <n v="0.23"/>
    <n v="370.03"/>
    <n v="3"/>
    <x v="0"/>
    <n v="480.56"/>
    <n v="0.77"/>
    <n v="110.5288"/>
    <x v="12"/>
    <n v="3"/>
  </r>
  <r>
    <s v="3a0a23a6-97bf-42e4-b6df-19473fff1ee0"/>
    <s v="6b2d40c7-c2d9-4561-8013-70737949c2a2"/>
    <d v="2024-12-14T00:00:00"/>
    <x v="4"/>
    <n v="247.17"/>
    <n v="4"/>
    <s v="PayPal"/>
    <x v="2"/>
    <s v="North Danielview"/>
    <x v="48"/>
    <n v="64227"/>
    <s v="54488ccd-f6ca-48f1-9522-822926e66a18"/>
    <n v="7.0000000000000007E-2"/>
    <n v="919.47"/>
    <n v="3"/>
    <x v="0"/>
    <n v="988.68"/>
    <n v="0.92999999999999994"/>
    <n v="69.207599999999999"/>
    <x v="2"/>
    <n v="3"/>
  </r>
  <r>
    <s v="1c170895-4895-44ed-88dc-3d4aad92540e"/>
    <s v="e4ed95c1-edf0-4ddc-a317-123a3d0a85e7"/>
    <d v="2024-09-02T00:00:00"/>
    <x v="3"/>
    <n v="243.62"/>
    <n v="1"/>
    <s v="PayPal"/>
    <x v="1"/>
    <s v="Kruegerburgh"/>
    <x v="40"/>
    <n v="65356"/>
    <s v="40bdcbb4-0ec7-4031-86b1-f026884d1e70"/>
    <n v="0.18"/>
    <n v="199.77"/>
    <n v="3"/>
    <x v="1"/>
    <n v="243.62"/>
    <n v="0.82000000000000006"/>
    <n v="43.851599999999998"/>
    <x v="9"/>
    <n v="3"/>
  </r>
  <r>
    <s v="6a9000a8-f744-45c9-963f-464362d63c9d"/>
    <s v="601efccc-de9a-4e3a-bc84-adf54e2dd1d6"/>
    <d v="2025-03-11T00:00:00"/>
    <x v="2"/>
    <n v="229.29"/>
    <n v="4"/>
    <s v="Debit Card"/>
    <x v="2"/>
    <s v="Jenniferfurt"/>
    <x v="32"/>
    <n v="5049"/>
    <s v="a3b10f08-acdf-479f-af91-3029c51653e7"/>
    <n v="0.15"/>
    <n v="779.59"/>
    <n v="2"/>
    <x v="0"/>
    <n v="917.16"/>
    <n v="0.85"/>
    <n v="137.57399999999998"/>
    <x v="7"/>
    <n v="2"/>
  </r>
  <r>
    <s v="623fc5b9-976d-4953-a47f-1aaf5875de0f"/>
    <s v="11df13ab-c687-4c27-a89c-ae081512ae13"/>
    <d v="2025-01-06T00:00:00"/>
    <x v="2"/>
    <n v="402.75"/>
    <n v="2"/>
    <s v="Credit Card"/>
    <x v="2"/>
    <s v="Port Russellland"/>
    <x v="25"/>
    <n v="64347"/>
    <s v="5402c55c-f0c3-471a-881d-bf103e7b3d07"/>
    <n v="0.24"/>
    <n v="612.17999999999995"/>
    <n v="3"/>
    <x v="0"/>
    <n v="805.5"/>
    <n v="0.76"/>
    <n v="193.32"/>
    <x v="11"/>
    <n v="3"/>
  </r>
  <r>
    <s v="287a302d-6a2d-4ae7-a0fc-8e2974fb3857"/>
    <s v="1498ae4d-578c-4f3f-a359-2e06dbcc08e9"/>
    <d v="2025-05-29T00:00:00"/>
    <x v="2"/>
    <n v="238.49"/>
    <n v="2"/>
    <s v="Debit Card"/>
    <x v="3"/>
    <s v="East Ashley"/>
    <x v="42"/>
    <n v="32553"/>
    <s v="13e440df-af53-4b5b-9761-679023b621d5"/>
    <n v="0.11"/>
    <n v="424.51"/>
    <n v="5"/>
    <x v="0"/>
    <n v="476.98"/>
    <n v="0.89"/>
    <n v="52.467800000000004"/>
    <x v="6"/>
    <n v="5"/>
  </r>
  <r>
    <s v="7615712b-5fa8-486e-89bb-66d83b2545c2"/>
    <s v="b24b3223-f64d-4aae-821a-5a10cede48a9"/>
    <d v="2024-06-28T00:00:00"/>
    <x v="0"/>
    <n v="380.39"/>
    <n v="3"/>
    <s v="Cash on Delivery"/>
    <x v="2"/>
    <s v="South Christopherton"/>
    <x v="17"/>
    <n v="78204"/>
    <s v="7dfa3cb1-a8cb-447e-a18a-678b7108dee7"/>
    <n v="0.01"/>
    <n v="1129.76"/>
    <n v="2"/>
    <x v="0"/>
    <n v="1141.17"/>
    <n v="0.99"/>
    <n v="11.411700000000002"/>
    <x v="10"/>
    <n v="2"/>
  </r>
  <r>
    <s v="1d17696b-7436-4a93-a863-0c98d46db698"/>
    <s v="f94414b8-23db-46e8-9834-0c8507f031c7"/>
    <d v="2025-03-19T00:00:00"/>
    <x v="4"/>
    <n v="87.41"/>
    <n v="2"/>
    <s v="PayPal"/>
    <x v="3"/>
    <s v="North Patriciaview"/>
    <x v="31"/>
    <n v="39662"/>
    <s v="38a8b277-d431-4d35-8289-ba4070a7e449"/>
    <n v="0.27"/>
    <n v="127.62"/>
    <n v="2"/>
    <x v="0"/>
    <n v="174.82"/>
    <n v="0.73"/>
    <n v="47.2014"/>
    <x v="7"/>
    <n v="2"/>
  </r>
  <r>
    <s v="544ee3e6-f41e-4fac-af15-cf44ff2099c5"/>
    <s v="49fcba05-6171-43cd-9894-6afec047a884"/>
    <d v="2025-03-24T00:00:00"/>
    <x v="5"/>
    <n v="268.32"/>
    <n v="1"/>
    <s v="Debit Card"/>
    <x v="1"/>
    <s v="Cameronborough"/>
    <x v="41"/>
    <n v="38019"/>
    <s v="99d805e8-06fe-4805-9435-08d26cc91440"/>
    <n v="0.2"/>
    <n v="214.66"/>
    <n v="1"/>
    <x v="0"/>
    <n v="268.32"/>
    <n v="0.8"/>
    <n v="53.664000000000001"/>
    <x v="7"/>
    <n v="1"/>
  </r>
  <r>
    <s v="bb65224f-2141-40f5-98f7-bc1042700b7a"/>
    <s v="321d0b21-ed15-4c67-8ef3-adf46ba5c15e"/>
    <d v="2025-05-11T00:00:00"/>
    <x v="0"/>
    <n v="412.93"/>
    <n v="3"/>
    <s v="Cash on Delivery"/>
    <x v="2"/>
    <s v="East Jessica"/>
    <x v="2"/>
    <n v="55019"/>
    <s v="dc6c401e-80a8-433c-a4c7-fdaae739212c"/>
    <n v="0.05"/>
    <n v="1176.8499999999999"/>
    <n v="4"/>
    <x v="0"/>
    <n v="1238.79"/>
    <n v="0.95"/>
    <n v="61.939500000000002"/>
    <x v="6"/>
    <n v="4"/>
  </r>
  <r>
    <s v="f5e32bfa-0940-4351-8c22-69c5b4d3669c"/>
    <s v="175d90c2-1b82-4dfe-b2d3-bb8e8315b0fd"/>
    <d v="2024-11-13T00:00:00"/>
    <x v="3"/>
    <n v="92.97"/>
    <n v="4"/>
    <s v="PayPal"/>
    <x v="0"/>
    <s v="Port Danielleshire"/>
    <x v="32"/>
    <n v="36527"/>
    <s v="a50b5011-a110-4c8e-9f54-67a1a18266d0"/>
    <n v="0.06"/>
    <n v="349.57"/>
    <n v="4"/>
    <x v="0"/>
    <n v="371.88"/>
    <n v="0.94"/>
    <n v="22.312799999999999"/>
    <x v="4"/>
    <n v="4"/>
  </r>
  <r>
    <s v="42e96af7-4ad9-4685-861c-d2f03206157c"/>
    <s v="2997c914-89e7-4bdf-a411-8874d703c7f2"/>
    <d v="2024-12-06T00:00:00"/>
    <x v="2"/>
    <n v="235.14"/>
    <n v="3"/>
    <s v="Debit Card"/>
    <x v="0"/>
    <s v="West Karenchester"/>
    <x v="4"/>
    <n v="74338"/>
    <s v="6e2307e9-09e0-40f3-8fb9-af5222174863"/>
    <n v="0.12"/>
    <n v="620.77"/>
    <n v="3"/>
    <x v="0"/>
    <n v="705.42"/>
    <n v="0.88"/>
    <n v="84.650399999999991"/>
    <x v="2"/>
    <n v="3"/>
  </r>
  <r>
    <s v="1d025dad-7570-484e-94c2-7cc73ce25a5c"/>
    <s v="90c57550-3e7b-44d9-9b8f-3e0c1d85c8ad"/>
    <d v="2025-04-30T00:00:00"/>
    <x v="2"/>
    <n v="306.49"/>
    <n v="3"/>
    <s v="Cash on Delivery"/>
    <x v="1"/>
    <s v="New Sarahstad"/>
    <x v="4"/>
    <n v="99542"/>
    <s v="352b8b0b-8106-4aef-8264-3223fd34f876"/>
    <n v="0.14000000000000001"/>
    <n v="790.74"/>
    <n v="1"/>
    <x v="1"/>
    <n v="919.47"/>
    <n v="0.86"/>
    <n v="128.72580000000002"/>
    <x v="5"/>
    <n v="1"/>
  </r>
  <r>
    <s v="bf5b52b1-7caf-486a-8819-2f8af3ce6252"/>
    <s v="5a2b3cfd-e1b2-4f4c-8e61-b69ca0a6cdb5"/>
    <d v="2024-09-03T00:00:00"/>
    <x v="1"/>
    <n v="96.46"/>
    <n v="2"/>
    <s v="Cash on Delivery"/>
    <x v="0"/>
    <s v="Port Alecland"/>
    <x v="32"/>
    <n v="78219"/>
    <s v="20065ce9-424c-4915-a57b-27d251189450"/>
    <n v="0.1"/>
    <n v="173.63"/>
    <m/>
    <x v="0"/>
    <n v="192.92"/>
    <n v="0.9"/>
    <n v="19.292000000000002"/>
    <x v="9"/>
    <s v="No Rating"/>
  </r>
  <r>
    <s v="4e4b41a1-2e21-48f7-9efe-6dfc522afb96"/>
    <s v="09ce689b-f968-4434-ad21-715531ef5d1e"/>
    <d v="2024-10-09T00:00:00"/>
    <x v="1"/>
    <n v="379.6"/>
    <n v="1"/>
    <s v="Net Banking"/>
    <x v="2"/>
    <s v="New Derek"/>
    <x v="1"/>
    <n v="87062"/>
    <s v="99fc2b6e-af16-477b-b874-eb6f7ea72243"/>
    <n v="0.15"/>
    <n v="322.66000000000003"/>
    <n v="5"/>
    <x v="0"/>
    <n v="379.6"/>
    <n v="0.85"/>
    <n v="56.940000000000005"/>
    <x v="1"/>
    <n v="5"/>
  </r>
  <r>
    <s v="34134d05-00dd-4b3e-9aa9-210880d8241f"/>
    <s v="c1abdb85-2b7e-4e1e-bad5-2d4663d029f4"/>
    <d v="2024-12-22T00:00:00"/>
    <x v="0"/>
    <n v="44.1"/>
    <n v="3"/>
    <s v="PayPal"/>
    <x v="3"/>
    <s v="Isaacside"/>
    <x v="29"/>
    <n v="32652"/>
    <s v="1539d1b9-27d2-4b03-a7d0-efecabf180b3"/>
    <n v="0.27"/>
    <n v="96.58"/>
    <n v="5"/>
    <x v="0"/>
    <n v="132.30000000000001"/>
    <n v="0.73"/>
    <n v="35.721000000000004"/>
    <x v="2"/>
    <n v="5"/>
  </r>
  <r>
    <s v="e1bfbdfa-89c2-4c11-9cee-a833388beaf3"/>
    <s v="29b2fa46-b179-41ea-b4d5-42f848781447"/>
    <d v="2025-02-22T00:00:00"/>
    <x v="3"/>
    <n v="473.48"/>
    <n v="2"/>
    <s v="Debit Card"/>
    <x v="0"/>
    <s v="Samuelside"/>
    <x v="13"/>
    <n v="56851"/>
    <s v="106753fc-1b87-48ad-8cf1-5b34acd24d00"/>
    <n v="0.19"/>
    <n v="767.04"/>
    <n v="5"/>
    <x v="0"/>
    <n v="946.96"/>
    <n v="0.81"/>
    <n v="179.92240000000001"/>
    <x v="12"/>
    <n v="5"/>
  </r>
  <r>
    <s v="ce0790d7-5f7e-4898-addb-2effdda72833"/>
    <s v="15a9242b-435f-463c-a0b9-2d956ae4037c"/>
    <d v="2025-04-23T00:00:00"/>
    <x v="1"/>
    <n v="236.77"/>
    <n v="2"/>
    <s v="PayPal"/>
    <x v="1"/>
    <s v="Sullivanborough"/>
    <x v="44"/>
    <n v="55373"/>
    <s v="eebbdfd9-648b-4733-bbcd-e47a011ce0e3"/>
    <n v="0.11"/>
    <n v="421.45"/>
    <n v="4"/>
    <x v="0"/>
    <n v="473.54"/>
    <n v="0.89"/>
    <n v="52.089400000000005"/>
    <x v="5"/>
    <n v="4"/>
  </r>
  <r>
    <s v="31a91c69-4f5a-4827-bb33-f45b552bc38c"/>
    <s v="2081671b-4b04-4b7a-92e3-2c2d99a2881c"/>
    <d v="2024-12-25T00:00:00"/>
    <x v="5"/>
    <n v="171.38"/>
    <n v="3"/>
    <s v="Debit Card"/>
    <x v="2"/>
    <s v="South Melissabury"/>
    <x v="15"/>
    <n v="19298"/>
    <s v="c72a528c-01da-4656-9b9c-53e57790b44e"/>
    <n v="0.26"/>
    <n v="380.46"/>
    <n v="2"/>
    <x v="0"/>
    <n v="514.14"/>
    <n v="0.74"/>
    <n v="133.6764"/>
    <x v="2"/>
    <n v="2"/>
  </r>
  <r>
    <s v="c25f232d-8395-4af9-a3f3-c2c1dd15b3f2"/>
    <s v="cee9cd8b-2b6a-4d95-9729-d6ba21070ff0"/>
    <d v="2024-12-11T00:00:00"/>
    <x v="3"/>
    <n v="62.82"/>
    <n v="1"/>
    <s v="Debit Card"/>
    <x v="2"/>
    <s v="South Deborahview"/>
    <x v="35"/>
    <n v="96741"/>
    <s v="0dda2706-6576-4349-aeb5-065e9e8fb6f6"/>
    <n v="0.21"/>
    <n v="49.63"/>
    <m/>
    <x v="0"/>
    <n v="62.82"/>
    <n v="0.79"/>
    <n v="13.1922"/>
    <x v="2"/>
    <s v="No Rating"/>
  </r>
  <r>
    <s v="60e48300-ac8f-466a-8e00-94e2e6214fcf"/>
    <s v="4f36d949-6bdb-46b7-8b41-7b8a62b6d721"/>
    <d v="2024-11-04T00:00:00"/>
    <x v="3"/>
    <n v="219.14"/>
    <n v="4"/>
    <s v="Debit Card"/>
    <x v="1"/>
    <s v="Baileyshire"/>
    <x v="14"/>
    <n v="99269"/>
    <s v="cc434599-b344-4c4a-9ff2-9a1b23405dc5"/>
    <n v="0.18"/>
    <n v="718.78"/>
    <n v="5"/>
    <x v="1"/>
    <n v="876.56"/>
    <n v="0.82000000000000006"/>
    <n v="157.78079999999997"/>
    <x v="4"/>
    <n v="5"/>
  </r>
  <r>
    <s v="44f6718b-632b-46d2-8a14-be4a41b1ea6a"/>
    <s v="185414be-c131-4e69-a608-6f3694df91fd"/>
    <d v="2024-06-27T00:00:00"/>
    <x v="0"/>
    <n v="331.6"/>
    <n v="4"/>
    <s v="Credit Card"/>
    <x v="3"/>
    <s v="New Michael"/>
    <x v="32"/>
    <n v="97235"/>
    <s v="e16ac992-b6df-4a63-b5ac-da2c7d3598b3"/>
    <n v="0.15"/>
    <n v="1127.44"/>
    <n v="4"/>
    <x v="0"/>
    <n v="1326.4"/>
    <n v="0.85"/>
    <n v="198.96"/>
    <x v="10"/>
    <n v="4"/>
  </r>
  <r>
    <s v="001b10c4-0ec1-48c9-a059-0a44159119bd"/>
    <s v="870b28e7-8adb-4fc1-90ac-806667262be4"/>
    <d v="2024-11-12T00:00:00"/>
    <x v="3"/>
    <n v="51.77"/>
    <n v="2"/>
    <s v="Net Banking"/>
    <x v="0"/>
    <s v="Andrewville"/>
    <x v="18"/>
    <n v="47190"/>
    <s v="1602fd21-3103-469a-bfe7-23acd4db42fa"/>
    <n v="0.03"/>
    <n v="100.43"/>
    <n v="3"/>
    <x v="0"/>
    <n v="103.54"/>
    <n v="0.97"/>
    <n v="3.1062000000000003"/>
    <x v="4"/>
    <n v="3"/>
  </r>
  <r>
    <s v="f381331c-95ef-4ec5-af2d-2a65ede4f2bc"/>
    <s v="49eb4cd5-06aa-4daf-b8a6-2a4dcc637e30"/>
    <d v="2024-09-08T00:00:00"/>
    <x v="4"/>
    <n v="156.6"/>
    <n v="4"/>
    <s v="Cash on Delivery"/>
    <x v="2"/>
    <s v="North Andreamouth"/>
    <x v="1"/>
    <n v="66134"/>
    <s v="e806712f-afcf-4516-ba0c-ef5ede0126b2"/>
    <n v="0.18"/>
    <n v="513.65"/>
    <n v="1"/>
    <x v="0"/>
    <n v="626.4"/>
    <n v="0.82000000000000006"/>
    <n v="112.752"/>
    <x v="9"/>
    <n v="1"/>
  </r>
  <r>
    <s v="e3828ef5-3a4f-4629-a1e8-b48dd252aac4"/>
    <s v="82611870-c6ef-45d1-88d0-46162ec7a1e1"/>
    <d v="2024-06-21T00:00:00"/>
    <x v="2"/>
    <n v="418.83"/>
    <n v="3"/>
    <s v="Cash on Delivery"/>
    <x v="0"/>
    <s v="North Troy"/>
    <x v="46"/>
    <n v="30316"/>
    <s v="4cc9cb27-aabc-49a7-a06a-c2ed7b6891f7"/>
    <n v="0.12"/>
    <n v="1105.71"/>
    <n v="3"/>
    <x v="0"/>
    <n v="1256.49"/>
    <n v="0.88"/>
    <n v="150.77879999999999"/>
    <x v="10"/>
    <n v="3"/>
  </r>
  <r>
    <s v="b9237f7e-8a12-4f0e-8034-17e38f7575fb"/>
    <s v="c7918e1b-ebc5-4194-8f5d-a78303c9178a"/>
    <d v="2025-04-19T00:00:00"/>
    <x v="4"/>
    <n v="324.86"/>
    <n v="2"/>
    <s v="Debit Card"/>
    <x v="1"/>
    <s v="Port Lisafurt"/>
    <x v="15"/>
    <n v="13507"/>
    <s v="793554fe-058a-4600-9260-b8d119f5531b"/>
    <n v="0.17"/>
    <n v="539.27"/>
    <n v="4"/>
    <x v="1"/>
    <n v="649.72"/>
    <n v="0.83"/>
    <n v="110.45240000000001"/>
    <x v="5"/>
    <n v="4"/>
  </r>
  <r>
    <s v="9fe7a515-d021-45a7-968c-d0f120a4c25b"/>
    <s v="91dfcad8-4acc-413d-9932-b01beb5f0e5f"/>
    <d v="2024-09-30T00:00:00"/>
    <x v="0"/>
    <n v="107.15"/>
    <n v="1"/>
    <s v="Cash on Delivery"/>
    <x v="0"/>
    <s v="Johnbury"/>
    <x v="1"/>
    <n v="22817"/>
    <s v="4abdb74b-cd33-40cd-a162-bfec93f7f3df"/>
    <n v="0.04"/>
    <n v="102.86"/>
    <m/>
    <x v="0"/>
    <n v="107.15"/>
    <n v="0.96"/>
    <n v="4.2860000000000005"/>
    <x v="9"/>
    <s v="No Rating"/>
  </r>
  <r>
    <s v="a97e76ef-ebef-4ae1-89c3-a12df0bed3ed"/>
    <s v="14204c82-05a0-4d2c-bb26-2c4d7ea5337b"/>
    <d v="2025-03-24T00:00:00"/>
    <x v="4"/>
    <n v="84.65"/>
    <n v="1"/>
    <s v="PayPal"/>
    <x v="3"/>
    <s v="Lake Joy"/>
    <x v="28"/>
    <n v="87688"/>
    <s v="4f0f029e-ba4e-4739-88c6-e02e1eccf053"/>
    <n v="0.24"/>
    <n v="64.33"/>
    <n v="2"/>
    <x v="0"/>
    <n v="84.65"/>
    <n v="0.76"/>
    <n v="20.315999999999999"/>
    <x v="7"/>
    <n v="2"/>
  </r>
  <r>
    <s v="7c837381-9587-4790-a916-bc052c22e7a6"/>
    <s v="cc8ccf47-4aa1-4f44-a889-6d30802fc57f"/>
    <d v="2024-12-29T00:00:00"/>
    <x v="5"/>
    <n v="452.72"/>
    <n v="1"/>
    <s v="Debit Card"/>
    <x v="3"/>
    <s v="Lake Annaberg"/>
    <x v="24"/>
    <n v="33805"/>
    <s v="e679e20f-e264-4dbd-85ba-e58a9918a039"/>
    <n v="0.15"/>
    <n v="384.81"/>
    <n v="1"/>
    <x v="0"/>
    <n v="452.72"/>
    <n v="0.85"/>
    <n v="67.908000000000001"/>
    <x v="2"/>
    <n v="1"/>
  </r>
  <r>
    <s v="a7fe651e-fd8c-4a6f-899b-9a4bf0924ea8"/>
    <s v="0d16422e-94db-4613-9fb5-559e8b9e1fb2"/>
    <d v="2024-08-18T00:00:00"/>
    <x v="3"/>
    <n v="147.08000000000001"/>
    <n v="1"/>
    <s v="Debit Card"/>
    <x v="1"/>
    <s v="East Kelly"/>
    <x v="22"/>
    <n v="86150"/>
    <s v="6ce1fee2-510c-40d8-b4d0-45366147a792"/>
    <n v="0.25"/>
    <n v="110.31"/>
    <n v="3"/>
    <x v="1"/>
    <n v="147.08000000000001"/>
    <n v="0.75"/>
    <n v="36.770000000000003"/>
    <x v="3"/>
    <n v="3"/>
  </r>
  <r>
    <s v="4fac816c-e2d3-41cc-9883-502e7f320e78"/>
    <s v="2bbdea79-70dd-4ccf-bd4e-5a2047d2eaba"/>
    <d v="2025-02-08T00:00:00"/>
    <x v="0"/>
    <n v="93.85"/>
    <n v="2"/>
    <s v="Debit Card"/>
    <x v="1"/>
    <s v="Ruizfurt"/>
    <x v="19"/>
    <n v="58722"/>
    <s v="c169ed18-05dd-4f5d-bf3c-fabdf155253f"/>
    <n v="0.06"/>
    <n v="176.44"/>
    <n v="4"/>
    <x v="1"/>
    <n v="187.7"/>
    <n v="0.94"/>
    <n v="11.261999999999999"/>
    <x v="12"/>
    <n v="4"/>
  </r>
  <r>
    <s v="3d17fd48-e0dd-4e20-8dfc-0cb0dc97baec"/>
    <s v="3f4701b7-b79e-4ede-b3b6-55d4dbe44212"/>
    <d v="2024-11-08T00:00:00"/>
    <x v="1"/>
    <n v="499.98"/>
    <n v="1"/>
    <s v="Cash on Delivery"/>
    <x v="3"/>
    <s v="West Alexandraport"/>
    <x v="18"/>
    <n v="47145"/>
    <s v="996a3dd5-c7d1-420c-85fa-c8cd02cc8847"/>
    <n v="0.28000000000000003"/>
    <n v="359.99"/>
    <n v="3"/>
    <x v="0"/>
    <n v="499.98"/>
    <n v="0.72"/>
    <n v="139.99440000000001"/>
    <x v="4"/>
    <n v="3"/>
  </r>
  <r>
    <s v="e2b3ab70-effb-4584-b775-f4f0adbba69d"/>
    <s v="ec5ba702-7f84-4918-bfef-92b90356269f"/>
    <d v="2024-11-25T00:00:00"/>
    <x v="5"/>
    <n v="158.05000000000001"/>
    <n v="3"/>
    <s v="Cash on Delivery"/>
    <x v="3"/>
    <s v="West Kathrynton"/>
    <x v="2"/>
    <n v="15867"/>
    <s v="57784146-83d5-476e-ba11-8f26a7af4dad"/>
    <n v="0.17"/>
    <n v="393.54"/>
    <n v="4"/>
    <x v="0"/>
    <n v="474.15000000000003"/>
    <n v="0.83"/>
    <n v="80.605500000000006"/>
    <x v="4"/>
    <n v="4"/>
  </r>
  <r>
    <s v="cce92276-1eac-4be9-9b89-3524ae4d75b8"/>
    <s v="0c0e4763-d2b2-447a-8fcf-d418da7f22c1"/>
    <d v="2024-10-30T00:00:00"/>
    <x v="4"/>
    <n v="66.75"/>
    <n v="1"/>
    <s v="Debit Card"/>
    <x v="2"/>
    <s v="Carolmouth"/>
    <x v="12"/>
    <n v="74863"/>
    <s v="29242874-575b-479a-aa67-799354aa773e"/>
    <n v="0.02"/>
    <n v="65.41"/>
    <n v="5"/>
    <x v="0"/>
    <n v="66.75"/>
    <n v="0.98"/>
    <n v="1.335"/>
    <x v="1"/>
    <n v="5"/>
  </r>
  <r>
    <s v="274a80a4-387b-4847-95ce-1a9a35cada6b"/>
    <s v="a8c90d41-57f0-4170-8abd-3291ee2f8d98"/>
    <d v="2024-10-02T00:00:00"/>
    <x v="4"/>
    <n v="233.57"/>
    <n v="1"/>
    <s v="PayPal"/>
    <x v="1"/>
    <s v="Juanmouth"/>
    <x v="13"/>
    <n v="51521"/>
    <s v="610e7663-2dfb-40b0-ae9d-bde052ebea91"/>
    <n v="0.09"/>
    <n v="212.55"/>
    <n v="4"/>
    <x v="0"/>
    <n v="233.57"/>
    <n v="0.91"/>
    <n v="21.0213"/>
    <x v="1"/>
    <n v="4"/>
  </r>
  <r>
    <s v="7a1e3ce6-8410-41dc-8799-3aaf27ab3d22"/>
    <s v="1e3f6d3e-27b0-47f3-ad76-31fc71e16a87"/>
    <d v="2025-06-14T00:00:00"/>
    <x v="5"/>
    <n v="220"/>
    <n v="4"/>
    <s v="Credit Card"/>
    <x v="1"/>
    <s v="West Randymouth"/>
    <x v="33"/>
    <n v="90806"/>
    <s v="3302773b-2d73-49af-8440-f118a715e1ef"/>
    <n v="0.28999999999999998"/>
    <n v="624.79999999999995"/>
    <n v="2"/>
    <x v="1"/>
    <n v="880"/>
    <n v="0.71"/>
    <n v="255.2"/>
    <x v="8"/>
    <n v="2"/>
  </r>
  <r>
    <s v="3151c0ef-4b86-479a-b267-eccc4e5a0edd"/>
    <s v="d1f8ddcb-2db4-4871-95ad-0ef51a29d182"/>
    <d v="2024-07-24T00:00:00"/>
    <x v="0"/>
    <n v="463.77"/>
    <n v="3"/>
    <s v="PayPal"/>
    <x v="3"/>
    <s v="East Laurie"/>
    <x v="43"/>
    <n v="73030"/>
    <s v="9b1d399a-07c4-4df9-ba58-ef6fd609c60f"/>
    <n v="0.18"/>
    <n v="1140.8699999999999"/>
    <n v="3"/>
    <x v="0"/>
    <n v="1391.31"/>
    <n v="0.82000000000000006"/>
    <n v="250.43579999999997"/>
    <x v="0"/>
    <n v="3"/>
  </r>
  <r>
    <s v="763a98d7-2290-4213-b4d2-573b57db0c8b"/>
    <s v="6a629932-a02b-46a7-a965-a118e8d8dd35"/>
    <d v="2024-10-06T00:00:00"/>
    <x v="0"/>
    <n v="71.430000000000007"/>
    <n v="1"/>
    <s v="Cash on Delivery"/>
    <x v="1"/>
    <s v="East Joseph"/>
    <x v="38"/>
    <n v="89422"/>
    <s v="baa2a5e6-d9ff-469a-b539-229090e8ce35"/>
    <n v="0.13"/>
    <n v="62.14"/>
    <n v="1"/>
    <x v="0"/>
    <n v="71.430000000000007"/>
    <n v="0.87"/>
    <n v="9.2859000000000016"/>
    <x v="1"/>
    <n v="1"/>
  </r>
  <r>
    <s v="29d122e5-e368-4c63-894d-1b107a6d363b"/>
    <s v="68f09882-0d73-4f70-a6be-ee442365d3c3"/>
    <d v="2024-09-29T00:00:00"/>
    <x v="5"/>
    <n v="50.11"/>
    <n v="1"/>
    <s v="Debit Card"/>
    <x v="3"/>
    <s v="South Leah"/>
    <x v="4"/>
    <n v="73634"/>
    <s v="d86bb077-e549-47c3-8d32-d665f34953e7"/>
    <n v="0.27"/>
    <n v="36.58"/>
    <n v="2"/>
    <x v="0"/>
    <n v="50.11"/>
    <n v="0.73"/>
    <n v="13.5297"/>
    <x v="9"/>
    <n v="2"/>
  </r>
  <r>
    <s v="6e323ff4-c345-495e-b8fa-29e6831520ca"/>
    <s v="a4153921-3f60-4de4-a8ff-acdfe5763df6"/>
    <d v="2024-09-08T00:00:00"/>
    <x v="2"/>
    <n v="51.02"/>
    <n v="3"/>
    <s v="Cash on Delivery"/>
    <x v="1"/>
    <s v="Christopherchester"/>
    <x v="48"/>
    <n v="62503"/>
    <s v="22056ce1-2912-41b1-bdd2-c6fa0e6232e0"/>
    <n v="0.11"/>
    <n v="136.22"/>
    <n v="4"/>
    <x v="1"/>
    <n v="153.06"/>
    <n v="0.89"/>
    <n v="16.836600000000001"/>
    <x v="9"/>
    <n v="4"/>
  </r>
  <r>
    <s v="37c9f06d-fdc7-4b19-86f2-38d863a081a2"/>
    <s v="e5790312-2ee6-4f1f-9d0b-24672a94a70c"/>
    <d v="2024-11-20T00:00:00"/>
    <x v="2"/>
    <n v="452.62"/>
    <n v="1"/>
    <s v="PayPal"/>
    <x v="1"/>
    <s v="Freemanhaven"/>
    <x v="30"/>
    <n v="95215"/>
    <s v="13697699-a0b0-4ef0-93f6-7dfee82b8635"/>
    <n v="0.22"/>
    <n v="353.04"/>
    <n v="2"/>
    <x v="0"/>
    <n v="452.62"/>
    <n v="0.78"/>
    <n v="99.576400000000007"/>
    <x v="4"/>
    <n v="2"/>
  </r>
  <r>
    <s v="765d13de-4e94-428c-a610-7c6359245ab7"/>
    <s v="215e284c-0fde-468a-a245-1d091530d104"/>
    <d v="2024-11-03T00:00:00"/>
    <x v="2"/>
    <n v="227.44"/>
    <n v="2"/>
    <s v="Credit Card"/>
    <x v="1"/>
    <s v="New Jennifer"/>
    <x v="48"/>
    <n v="72186"/>
    <s v="c7d0f2ae-c8a9-4525-b85c-8943e63cdaf1"/>
    <n v="0.04"/>
    <n v="436.68"/>
    <n v="4"/>
    <x v="0"/>
    <n v="454.88"/>
    <n v="0.96"/>
    <n v="18.1952"/>
    <x v="4"/>
    <n v="4"/>
  </r>
  <r>
    <s v="6eb7b98b-b311-40b6-a1e4-eb25adb2bb78"/>
    <s v="4aef74fd-9973-4f34-a4fd-d6d699677c72"/>
    <d v="2025-05-25T00:00:00"/>
    <x v="4"/>
    <n v="79.55"/>
    <n v="2"/>
    <s v="Net Banking"/>
    <x v="3"/>
    <s v="Benjaminview"/>
    <x v="29"/>
    <n v="58447"/>
    <s v="fb761571-58a1-4b15-868f-b47e7c6317d0"/>
    <n v="0.21"/>
    <n v="125.69"/>
    <n v="4"/>
    <x v="0"/>
    <n v="159.1"/>
    <n v="0.79"/>
    <n v="33.410999999999994"/>
    <x v="6"/>
    <n v="4"/>
  </r>
  <r>
    <s v="ba79cb06-68ae-4048-b2ec-d932607544b5"/>
    <s v="2fc70d87-c5d2-4c2e-8bf0-01643ae1fcef"/>
    <d v="2024-10-28T00:00:00"/>
    <x v="0"/>
    <n v="298.95"/>
    <n v="1"/>
    <s v="Cash on Delivery"/>
    <x v="3"/>
    <s v="Josephbury"/>
    <x v="18"/>
    <n v="89510"/>
    <s v="04f364b6-9225-4d3c-bade-59ad458dab07"/>
    <n v="0.15"/>
    <n v="254.11"/>
    <n v="2"/>
    <x v="0"/>
    <n v="298.95"/>
    <n v="0.85"/>
    <n v="44.842499999999994"/>
    <x v="1"/>
    <n v="2"/>
  </r>
  <r>
    <s v="0d08f653-9d76-4420-a4aa-f2b63602fef9"/>
    <s v="302fee43-ee90-4ba1-807f-a183c50ae81a"/>
    <d v="2025-04-04T00:00:00"/>
    <x v="5"/>
    <n v="271.12"/>
    <n v="2"/>
    <s v="Credit Card"/>
    <x v="2"/>
    <s v="Port Elizabeth"/>
    <x v="5"/>
    <n v="39678"/>
    <s v="352fff54-38ba-4f3e-856d-2cffc1cdbfb7"/>
    <n v="0.13"/>
    <n v="471.75"/>
    <n v="5"/>
    <x v="0"/>
    <n v="542.24"/>
    <n v="0.87"/>
    <n v="70.491200000000006"/>
    <x v="5"/>
    <n v="5"/>
  </r>
  <r>
    <s v="be8ea734-85a7-445b-91b3-f920416a3247"/>
    <s v="1b61be5b-6d86-4b33-808c-d7aa0166b0b7"/>
    <d v="2024-12-11T00:00:00"/>
    <x v="2"/>
    <n v="103.21"/>
    <n v="3"/>
    <s v="Debit Card"/>
    <x v="3"/>
    <s v="Boydmouth"/>
    <x v="7"/>
    <n v="27033"/>
    <s v="3776bba9-6598-4572-a5f6-382e5b9d9f8b"/>
    <n v="7.0000000000000007E-2"/>
    <n v="287.95999999999998"/>
    <n v="1"/>
    <x v="0"/>
    <n v="309.63"/>
    <n v="0.92999999999999994"/>
    <n v="21.674100000000003"/>
    <x v="2"/>
    <n v="1"/>
  </r>
  <r>
    <s v="939b9164-7b4a-421b-a878-3cc20cdace69"/>
    <s v="343c02bb-56ff-4ca6-8929-c17291ac5d85"/>
    <d v="2024-12-13T00:00:00"/>
    <x v="1"/>
    <n v="303.5"/>
    <n v="2"/>
    <s v="Net Banking"/>
    <x v="0"/>
    <s v="Griffinport"/>
    <x v="0"/>
    <n v="79655"/>
    <s v="a8a09a10-ff5d-47f8-bf8e-f23b35c6fe44"/>
    <n v="0.3"/>
    <n v="424.9"/>
    <n v="5"/>
    <x v="0"/>
    <n v="607"/>
    <n v="0.7"/>
    <n v="182.1"/>
    <x v="2"/>
    <n v="5"/>
  </r>
  <r>
    <s v="9f370292-699b-4842-8c0a-80c3dd7087fa"/>
    <s v="8c608ede-0f55-4ed8-b49b-5516fdcef83c"/>
    <d v="2024-09-18T00:00:00"/>
    <x v="3"/>
    <n v="173.41"/>
    <n v="1"/>
    <s v="Cash on Delivery"/>
    <x v="3"/>
    <s v="Port Scottshire"/>
    <x v="18"/>
    <n v="9911"/>
    <s v="e2e51765-ded0-4fc6-aedc-2532f11dd540"/>
    <n v="0.04"/>
    <n v="166.47"/>
    <n v="2"/>
    <x v="0"/>
    <n v="173.41"/>
    <n v="0.96"/>
    <n v="6.9363999999999999"/>
    <x v="9"/>
    <n v="2"/>
  </r>
  <r>
    <s v="071c6ee3-2c95-4683-afba-87f598ee53b7"/>
    <s v="b5df1a9d-a2fa-4159-8827-e218059ee7ba"/>
    <d v="2024-12-24T00:00:00"/>
    <x v="1"/>
    <n v="122.99"/>
    <n v="1"/>
    <s v="Net Banking"/>
    <x v="0"/>
    <s v="Billyburgh"/>
    <x v="10"/>
    <n v="40810"/>
    <s v="4475e01e-8246-4daf-91cf-98939bafeaf8"/>
    <n v="0.06"/>
    <n v="115.61"/>
    <n v="5"/>
    <x v="0"/>
    <n v="122.99"/>
    <n v="0.94"/>
    <n v="7.3793999999999995"/>
    <x v="2"/>
    <n v="5"/>
  </r>
  <r>
    <s v="e48b7911-4084-4a66-98d2-30cf03e97cf8"/>
    <s v="5b10f907-92d6-42bf-9329-5c461fa977e3"/>
    <d v="2024-08-19T00:00:00"/>
    <x v="1"/>
    <n v="257.64999999999998"/>
    <n v="1"/>
    <s v="Cash on Delivery"/>
    <x v="0"/>
    <s v="East Stefanieville"/>
    <x v="49"/>
    <n v="88622"/>
    <s v="d3ea63bf-0010-4485-b352-aeeb6be611f1"/>
    <n v="0.11"/>
    <n v="229.31"/>
    <n v="3"/>
    <x v="0"/>
    <n v="257.64999999999998"/>
    <n v="0.89"/>
    <n v="28.341499999999996"/>
    <x v="3"/>
    <n v="3"/>
  </r>
  <r>
    <s v="08268550-d171-4798-91a0-375a2d0b4f43"/>
    <s v="5358447c-3331-49ac-8ba7-462717db3ca9"/>
    <d v="2024-11-25T00:00:00"/>
    <x v="3"/>
    <n v="149.37"/>
    <n v="1"/>
    <s v="Credit Card"/>
    <x v="3"/>
    <s v="Rodriguezport"/>
    <x v="28"/>
    <n v="26728"/>
    <s v="fb6080d9-0342-45cb-ac7d-398b5a34f02f"/>
    <n v="0.04"/>
    <n v="143.4"/>
    <n v="4"/>
    <x v="0"/>
    <n v="149.37"/>
    <n v="0.96"/>
    <n v="5.9748000000000001"/>
    <x v="4"/>
    <n v="4"/>
  </r>
  <r>
    <s v="05b827dc-f75f-4cd5-9516-c1a645d3fa2c"/>
    <s v="81e6da0a-93aa-4c3c-8dd1-ee41d2f064fd"/>
    <d v="2024-10-05T00:00:00"/>
    <x v="5"/>
    <n v="114.96"/>
    <n v="3"/>
    <s v="Cash on Delivery"/>
    <x v="2"/>
    <s v="Knappview"/>
    <x v="26"/>
    <n v="48394"/>
    <s v="0ae99ef7-cadd-4a0c-b9fc-f4993c5f3195"/>
    <n v="0.28000000000000003"/>
    <n v="248.31"/>
    <n v="3"/>
    <x v="0"/>
    <n v="344.88"/>
    <n v="0.72"/>
    <n v="96.566400000000002"/>
    <x v="1"/>
    <n v="3"/>
  </r>
  <r>
    <s v="64426c12-d8ea-45db-8c9a-e79cb55dc17a"/>
    <s v="40c678b7-3eb9-449c-ba0a-05a1e7bc6d09"/>
    <d v="2024-07-13T00:00:00"/>
    <x v="0"/>
    <n v="440.46"/>
    <n v="1"/>
    <s v="Debit Card"/>
    <x v="0"/>
    <s v="South Lisamouth"/>
    <x v="24"/>
    <n v="58014"/>
    <s v="80619933-67c9-4320-82c7-8b3817486ecc"/>
    <n v="0.27"/>
    <n v="321.54000000000002"/>
    <n v="4"/>
    <x v="0"/>
    <n v="440.46"/>
    <n v="0.73"/>
    <n v="118.9242"/>
    <x v="0"/>
    <n v="4"/>
  </r>
  <r>
    <s v="bcb7b35d-6829-4389-a110-e83c1a44cf29"/>
    <s v="b59b4ee9-5015-470d-9097-e0fb4677e407"/>
    <d v="2024-12-08T00:00:00"/>
    <x v="2"/>
    <n v="82.1"/>
    <n v="3"/>
    <s v="Cash on Delivery"/>
    <x v="2"/>
    <s v="Fishermouth"/>
    <x v="7"/>
    <n v="69287"/>
    <s v="9efd3b2c-f4c4-4289-bb2f-351dfb5faad4"/>
    <n v="0.13"/>
    <n v="214.28"/>
    <n v="5"/>
    <x v="0"/>
    <n v="246.29999999999998"/>
    <n v="0.87"/>
    <n v="32.018999999999998"/>
    <x v="2"/>
    <n v="5"/>
  </r>
  <r>
    <s v="b18f3aee-34a2-4626-804b-d39754a9d898"/>
    <s v="9021bfea-02c8-4cab-ab36-4c6f7714a922"/>
    <d v="2024-10-20T00:00:00"/>
    <x v="1"/>
    <n v="143.88999999999999"/>
    <n v="3"/>
    <s v="Credit Card"/>
    <x v="1"/>
    <s v="East Lisa"/>
    <x v="19"/>
    <n v="29241"/>
    <s v="b28cb3b9-5bca-4179-b3d8-a3b65688b7d3"/>
    <n v="0.15"/>
    <n v="366.92"/>
    <n v="4"/>
    <x v="1"/>
    <n v="431.66999999999996"/>
    <n v="0.85"/>
    <n v="64.750499999999988"/>
    <x v="1"/>
    <n v="4"/>
  </r>
  <r>
    <s v="3faca756-c88b-4627-97c5-a147ebd2952e"/>
    <s v="59c755ad-5e54-435b-8adf-21e28b917fa6"/>
    <d v="2024-08-11T00:00:00"/>
    <x v="0"/>
    <n v="196.14"/>
    <n v="1"/>
    <s v="Cash on Delivery"/>
    <x v="3"/>
    <s v="West Pamela"/>
    <x v="5"/>
    <n v="89202"/>
    <s v="0ec8770a-8243-4ad8-8c77-1dde7a4f4d4b"/>
    <n v="0.02"/>
    <n v="192.22"/>
    <n v="3"/>
    <x v="0"/>
    <n v="196.14"/>
    <n v="0.98"/>
    <n v="3.9227999999999996"/>
    <x v="3"/>
    <n v="3"/>
  </r>
  <r>
    <s v="71838f66-9a44-42e2-9e7a-d23e2a0976e6"/>
    <s v="3e4c8b26-8fb6-44c0-954b-860fcda923f1"/>
    <d v="2025-05-24T00:00:00"/>
    <x v="0"/>
    <n v="140.44999999999999"/>
    <n v="2"/>
    <s v="Net Banking"/>
    <x v="0"/>
    <s v="Richardfort"/>
    <x v="36"/>
    <n v="70670"/>
    <s v="1c05a5c9-a256-4b30-bf1a-7381cb812fe7"/>
    <n v="0.25"/>
    <n v="210.68"/>
    <n v="3"/>
    <x v="0"/>
    <n v="280.89999999999998"/>
    <n v="0.75"/>
    <n v="70.224999999999994"/>
    <x v="6"/>
    <n v="3"/>
  </r>
  <r>
    <s v="5066efdf-627e-4bdb-a188-bdf5d2c9ecef"/>
    <s v="d601d83e-6a3a-4188-83d3-c9300c5e3036"/>
    <d v="2025-03-08T00:00:00"/>
    <x v="2"/>
    <n v="109.3"/>
    <n v="4"/>
    <s v="Credit Card"/>
    <x v="0"/>
    <s v="Kennethside"/>
    <x v="12"/>
    <n v="83466"/>
    <s v="bc35a08c-7736-49bf-87b6-abbdc15c7fc6"/>
    <n v="0.23"/>
    <n v="336.64"/>
    <n v="1"/>
    <x v="0"/>
    <n v="437.2"/>
    <n v="0.77"/>
    <n v="100.556"/>
    <x v="7"/>
    <n v="1"/>
  </r>
  <r>
    <s v="fcd3e741-88ef-4e2e-b3af-e457d2ebae9d"/>
    <s v="a94ee1aa-b8b5-4df9-b037-6d5aeaa9a301"/>
    <d v="2025-01-09T00:00:00"/>
    <x v="5"/>
    <n v="386.72"/>
    <n v="2"/>
    <s v="Debit Card"/>
    <x v="2"/>
    <s v="East Davidbury"/>
    <x v="17"/>
    <n v="83975"/>
    <s v="7041069b-1bc9-4cc8-ad65-3732246444d5"/>
    <n v="0.12"/>
    <n v="680.63"/>
    <n v="1"/>
    <x v="0"/>
    <n v="773.44"/>
    <n v="0.88"/>
    <n v="92.81280000000001"/>
    <x v="11"/>
    <n v="1"/>
  </r>
  <r>
    <s v="91bda48e-d00a-49f2-a5e1-cdedbca69710"/>
    <s v="4b01ca70-2018-4fc8-8d9e-560790775355"/>
    <d v="2025-04-05T00:00:00"/>
    <x v="1"/>
    <n v="167.86"/>
    <n v="2"/>
    <s v="Net Banking"/>
    <x v="0"/>
    <s v="Jordanmouth"/>
    <x v="36"/>
    <n v="22791"/>
    <s v="f87b8506-fde7-44b2-bd8a-80e360ffb960"/>
    <n v="0.14000000000000001"/>
    <n v="288.72000000000003"/>
    <n v="4"/>
    <x v="0"/>
    <n v="335.72"/>
    <n v="0.86"/>
    <n v="47.000800000000005"/>
    <x v="5"/>
    <n v="4"/>
  </r>
  <r>
    <s v="484fca5f-c72a-4681-bc3c-a3ca18f7c9f7"/>
    <s v="7ae71e95-9f0a-4049-8061-62c6e8515c2f"/>
    <d v="2024-07-27T00:00:00"/>
    <x v="4"/>
    <n v="60.69"/>
    <n v="1"/>
    <s v="Cash on Delivery"/>
    <x v="2"/>
    <s v="Austinchester"/>
    <x v="4"/>
    <n v="39130"/>
    <s v="07a8c02b-017b-467f-8a43-33f3f7a3a8a8"/>
    <n v="0.2"/>
    <n v="48.55"/>
    <n v="3"/>
    <x v="0"/>
    <n v="60.69"/>
    <n v="0.8"/>
    <n v="12.138"/>
    <x v="0"/>
    <n v="3"/>
  </r>
  <r>
    <s v="1dafc318-d82c-4825-9eb7-e4e373df18f6"/>
    <s v="4eaaf186-c92e-4841-82d9-16a8bcead6fd"/>
    <d v="2024-09-29T00:00:00"/>
    <x v="5"/>
    <n v="272.74"/>
    <n v="2"/>
    <s v="Net Banking"/>
    <x v="2"/>
    <s v="South Rebecca"/>
    <x v="32"/>
    <n v="13837"/>
    <s v="1c13fa42-4e13-4b3d-82b4-6185d26aa31d"/>
    <n v="0.14000000000000001"/>
    <n v="469.11"/>
    <n v="2"/>
    <x v="0"/>
    <n v="545.48"/>
    <n v="0.86"/>
    <n v="76.367200000000011"/>
    <x v="9"/>
    <n v="2"/>
  </r>
  <r>
    <s v="fc19ef21-4dbf-4121-8972-9c0d22f4bfe5"/>
    <s v="1dc96d0d-1393-4152-8acd-efbceb103fc3"/>
    <d v="2025-05-10T00:00:00"/>
    <x v="5"/>
    <n v="67.12"/>
    <n v="3"/>
    <s v="Cash on Delivery"/>
    <x v="2"/>
    <s v="Joshuafort"/>
    <x v="31"/>
    <n v="9479"/>
    <s v="2b33e835-cd90-4f4b-a429-f63f3af57479"/>
    <n v="0.08"/>
    <n v="185.25"/>
    <n v="5"/>
    <x v="0"/>
    <n v="201.36"/>
    <n v="0.92"/>
    <n v="16.108800000000002"/>
    <x v="6"/>
    <n v="5"/>
  </r>
  <r>
    <s v="801286e8-a72f-4740-bf91-1c8288e386a7"/>
    <s v="0c248f08-0cf1-4812-be78-f5953c62d604"/>
    <d v="2024-08-12T00:00:00"/>
    <x v="0"/>
    <n v="181.97"/>
    <n v="2"/>
    <s v="Net Banking"/>
    <x v="3"/>
    <s v="Richardville"/>
    <x v="19"/>
    <n v="58012"/>
    <s v="e0f62815-4157-4832-8fd3-6b2d7d7441cc"/>
    <n v="0.09"/>
    <n v="331.19"/>
    <n v="4"/>
    <x v="0"/>
    <n v="363.94"/>
    <n v="0.91"/>
    <n v="32.754599999999996"/>
    <x v="3"/>
    <n v="4"/>
  </r>
  <r>
    <s v="690aae3f-ade5-4235-84d4-09975748c032"/>
    <s v="30a728e1-f33c-4682-a053-a94b9db03e9a"/>
    <d v="2025-04-11T00:00:00"/>
    <x v="1"/>
    <n v="441.5"/>
    <n v="4"/>
    <s v="PayPal"/>
    <x v="2"/>
    <s v="Howellchester"/>
    <x v="0"/>
    <n v="8987"/>
    <s v="e9e27646-3938-43ec-b86a-05fa3a852a01"/>
    <n v="0.16"/>
    <n v="1483.44"/>
    <n v="3"/>
    <x v="0"/>
    <n v="1766"/>
    <n v="0.84"/>
    <n v="282.56"/>
    <x v="5"/>
    <n v="3"/>
  </r>
  <r>
    <s v="c4bd259f-55db-4eb5-9295-580eee6bf0de"/>
    <s v="604f35c2-7ceb-4c71-ab26-807d506ea048"/>
    <d v="2025-01-23T00:00:00"/>
    <x v="2"/>
    <n v="187.73"/>
    <n v="3"/>
    <s v="PayPal"/>
    <x v="0"/>
    <s v="Thomasfurt"/>
    <x v="48"/>
    <n v="58121"/>
    <s v="ee22f612-137d-4946-b7aa-29e7477d43fe"/>
    <n v="0.3"/>
    <n v="394.23"/>
    <n v="3"/>
    <x v="0"/>
    <n v="563.18999999999994"/>
    <n v="0.7"/>
    <n v="168.95699999999997"/>
    <x v="11"/>
    <n v="3"/>
  </r>
  <r>
    <s v="7e24238e-5cff-4512-a030-9963114f17c1"/>
    <s v="72cba46d-1fd1-456b-9571-8bdea7cc9904"/>
    <d v="2025-04-15T00:00:00"/>
    <x v="2"/>
    <n v="318.08999999999997"/>
    <n v="2"/>
    <s v="PayPal"/>
    <x v="2"/>
    <s v="Mosleystad"/>
    <x v="34"/>
    <n v="80853"/>
    <s v="d0ed827c-f9ca-4547-b0de-8ffc807ab337"/>
    <n v="0.15"/>
    <n v="540.75"/>
    <n v="3"/>
    <x v="0"/>
    <n v="636.17999999999995"/>
    <n v="0.85"/>
    <n v="95.426999999999992"/>
    <x v="5"/>
    <n v="3"/>
  </r>
  <r>
    <s v="22e87c8d-25b0-4e48-9ca1-efa703b8bbaa"/>
    <s v="dad8b832-8f49-401b-a410-6535f95a2d86"/>
    <d v="2024-09-29T00:00:00"/>
    <x v="3"/>
    <n v="259.74"/>
    <n v="4"/>
    <s v="PayPal"/>
    <x v="0"/>
    <s v="Fletcherberg"/>
    <x v="9"/>
    <n v="15608"/>
    <s v="842fd90a-bf96-466e-b7f5-d2b18aa0a819"/>
    <n v="0.02"/>
    <n v="1018.18"/>
    <n v="3"/>
    <x v="0"/>
    <n v="1038.96"/>
    <n v="0.98"/>
    <n v="20.779199999999999"/>
    <x v="9"/>
    <n v="3"/>
  </r>
  <r>
    <s v="e1c0cba0-46c9-4999-8187-bdc0aa20ccea"/>
    <s v="1ae775f3-884d-4410-adee-b4928e30c090"/>
    <d v="2024-08-16T00:00:00"/>
    <x v="3"/>
    <n v="73.17"/>
    <n v="3"/>
    <s v="Credit Card"/>
    <x v="3"/>
    <s v="Anthonyshire"/>
    <x v="45"/>
    <n v="58303"/>
    <s v="6a8e4321-ecff-43b3-8098-cbbf5275bf07"/>
    <n v="0.28000000000000003"/>
    <n v="158.05000000000001"/>
    <n v="5"/>
    <x v="0"/>
    <n v="219.51"/>
    <n v="0.72"/>
    <n v="61.462800000000001"/>
    <x v="3"/>
    <n v="5"/>
  </r>
  <r>
    <s v="3d47d3df-e97f-4e57-8d84-cbf32088dc73"/>
    <s v="a119ccd8-45ad-4311-8aad-760307afa378"/>
    <d v="2024-10-24T00:00:00"/>
    <x v="1"/>
    <n v="326.29000000000002"/>
    <n v="2"/>
    <s v="PayPal"/>
    <x v="2"/>
    <s v="North Kylestad"/>
    <x v="26"/>
    <n v="26422"/>
    <s v="e44c5b10-87a3-4e14-9c4a-bee6183c277e"/>
    <n v="0.09"/>
    <n v="593.85"/>
    <n v="3"/>
    <x v="0"/>
    <n v="652.58000000000004"/>
    <n v="0.91"/>
    <n v="58.732199999999999"/>
    <x v="1"/>
    <n v="3"/>
  </r>
  <r>
    <s v="aeede40b-5755-44a0-9962-ceba2970243b"/>
    <s v="18845c17-bd87-4a2d-bde9-0e5206885f43"/>
    <d v="2024-09-18T00:00:00"/>
    <x v="2"/>
    <n v="428.74"/>
    <n v="2"/>
    <s v="Net Banking"/>
    <x v="0"/>
    <s v="Juliechester"/>
    <x v="12"/>
    <n v="79848"/>
    <s v="0f5dcdfa-82aa-4030-b09f-8ab14b861f77"/>
    <n v="0.01"/>
    <n v="848.91"/>
    <n v="1"/>
    <x v="0"/>
    <n v="857.48"/>
    <n v="0.99"/>
    <n v="8.5747999999999998"/>
    <x v="9"/>
    <n v="1"/>
  </r>
  <r>
    <s v="f429b92b-dcd8-40f0-b8c2-5b808054c15c"/>
    <s v="ae4323a6-e773-47f0-9926-1a3f5bc6f452"/>
    <d v="2024-12-06T00:00:00"/>
    <x v="3"/>
    <n v="51.14"/>
    <n v="4"/>
    <s v="Cash on Delivery"/>
    <x v="1"/>
    <s v="Annebury"/>
    <x v="0"/>
    <n v="93772"/>
    <s v="630a9df6-58f8-4aed-abfc-61cf669ecd82"/>
    <n v="0.02"/>
    <n v="200.47"/>
    <n v="2"/>
    <x v="1"/>
    <n v="204.56"/>
    <n v="0.98"/>
    <n v="4.0911999999999997"/>
    <x v="2"/>
    <n v="2"/>
  </r>
  <r>
    <s v="0ba04c24-970a-4251-bc1f-35ebc15b9b39"/>
    <s v="34cc701d-0eb9-4521-b63e-28c8206a6793"/>
    <d v="2025-06-09T00:00:00"/>
    <x v="4"/>
    <n v="378.07"/>
    <n v="4"/>
    <s v="Net Banking"/>
    <x v="3"/>
    <s v="Gonzaleztown"/>
    <x v="2"/>
    <n v="9800"/>
    <s v="7bfde8c8-831e-4865-bb57-44f293886882"/>
    <n v="0.05"/>
    <n v="1436.67"/>
    <n v="3"/>
    <x v="0"/>
    <n v="1512.28"/>
    <n v="0.95"/>
    <n v="75.614000000000004"/>
    <x v="8"/>
    <n v="3"/>
  </r>
  <r>
    <s v="aaffef87-83b5-489a-9859-bb7bfa8a1964"/>
    <s v="11fc637a-2d7e-4291-a19f-c948095d4879"/>
    <d v="2024-12-06T00:00:00"/>
    <x v="0"/>
    <n v="346.65"/>
    <n v="3"/>
    <s v="Credit Card"/>
    <x v="3"/>
    <s v="New Donald"/>
    <x v="40"/>
    <n v="75352"/>
    <s v="6a2e60c5-3275-4c2d-a6a5-d27c42c53203"/>
    <n v="0.19"/>
    <n v="842.36"/>
    <n v="2"/>
    <x v="0"/>
    <n v="1039.9499999999998"/>
    <n v="0.81"/>
    <n v="197.59049999999996"/>
    <x v="2"/>
    <n v="2"/>
  </r>
  <r>
    <s v="d619df9e-7d1b-454e-8b5b-ff2531e5c631"/>
    <s v="ac11ec60-9448-40c6-b83c-e93d8f980c52"/>
    <d v="2025-03-29T00:00:00"/>
    <x v="1"/>
    <n v="434"/>
    <n v="4"/>
    <s v="PayPal"/>
    <x v="1"/>
    <s v="Kaylaton"/>
    <x v="14"/>
    <n v="18437"/>
    <s v="1064091c-a9de-43d6-9375-7103632b74a0"/>
    <n v="0.11"/>
    <n v="1545.04"/>
    <n v="5"/>
    <x v="0"/>
    <n v="1736"/>
    <n v="0.89"/>
    <n v="190.96"/>
    <x v="7"/>
    <n v="5"/>
  </r>
  <r>
    <s v="78020e02-6509-4b6f-ac92-f7725f779a39"/>
    <s v="cec65103-74f2-42a6-a736-1c0db406b45c"/>
    <d v="2025-05-04T00:00:00"/>
    <x v="1"/>
    <n v="56.53"/>
    <n v="2"/>
    <s v="Credit Card"/>
    <x v="0"/>
    <s v="Smithland"/>
    <x v="7"/>
    <n v="99672"/>
    <s v="04b62cd9-c4df-4728-b642-028d70058542"/>
    <n v="0.28000000000000003"/>
    <n v="81.400000000000006"/>
    <m/>
    <x v="0"/>
    <n v="113.06"/>
    <n v="0.72"/>
    <n v="31.656800000000004"/>
    <x v="6"/>
    <s v="No Rating"/>
  </r>
  <r>
    <s v="728a2656-d24a-4ab9-b407-94737edeb19d"/>
    <s v="924715e2-81cd-458b-931c-c2ac2f4eeca2"/>
    <d v="2024-09-20T00:00:00"/>
    <x v="3"/>
    <n v="156.32"/>
    <n v="2"/>
    <s v="PayPal"/>
    <x v="3"/>
    <s v="Lake Todd"/>
    <x v="37"/>
    <n v="40201"/>
    <s v="50eacd29-dc64-4df9-bac9-4f13aa870c26"/>
    <n v="0.24"/>
    <n v="237.61"/>
    <n v="3"/>
    <x v="0"/>
    <n v="312.64"/>
    <n v="0.76"/>
    <n v="75.033599999999993"/>
    <x v="9"/>
    <n v="3"/>
  </r>
  <r>
    <s v="4d543a0e-b3e5-47e4-a261-a3d28bdbf1f8"/>
    <s v="9193eaf4-91fd-4097-a31d-9ef6344941ee"/>
    <d v="2024-07-24T00:00:00"/>
    <x v="5"/>
    <n v="348.67"/>
    <n v="4"/>
    <s v="PayPal"/>
    <x v="0"/>
    <s v="New Ryan"/>
    <x v="22"/>
    <n v="30012"/>
    <s v="9fd5bc29-c0f6-4b31-a3cd-1e36258c8a56"/>
    <n v="0.1"/>
    <n v="1255.21"/>
    <n v="3"/>
    <x v="0"/>
    <n v="1394.68"/>
    <n v="0.9"/>
    <n v="139.46800000000002"/>
    <x v="0"/>
    <n v="3"/>
  </r>
  <r>
    <s v="84185d2d-1ef4-4ec6-ba22-0bdef08275f0"/>
    <s v="f2172aca-e1d8-4bd0-b09a-dad135d5230f"/>
    <d v="2024-10-06T00:00:00"/>
    <x v="3"/>
    <n v="15.9"/>
    <n v="4"/>
    <s v="Net Banking"/>
    <x v="2"/>
    <s v="East Valerie"/>
    <x v="31"/>
    <n v="80155"/>
    <s v="0fed4102-d050-4007-bb68-096bb3d6d53d"/>
    <n v="0.3"/>
    <n v="44.52"/>
    <n v="1"/>
    <x v="0"/>
    <n v="63.6"/>
    <n v="0.7"/>
    <n v="19.079999999999998"/>
    <x v="1"/>
    <n v="1"/>
  </r>
  <r>
    <s v="6a2ac680-ca91-4dfb-b673-ff45ba4fa3cf"/>
    <s v="86d617d1-c496-43b7-9f6c-33f0714b6a45"/>
    <d v="2024-10-22T00:00:00"/>
    <x v="1"/>
    <n v="368.37"/>
    <n v="4"/>
    <s v="Credit Card"/>
    <x v="1"/>
    <s v="New Leslieshire"/>
    <x v="11"/>
    <n v="79109"/>
    <s v="86f109af-2ff8-4fe8-9c36-64d41587a680"/>
    <n v="0.2"/>
    <n v="1178.78"/>
    <n v="2"/>
    <x v="0"/>
    <n v="1473.48"/>
    <n v="0.8"/>
    <n v="294.69600000000003"/>
    <x v="1"/>
    <n v="2"/>
  </r>
  <r>
    <s v="45baf444-bb7e-41bf-9b2f-fda39f013834"/>
    <s v="03ca7fc9-eabb-4e02-b222-c94934301ab4"/>
    <d v="2024-06-25T00:00:00"/>
    <x v="5"/>
    <n v="429.7"/>
    <n v="2"/>
    <s v="Debit Card"/>
    <x v="0"/>
    <s v="North Kellyfort"/>
    <x v="43"/>
    <n v="89524"/>
    <s v="150a15a5-30fe-41d0-9b4f-9d27cd7234ea"/>
    <n v="0.01"/>
    <n v="850.81"/>
    <n v="2"/>
    <x v="0"/>
    <n v="859.4"/>
    <n v="0.99"/>
    <n v="8.5939999999999994"/>
    <x v="10"/>
    <n v="2"/>
  </r>
  <r>
    <s v="c40421fb-18fb-4f2c-9602-a43750ea62aa"/>
    <s v="8fc08350-ac49-48bd-982c-fb2c0152eb6d"/>
    <d v="2024-06-17T00:00:00"/>
    <x v="3"/>
    <n v="229.39"/>
    <n v="4"/>
    <s v="Debit Card"/>
    <x v="2"/>
    <s v="Moralesmouth"/>
    <x v="14"/>
    <n v="24430"/>
    <s v="5356cca2-856e-417a-824c-6150afe449a5"/>
    <n v="0.14000000000000001"/>
    <n v="789.1"/>
    <n v="3"/>
    <x v="0"/>
    <n v="917.56"/>
    <n v="0.86"/>
    <n v="128.45840000000001"/>
    <x v="10"/>
    <n v="3"/>
  </r>
  <r>
    <s v="39fd3acd-d5b4-4772-a4c7-f528268ac0fc"/>
    <s v="f10d20b1-cbd8-4284-8a79-f979edd32dcf"/>
    <d v="2025-01-29T00:00:00"/>
    <x v="4"/>
    <n v="219.99"/>
    <n v="4"/>
    <s v="Debit Card"/>
    <x v="1"/>
    <s v="Mariaton"/>
    <x v="42"/>
    <n v="77846"/>
    <s v="c0237858-4797-4977-b8f1-7329e5b98b0c"/>
    <n v="0.27"/>
    <n v="642.37"/>
    <n v="5"/>
    <x v="1"/>
    <n v="879.96"/>
    <n v="0.73"/>
    <n v="237.58920000000003"/>
    <x v="11"/>
    <n v="5"/>
  </r>
  <r>
    <s v="0f0ac134-2e0d-44ad-8888-d15e7eb7a8f3"/>
    <s v="3d352afc-06e1-4b5e-8726-6478a0d841c3"/>
    <d v="2024-06-25T00:00:00"/>
    <x v="1"/>
    <n v="142.84"/>
    <n v="1"/>
    <s v="Net Banking"/>
    <x v="0"/>
    <s v="West Heidi"/>
    <x v="26"/>
    <n v="31829"/>
    <s v="c3a4b1ff-187f-4adb-8659-78e28d346804"/>
    <n v="0.09"/>
    <n v="129.97999999999999"/>
    <n v="3"/>
    <x v="0"/>
    <n v="142.84"/>
    <n v="0.91"/>
    <n v="12.855599999999999"/>
    <x v="10"/>
    <n v="3"/>
  </r>
  <r>
    <s v="bf32e5f7-86bb-479d-af81-86dc75af223a"/>
    <s v="c9a39f66-0516-4274-a16d-43a7f2e9c518"/>
    <d v="2025-03-27T00:00:00"/>
    <x v="3"/>
    <n v="7.5"/>
    <n v="1"/>
    <s v="PayPal"/>
    <x v="2"/>
    <s v="East Cesarborough"/>
    <x v="12"/>
    <n v="72703"/>
    <s v="ca9df40a-b898-4a1b-adda-3e1f36b3fb5e"/>
    <n v="0.28000000000000003"/>
    <n v="5.4"/>
    <n v="4"/>
    <x v="0"/>
    <n v="7.5"/>
    <n v="0.72"/>
    <n v="2.1"/>
    <x v="7"/>
    <n v="4"/>
  </r>
  <r>
    <s v="3ceff664-06a7-4ddf-a125-89157b10077c"/>
    <s v="087d9b9c-202c-440d-bbfe-de43b337ed27"/>
    <d v="2024-12-15T00:00:00"/>
    <x v="2"/>
    <n v="97.22"/>
    <n v="2"/>
    <s v="Net Banking"/>
    <x v="3"/>
    <s v="Port Mindyton"/>
    <x v="3"/>
    <n v="41884"/>
    <s v="b5c67d00-8ffd-4baf-83cc-fa7ff0261cce"/>
    <n v="0.18"/>
    <n v="159.44"/>
    <n v="4"/>
    <x v="0"/>
    <n v="194.44"/>
    <n v="0.82000000000000006"/>
    <n v="34.999199999999995"/>
    <x v="2"/>
    <n v="4"/>
  </r>
  <r>
    <s v="081797ca-99ac-4892-b26e-1c2f2fcfd8b7"/>
    <s v="b85c3ed8-4a5d-4d3a-af60-c8dcb5713167"/>
    <d v="2024-10-22T00:00:00"/>
    <x v="5"/>
    <n v="490.03"/>
    <n v="4"/>
    <s v="Net Banking"/>
    <x v="2"/>
    <s v="Justinmouth"/>
    <x v="4"/>
    <n v="36259"/>
    <s v="2af1917a-33bd-467a-89da-91b58b377486"/>
    <n v="0.17"/>
    <n v="1626.9"/>
    <n v="4"/>
    <x v="0"/>
    <n v="1960.12"/>
    <n v="0.83"/>
    <n v="333.22039999999998"/>
    <x v="1"/>
    <n v="4"/>
  </r>
  <r>
    <s v="7b2846ba-c6c6-4268-997b-322c572c55f1"/>
    <s v="3bd13f16-de6e-4451-a281-d2c45d0ebd9f"/>
    <d v="2024-07-04T00:00:00"/>
    <x v="0"/>
    <n v="434.31"/>
    <n v="2"/>
    <s v="Cash on Delivery"/>
    <x v="0"/>
    <s v="West Jillian"/>
    <x v="34"/>
    <n v="94533"/>
    <s v="63cea37f-0a44-47a7-9df1-cbc63ad263f0"/>
    <n v="0.11"/>
    <n v="773.07"/>
    <n v="2"/>
    <x v="0"/>
    <n v="868.62"/>
    <n v="0.89"/>
    <n v="95.548199999999994"/>
    <x v="0"/>
    <n v="2"/>
  </r>
  <r>
    <s v="5447353b-c9dc-4fb4-b567-7aaf4f462933"/>
    <s v="c7dc8e5a-5611-484b-bb9d-738e0ead7bcc"/>
    <d v="2025-02-15T00:00:00"/>
    <x v="4"/>
    <n v="136.91999999999999"/>
    <n v="1"/>
    <s v="Debit Card"/>
    <x v="0"/>
    <s v="Evanport"/>
    <x v="46"/>
    <n v="70704"/>
    <s v="9fad2579-4a49-4fd5-9de9-3370a951935f"/>
    <n v="0.28999999999999998"/>
    <n v="97.21"/>
    <n v="1"/>
    <x v="0"/>
    <n v="136.91999999999999"/>
    <n v="0.71"/>
    <n v="39.706799999999994"/>
    <x v="12"/>
    <n v="1"/>
  </r>
  <r>
    <s v="15dc9a26-52b3-4b34-95ff-60d690a069ba"/>
    <s v="9eb997b7-914d-46b5-b5f9-de36764f0d87"/>
    <d v="2024-11-16T00:00:00"/>
    <x v="4"/>
    <n v="482.06"/>
    <n v="4"/>
    <s v="Net Banking"/>
    <x v="0"/>
    <s v="North Jimmyberg"/>
    <x v="26"/>
    <n v="75700"/>
    <s v="6092aff1-135a-4215-803c-7e10301d6be9"/>
    <n v="0.13"/>
    <n v="1677.57"/>
    <n v="2"/>
    <x v="0"/>
    <n v="1928.24"/>
    <n v="0.87"/>
    <n v="250.6712"/>
    <x v="4"/>
    <n v="2"/>
  </r>
  <r>
    <s v="e33a8123-67ac-4755-a2af-96924d735a46"/>
    <s v="82ddc14a-3cd5-4136-96c3-3291fa6b7720"/>
    <d v="2025-06-08T00:00:00"/>
    <x v="5"/>
    <n v="187.02"/>
    <n v="3"/>
    <s v="Cash on Delivery"/>
    <x v="3"/>
    <s v="South Jennifer"/>
    <x v="47"/>
    <n v="50515"/>
    <s v="ffb8af0f-a1a1-4c0a-99fd-1ebac41d0eda"/>
    <n v="0.19"/>
    <n v="454.46"/>
    <n v="2"/>
    <x v="0"/>
    <n v="561.06000000000006"/>
    <n v="0.81"/>
    <n v="106.60140000000001"/>
    <x v="8"/>
    <n v="2"/>
  </r>
  <r>
    <s v="7d7057fb-c7ca-496b-b098-a39f12e903c1"/>
    <s v="5088d1aa-54a4-425f-a071-3070b9a55d13"/>
    <d v="2024-06-19T00:00:00"/>
    <x v="5"/>
    <n v="152.30000000000001"/>
    <n v="2"/>
    <s v="Debit Card"/>
    <x v="3"/>
    <s v="Martinezfort"/>
    <x v="43"/>
    <n v="40115"/>
    <s v="c0c4fc7e-e134-491e-9fe4-beda135ff03a"/>
    <n v="0.19"/>
    <n v="246.73"/>
    <n v="4"/>
    <x v="0"/>
    <n v="304.60000000000002"/>
    <n v="0.81"/>
    <n v="57.874000000000002"/>
    <x v="10"/>
    <n v="4"/>
  </r>
  <r>
    <s v="51735cf7-a3d2-488e-9e35-89b2eb14c394"/>
    <s v="965ae82b-24db-4e0c-9c3f-e4764574414d"/>
    <d v="2024-07-02T00:00:00"/>
    <x v="1"/>
    <n v="80.64"/>
    <n v="2"/>
    <s v="PayPal"/>
    <x v="0"/>
    <s v="East Matthewborough"/>
    <x v="29"/>
    <n v="24064"/>
    <s v="d7a4ab55-5333-43cc-a077-92761064c2ce"/>
    <n v="0.19"/>
    <n v="130.63999999999999"/>
    <n v="4"/>
    <x v="0"/>
    <n v="161.28"/>
    <n v="0.81"/>
    <n v="30.6432"/>
    <x v="0"/>
    <n v="4"/>
  </r>
  <r>
    <s v="6e672952-c910-4581-99bc-ecf496cbeeb3"/>
    <s v="70786fd7-0436-40d9-adc8-d3c019538cdc"/>
    <d v="2024-07-04T00:00:00"/>
    <x v="5"/>
    <n v="451.3"/>
    <n v="4"/>
    <s v="PayPal"/>
    <x v="3"/>
    <s v="Port Nathanside"/>
    <x v="5"/>
    <n v="57423"/>
    <s v="7f270360-7613-4c6e-8294-b239f92bf56d"/>
    <n v="0.09"/>
    <n v="1642.73"/>
    <n v="4"/>
    <x v="0"/>
    <n v="1805.2"/>
    <n v="0.91"/>
    <n v="162.46799999999999"/>
    <x v="0"/>
    <n v="4"/>
  </r>
  <r>
    <s v="1ececa76-bf30-485e-bed7-b066181b6e0e"/>
    <s v="1ecb139c-bbd0-4b3c-9432-9ddc0c74f491"/>
    <d v="2024-07-12T00:00:00"/>
    <x v="2"/>
    <n v="493.56"/>
    <n v="3"/>
    <s v="Credit Card"/>
    <x v="2"/>
    <s v="Lake Amberview"/>
    <x v="39"/>
    <n v="33258"/>
    <s v="834ad151-7cfc-4da4-a95e-bb11fc8a918b"/>
    <n v="0.26"/>
    <n v="1095.7"/>
    <n v="3"/>
    <x v="0"/>
    <n v="1480.68"/>
    <n v="0.74"/>
    <n v="384.97680000000003"/>
    <x v="0"/>
    <n v="3"/>
  </r>
  <r>
    <s v="8861e46f-2741-4045-8412-dfafafad6306"/>
    <s v="f9969610-34de-4397-aa49-8f26f057252b"/>
    <d v="2024-07-20T00:00:00"/>
    <x v="5"/>
    <n v="167.07"/>
    <n v="3"/>
    <s v="Cash on Delivery"/>
    <x v="0"/>
    <s v="Markfort"/>
    <x v="21"/>
    <n v="1538"/>
    <s v="3024466f-58b6-4c1e-a8b7-741384fe074b"/>
    <n v="0.18"/>
    <n v="410.99"/>
    <n v="3"/>
    <x v="0"/>
    <n v="501.21"/>
    <n v="0.82000000000000006"/>
    <n v="90.217799999999997"/>
    <x v="0"/>
    <n v="3"/>
  </r>
  <r>
    <s v="e36e882f-cd82-4a12-9def-0c1b90ba2b83"/>
    <s v="937b1cb5-9a7f-4ed4-aef1-fbb620ee7327"/>
    <d v="2025-03-20T00:00:00"/>
    <x v="3"/>
    <n v="353.2"/>
    <n v="3"/>
    <s v="Net Banking"/>
    <x v="2"/>
    <s v="Parkershire"/>
    <x v="43"/>
    <n v="51015"/>
    <s v="121e08c2-a205-4efd-938b-9061483ea11f"/>
    <n v="0.12"/>
    <n v="932.45"/>
    <n v="5"/>
    <x v="0"/>
    <n v="1059.5999999999999"/>
    <n v="0.88"/>
    <n v="127.15199999999999"/>
    <x v="7"/>
    <n v="5"/>
  </r>
  <r>
    <s v="8f484ea4-1443-4464-8642-485f3df629a3"/>
    <s v="8cdd88dd-1868-451b-bf34-d7d5c03a36b5"/>
    <d v="2024-10-03T00:00:00"/>
    <x v="3"/>
    <n v="170.98"/>
    <n v="4"/>
    <s v="Credit Card"/>
    <x v="2"/>
    <s v="West Amy"/>
    <x v="11"/>
    <n v="72890"/>
    <s v="34e7cd66-3384-4b41-ae89-358f80d13f78"/>
    <n v="0.1"/>
    <n v="615.53"/>
    <n v="4"/>
    <x v="0"/>
    <n v="683.92"/>
    <n v="0.9"/>
    <n v="68.391999999999996"/>
    <x v="1"/>
    <n v="4"/>
  </r>
  <r>
    <s v="6d12f9cc-4ea4-42ad-a888-85361a694238"/>
    <s v="c858b218-efc2-4ebc-b00e-d2c91dfe89a9"/>
    <d v="2024-10-25T00:00:00"/>
    <x v="5"/>
    <n v="56.97"/>
    <n v="4"/>
    <s v="Cash on Delivery"/>
    <x v="3"/>
    <s v="Port Sara"/>
    <x v="5"/>
    <n v="24671"/>
    <s v="ac2dd3ba-b369-40e6-8095-8fa0e1f1cf2e"/>
    <n v="0.03"/>
    <n v="221.04"/>
    <n v="3"/>
    <x v="0"/>
    <n v="227.88"/>
    <n v="0.97"/>
    <n v="6.8363999999999994"/>
    <x v="1"/>
    <n v="3"/>
  </r>
  <r>
    <s v="526d076c-d58c-4189-8a7c-516b62523708"/>
    <s v="90eab93a-234e-4197-88c3-0c635b394f39"/>
    <d v="2024-07-03T00:00:00"/>
    <x v="2"/>
    <n v="199.38"/>
    <n v="4"/>
    <s v="Net Banking"/>
    <x v="0"/>
    <s v="New Laura"/>
    <x v="39"/>
    <n v="72811"/>
    <s v="c2ae6d1b-191e-4902-bdad-17271b5a8ddf"/>
    <n v="0.18"/>
    <n v="653.97"/>
    <n v="5"/>
    <x v="0"/>
    <n v="797.52"/>
    <n v="0.82000000000000006"/>
    <n v="143.55359999999999"/>
    <x v="0"/>
    <n v="5"/>
  </r>
  <r>
    <s v="fe3b6267-c382-4cf9-8f32-e3157a2b15d6"/>
    <s v="d3a5e8de-40eb-4039-b4d5-5b9d46d6a5b6"/>
    <d v="2025-04-27T00:00:00"/>
    <x v="3"/>
    <n v="278.02999999999997"/>
    <n v="4"/>
    <s v="Net Banking"/>
    <x v="3"/>
    <s v="East Jefferytown"/>
    <x v="41"/>
    <n v="50053"/>
    <s v="7e3f8ec3-2467-4dee-a5ae-a6d8e95061b7"/>
    <n v="0.23"/>
    <n v="856.33"/>
    <n v="3"/>
    <x v="0"/>
    <n v="1112.1199999999999"/>
    <n v="0.77"/>
    <n v="255.7876"/>
    <x v="5"/>
    <n v="3"/>
  </r>
  <r>
    <s v="fed602eb-b300-43f7-85ed-f42f3c5a74fd"/>
    <s v="5860fecb-da20-42bb-8877-a70fa1074dd2"/>
    <d v="2024-10-15T00:00:00"/>
    <x v="5"/>
    <n v="65.89"/>
    <n v="2"/>
    <s v="Debit Card"/>
    <x v="2"/>
    <s v="Brianshire"/>
    <x v="5"/>
    <n v="25072"/>
    <s v="d3051425-eea3-4efe-abca-711624467f4a"/>
    <n v="0.13"/>
    <n v="114.65"/>
    <n v="3"/>
    <x v="0"/>
    <n v="131.78"/>
    <n v="0.87"/>
    <n v="17.131399999999999"/>
    <x v="1"/>
    <n v="3"/>
  </r>
  <r>
    <s v="c9dd6da0-69ea-4f64-9486-d9d6f9de976c"/>
    <s v="fcc5a891-fe30-4b83-8906-94ba6152db60"/>
    <d v="2025-03-08T00:00:00"/>
    <x v="0"/>
    <n v="410.05"/>
    <n v="3"/>
    <s v="Credit Card"/>
    <x v="3"/>
    <s v="New Kathleen"/>
    <x v="39"/>
    <n v="84669"/>
    <s v="db93edd3-1b79-4236-aede-84ef0c093c41"/>
    <n v="0.27"/>
    <n v="898.01"/>
    <n v="3"/>
    <x v="0"/>
    <n v="1230.1500000000001"/>
    <n v="0.73"/>
    <n v="332.14050000000003"/>
    <x v="7"/>
    <n v="3"/>
  </r>
  <r>
    <s v="150e1840-0e60-4583-9394-eee9dcb204dc"/>
    <s v="ffd45cff-276a-4556-906a-43a176e7fda1"/>
    <d v="2025-05-12T00:00:00"/>
    <x v="1"/>
    <n v="251.19"/>
    <n v="3"/>
    <s v="Credit Card"/>
    <x v="3"/>
    <s v="East Charles"/>
    <x v="20"/>
    <n v="20527"/>
    <s v="dbf63877-07fc-48f0-a6cc-d9e9c860c421"/>
    <n v="0.04"/>
    <n v="723.43"/>
    <n v="2"/>
    <x v="0"/>
    <n v="753.56999999999994"/>
    <n v="0.96"/>
    <n v="30.142799999999998"/>
    <x v="6"/>
    <n v="2"/>
  </r>
  <r>
    <s v="502e4f40-0a01-4a86-bbfa-754913ee5ee8"/>
    <s v="ead98151-8011-4266-bd09-d1ce2cada9f4"/>
    <d v="2025-05-20T00:00:00"/>
    <x v="5"/>
    <n v="121.02"/>
    <n v="1"/>
    <s v="Net Banking"/>
    <x v="3"/>
    <s v="North Stacy"/>
    <x v="8"/>
    <n v="17728"/>
    <s v="4868e741-952e-4b32-815a-425ba8162821"/>
    <n v="0.15"/>
    <n v="102.87"/>
    <n v="4"/>
    <x v="0"/>
    <n v="121.02"/>
    <n v="0.85"/>
    <n v="18.152999999999999"/>
    <x v="6"/>
    <n v="4"/>
  </r>
  <r>
    <s v="22738ed1-d4ff-4d2a-91db-735edc21b3e8"/>
    <s v="b7748526-6c5e-4664-a44a-fe8480a3803d"/>
    <d v="2025-06-13T00:00:00"/>
    <x v="3"/>
    <n v="298.42"/>
    <n v="3"/>
    <s v="PayPal"/>
    <x v="3"/>
    <s v="Tanyaville"/>
    <x v="8"/>
    <n v="5681"/>
    <s v="6e0d31be-fbdf-4119-8836-43acc8a602ca"/>
    <n v="0.19"/>
    <n v="725.16"/>
    <n v="5"/>
    <x v="0"/>
    <n v="895.26"/>
    <n v="0.81"/>
    <n v="170.0994"/>
    <x v="8"/>
    <n v="5"/>
  </r>
  <r>
    <s v="ea78c8ca-e178-4bbb-8d6d-2e08bee2a976"/>
    <s v="8a6cf015-16b0-476c-be9f-406132636ef7"/>
    <d v="2025-01-06T00:00:00"/>
    <x v="2"/>
    <n v="397.66"/>
    <n v="2"/>
    <s v="Credit Card"/>
    <x v="2"/>
    <s v="Richardsonburgh"/>
    <x v="49"/>
    <n v="79261"/>
    <s v="bd53b1b1-f0ab-4970-916e-7b90a1cf011e"/>
    <n v="0.17"/>
    <n v="660.12"/>
    <n v="4"/>
    <x v="0"/>
    <n v="795.32"/>
    <n v="0.83"/>
    <n v="135.20440000000002"/>
    <x v="11"/>
    <n v="4"/>
  </r>
  <r>
    <s v="43abafe9-c607-4b62-975b-8a094d5d9fd0"/>
    <s v="79141f17-233e-40cf-92c7-ad469598fb37"/>
    <d v="2024-07-05T00:00:00"/>
    <x v="4"/>
    <n v="167.17"/>
    <n v="2"/>
    <s v="Credit Card"/>
    <x v="0"/>
    <s v="Contrerasland"/>
    <x v="32"/>
    <n v="52074"/>
    <s v="9f1eff7a-94e7-4e2d-ad6c-2fe045b1edd6"/>
    <n v="0.27"/>
    <n v="244.07"/>
    <n v="4"/>
    <x v="0"/>
    <n v="334.34"/>
    <n v="0.73"/>
    <n v="90.271799999999999"/>
    <x v="0"/>
    <n v="4"/>
  </r>
  <r>
    <s v="d9815589-99ce-4d4d-8fa7-9e20e21eb588"/>
    <s v="451262d4-cf6f-443a-aef4-633681977db8"/>
    <d v="2025-03-28T00:00:00"/>
    <x v="2"/>
    <n v="352.23"/>
    <n v="1"/>
    <s v="PayPal"/>
    <x v="1"/>
    <s v="Medinamouth"/>
    <x v="36"/>
    <n v="25609"/>
    <s v="07d1ddb9-c797-4319-93ff-126a7551fbe6"/>
    <n v="0.21"/>
    <n v="278.26"/>
    <n v="5"/>
    <x v="1"/>
    <n v="352.23"/>
    <n v="0.79"/>
    <n v="73.968299999999999"/>
    <x v="7"/>
    <n v="5"/>
  </r>
  <r>
    <s v="3915d56a-d57e-4e99-ba42-fb7acc82be2a"/>
    <s v="9a51c7e7-e45c-4f55-aeb4-1e57175c1e41"/>
    <d v="2025-03-18T00:00:00"/>
    <x v="0"/>
    <n v="216.79"/>
    <n v="4"/>
    <s v="Debit Card"/>
    <x v="2"/>
    <s v="Benjaminmouth"/>
    <x v="15"/>
    <n v="83861"/>
    <s v="66037709-b351-48e7-b424-996ea83de933"/>
    <n v="0.25"/>
    <n v="650.37"/>
    <n v="4"/>
    <x v="0"/>
    <n v="867.16"/>
    <n v="0.75"/>
    <n v="216.79"/>
    <x v="7"/>
    <n v="4"/>
  </r>
  <r>
    <s v="52806162-cca6-4e34-8417-d6aca7ac92d1"/>
    <s v="7f34bfe3-4f9c-4c04-a6e9-64af066a1bcd"/>
    <d v="2024-10-13T00:00:00"/>
    <x v="0"/>
    <n v="482.21"/>
    <n v="2"/>
    <s v="Debit Card"/>
    <x v="3"/>
    <s v="New Melissaview"/>
    <x v="38"/>
    <n v="44139"/>
    <s v="9e51a95c-dc9f-4947-a39a-5e02b5ce28c3"/>
    <n v="0.2"/>
    <n v="771.54"/>
    <n v="3"/>
    <x v="0"/>
    <n v="964.42"/>
    <n v="0.8"/>
    <n v="192.88400000000001"/>
    <x v="1"/>
    <n v="3"/>
  </r>
  <r>
    <s v="d2cccc37-36fb-4262-8d82-d8aee5286510"/>
    <s v="e89573f3-f273-49f1-af4a-4da53dea39b8"/>
    <d v="2024-09-15T00:00:00"/>
    <x v="4"/>
    <n v="386.62"/>
    <n v="2"/>
    <s v="Debit Card"/>
    <x v="1"/>
    <s v="Port Patricktown"/>
    <x v="25"/>
    <n v="10377"/>
    <s v="5d7b3106-1370-43e9-b5ed-0424f8a0babd"/>
    <n v="0.1"/>
    <n v="695.92"/>
    <n v="5"/>
    <x v="0"/>
    <n v="773.24"/>
    <n v="0.9"/>
    <n v="77.324000000000012"/>
    <x v="9"/>
    <n v="5"/>
  </r>
  <r>
    <s v="7299bb55-9dd3-438a-a37d-19a434fdb434"/>
    <s v="e3eacc96-ae74-4428-8839-944dda76035f"/>
    <d v="2025-03-12T00:00:00"/>
    <x v="2"/>
    <n v="181.39"/>
    <n v="1"/>
    <s v="Debit Card"/>
    <x v="0"/>
    <s v="New Antoniochester"/>
    <x v="4"/>
    <n v="49343"/>
    <s v="70b0866b-cab9-429a-b10f-39664c025f1a"/>
    <n v="0.08"/>
    <n v="166.88"/>
    <n v="2"/>
    <x v="0"/>
    <n v="181.39"/>
    <n v="0.92"/>
    <n v="14.511199999999999"/>
    <x v="7"/>
    <n v="2"/>
  </r>
  <r>
    <s v="fe08e8f3-d121-456e-a082-a917e1a21c48"/>
    <s v="98dbc547-e4ee-4beb-9273-80ffbe39e9ff"/>
    <d v="2024-11-12T00:00:00"/>
    <x v="0"/>
    <n v="13.79"/>
    <n v="3"/>
    <s v="Net Banking"/>
    <x v="1"/>
    <s v="Scottside"/>
    <x v="0"/>
    <n v="8984"/>
    <s v="c8d00bda-3201-4ac9-8c2b-7c1b72a4c425"/>
    <n v="0.1"/>
    <n v="37.229999999999997"/>
    <n v="5"/>
    <x v="1"/>
    <n v="41.37"/>
    <n v="0.9"/>
    <n v="4.1369999999999996"/>
    <x v="4"/>
    <n v="5"/>
  </r>
  <r>
    <s v="14accba7-27c6-490f-b5e4-a3c8d11dcd8c"/>
    <s v="0d0bb530-85a9-4ac4-97bb-f4d15fb16a54"/>
    <d v="2025-06-05T00:00:00"/>
    <x v="1"/>
    <n v="330.47"/>
    <n v="3"/>
    <s v="Debit Card"/>
    <x v="2"/>
    <s v="Nicoleport"/>
    <x v="43"/>
    <n v="66569"/>
    <s v="bd6cf9fe-6c7b-4289-9512-59d22866f4b5"/>
    <n v="0.12"/>
    <n v="872.44"/>
    <n v="4"/>
    <x v="0"/>
    <n v="991.41000000000008"/>
    <n v="0.88"/>
    <n v="118.9692"/>
    <x v="8"/>
    <n v="4"/>
  </r>
  <r>
    <s v="f098f6d8-ef92-431f-bec6-301c439442f8"/>
    <s v="8b12561b-6fa3-4946-8add-dc7e3c0658ea"/>
    <d v="2025-06-08T00:00:00"/>
    <x v="3"/>
    <n v="102.95"/>
    <n v="2"/>
    <s v="Net Banking"/>
    <x v="0"/>
    <s v="Katherinechester"/>
    <x v="21"/>
    <n v="25613"/>
    <s v="00a6e499-8676-46a8-8df6-53f324965eb2"/>
    <n v="0.25"/>
    <n v="154.43"/>
    <n v="4"/>
    <x v="0"/>
    <n v="205.9"/>
    <n v="0.75"/>
    <n v="51.475000000000001"/>
    <x v="8"/>
    <n v="4"/>
  </r>
  <r>
    <s v="6023473b-b959-4d00-b9cc-2893b98857f8"/>
    <s v="b6319fec-b070-4e82-87f9-7a7f7e14c190"/>
    <d v="2024-08-13T00:00:00"/>
    <x v="5"/>
    <n v="65.33"/>
    <n v="4"/>
    <s v="Cash on Delivery"/>
    <x v="0"/>
    <s v="Port Suzannebury"/>
    <x v="41"/>
    <n v="91062"/>
    <s v="f6f12434-bc6e-470b-8469-ac37c5bbf141"/>
    <n v="0.21"/>
    <n v="206.44"/>
    <n v="5"/>
    <x v="0"/>
    <n v="261.32"/>
    <n v="0.79"/>
    <n v="54.877199999999995"/>
    <x v="3"/>
    <n v="5"/>
  </r>
  <r>
    <s v="54496139-add6-4d20-93f3-f048d814a978"/>
    <s v="b0ac5a17-aa6d-4853-8219-53d292d3fb9b"/>
    <d v="2024-10-31T00:00:00"/>
    <x v="0"/>
    <n v="466.23"/>
    <n v="1"/>
    <s v="Cash on Delivery"/>
    <x v="1"/>
    <s v="Pattersonburgh"/>
    <x v="0"/>
    <n v="39013"/>
    <s v="1a749f43-8200-4bbf-bf5b-ce99c4b30090"/>
    <n v="0.25"/>
    <n v="349.67"/>
    <n v="4"/>
    <x v="0"/>
    <n v="466.23"/>
    <n v="0.75"/>
    <n v="116.5575"/>
    <x v="1"/>
    <n v="4"/>
  </r>
  <r>
    <s v="6f3742ac-e1fa-406a-a2d7-438e4b055f49"/>
    <s v="3931ae2d-1bda-4501-a0a9-7810a42c0c9a"/>
    <d v="2024-12-31T00:00:00"/>
    <x v="5"/>
    <n v="499.97"/>
    <n v="3"/>
    <s v="Net Banking"/>
    <x v="1"/>
    <s v="Samuelton"/>
    <x v="46"/>
    <n v="49823"/>
    <s v="edde4862-d225-4066-ace2-e0d6439ecf7b"/>
    <n v="0.28000000000000003"/>
    <n v="1079.94"/>
    <n v="1"/>
    <x v="1"/>
    <n v="1499.91"/>
    <n v="0.72"/>
    <n v="419.97480000000007"/>
    <x v="2"/>
    <n v="1"/>
  </r>
  <r>
    <s v="cf8c01c4-f23c-4052-a2d7-b0c254be66c7"/>
    <s v="5c5c3588-0491-4812-a8bd-31cb0d7b9fe3"/>
    <d v="2025-01-14T00:00:00"/>
    <x v="4"/>
    <n v="138.59"/>
    <n v="2"/>
    <s v="Cash on Delivery"/>
    <x v="1"/>
    <s v="Justinton"/>
    <x v="27"/>
    <n v="52713"/>
    <s v="94ca00e9-1f56-4ed7-8407-f4d6a224b7f0"/>
    <n v="0.24"/>
    <n v="210.66"/>
    <n v="3"/>
    <x v="1"/>
    <n v="277.18"/>
    <n v="0.76"/>
    <n v="66.523200000000003"/>
    <x v="11"/>
    <n v="3"/>
  </r>
  <r>
    <s v="a10ff588-31e1-4146-b654-f453a5c23dc2"/>
    <s v="d7b77eb1-d5f6-4f3e-ba75-51a6374f6244"/>
    <d v="2025-04-14T00:00:00"/>
    <x v="3"/>
    <n v="154.38"/>
    <n v="3"/>
    <s v="PayPal"/>
    <x v="3"/>
    <s v="Ryanport"/>
    <x v="32"/>
    <n v="24246"/>
    <s v="aec9fdc2-14e0-45c9-bc0d-36e40b2f8af3"/>
    <n v="0.28999999999999998"/>
    <n v="328.83"/>
    <n v="4"/>
    <x v="0"/>
    <n v="463.14"/>
    <n v="0.71"/>
    <n v="134.31059999999999"/>
    <x v="5"/>
    <n v="4"/>
  </r>
  <r>
    <s v="c203953a-cb78-44b0-8474-7134db03dadf"/>
    <s v="78b1bfc6-b0e7-4ac7-9c55-79d10da8b8d9"/>
    <d v="2025-03-09T00:00:00"/>
    <x v="1"/>
    <n v="86.67"/>
    <n v="2"/>
    <s v="Cash on Delivery"/>
    <x v="0"/>
    <s v="Lake Julian"/>
    <x v="35"/>
    <n v="71766"/>
    <s v="4b798fff-ef28-4d24-a065-db6e272dba82"/>
    <n v="0.28000000000000003"/>
    <n v="124.8"/>
    <n v="1"/>
    <x v="0"/>
    <n v="173.34"/>
    <n v="0.72"/>
    <n v="48.535200000000003"/>
    <x v="7"/>
    <n v="1"/>
  </r>
  <r>
    <s v="6c7434ec-a59a-476c-8dcf-efabe1f51fdc"/>
    <s v="b02e6156-8f59-448a-8d97-b3c60c79bcb7"/>
    <d v="2025-03-24T00:00:00"/>
    <x v="0"/>
    <n v="231.55"/>
    <n v="3"/>
    <s v="Net Banking"/>
    <x v="0"/>
    <s v="South Donna"/>
    <x v="27"/>
    <n v="44696"/>
    <s v="3117772b-3387-474a-8b37-0ca641745132"/>
    <n v="0.1"/>
    <n v="625.19000000000005"/>
    <n v="3"/>
    <x v="0"/>
    <n v="694.65000000000009"/>
    <n v="0.9"/>
    <n v="69.465000000000018"/>
    <x v="7"/>
    <n v="3"/>
  </r>
  <r>
    <s v="f4a9f3dc-12cf-4121-9090-99512517ddaa"/>
    <s v="3eb1bb7b-db1e-4e6b-bf96-dd80e9a664a8"/>
    <d v="2025-04-12T00:00:00"/>
    <x v="3"/>
    <n v="433.59"/>
    <n v="3"/>
    <s v="Debit Card"/>
    <x v="0"/>
    <s v="Port Ashley"/>
    <x v="44"/>
    <n v="13753"/>
    <s v="582c3579-7e69-4237-8a2e-f4afb52b7974"/>
    <n v="0.12"/>
    <n v="1144.68"/>
    <n v="3"/>
    <x v="0"/>
    <n v="1300.77"/>
    <n v="0.88"/>
    <n v="156.0924"/>
    <x v="5"/>
    <n v="3"/>
  </r>
  <r>
    <s v="20f41414-8762-4af5-bb31-96e121c70fd7"/>
    <s v="224c77be-d7d5-4fdb-baeb-cab141e26d78"/>
    <d v="2025-03-20T00:00:00"/>
    <x v="5"/>
    <n v="352.25"/>
    <n v="2"/>
    <s v="Credit Card"/>
    <x v="0"/>
    <s v="Lake Kimberly"/>
    <x v="19"/>
    <n v="23244"/>
    <s v="4ab47909-e8bb-41e2-bd9e-444f1fdaa503"/>
    <n v="0.17"/>
    <n v="584.74"/>
    <n v="4"/>
    <x v="0"/>
    <n v="704.5"/>
    <n v="0.83"/>
    <n v="119.76500000000001"/>
    <x v="7"/>
    <n v="4"/>
  </r>
  <r>
    <s v="0bd89c73-95c1-4122-8f9e-89ef7bc1ad83"/>
    <s v="7090ca8d-38c4-4e6f-8daa-7fbc55474b26"/>
    <d v="2025-01-06T00:00:00"/>
    <x v="4"/>
    <n v="423.93"/>
    <n v="3"/>
    <s v="Debit Card"/>
    <x v="2"/>
    <s v="Williamville"/>
    <x v="40"/>
    <n v="49831"/>
    <s v="8896d2f2-89aa-4f25-9855-e1ba119a4f5b"/>
    <n v="0.21"/>
    <n v="1004.71"/>
    <n v="1"/>
    <x v="0"/>
    <n v="1271.79"/>
    <n v="0.79"/>
    <n v="267.07589999999999"/>
    <x v="11"/>
    <n v="1"/>
  </r>
  <r>
    <s v="70f53998-b72c-4bfc-b664-107471f9d519"/>
    <s v="9448f523-9141-441d-8269-346b0195784a"/>
    <d v="2025-05-05T00:00:00"/>
    <x v="1"/>
    <n v="118.1"/>
    <n v="2"/>
    <s v="Cash on Delivery"/>
    <x v="0"/>
    <s v="Port Robertoton"/>
    <x v="1"/>
    <n v="7307"/>
    <s v="e062e221-1f73-4c2a-8b8f-59bff6edc2cc"/>
    <n v="0.14000000000000001"/>
    <n v="203.13"/>
    <n v="3"/>
    <x v="0"/>
    <n v="236.2"/>
    <n v="0.86"/>
    <n v="33.068000000000005"/>
    <x v="6"/>
    <n v="3"/>
  </r>
  <r>
    <s v="8074e160-a67a-4a7d-a5a4-6eb18a0a8110"/>
    <s v="e4304d47-db54-47ee-b28c-5b2441d38af3"/>
    <d v="2024-07-04T00:00:00"/>
    <x v="4"/>
    <n v="366.58"/>
    <n v="1"/>
    <s v="Net Banking"/>
    <x v="2"/>
    <s v="South Paul"/>
    <x v="0"/>
    <n v="96077"/>
    <s v="5d0364b2-96b5-4545-bbde-3db5a917dbcc"/>
    <n v="0.24"/>
    <n v="278.60000000000002"/>
    <n v="3"/>
    <x v="0"/>
    <n v="366.58"/>
    <n v="0.76"/>
    <n v="87.979199999999992"/>
    <x v="0"/>
    <n v="3"/>
  </r>
  <r>
    <s v="9bfb383b-15ec-4ba0-a34f-d76bdb153331"/>
    <s v="53d4c155-6a19-40a0-a028-6ee0552640ce"/>
    <d v="2025-04-10T00:00:00"/>
    <x v="3"/>
    <n v="459.67"/>
    <n v="3"/>
    <s v="Debit Card"/>
    <x v="1"/>
    <s v="Stacyport"/>
    <x v="15"/>
    <n v="72113"/>
    <s v="630af7a8-da84-4737-9bdb-b41680ff66fe"/>
    <n v="0.19"/>
    <n v="1117"/>
    <n v="1"/>
    <x v="0"/>
    <n v="1379.01"/>
    <n v="0.81"/>
    <n v="262.01190000000003"/>
    <x v="5"/>
    <n v="1"/>
  </r>
  <r>
    <s v="d1fa1e14-3cde-4704-9b79-aebdd9757d2c"/>
    <s v="1a98d8ed-0829-4d09-b449-70bb40532330"/>
    <d v="2024-09-26T00:00:00"/>
    <x v="2"/>
    <n v="144.30000000000001"/>
    <n v="4"/>
    <s v="Net Banking"/>
    <x v="3"/>
    <s v="New Chelsea"/>
    <x v="26"/>
    <n v="23732"/>
    <s v="93e15dd4-9780-44eb-92cf-c011df8a4086"/>
    <n v="0.18"/>
    <n v="473.3"/>
    <n v="3"/>
    <x v="0"/>
    <n v="577.20000000000005"/>
    <n v="0.82000000000000006"/>
    <n v="103.896"/>
    <x v="9"/>
    <n v="3"/>
  </r>
  <r>
    <s v="a2cd8317-7517-4071-a675-e7e7f848f19a"/>
    <s v="7b8f413e-572f-410a-83a2-4520048945f6"/>
    <d v="2025-03-12T00:00:00"/>
    <x v="3"/>
    <n v="346.87"/>
    <n v="1"/>
    <s v="Net Banking"/>
    <x v="1"/>
    <s v="Janeberg"/>
    <x v="37"/>
    <n v="56076"/>
    <s v="12fb9dc0-4285-4418-9725-ae03ca13d83d"/>
    <n v="0.04"/>
    <n v="333"/>
    <n v="4"/>
    <x v="1"/>
    <n v="346.87"/>
    <n v="0.96"/>
    <n v="13.8748"/>
    <x v="7"/>
    <n v="4"/>
  </r>
  <r>
    <s v="53c39979-f940-4ecf-8c0f-1c3e6aab5919"/>
    <s v="a26f0719-2f0f-4186-b0bd-1e00a05de419"/>
    <d v="2025-02-28T00:00:00"/>
    <x v="5"/>
    <n v="203.33"/>
    <n v="4"/>
    <s v="PayPal"/>
    <x v="2"/>
    <s v="Rhondaberg"/>
    <x v="23"/>
    <n v="63807"/>
    <s v="434c7259-7760-4ec1-a5c3-097ff017c0db"/>
    <n v="0.05"/>
    <n v="772.65"/>
    <m/>
    <x v="0"/>
    <n v="813.32"/>
    <n v="0.95"/>
    <n v="40.666000000000004"/>
    <x v="12"/>
    <s v="No Rating"/>
  </r>
  <r>
    <s v="d368e0d6-0b46-4634-b97e-1c398e7a372b"/>
    <s v="21a08c70-103d-41c3-98d6-9a543e664717"/>
    <d v="2024-07-09T00:00:00"/>
    <x v="0"/>
    <n v="148.66"/>
    <n v="2"/>
    <s v="Net Banking"/>
    <x v="2"/>
    <s v="East Thomasstad"/>
    <x v="0"/>
    <n v="19571"/>
    <s v="d5e8e3b4-88b4-4dc7-8dbe-39f0850c428d"/>
    <n v="0.09"/>
    <n v="270.56"/>
    <n v="5"/>
    <x v="0"/>
    <n v="297.32"/>
    <n v="0.91"/>
    <n v="26.758799999999997"/>
    <x v="0"/>
    <n v="5"/>
  </r>
  <r>
    <s v="9cae80b8-4669-4f55-855c-64dde47810a6"/>
    <s v="03b5cdd7-b367-4684-ad76-fa6341761cbe"/>
    <d v="2024-10-29T00:00:00"/>
    <x v="0"/>
    <n v="484.96"/>
    <n v="4"/>
    <s v="Net Banking"/>
    <x v="1"/>
    <s v="Frankfurt"/>
    <x v="42"/>
    <n v="15564"/>
    <s v="46a560a9-720b-4760-b97b-83fd99c8f2e0"/>
    <n v="0.28999999999999998"/>
    <n v="1377.29"/>
    <n v="5"/>
    <x v="0"/>
    <n v="1939.84"/>
    <n v="0.71"/>
    <n v="562.55359999999996"/>
    <x v="1"/>
    <n v="5"/>
  </r>
  <r>
    <s v="381e976c-24fd-435e-b118-26f666c3400c"/>
    <s v="47c60aed-7f3e-4c29-8067-240d1cc60610"/>
    <d v="2024-12-03T00:00:00"/>
    <x v="3"/>
    <n v="177.57"/>
    <n v="3"/>
    <s v="Debit Card"/>
    <x v="2"/>
    <s v="New Brittney"/>
    <x v="5"/>
    <n v="78848"/>
    <s v="fbf85be1-71da-40d0-b4be-1c4b9ae33cd0"/>
    <n v="0.02"/>
    <n v="522.05999999999995"/>
    <n v="3"/>
    <x v="0"/>
    <n v="532.71"/>
    <n v="0.98"/>
    <n v="10.654200000000001"/>
    <x v="2"/>
    <n v="3"/>
  </r>
  <r>
    <s v="cfd9a1d0-a44e-4518-bac7-9acffeb1f257"/>
    <s v="9d0dbcf2-96c4-4709-8985-39488d41eda2"/>
    <d v="2025-01-04T00:00:00"/>
    <x v="4"/>
    <n v="58.39"/>
    <n v="4"/>
    <s v="Net Banking"/>
    <x v="3"/>
    <s v="West Samuel"/>
    <x v="8"/>
    <n v="58993"/>
    <s v="df400304-1732-4a24-bd63-d45488bdff49"/>
    <n v="0.28999999999999998"/>
    <n v="165.83"/>
    <n v="2"/>
    <x v="0"/>
    <n v="233.56"/>
    <n v="0.71"/>
    <n v="67.732399999999998"/>
    <x v="11"/>
    <n v="2"/>
  </r>
  <r>
    <s v="6a388f58-9eab-4602-998d-ee37e78297aa"/>
    <s v="d9da7748-3851-4391-8e8d-788aa7b2cd37"/>
    <d v="2024-07-11T00:00:00"/>
    <x v="4"/>
    <n v="197.35"/>
    <n v="4"/>
    <s v="Credit Card"/>
    <x v="0"/>
    <s v="South Kyle"/>
    <x v="34"/>
    <n v="69695"/>
    <s v="6e132f3a-0499-4a9f-98b6-997bfe46f501"/>
    <n v="0.14000000000000001"/>
    <n v="678.88"/>
    <n v="4"/>
    <x v="0"/>
    <n v="789.4"/>
    <n v="0.86"/>
    <n v="110.51600000000001"/>
    <x v="0"/>
    <n v="4"/>
  </r>
  <r>
    <s v="80c3c73c-df9a-4639-986d-9927dd00265b"/>
    <s v="e1585231-ab2e-4868-9e3f-af75bcbcece7"/>
    <d v="2025-03-15T00:00:00"/>
    <x v="0"/>
    <n v="226.6"/>
    <n v="3"/>
    <s v="Net Banking"/>
    <x v="1"/>
    <s v="East Susanfort"/>
    <x v="12"/>
    <n v="16554"/>
    <s v="b500904d-f77a-4d97-9036-5cb2d7cd2292"/>
    <n v="0.13"/>
    <n v="591.42999999999995"/>
    <n v="2"/>
    <x v="1"/>
    <n v="679.8"/>
    <n v="0.87"/>
    <n v="88.373999999999995"/>
    <x v="7"/>
    <n v="2"/>
  </r>
  <r>
    <s v="2cd395eb-c290-4413-9cb2-c15cf5232a0c"/>
    <s v="e90ae8e6-aa82-4b2b-aba0-596ec1367785"/>
    <d v="2025-02-01T00:00:00"/>
    <x v="4"/>
    <n v="377.34"/>
    <n v="3"/>
    <s v="Net Banking"/>
    <x v="2"/>
    <s v="East Sarahhaven"/>
    <x v="19"/>
    <n v="24957"/>
    <s v="adbf62bc-0a51-4ef7-8369-0874f8e8512b"/>
    <n v="0.25"/>
    <n v="849.02"/>
    <n v="4"/>
    <x v="0"/>
    <n v="1132.02"/>
    <n v="0.75"/>
    <n v="283.005"/>
    <x v="12"/>
    <n v="4"/>
  </r>
  <r>
    <s v="0ce19926-aaad-4b0d-a55c-cf51f3e77c60"/>
    <s v="b230b533-9f6e-4851-a1df-4bf7a6091b7c"/>
    <d v="2024-12-08T00:00:00"/>
    <x v="3"/>
    <n v="475.21"/>
    <n v="1"/>
    <s v="Net Banking"/>
    <x v="1"/>
    <s v="Robertoshire"/>
    <x v="20"/>
    <n v="56913"/>
    <s v="1b134442-7789-403c-b4cf-4c3ccc2dcef0"/>
    <n v="0.25"/>
    <n v="356.41"/>
    <n v="2"/>
    <x v="1"/>
    <n v="475.21"/>
    <n v="0.75"/>
    <n v="118.80249999999999"/>
    <x v="2"/>
    <n v="2"/>
  </r>
  <r>
    <s v="fa195921-ecfd-410b-bdcb-71aebd845e77"/>
    <s v="1bfe0e51-28d8-4d01-80e1-fe1eb9012b7f"/>
    <d v="2025-05-25T00:00:00"/>
    <x v="3"/>
    <n v="409.44"/>
    <n v="3"/>
    <s v="Cash on Delivery"/>
    <x v="2"/>
    <s v="Lake Katieport"/>
    <x v="6"/>
    <n v="58698"/>
    <s v="2372a586-e652-4fd4-a332-84eb147ecdee"/>
    <n v="0.04"/>
    <n v="1179.19"/>
    <n v="1"/>
    <x v="0"/>
    <n v="1228.32"/>
    <n v="0.96"/>
    <n v="49.132799999999996"/>
    <x v="6"/>
    <n v="1"/>
  </r>
  <r>
    <s v="96033638-fa81-42c4-98ee-4498f14e268a"/>
    <s v="a4533bbe-ce13-40cc-9735-91dd9b6d3474"/>
    <d v="2024-09-13T00:00:00"/>
    <x v="5"/>
    <n v="465.82"/>
    <n v="3"/>
    <s v="Credit Card"/>
    <x v="2"/>
    <s v="Karenland"/>
    <x v="19"/>
    <n v="99691"/>
    <s v="8fdaff30-d7a4-4829-a074-12993a8670c5"/>
    <n v="0.24"/>
    <n v="1062.07"/>
    <n v="3"/>
    <x v="0"/>
    <n v="1397.46"/>
    <n v="0.76"/>
    <n v="335.3904"/>
    <x v="9"/>
    <n v="3"/>
  </r>
  <r>
    <s v="1d7d2462-95b7-456d-bd06-e52a010979ae"/>
    <s v="8ff5103b-e7d3-4191-921f-8011a5bc372b"/>
    <d v="2024-10-24T00:00:00"/>
    <x v="0"/>
    <n v="240.15"/>
    <n v="2"/>
    <s v="Cash on Delivery"/>
    <x v="3"/>
    <s v="Burgessshire"/>
    <x v="0"/>
    <n v="49891"/>
    <s v="ed7ac444-510b-4fea-a92e-45e03525e35d"/>
    <n v="0.15"/>
    <n v="408.26"/>
    <n v="4"/>
    <x v="0"/>
    <n v="480.3"/>
    <n v="0.85"/>
    <n v="72.045000000000002"/>
    <x v="1"/>
    <n v="4"/>
  </r>
  <r>
    <s v="0a964cb9-a62a-44d0-9047-111af5dcd525"/>
    <s v="4ba5cdd4-d39c-4220-8946-d396e705547a"/>
    <d v="2025-03-27T00:00:00"/>
    <x v="1"/>
    <n v="361.06"/>
    <n v="3"/>
    <s v="Credit Card"/>
    <x v="0"/>
    <s v="Staffordshire"/>
    <x v="4"/>
    <n v="17143"/>
    <s v="aef50096-9320-4cbd-9b14-8559c312498a"/>
    <n v="0.1"/>
    <n v="974.86"/>
    <n v="1"/>
    <x v="0"/>
    <n v="1083.18"/>
    <n v="0.9"/>
    <n v="108.31800000000001"/>
    <x v="7"/>
    <n v="1"/>
  </r>
  <r>
    <s v="379e84d2-2764-40c2-bf6b-772a3127f05b"/>
    <s v="67d8ed18-ce4e-482f-b7fc-f232852b2658"/>
    <d v="2024-09-17T00:00:00"/>
    <x v="3"/>
    <n v="157.97999999999999"/>
    <n v="3"/>
    <s v="Credit Card"/>
    <x v="0"/>
    <s v="Curtisfurt"/>
    <x v="6"/>
    <n v="91990"/>
    <s v="e60522d7-1af1-4395-9553-b8e5bba93621"/>
    <n v="0.03"/>
    <n v="459.72"/>
    <n v="4"/>
    <x v="0"/>
    <n v="473.93999999999994"/>
    <n v="0.97"/>
    <n v="14.218199999999998"/>
    <x v="9"/>
    <n v="4"/>
  </r>
  <r>
    <s v="e979f368-8718-4f99-a82f-823c56123a73"/>
    <s v="224e05ff-dd79-4474-82a0-3b46f8b8fe14"/>
    <d v="2024-11-24T00:00:00"/>
    <x v="2"/>
    <n v="39.450000000000003"/>
    <n v="1"/>
    <s v="Credit Card"/>
    <x v="2"/>
    <s v="Schultzton"/>
    <x v="0"/>
    <n v="55713"/>
    <s v="f7d047d5-e1e5-442f-abbb-8ad5172bc0ca"/>
    <n v="0.18"/>
    <n v="32.35"/>
    <n v="3"/>
    <x v="0"/>
    <n v="39.450000000000003"/>
    <n v="0.82000000000000006"/>
    <n v="7.101"/>
    <x v="4"/>
    <n v="3"/>
  </r>
  <r>
    <s v="96de7955-5e83-4d6c-94fc-fef16888ddde"/>
    <s v="c819c1aa-9195-479e-9b41-0c2e3aec435b"/>
    <d v="2025-06-07T00:00:00"/>
    <x v="3"/>
    <n v="185.91"/>
    <n v="4"/>
    <s v="Debit Card"/>
    <x v="1"/>
    <s v="North James"/>
    <x v="22"/>
    <n v="21648"/>
    <s v="9da2959c-dc3c-4967-bc7a-78ed9d2600f4"/>
    <n v="0.23"/>
    <n v="572.6"/>
    <n v="3"/>
    <x v="0"/>
    <n v="743.64"/>
    <n v="0.77"/>
    <n v="171.03720000000001"/>
    <x v="8"/>
    <n v="3"/>
  </r>
  <r>
    <s v="cb562026-a4d6-4d94-9097-be87168d8bf9"/>
    <s v="d33dbffe-7b81-4d6b-8cad-59fa3495a074"/>
    <d v="2025-03-28T00:00:00"/>
    <x v="0"/>
    <n v="350.47"/>
    <n v="4"/>
    <s v="Debit Card"/>
    <x v="1"/>
    <s v="Lake Charlesport"/>
    <x v="38"/>
    <n v="84422"/>
    <s v="1ca8a35d-8ceb-4b9f-aa8a-b0bfea6a0274"/>
    <n v="0.27"/>
    <n v="1023.37"/>
    <n v="2"/>
    <x v="0"/>
    <n v="1401.88"/>
    <n v="0.73"/>
    <n v="378.50760000000008"/>
    <x v="7"/>
    <n v="2"/>
  </r>
  <r>
    <s v="536ff84c-82c7-4e62-9f61-7ff963611515"/>
    <s v="6d8d4357-fc05-46c0-9f2e-7adffca8852e"/>
    <d v="2025-04-16T00:00:00"/>
    <x v="0"/>
    <n v="140.94"/>
    <n v="1"/>
    <s v="PayPal"/>
    <x v="3"/>
    <s v="Lake Michelemouth"/>
    <x v="40"/>
    <n v="86402"/>
    <s v="374bf41d-5112-4174-8892-5cdbf85cb158"/>
    <n v="0.28999999999999998"/>
    <n v="100.07"/>
    <n v="2"/>
    <x v="0"/>
    <n v="140.94"/>
    <n v="0.71"/>
    <n v="40.872599999999998"/>
    <x v="5"/>
    <n v="2"/>
  </r>
  <r>
    <s v="0c7233c7-febd-4778-9327-c6610d54f5bd"/>
    <s v="6d71d69b-c8fe-411d-906e-d0f49e15f88a"/>
    <d v="2024-11-16T00:00:00"/>
    <x v="1"/>
    <n v="431.4"/>
    <n v="4"/>
    <s v="Debit Card"/>
    <x v="3"/>
    <s v="Virginiaport"/>
    <x v="44"/>
    <n v="98617"/>
    <s v="b164f821-db95-4838-a977-8400131d8063"/>
    <n v="0.04"/>
    <n v="1656.58"/>
    <n v="5"/>
    <x v="0"/>
    <n v="1725.6"/>
    <n v="0.96"/>
    <n v="69.024000000000001"/>
    <x v="4"/>
    <n v="5"/>
  </r>
  <r>
    <s v="093c656e-b5fa-419e-8c38-38a24b44b4f9"/>
    <s v="bd922f27-954e-4d4b-bc1b-6a78400c3b33"/>
    <d v="2025-05-15T00:00:00"/>
    <x v="3"/>
    <n v="396.43"/>
    <n v="3"/>
    <s v="Debit Card"/>
    <x v="1"/>
    <s v="Port Derek"/>
    <x v="6"/>
    <n v="89750"/>
    <s v="a7de1fff-27c6-492a-a761-175c87e48286"/>
    <n v="0.12"/>
    <n v="1046.58"/>
    <n v="1"/>
    <x v="0"/>
    <n v="1189.29"/>
    <n v="0.88"/>
    <n v="142.7148"/>
    <x v="6"/>
    <n v="1"/>
  </r>
  <r>
    <s v="1b8c28f4-2b75-4b26-a244-aca8cd4ca3a2"/>
    <s v="c21e9446-a542-45f3-860c-062e86b368f8"/>
    <d v="2024-09-29T00:00:00"/>
    <x v="2"/>
    <n v="101.05"/>
    <n v="4"/>
    <s v="Debit Card"/>
    <x v="1"/>
    <s v="Whitemouth"/>
    <x v="15"/>
    <n v="10926"/>
    <s v="6ebd0a05-3ea6-401c-9e6e-4aa66e27b5fe"/>
    <n v="0.01"/>
    <n v="400.16"/>
    <n v="2"/>
    <x v="1"/>
    <n v="404.2"/>
    <n v="0.99"/>
    <n v="4.0419999999999998"/>
    <x v="9"/>
    <n v="2"/>
  </r>
  <r>
    <s v="48d79878-5a4a-45b6-b3f2-bcac5f927b3b"/>
    <s v="f9fb5f99-e0c8-4e5d-a0ba-582c667f806a"/>
    <d v="2024-08-01T00:00:00"/>
    <x v="4"/>
    <n v="168.76"/>
    <n v="4"/>
    <s v="PayPal"/>
    <x v="0"/>
    <s v="Alecfort"/>
    <x v="18"/>
    <n v="84210"/>
    <s v="b9cc3139-546e-43e2-86a0-bc35ff5bee59"/>
    <n v="0.19"/>
    <n v="546.78"/>
    <n v="4"/>
    <x v="0"/>
    <n v="675.04"/>
    <n v="0.81"/>
    <n v="128.2576"/>
    <x v="3"/>
    <n v="4"/>
  </r>
  <r>
    <s v="6d0e08d4-a819-4751-b438-09262bec2a52"/>
    <s v="1d911daf-567e-4b28-a19e-063524f6c55f"/>
    <d v="2025-05-08T00:00:00"/>
    <x v="2"/>
    <n v="413.52"/>
    <n v="1"/>
    <s v="Net Banking"/>
    <x v="3"/>
    <s v="Ayalaberg"/>
    <x v="37"/>
    <n v="58625"/>
    <s v="4845b1a9-6914-4ba9-9117-4b51ad8a23dd"/>
    <n v="0.27"/>
    <n v="301.87"/>
    <n v="4"/>
    <x v="0"/>
    <n v="413.52"/>
    <n v="0.73"/>
    <n v="111.6504"/>
    <x v="6"/>
    <n v="4"/>
  </r>
  <r>
    <s v="fb5c8295-a67d-49d6-b087-479fc11bd09f"/>
    <s v="5dd62ff8-353b-4585-93f1-64233f269f91"/>
    <d v="2024-10-18T00:00:00"/>
    <x v="2"/>
    <n v="125.75"/>
    <n v="4"/>
    <s v="Cash on Delivery"/>
    <x v="1"/>
    <s v="South John"/>
    <x v="29"/>
    <n v="50898"/>
    <s v="4826eb06-81d6-4761-a123-c2f6731a528e"/>
    <n v="0.21"/>
    <n v="397.37"/>
    <n v="3"/>
    <x v="0"/>
    <n v="503"/>
    <n v="0.79"/>
    <n v="105.63"/>
    <x v="1"/>
    <n v="3"/>
  </r>
  <r>
    <s v="1f672088-17ef-4816-be6e-6845bc97d93a"/>
    <s v="22e6ba9e-6fd3-4cda-809b-dd2bf4a2fe96"/>
    <d v="2025-04-24T00:00:00"/>
    <x v="5"/>
    <n v="169.14"/>
    <n v="4"/>
    <s v="Net Banking"/>
    <x v="2"/>
    <s v="East Danielstad"/>
    <x v="20"/>
    <n v="63491"/>
    <s v="5bccdf07-468f-4a7e-b230-4e6fae30f6af"/>
    <n v="0.12"/>
    <n v="595.37"/>
    <n v="2"/>
    <x v="0"/>
    <n v="676.56"/>
    <n v="0.88"/>
    <n v="81.18719999999999"/>
    <x v="5"/>
    <n v="2"/>
  </r>
  <r>
    <s v="9701c3d3-7f79-4c6b-a8b6-65ac6a48e5b4"/>
    <s v="1debb448-2def-4dac-a511-c1ccefd3cd8c"/>
    <d v="2025-01-30T00:00:00"/>
    <x v="0"/>
    <n v="174.82"/>
    <n v="4"/>
    <s v="Credit Card"/>
    <x v="2"/>
    <s v="North Janetmouth"/>
    <x v="7"/>
    <n v="35283"/>
    <s v="3b0cf9f9-d477-4301-9560-f8c001388525"/>
    <n v="0.23"/>
    <n v="538.45000000000005"/>
    <n v="3"/>
    <x v="0"/>
    <n v="699.28"/>
    <n v="0.77"/>
    <n v="160.83439999999999"/>
    <x v="11"/>
    <n v="3"/>
  </r>
  <r>
    <s v="e0def1a0-742a-4a38-842a-ab1ff7e9735b"/>
    <s v="5496e9ed-0dbf-4617-bb55-6cb4148e3339"/>
    <d v="2024-12-08T00:00:00"/>
    <x v="1"/>
    <n v="401.52"/>
    <n v="3"/>
    <s v="Cash on Delivery"/>
    <x v="3"/>
    <s v="Port Williamhaven"/>
    <x v="9"/>
    <n v="72996"/>
    <s v="4ca516ca-fa54-46f6-b5e2-abee77106cce"/>
    <n v="0.3"/>
    <n v="843.19"/>
    <n v="4"/>
    <x v="0"/>
    <n v="1204.56"/>
    <n v="0.7"/>
    <n v="361.36799999999999"/>
    <x v="2"/>
    <n v="4"/>
  </r>
  <r>
    <s v="e8aa5c6c-8663-4f0e-b1cd-95698a0b7061"/>
    <s v="e4fefb2c-17d7-4292-bcf0-885f1284fc45"/>
    <d v="2025-05-08T00:00:00"/>
    <x v="4"/>
    <n v="23.33"/>
    <n v="3"/>
    <s v="PayPal"/>
    <x v="1"/>
    <s v="Caseybury"/>
    <x v="46"/>
    <n v="12795"/>
    <s v="5ffde424-2a92-4604-8a70-5e0a394538b9"/>
    <n v="0"/>
    <n v="69.989999999999995"/>
    <n v="4"/>
    <x v="1"/>
    <n v="69.989999999999995"/>
    <n v="1"/>
    <n v="0"/>
    <x v="6"/>
    <n v="4"/>
  </r>
  <r>
    <s v="b6f6fec4-0001-4698-834e-3dc12da7ca31"/>
    <s v="1b99c695-8e12-4681-a7c2-3431fec62869"/>
    <d v="2024-11-05T00:00:00"/>
    <x v="0"/>
    <n v="41.52"/>
    <n v="3"/>
    <s v="Debit Card"/>
    <x v="0"/>
    <s v="Lake Joshuaport"/>
    <x v="19"/>
    <n v="50016"/>
    <s v="2266b6e5-82e5-4435-ba33-7179f5aabbdd"/>
    <n v="0.25"/>
    <n v="93.42"/>
    <m/>
    <x v="0"/>
    <n v="124.56"/>
    <n v="0.75"/>
    <n v="31.14"/>
    <x v="4"/>
    <s v="No Rating"/>
  </r>
  <r>
    <s v="1803b6e7-ee71-40cd-b25b-e180e41f26d3"/>
    <s v="5a05afd3-1986-4b85-b8fa-b5f1b2c2d595"/>
    <d v="2025-02-14T00:00:00"/>
    <x v="3"/>
    <n v="291.33"/>
    <n v="4"/>
    <s v="PayPal"/>
    <x v="3"/>
    <s v="Scottmouth"/>
    <x v="13"/>
    <n v="49936"/>
    <s v="6ad49544-e842-49b4-9167-b0436eb568bc"/>
    <n v="0.1"/>
    <n v="1048.79"/>
    <n v="4"/>
    <x v="0"/>
    <n v="1165.32"/>
    <n v="0.9"/>
    <n v="116.532"/>
    <x v="12"/>
    <n v="4"/>
  </r>
  <r>
    <s v="34f94c9b-275a-460d-bb1e-aff70476d968"/>
    <s v="481bca1c-84ef-47a9-b8e8-74368e997242"/>
    <d v="2024-12-05T00:00:00"/>
    <x v="2"/>
    <n v="201.57"/>
    <n v="4"/>
    <s v="Cash on Delivery"/>
    <x v="0"/>
    <s v="North Stevenshire"/>
    <x v="23"/>
    <n v="84957"/>
    <s v="703b44ff-7c54-4494-bdf1-65cbb16d3a3b"/>
    <n v="0.22"/>
    <n v="628.9"/>
    <n v="3"/>
    <x v="0"/>
    <n v="806.28"/>
    <n v="0.78"/>
    <n v="177.38159999999999"/>
    <x v="2"/>
    <n v="3"/>
  </r>
  <r>
    <s v="0d0bd1c4-921a-4d1c-9408-ebd5e17425e7"/>
    <s v="aacf7c01-6bf7-411e-a545-aafca2a8d7f7"/>
    <d v="2025-01-17T00:00:00"/>
    <x v="3"/>
    <n v="318.27999999999997"/>
    <n v="4"/>
    <s v="Net Banking"/>
    <x v="2"/>
    <s v="Derrickton"/>
    <x v="38"/>
    <n v="57234"/>
    <s v="b3b134f8-c986-4d32-b539-4486e0dedb6b"/>
    <n v="7.0000000000000007E-2"/>
    <n v="1184"/>
    <n v="2"/>
    <x v="0"/>
    <n v="1273.1199999999999"/>
    <n v="0.92999999999999994"/>
    <n v="89.118399999999994"/>
    <x v="11"/>
    <n v="2"/>
  </r>
  <r>
    <s v="416b3bd2-85bf-48e5-8119-d8a515ec9b68"/>
    <s v="b1343b16-f1e4-43c3-8382-c0af4db761ef"/>
    <d v="2025-01-31T00:00:00"/>
    <x v="1"/>
    <n v="136.9"/>
    <n v="4"/>
    <s v="Debit Card"/>
    <x v="3"/>
    <s v="Michaelport"/>
    <x v="28"/>
    <n v="93919"/>
    <s v="c89b15a5-a730-4c47-94ad-e02d4770abe6"/>
    <n v="0.06"/>
    <n v="514.74"/>
    <n v="4"/>
    <x v="0"/>
    <n v="547.6"/>
    <n v="0.94"/>
    <n v="32.856000000000002"/>
    <x v="11"/>
    <n v="4"/>
  </r>
  <r>
    <s v="54ca3907-4286-4cd1-a0e0-1b4ecdc16eaf"/>
    <s v="688d32ac-0a84-4b4e-a090-51accd64554a"/>
    <d v="2025-02-18T00:00:00"/>
    <x v="4"/>
    <n v="455.24"/>
    <n v="3"/>
    <s v="Net Banking"/>
    <x v="2"/>
    <s v="South Edwardport"/>
    <x v="24"/>
    <n v="40482"/>
    <s v="9db7752e-7e87-4353-86d1-17b4ae86197c"/>
    <n v="0.24"/>
    <n v="1037.95"/>
    <n v="4"/>
    <x v="0"/>
    <n v="1365.72"/>
    <n v="0.76"/>
    <n v="327.77280000000002"/>
    <x v="12"/>
    <n v="4"/>
  </r>
  <r>
    <s v="dedea220-bcdb-4a5d-9e5d-51bb6cf087ea"/>
    <s v="90f2fbb6-53f2-4876-9ca5-93d9532f8364"/>
    <d v="2024-09-13T00:00:00"/>
    <x v="4"/>
    <n v="381.67"/>
    <n v="3"/>
    <s v="Cash on Delivery"/>
    <x v="1"/>
    <s v="New Randychester"/>
    <x v="32"/>
    <n v="17212"/>
    <s v="f952f630-40ee-46b4-b596-93920ddf1626"/>
    <n v="0.23"/>
    <n v="881.66"/>
    <n v="2"/>
    <x v="1"/>
    <n v="1145.01"/>
    <n v="0.77"/>
    <n v="263.35230000000001"/>
    <x v="9"/>
    <n v="2"/>
  </r>
  <r>
    <s v="bb971128-0114-40ab-b1de-977164773598"/>
    <s v="3317e30b-66c2-4709-b1c5-2f7554a64a87"/>
    <d v="2025-05-31T00:00:00"/>
    <x v="4"/>
    <n v="38.53"/>
    <n v="4"/>
    <s v="Net Banking"/>
    <x v="2"/>
    <s v="New Angela"/>
    <x v="0"/>
    <n v="16882"/>
    <s v="91bb6d64-8748-4732-9c26-f496a2045c95"/>
    <n v="0.24"/>
    <n v="117.13"/>
    <n v="1"/>
    <x v="0"/>
    <n v="154.12"/>
    <n v="0.76"/>
    <n v="36.988799999999998"/>
    <x v="6"/>
    <n v="1"/>
  </r>
  <r>
    <s v="ed57c1f4-8d68-4fb7-bfbe-fc2b48eb34a1"/>
    <s v="5a2bb6ae-2cc4-43ae-9f0b-c03b14c5e49c"/>
    <d v="2025-02-11T00:00:00"/>
    <x v="3"/>
    <n v="393.03"/>
    <n v="1"/>
    <s v="Net Banking"/>
    <x v="3"/>
    <s v="Rachelton"/>
    <x v="25"/>
    <n v="54328"/>
    <s v="88c17cb1-64d2-418c-ab98-a04aba59832c"/>
    <n v="0.23"/>
    <n v="302.63"/>
    <n v="2"/>
    <x v="0"/>
    <n v="393.03"/>
    <n v="0.77"/>
    <n v="90.396900000000002"/>
    <x v="12"/>
    <n v="2"/>
  </r>
  <r>
    <s v="9ba8b8f1-6a61-4363-8cb0-ffb0b01cb6f2"/>
    <s v="9a37d1c8-8df7-4a5b-b232-50cb29f114f5"/>
    <d v="2024-06-26T00:00:00"/>
    <x v="3"/>
    <n v="484.94"/>
    <n v="2"/>
    <s v="Credit Card"/>
    <x v="3"/>
    <s v="New Jessica"/>
    <x v="5"/>
    <n v="67963"/>
    <s v="e4eb30ab-b7c1-4d81-9018-afe436a3112a"/>
    <n v="0.03"/>
    <n v="940.78"/>
    <n v="3"/>
    <x v="0"/>
    <n v="969.88"/>
    <n v="0.97"/>
    <n v="29.096399999999999"/>
    <x v="10"/>
    <n v="3"/>
  </r>
  <r>
    <s v="4e9fd040-b468-48d3-beab-9dfd514ae2ef"/>
    <s v="c94f25d0-0920-4edf-a81d-3e22adbfcbe7"/>
    <d v="2024-11-30T00:00:00"/>
    <x v="3"/>
    <n v="471.51"/>
    <n v="3"/>
    <s v="PayPal"/>
    <x v="2"/>
    <s v="East Antonioshire"/>
    <x v="25"/>
    <n v="97991"/>
    <s v="fc0501f8-d284-49db-a74b-f9ec139652cf"/>
    <n v="0.26"/>
    <n v="1046.75"/>
    <n v="4"/>
    <x v="0"/>
    <n v="1414.53"/>
    <n v="0.74"/>
    <n v="367.77780000000001"/>
    <x v="4"/>
    <n v="4"/>
  </r>
  <r>
    <s v="0461d287-dde9-45d2-8dcb-9b62f9a847f5"/>
    <s v="6ac6eac0-f309-478e-9001-5a6750ec3816"/>
    <d v="2024-09-24T00:00:00"/>
    <x v="4"/>
    <n v="369.06"/>
    <n v="3"/>
    <s v="Debit Card"/>
    <x v="0"/>
    <s v="Erinstad"/>
    <x v="17"/>
    <n v="85505"/>
    <s v="977aeadc-8aaf-4cc4-b655-380307fa859f"/>
    <n v="0.11"/>
    <n v="985.39"/>
    <n v="1"/>
    <x v="0"/>
    <n v="1107.18"/>
    <n v="0.89"/>
    <n v="121.78980000000001"/>
    <x v="9"/>
    <n v="1"/>
  </r>
  <r>
    <s v="1f4db3e6-20b2-43a9-b83d-667c7e57bf3c"/>
    <s v="852641ce-b792-42e8-b139-2089bb22ef87"/>
    <d v="2024-12-08T00:00:00"/>
    <x v="2"/>
    <n v="66.180000000000007"/>
    <n v="3"/>
    <s v="Credit Card"/>
    <x v="2"/>
    <s v="Simpsonton"/>
    <x v="16"/>
    <n v="5366"/>
    <s v="04fdbdfb-ffad-4ef5-95d8-0513f759d305"/>
    <n v="7.0000000000000007E-2"/>
    <n v="184.64"/>
    <n v="4"/>
    <x v="0"/>
    <n v="198.54000000000002"/>
    <n v="0.92999999999999994"/>
    <n v="13.897800000000002"/>
    <x v="2"/>
    <n v="4"/>
  </r>
  <r>
    <s v="400a67fc-35ca-4006-8856-98d7a91b2a6f"/>
    <s v="654d9ae4-0233-44c6-aab7-f6908b84228e"/>
    <d v="2024-11-01T00:00:00"/>
    <x v="2"/>
    <n v="290.16000000000003"/>
    <n v="3"/>
    <s v="Cash on Delivery"/>
    <x v="2"/>
    <s v="Brownville"/>
    <x v="13"/>
    <n v="65042"/>
    <s v="b6ab619e-4fbb-40a5-b081-f87a2394fc6f"/>
    <n v="0.17"/>
    <n v="722.5"/>
    <n v="3"/>
    <x v="0"/>
    <n v="870.48"/>
    <n v="0.83"/>
    <n v="147.98160000000001"/>
    <x v="4"/>
    <n v="3"/>
  </r>
  <r>
    <s v="84d7b1e2-a0c5-4329-9ea2-d7d43a1e1faa"/>
    <s v="e1327810-206a-4fd3-a3a8-c488a4c99cae"/>
    <d v="2024-11-16T00:00:00"/>
    <x v="0"/>
    <n v="145.69999999999999"/>
    <n v="4"/>
    <s v="Debit Card"/>
    <x v="1"/>
    <s v="Wuchester"/>
    <x v="13"/>
    <n v="34516"/>
    <s v="45291ca3-2dde-484d-87b5-4ab5469d698e"/>
    <n v="0.1"/>
    <n v="524.52"/>
    <n v="3"/>
    <x v="0"/>
    <n v="582.79999999999995"/>
    <n v="0.9"/>
    <n v="58.28"/>
    <x v="4"/>
    <n v="3"/>
  </r>
  <r>
    <s v="30ca8e21-b652-4437-adf5-74903922c73e"/>
    <s v="c10bda4b-18aa-4b4b-8216-47198cc7f16f"/>
    <d v="2024-09-20T00:00:00"/>
    <x v="2"/>
    <n v="485.26"/>
    <n v="1"/>
    <s v="Credit Card"/>
    <x v="3"/>
    <s v="Lauraland"/>
    <x v="4"/>
    <n v="4349"/>
    <s v="1df3b043-cb38-4b33-b2e2-51de21c5bb3f"/>
    <n v="0.21"/>
    <n v="383.36"/>
    <n v="3"/>
    <x v="0"/>
    <n v="485.26"/>
    <n v="0.79"/>
    <n v="101.90459999999999"/>
    <x v="9"/>
    <n v="3"/>
  </r>
  <r>
    <s v="4b703e9e-6ee4-4785-8b98-a7b581164669"/>
    <s v="5da38d13-a9f4-4c0d-b7be-447f7d01e2c2"/>
    <d v="2024-09-16T00:00:00"/>
    <x v="2"/>
    <n v="360.16"/>
    <n v="3"/>
    <s v="Debit Card"/>
    <x v="1"/>
    <s v="Reginastad"/>
    <x v="30"/>
    <n v="71006"/>
    <s v="1381d453-0328-48ae-bc19-93e3df41cb4e"/>
    <n v="0.21"/>
    <n v="853.58"/>
    <n v="3"/>
    <x v="0"/>
    <n v="1080.48"/>
    <n v="0.79"/>
    <n v="226.9008"/>
    <x v="9"/>
    <n v="3"/>
  </r>
  <r>
    <s v="e4fe0447-765f-4b25-97f1-bfc5cdbfa829"/>
    <s v="79f09b0e-bf4c-490e-8261-e287494bf19b"/>
    <d v="2024-12-17T00:00:00"/>
    <x v="2"/>
    <n v="307.33"/>
    <n v="2"/>
    <s v="Cash on Delivery"/>
    <x v="3"/>
    <s v="Jasonview"/>
    <x v="46"/>
    <n v="24566"/>
    <s v="b777ced3-17c4-4e67-ba07-6647ae35f969"/>
    <n v="0.26"/>
    <n v="454.85"/>
    <n v="3"/>
    <x v="0"/>
    <n v="614.66"/>
    <n v="0.74"/>
    <n v="159.8116"/>
    <x v="2"/>
    <n v="3"/>
  </r>
  <r>
    <s v="f77a9ea4-9e99-47b6-ba6d-d5e0b88a750a"/>
    <s v="083d5ca3-616a-47da-b05d-8006f3c380d8"/>
    <d v="2024-06-17T00:00:00"/>
    <x v="4"/>
    <n v="349.07"/>
    <n v="4"/>
    <s v="Cash on Delivery"/>
    <x v="3"/>
    <s v="Lake Luke"/>
    <x v="31"/>
    <n v="53343"/>
    <s v="bce95695-6ff4-4569-b022-4213a925dc84"/>
    <n v="0.3"/>
    <n v="977.4"/>
    <n v="1"/>
    <x v="0"/>
    <n v="1396.28"/>
    <n v="0.7"/>
    <n v="418.88399999999996"/>
    <x v="10"/>
    <n v="1"/>
  </r>
  <r>
    <s v="6b1c08c4-e469-4108-9289-4e79be8b0f6b"/>
    <s v="0cda520b-9aaf-4a93-a0f2-10f006ade140"/>
    <d v="2024-09-26T00:00:00"/>
    <x v="1"/>
    <n v="221.8"/>
    <n v="4"/>
    <s v="Debit Card"/>
    <x v="2"/>
    <s v="Brettmouth"/>
    <x v="32"/>
    <n v="51211"/>
    <s v="cc38b678-b77d-41a7-a37f-a7dc79968331"/>
    <n v="0.24"/>
    <n v="674.27"/>
    <n v="2"/>
    <x v="0"/>
    <n v="887.2"/>
    <n v="0.76"/>
    <n v="212.928"/>
    <x v="9"/>
    <n v="2"/>
  </r>
  <r>
    <s v="d598baa1-ad8b-4e6d-b42d-161736b7e56b"/>
    <s v="ec6ba4f3-4620-4a42-9987-9e7f3c459c80"/>
    <d v="2024-10-13T00:00:00"/>
    <x v="1"/>
    <n v="189.5"/>
    <n v="2"/>
    <s v="Net Banking"/>
    <x v="3"/>
    <s v="Sarahland"/>
    <x v="24"/>
    <n v="82710"/>
    <s v="c6339e2d-cc50-4124-bcdb-0aaf7224274c"/>
    <n v="0.04"/>
    <n v="363.84"/>
    <n v="3"/>
    <x v="0"/>
    <n v="379"/>
    <n v="0.96"/>
    <n v="15.16"/>
    <x v="1"/>
    <n v="3"/>
  </r>
  <r>
    <s v="5dbb6712-374a-4827-b4a9-ed2c0123ce86"/>
    <s v="c79d4e12-4124-45a3-943e-3a5f87312c71"/>
    <d v="2024-09-09T00:00:00"/>
    <x v="0"/>
    <n v="468.22"/>
    <n v="3"/>
    <s v="Credit Card"/>
    <x v="2"/>
    <s v="North Geraldmouth"/>
    <x v="10"/>
    <n v="59141"/>
    <s v="84eea5b4-43f8-4f8f-9927-2a606bcc8c6c"/>
    <n v="0.23"/>
    <n v="1081.5899999999999"/>
    <n v="3"/>
    <x v="0"/>
    <n v="1404.66"/>
    <n v="0.77"/>
    <n v="323.07180000000005"/>
    <x v="9"/>
    <n v="3"/>
  </r>
  <r>
    <s v="c9722ddf-4eb8-4a9c-aa81-b7c8bdc51062"/>
    <s v="ec58df25-495c-4a0c-b6ab-ee3fdeffd1d7"/>
    <d v="2024-08-24T00:00:00"/>
    <x v="1"/>
    <n v="169.3"/>
    <n v="3"/>
    <s v="PayPal"/>
    <x v="2"/>
    <s v="Savannahborough"/>
    <x v="10"/>
    <n v="67921"/>
    <s v="43062da4-8ccf-4447-968e-e55e320bc487"/>
    <n v="0.17"/>
    <n v="421.56"/>
    <m/>
    <x v="0"/>
    <n v="507.90000000000003"/>
    <n v="0.83"/>
    <n v="86.343000000000018"/>
    <x v="3"/>
    <s v="No Rating"/>
  </r>
  <r>
    <s v="6f64d5df-8eb2-455f-8890-176137a4b9c8"/>
    <s v="68b1c0ea-a5a4-4157-b5fb-85671d59d822"/>
    <d v="2025-02-20T00:00:00"/>
    <x v="5"/>
    <n v="25.51"/>
    <n v="3"/>
    <s v="PayPal"/>
    <x v="1"/>
    <s v="New Carlosside"/>
    <x v="47"/>
    <n v="28426"/>
    <s v="ca8bce25-e24e-46ff-9bbb-5a210071e969"/>
    <n v="0.17"/>
    <n v="63.52"/>
    <n v="4"/>
    <x v="1"/>
    <n v="76.53"/>
    <n v="0.83"/>
    <n v="13.010100000000001"/>
    <x v="12"/>
    <n v="4"/>
  </r>
  <r>
    <s v="56d8e9f3-8a73-4028-a8a0-8ddbe338b9cd"/>
    <s v="b67918a3-be3a-4bfa-b415-9f231edcde4d"/>
    <d v="2024-10-15T00:00:00"/>
    <x v="1"/>
    <n v="203.42"/>
    <n v="2"/>
    <s v="Net Banking"/>
    <x v="2"/>
    <s v="South Reginaview"/>
    <x v="43"/>
    <n v="37044"/>
    <s v="54794f21-d3e7-4667-8521-03a267011e53"/>
    <n v="0.1"/>
    <n v="366.16"/>
    <n v="4"/>
    <x v="0"/>
    <n v="406.84"/>
    <n v="0.9"/>
    <n v="40.683999999999997"/>
    <x v="1"/>
    <n v="4"/>
  </r>
  <r>
    <s v="1662cd63-4b10-48e0-a10d-8698368f215b"/>
    <s v="727622f0-2ada-4c86-962f-2346b09484ab"/>
    <d v="2024-08-12T00:00:00"/>
    <x v="2"/>
    <n v="396.22"/>
    <n v="1"/>
    <s v="PayPal"/>
    <x v="2"/>
    <s v="Hansonville"/>
    <x v="7"/>
    <n v="47611"/>
    <s v="969eec47-9921-4c32-ac31-7d3fa915af3c"/>
    <n v="0.05"/>
    <n v="376.41"/>
    <n v="4"/>
    <x v="0"/>
    <n v="396.22"/>
    <n v="0.95"/>
    <n v="19.811000000000003"/>
    <x v="3"/>
    <n v="4"/>
  </r>
  <r>
    <s v="eecec051-54b6-45d8-8f23-d695213122a2"/>
    <s v="c1412f53-5100-4cdc-90ed-16cf462937d0"/>
    <d v="2025-02-23T00:00:00"/>
    <x v="1"/>
    <n v="325.99"/>
    <n v="1"/>
    <s v="Credit Card"/>
    <x v="3"/>
    <s v="Sheriland"/>
    <x v="33"/>
    <n v="35443"/>
    <s v="da6295c9-e636-408a-a246-5f8a2ee185d9"/>
    <n v="0.05"/>
    <n v="309.69"/>
    <n v="1"/>
    <x v="0"/>
    <n v="325.99"/>
    <n v="0.95"/>
    <n v="16.299500000000002"/>
    <x v="12"/>
    <n v="1"/>
  </r>
  <r>
    <s v="11168820-a76d-4b32-a121-78c70ce131dc"/>
    <s v="879c92cf-f89c-40ee-b85b-c569e52a2a9a"/>
    <d v="2025-05-12T00:00:00"/>
    <x v="4"/>
    <n v="481.27"/>
    <n v="1"/>
    <s v="Debit Card"/>
    <x v="0"/>
    <s v="South Fred"/>
    <x v="19"/>
    <n v="10415"/>
    <s v="7bf55877-1a27-4184-921c-b2199a2dfc10"/>
    <n v="0.02"/>
    <n v="471.64"/>
    <n v="4"/>
    <x v="0"/>
    <n v="481.27"/>
    <n v="0.98"/>
    <n v="9.6253999999999991"/>
    <x v="6"/>
    <n v="4"/>
  </r>
  <r>
    <s v="b92f2288-1c70-41b7-9c24-bcf687e8b9a7"/>
    <s v="8fa93908-3ee7-4ed7-9ae3-72ecc3ff1deb"/>
    <d v="2024-11-23T00:00:00"/>
    <x v="0"/>
    <n v="57.57"/>
    <n v="2"/>
    <s v="Debit Card"/>
    <x v="3"/>
    <s v="Manuelport"/>
    <x v="34"/>
    <n v="1137"/>
    <s v="f019637b-3aa5-4bd0-8a71-33d94806a9d2"/>
    <n v="0.24"/>
    <n v="87.51"/>
    <n v="4"/>
    <x v="0"/>
    <n v="115.14"/>
    <n v="0.76"/>
    <n v="27.633599999999998"/>
    <x v="4"/>
    <n v="4"/>
  </r>
  <r>
    <s v="60895e0b-2598-4d48-9e7b-e4bc0c016ca2"/>
    <s v="b70b2faa-47e5-4571-94f1-e045f9a8ba64"/>
    <d v="2024-10-13T00:00:00"/>
    <x v="4"/>
    <n v="456.22"/>
    <n v="2"/>
    <s v="PayPal"/>
    <x v="3"/>
    <s v="Port Davidmouth"/>
    <x v="42"/>
    <n v="42164"/>
    <s v="f7c46a35-7fdc-4331-b061-e5457c0c7214"/>
    <n v="0.22"/>
    <n v="711.7"/>
    <n v="4"/>
    <x v="0"/>
    <n v="912.44"/>
    <n v="0.78"/>
    <n v="200.73680000000002"/>
    <x v="1"/>
    <n v="4"/>
  </r>
  <r>
    <s v="9d39013a-f682-4543-b2c5-43bcdc5c105b"/>
    <s v="070227a3-7a37-40a5-972e-78a53176ee40"/>
    <d v="2024-08-26T00:00:00"/>
    <x v="4"/>
    <n v="187.58"/>
    <n v="1"/>
    <s v="Credit Card"/>
    <x v="2"/>
    <s v="South Matthew"/>
    <x v="2"/>
    <n v="24528"/>
    <s v="c0c0e63e-f3f0-4325-8e27-690c4cc225e3"/>
    <n v="0.26"/>
    <n v="138.81"/>
    <n v="4"/>
    <x v="0"/>
    <n v="187.58"/>
    <n v="0.74"/>
    <n v="48.770800000000008"/>
    <x v="3"/>
    <n v="4"/>
  </r>
  <r>
    <s v="1a39201f-70ec-4293-87c8-f8514e1939b8"/>
    <s v="c9d440a2-e585-4b22-8d96-8a7e0a656e38"/>
    <d v="2024-07-09T00:00:00"/>
    <x v="1"/>
    <n v="239.63"/>
    <n v="3"/>
    <s v="Debit Card"/>
    <x v="1"/>
    <s v="Martinchester"/>
    <x v="7"/>
    <n v="90221"/>
    <s v="e08c1b97-d42f-4e52-ac82-11ecbfdbb5ff"/>
    <n v="0.21"/>
    <n v="567.91999999999996"/>
    <n v="4"/>
    <x v="1"/>
    <n v="718.89"/>
    <n v="0.79"/>
    <n v="150.96689999999998"/>
    <x v="0"/>
    <n v="4"/>
  </r>
  <r>
    <s v="9bd14023-ba16-4bd7-9b6e-9d9f30cee367"/>
    <s v="b56d482d-b8f0-4971-a899-330f307e051b"/>
    <d v="2024-12-03T00:00:00"/>
    <x v="0"/>
    <n v="217.1"/>
    <n v="3"/>
    <s v="Debit Card"/>
    <x v="3"/>
    <s v="New Roberttown"/>
    <x v="32"/>
    <n v="23024"/>
    <s v="8ea8464a-3e18-4eed-9510-b112a5399d67"/>
    <n v="0.05"/>
    <n v="618.73"/>
    <n v="2"/>
    <x v="0"/>
    <n v="651.29999999999995"/>
    <n v="0.95"/>
    <n v="32.564999999999998"/>
    <x v="2"/>
    <n v="2"/>
  </r>
  <r>
    <s v="ce6fb966-0327-4872-8ffe-34c082597982"/>
    <s v="7dbee8f5-4aee-4090-a01b-b6301c24f46f"/>
    <d v="2024-12-24T00:00:00"/>
    <x v="2"/>
    <n v="62.64"/>
    <n v="1"/>
    <s v="Debit Card"/>
    <x v="0"/>
    <s v="Port Chelsea"/>
    <x v="5"/>
    <n v="59278"/>
    <s v="c2ce7bad-79d9-404c-85d2-a89865c42b88"/>
    <n v="0.22"/>
    <n v="48.86"/>
    <n v="2"/>
    <x v="0"/>
    <n v="62.64"/>
    <n v="0.78"/>
    <n v="13.780800000000001"/>
    <x v="2"/>
    <n v="2"/>
  </r>
  <r>
    <s v="929b5ca4-020e-46f0-aa33-6ef63bb80f34"/>
    <s v="487078d9-8f33-4ba7-9e60-f142fe9a3c26"/>
    <d v="2025-05-15T00:00:00"/>
    <x v="2"/>
    <n v="127.66"/>
    <n v="1"/>
    <s v="Credit Card"/>
    <x v="2"/>
    <s v="Donaldmouth"/>
    <x v="12"/>
    <n v="65794"/>
    <s v="fbf9260c-613e-4d9f-8148-2f903a5d63ae"/>
    <n v="0.17"/>
    <n v="105.96"/>
    <n v="4"/>
    <x v="0"/>
    <n v="127.66"/>
    <n v="0.83"/>
    <n v="21.702200000000001"/>
    <x v="6"/>
    <n v="4"/>
  </r>
  <r>
    <s v="4a6f7151-df05-40c5-83a5-da6370069215"/>
    <s v="0ff29be8-5075-42a5-ad0c-6ef6c3b0ab23"/>
    <d v="2025-03-20T00:00:00"/>
    <x v="3"/>
    <n v="372.42"/>
    <n v="2"/>
    <s v="Net Banking"/>
    <x v="1"/>
    <s v="Lake Jennifer"/>
    <x v="8"/>
    <n v="47839"/>
    <s v="76c2e354-408c-4758-82d0-6bf51590ba46"/>
    <n v="0.03"/>
    <n v="722.49"/>
    <n v="3"/>
    <x v="1"/>
    <n v="744.84"/>
    <n v="0.97"/>
    <n v="22.345199999999998"/>
    <x v="7"/>
    <n v="3"/>
  </r>
  <r>
    <s v="d6c2bc45-9a4e-4670-9869-dfaae173a9c0"/>
    <s v="36d6f496-7e01-4c36-84b8-f1f21847b6e7"/>
    <d v="2024-11-21T00:00:00"/>
    <x v="0"/>
    <n v="16.39"/>
    <n v="2"/>
    <s v="Credit Card"/>
    <x v="2"/>
    <s v="Fischertown"/>
    <x v="20"/>
    <n v="14804"/>
    <s v="70cf1217-efad-4808-83f8-696eb1d4fcd5"/>
    <n v="0.27"/>
    <n v="23.93"/>
    <n v="3"/>
    <x v="0"/>
    <n v="32.78"/>
    <n v="0.73"/>
    <n v="8.8506"/>
    <x v="4"/>
    <n v="3"/>
  </r>
  <r>
    <s v="d8795cf7-e952-4b45-ae61-5d43f5a6b6dd"/>
    <s v="68a96531-548f-40ba-99d4-8a2c9b5c40cc"/>
    <d v="2024-12-16T00:00:00"/>
    <x v="2"/>
    <n v="71.27"/>
    <n v="4"/>
    <s v="Cash on Delivery"/>
    <x v="1"/>
    <s v="North Calebland"/>
    <x v="5"/>
    <n v="12076"/>
    <s v="511df089-92ef-4fdc-8c53-45ed8b69f2dd"/>
    <n v="0.27"/>
    <n v="208.11"/>
    <n v="1"/>
    <x v="1"/>
    <n v="285.08"/>
    <n v="0.73"/>
    <n v="76.971599999999995"/>
    <x v="2"/>
    <n v="1"/>
  </r>
  <r>
    <s v="e7326e1f-64b2-4ca6-9938-b9e782b22d43"/>
    <s v="a8836813-d785-4982-85ba-a9a73df70f97"/>
    <d v="2024-07-03T00:00:00"/>
    <x v="3"/>
    <n v="17.48"/>
    <n v="2"/>
    <s v="Net Banking"/>
    <x v="0"/>
    <s v="East April"/>
    <x v="25"/>
    <n v="94784"/>
    <s v="769a02ef-5171-4962-8bd8-63b8f0a673ed"/>
    <n v="0.19"/>
    <n v="28.32"/>
    <n v="3"/>
    <x v="0"/>
    <n v="34.96"/>
    <n v="0.81"/>
    <n v="6.6424000000000003"/>
    <x v="0"/>
    <n v="3"/>
  </r>
  <r>
    <s v="1e8e2d52-2ab9-4185-9af0-ed2850bea76b"/>
    <s v="fca9ed85-3c6a-4a5a-be28-a876be510c30"/>
    <d v="2025-03-13T00:00:00"/>
    <x v="5"/>
    <n v="429.41"/>
    <n v="4"/>
    <s v="Net Banking"/>
    <x v="2"/>
    <s v="Port Martin"/>
    <x v="34"/>
    <n v="68500"/>
    <s v="6b57e5ba-e745-4c88-8bdb-34e8b7b680c7"/>
    <n v="0.13"/>
    <n v="1494.35"/>
    <n v="5"/>
    <x v="0"/>
    <n v="1717.64"/>
    <n v="0.87"/>
    <n v="223.29320000000001"/>
    <x v="7"/>
    <n v="5"/>
  </r>
  <r>
    <s v="27e6311e-794d-4ba2-a51a-54b78cff3e99"/>
    <s v="c1a1b036-7b44-46e5-bffc-85b77cdbce6c"/>
    <d v="2024-09-27T00:00:00"/>
    <x v="4"/>
    <n v="310.58"/>
    <n v="1"/>
    <s v="Credit Card"/>
    <x v="2"/>
    <s v="West Valerieburgh"/>
    <x v="29"/>
    <n v="59788"/>
    <s v="7378063b-d2e3-49e7-96a1-f2d3ca02ef6f"/>
    <n v="7.0000000000000007E-2"/>
    <n v="288.83999999999997"/>
    <n v="4"/>
    <x v="0"/>
    <n v="310.58"/>
    <n v="0.92999999999999994"/>
    <n v="21.740600000000001"/>
    <x v="9"/>
    <n v="4"/>
  </r>
  <r>
    <s v="4c07db5d-08a9-47b7-9a24-0f2d02951560"/>
    <s v="c14156b5-8502-4f59-9472-3fd0c3e46cf0"/>
    <d v="2025-04-03T00:00:00"/>
    <x v="5"/>
    <n v="89.11"/>
    <n v="1"/>
    <s v="Debit Card"/>
    <x v="0"/>
    <s v="Latoyafort"/>
    <x v="39"/>
    <n v="9654"/>
    <s v="45d34140-5018-46ab-adf9-1f83690e9b44"/>
    <n v="0.03"/>
    <n v="86.44"/>
    <n v="5"/>
    <x v="0"/>
    <n v="89.11"/>
    <n v="0.97"/>
    <n v="2.6732999999999998"/>
    <x v="5"/>
    <n v="5"/>
  </r>
  <r>
    <s v="4207f950-4281-4d57-9e63-e89a379e1ff8"/>
    <s v="530d918e-a122-4027-af59-74c397aae1a3"/>
    <d v="2025-01-17T00:00:00"/>
    <x v="0"/>
    <n v="385.54"/>
    <n v="3"/>
    <s v="Cash on Delivery"/>
    <x v="1"/>
    <s v="Port Lindaburgh"/>
    <x v="21"/>
    <n v="11363"/>
    <s v="2265d943-1484-4d04-93a5-d7837e7cfe47"/>
    <n v="0.24"/>
    <n v="879.03"/>
    <n v="4"/>
    <x v="1"/>
    <n v="1156.6200000000001"/>
    <n v="0.76"/>
    <n v="277.58879999999999"/>
    <x v="11"/>
    <n v="4"/>
  </r>
  <r>
    <s v="ce6185b7-e6fb-4f80-bc3f-9774732eba92"/>
    <s v="aae2753f-0e67-442f-bb27-90663d008932"/>
    <d v="2025-02-22T00:00:00"/>
    <x v="2"/>
    <n v="483.57"/>
    <n v="4"/>
    <s v="PayPal"/>
    <x v="2"/>
    <s v="Wangmouth"/>
    <x v="32"/>
    <n v="28292"/>
    <s v="1bcbb40c-e8a4-4414-bfa7-732135f2afab"/>
    <n v="0.28999999999999998"/>
    <n v="1373.34"/>
    <n v="4"/>
    <x v="0"/>
    <n v="1934.28"/>
    <n v="0.71"/>
    <n v="560.94119999999998"/>
    <x v="12"/>
    <n v="4"/>
  </r>
  <r>
    <s v="e253ed08-450f-4f87-b8f7-d4e3ec71d172"/>
    <s v="b6c7e6ce-55ed-44fd-9f93-ae90ae05642e"/>
    <d v="2025-01-17T00:00:00"/>
    <x v="1"/>
    <n v="467.61"/>
    <n v="2"/>
    <s v="Credit Card"/>
    <x v="3"/>
    <s v="Doyleland"/>
    <x v="40"/>
    <n v="2562"/>
    <s v="375bf7f1-f570-480f-aa3a-7c5f213f49be"/>
    <n v="0"/>
    <n v="935.22"/>
    <m/>
    <x v="0"/>
    <n v="935.22"/>
    <n v="1"/>
    <n v="0"/>
    <x v="11"/>
    <s v="No Rating"/>
  </r>
  <r>
    <s v="6fc7a8bd-8e5c-4abf-9adf-0545adb4fb02"/>
    <s v="90ebd333-ef2a-438e-9127-82f1cf855031"/>
    <d v="2024-09-02T00:00:00"/>
    <x v="0"/>
    <n v="461.17"/>
    <n v="3"/>
    <s v="Net Banking"/>
    <x v="1"/>
    <s v="West Jacquelinebury"/>
    <x v="38"/>
    <n v="18623"/>
    <s v="bc2de5c0-15fa-4948-a217-633f5660bcbc"/>
    <n v="0.14000000000000001"/>
    <n v="1189.82"/>
    <n v="3"/>
    <x v="0"/>
    <n v="1383.51"/>
    <n v="0.86"/>
    <n v="193.69140000000002"/>
    <x v="9"/>
    <n v="3"/>
  </r>
  <r>
    <s v="f7c69c10-4d71-465b-b4c6-ff01e6738349"/>
    <s v="99b0c545-dbc0-4cac-9b19-c9cbb091e476"/>
    <d v="2024-06-16T00:00:00"/>
    <x v="3"/>
    <n v="8.8699999999999992"/>
    <n v="3"/>
    <s v="Net Banking"/>
    <x v="1"/>
    <s v="Rhodesview"/>
    <x v="28"/>
    <n v="36129"/>
    <s v="8fd829ca-3237-4fa0-9722-4af8e6ce0393"/>
    <n v="0.03"/>
    <n v="25.81"/>
    <n v="4"/>
    <x v="0"/>
    <n v="26.61"/>
    <n v="0.97"/>
    <n v="0.7982999999999999"/>
    <x v="10"/>
    <n v="4"/>
  </r>
  <r>
    <s v="8b132540-984a-446c-b81c-fe3271b38bdd"/>
    <s v="a3741b8d-d7b5-48ff-b94e-4fc10dcba933"/>
    <d v="2024-06-27T00:00:00"/>
    <x v="2"/>
    <n v="296.56"/>
    <n v="4"/>
    <s v="Credit Card"/>
    <x v="1"/>
    <s v="North Kristen"/>
    <x v="47"/>
    <n v="44251"/>
    <s v="6fa6d21e-6d71-452d-a7e0-296856741f8a"/>
    <n v="0.13"/>
    <n v="1032.03"/>
    <n v="2"/>
    <x v="1"/>
    <n v="1186.24"/>
    <n v="0.87"/>
    <n v="154.21120000000002"/>
    <x v="10"/>
    <n v="2"/>
  </r>
  <r>
    <s v="645e83f9-6b0b-4773-9b1a-bf6e6b6343c5"/>
    <s v="c093bfca-c518-45b5-874c-4020c74b023f"/>
    <d v="2024-10-10T00:00:00"/>
    <x v="0"/>
    <n v="132.03"/>
    <n v="3"/>
    <s v="Net Banking"/>
    <x v="3"/>
    <s v="Lake Davidport"/>
    <x v="28"/>
    <n v="52580"/>
    <s v="49d4cc0d-840e-4d24-99fe-5e3971438b6e"/>
    <n v="0.17"/>
    <n v="328.75"/>
    <n v="2"/>
    <x v="0"/>
    <n v="396.09000000000003"/>
    <n v="0.83"/>
    <n v="67.335300000000004"/>
    <x v="1"/>
    <n v="2"/>
  </r>
  <r>
    <s v="5d29a600-bde2-4e27-9f3f-d2cd335a1b7b"/>
    <s v="bd8828da-0401-454b-a5e7-118a54d367c8"/>
    <d v="2025-05-04T00:00:00"/>
    <x v="3"/>
    <n v="284.5"/>
    <n v="4"/>
    <s v="PayPal"/>
    <x v="0"/>
    <s v="Lynchburgh"/>
    <x v="20"/>
    <n v="65522"/>
    <s v="13043f8f-a868-4aac-bc8b-cc37508fd49a"/>
    <n v="0.13"/>
    <n v="990.06"/>
    <n v="2"/>
    <x v="0"/>
    <n v="1138"/>
    <n v="0.87"/>
    <n v="147.94"/>
    <x v="6"/>
    <n v="2"/>
  </r>
  <r>
    <s v="a6fe834f-a6bd-4493-a18b-020ed04ed07f"/>
    <s v="8a35ad5c-88cf-43d3-aae2-85537ea3550c"/>
    <d v="2024-08-14T00:00:00"/>
    <x v="5"/>
    <n v="162.41999999999999"/>
    <n v="4"/>
    <s v="Credit Card"/>
    <x v="2"/>
    <s v="Mooreview"/>
    <x v="11"/>
    <n v="55459"/>
    <s v="fa6d8e15-f4d4-48f6-a3b5-b8816dc06e86"/>
    <n v="0.01"/>
    <n v="643.17999999999995"/>
    <n v="3"/>
    <x v="0"/>
    <n v="649.67999999999995"/>
    <n v="0.99"/>
    <n v="6.4967999999999995"/>
    <x v="3"/>
    <n v="3"/>
  </r>
  <r>
    <s v="a8bb3cd3-e160-41c9-be0c-2b9a901355e7"/>
    <s v="ff2b84fa-6cdb-448c-b3b3-7d5ee77ad114"/>
    <d v="2024-10-08T00:00:00"/>
    <x v="2"/>
    <n v="81.06"/>
    <n v="2"/>
    <s v="Debit Card"/>
    <x v="0"/>
    <s v="West Michaelville"/>
    <x v="17"/>
    <n v="50987"/>
    <s v="30919f80-c8fa-4fc2-938e-db43b3d94442"/>
    <n v="0.3"/>
    <n v="113.48"/>
    <n v="3"/>
    <x v="0"/>
    <n v="162.12"/>
    <n v="0.7"/>
    <n v="48.636000000000003"/>
    <x v="1"/>
    <n v="3"/>
  </r>
  <r>
    <s v="801fa463-0512-4151-bc1e-8145dc309b69"/>
    <s v="c1127f77-4b90-4e87-8478-5232810bac77"/>
    <d v="2025-03-20T00:00:00"/>
    <x v="0"/>
    <n v="225.02"/>
    <n v="1"/>
    <s v="Cash on Delivery"/>
    <x v="1"/>
    <s v="Hurleyland"/>
    <x v="46"/>
    <n v="95021"/>
    <s v="68a32848-526e-4bc8-9875-542d83fa4de1"/>
    <n v="0.28000000000000003"/>
    <n v="162.01"/>
    <n v="5"/>
    <x v="1"/>
    <n v="225.02"/>
    <n v="0.72"/>
    <n v="63.005600000000008"/>
    <x v="7"/>
    <n v="5"/>
  </r>
  <r>
    <s v="b79cdee6-0547-4e03-9181-8f74addb5678"/>
    <s v="126c8333-0452-4960-b406-05b0dd8b7681"/>
    <d v="2024-08-02T00:00:00"/>
    <x v="5"/>
    <n v="250.07"/>
    <n v="2"/>
    <s v="Net Banking"/>
    <x v="0"/>
    <s v="Port Jennifer"/>
    <x v="6"/>
    <n v="78629"/>
    <s v="95a8c389-fb41-4309-98aa-082c387e431f"/>
    <n v="0.23"/>
    <n v="385.11"/>
    <n v="4"/>
    <x v="0"/>
    <n v="500.14"/>
    <n v="0.77"/>
    <n v="115.0322"/>
    <x v="3"/>
    <n v="4"/>
  </r>
  <r>
    <s v="b7f852c5-336e-43e2-9b60-808668377287"/>
    <s v="6d077c07-9aa4-4ec4-9596-f2f88dec9358"/>
    <d v="2025-03-19T00:00:00"/>
    <x v="2"/>
    <n v="494.93"/>
    <n v="4"/>
    <s v="PayPal"/>
    <x v="0"/>
    <s v="West Sandrashire"/>
    <x v="19"/>
    <n v="56752"/>
    <s v="e296cb00-2f8b-4e11-a800-4aa5e6825059"/>
    <n v="0.12"/>
    <n v="1742.15"/>
    <n v="4"/>
    <x v="0"/>
    <n v="1979.72"/>
    <n v="0.88"/>
    <n v="237.56639999999999"/>
    <x v="7"/>
    <n v="4"/>
  </r>
  <r>
    <s v="1be62446-6f87-4645-9455-ac24347a5655"/>
    <s v="86b0e7a5-ffa7-4a9d-8477-e5c6e61c4bc4"/>
    <d v="2025-02-26T00:00:00"/>
    <x v="5"/>
    <n v="25.98"/>
    <n v="4"/>
    <s v="Net Banking"/>
    <x v="3"/>
    <s v="North Rachel"/>
    <x v="33"/>
    <n v="80601"/>
    <s v="7dcf8cf4-72ef-44dd-a9fe-0b81e295d58f"/>
    <n v="0.21"/>
    <n v="82.1"/>
    <n v="3"/>
    <x v="0"/>
    <n v="103.92"/>
    <n v="0.79"/>
    <n v="21.8232"/>
    <x v="12"/>
    <n v="3"/>
  </r>
  <r>
    <s v="e689bad6-b97c-4029-9df0-c3120bb789b4"/>
    <s v="03aa88ef-0678-43d5-9805-3e4845aff4b8"/>
    <d v="2025-05-21T00:00:00"/>
    <x v="5"/>
    <n v="154.07"/>
    <n v="2"/>
    <s v="Credit Card"/>
    <x v="3"/>
    <s v="South Elizabethport"/>
    <x v="25"/>
    <n v="62600"/>
    <s v="24db1521-dd66-4d0e-adb3-c2e959a0a837"/>
    <n v="0.21"/>
    <n v="243.43"/>
    <n v="4"/>
    <x v="0"/>
    <n v="308.14"/>
    <n v="0.79"/>
    <n v="64.709399999999988"/>
    <x v="6"/>
    <n v="4"/>
  </r>
  <r>
    <s v="4e60ae0c-df6a-4985-aecb-0b067dcc900a"/>
    <s v="dd6ce35d-0af4-4e91-b87f-a01fda9f8789"/>
    <d v="2025-01-05T00:00:00"/>
    <x v="3"/>
    <n v="426.69"/>
    <n v="2"/>
    <s v="Net Banking"/>
    <x v="1"/>
    <s v="Port Alexander"/>
    <x v="26"/>
    <n v="28833"/>
    <s v="ddde9b2c-8faa-4d36-9cc0-60ece9ca8df6"/>
    <n v="0.1"/>
    <n v="768.04"/>
    <n v="3"/>
    <x v="1"/>
    <n v="853.38"/>
    <n v="0.9"/>
    <n v="85.338000000000008"/>
    <x v="11"/>
    <n v="3"/>
  </r>
  <r>
    <s v="9bb7247d-f7a7-46be-a3ab-906545f17c4d"/>
    <s v="a5d7ce9b-e4e1-487c-866c-04b35444f518"/>
    <d v="2024-08-12T00:00:00"/>
    <x v="0"/>
    <n v="331.55"/>
    <n v="3"/>
    <s v="Net Banking"/>
    <x v="3"/>
    <s v="Moralesborough"/>
    <x v="21"/>
    <n v="30910"/>
    <s v="40ab5f61-6db9-4ef5-bd62-01a94c25e787"/>
    <n v="0.01"/>
    <n v="984.7"/>
    <n v="4"/>
    <x v="0"/>
    <n v="994.65000000000009"/>
    <n v="0.99"/>
    <n v="9.9465000000000003"/>
    <x v="3"/>
    <n v="4"/>
  </r>
  <r>
    <s v="94573a69-6203-4dbf-8744-2eadf6863ab0"/>
    <s v="9c2ef1d8-7e27-4a25-834c-bc53a07a301c"/>
    <d v="2025-01-14T00:00:00"/>
    <x v="1"/>
    <n v="414.21"/>
    <n v="3"/>
    <s v="PayPal"/>
    <x v="3"/>
    <s v="Savageville"/>
    <x v="19"/>
    <n v="21966"/>
    <s v="4e52dbc0-6436-4cc0-98e7-726ffccaef5f"/>
    <n v="0.19"/>
    <n v="1006.53"/>
    <n v="4"/>
    <x v="0"/>
    <n v="1242.6299999999999"/>
    <n v="0.81"/>
    <n v="236.09969999999998"/>
    <x v="11"/>
    <n v="4"/>
  </r>
  <r>
    <s v="04408df3-2004-45b8-a0d8-336027812704"/>
    <s v="f8103dfd-68e7-4acb-93e4-830daa8c3982"/>
    <d v="2024-12-18T00:00:00"/>
    <x v="3"/>
    <n v="331.84"/>
    <n v="3"/>
    <s v="Debit Card"/>
    <x v="1"/>
    <s v="Robinsonburgh"/>
    <x v="35"/>
    <n v="11377"/>
    <s v="ff95eac6-e9dd-473e-9579-e2b72466f0fd"/>
    <n v="0.28000000000000003"/>
    <n v="716.77"/>
    <n v="3"/>
    <x v="1"/>
    <n v="995.52"/>
    <n v="0.72"/>
    <n v="278.74560000000002"/>
    <x v="2"/>
    <n v="3"/>
  </r>
  <r>
    <s v="5147fd2c-0acc-4b0c-ac46-4f3d119e1d1c"/>
    <s v="f2a73453-0748-41a4-9f79-fc0242566db5"/>
    <d v="2024-12-29T00:00:00"/>
    <x v="4"/>
    <n v="380.97"/>
    <n v="1"/>
    <s v="PayPal"/>
    <x v="3"/>
    <s v="East Marissa"/>
    <x v="13"/>
    <n v="10979"/>
    <s v="4e30a001-3cb5-4331-80de-83ed9fb54a52"/>
    <n v="0.22"/>
    <n v="297.16000000000003"/>
    <n v="1"/>
    <x v="0"/>
    <n v="380.97"/>
    <n v="0.78"/>
    <n v="83.813400000000001"/>
    <x v="2"/>
    <n v="1"/>
  </r>
  <r>
    <s v="87a35077-5d37-4869-9b91-cfb5de4f4739"/>
    <s v="bf1b289b-7c0c-4524-9b39-ae44c79c0835"/>
    <d v="2024-10-28T00:00:00"/>
    <x v="1"/>
    <n v="249"/>
    <n v="1"/>
    <s v="Credit Card"/>
    <x v="1"/>
    <s v="New Henry"/>
    <x v="26"/>
    <n v="60113"/>
    <s v="be5a1b13-0860-4216-842f-0775860ac98d"/>
    <n v="7.0000000000000007E-2"/>
    <n v="231.57"/>
    <n v="2"/>
    <x v="1"/>
    <n v="249"/>
    <n v="0.92999999999999994"/>
    <n v="17.430000000000003"/>
    <x v="1"/>
    <n v="2"/>
  </r>
  <r>
    <s v="fa17cbeb-6f9f-41b3-9605-e8bc77abb7f8"/>
    <s v="86b703eb-6f50-4df1-b3d8-49ba47d8af8e"/>
    <d v="2024-09-06T00:00:00"/>
    <x v="1"/>
    <n v="106.41"/>
    <n v="1"/>
    <s v="Net Banking"/>
    <x v="2"/>
    <s v="Port Kimberly"/>
    <x v="30"/>
    <n v="47580"/>
    <s v="ccc5db74-c455-4392-bf03-1cdc13a64672"/>
    <n v="0.17"/>
    <n v="88.32"/>
    <n v="4"/>
    <x v="0"/>
    <n v="106.41"/>
    <n v="0.83"/>
    <n v="18.089700000000001"/>
    <x v="9"/>
    <n v="4"/>
  </r>
  <r>
    <s v="0f8b4ec8-66ae-41bd-b3e5-7e85cd4aa89a"/>
    <s v="68e0cf1b-67f7-4538-bef9-0dea7ec316ec"/>
    <d v="2025-01-30T00:00:00"/>
    <x v="5"/>
    <n v="405.95"/>
    <n v="1"/>
    <s v="Credit Card"/>
    <x v="0"/>
    <s v="Perezberg"/>
    <x v="10"/>
    <n v="98624"/>
    <s v="c2a2f916-0b06-478b-85c6-5edd02ef6582"/>
    <n v="0.12"/>
    <n v="357.24"/>
    <n v="1"/>
    <x v="0"/>
    <n v="405.95"/>
    <n v="0.88"/>
    <n v="48.713999999999999"/>
    <x v="11"/>
    <n v="1"/>
  </r>
  <r>
    <s v="80e331ec-adbb-4c27-84c9-64435b689ec7"/>
    <s v="37e2c6f8-8b17-4e8d-a582-0a3e8076c850"/>
    <d v="2024-12-27T00:00:00"/>
    <x v="1"/>
    <n v="286.07"/>
    <n v="2"/>
    <s v="Credit Card"/>
    <x v="3"/>
    <s v="East Mark"/>
    <x v="36"/>
    <n v="23079"/>
    <s v="a73e8cfc-996c-449b-a9a1-2adf935d62be"/>
    <n v="0.16"/>
    <n v="480.6"/>
    <n v="3"/>
    <x v="0"/>
    <n v="572.14"/>
    <n v="0.84"/>
    <n v="91.542400000000001"/>
    <x v="2"/>
    <n v="3"/>
  </r>
  <r>
    <s v="a836270a-a85f-4e82-bae1-200e623cacda"/>
    <s v="5b561424-7969-4b99-ad65-2fc24fd328ae"/>
    <d v="2024-06-23T00:00:00"/>
    <x v="4"/>
    <n v="74.06"/>
    <n v="4"/>
    <s v="Net Banking"/>
    <x v="0"/>
    <s v="East Kristinburgh"/>
    <x v="7"/>
    <n v="57496"/>
    <s v="00aa354b-dd85-4f31-9897-acaae7356e9c"/>
    <n v="0.22"/>
    <n v="231.07"/>
    <n v="5"/>
    <x v="0"/>
    <n v="296.24"/>
    <n v="0.78"/>
    <n v="65.172800000000009"/>
    <x v="10"/>
    <n v="5"/>
  </r>
  <r>
    <s v="99aa5f11-9178-4928-bee7-078a75471ebe"/>
    <s v="9848a6e7-e9c5-4820-b96a-b96b5b761725"/>
    <d v="2024-08-04T00:00:00"/>
    <x v="3"/>
    <n v="403.42"/>
    <n v="3"/>
    <s v="Credit Card"/>
    <x v="1"/>
    <s v="Gallowaybury"/>
    <x v="34"/>
    <n v="44452"/>
    <s v="dd83251a-c01f-45e1-baba-ba50184ec5af"/>
    <n v="0.15"/>
    <n v="1028.72"/>
    <n v="4"/>
    <x v="0"/>
    <n v="1210.26"/>
    <n v="0.85"/>
    <n v="181.53899999999999"/>
    <x v="3"/>
    <n v="4"/>
  </r>
  <r>
    <s v="d496ecb2-40da-4cb0-91fc-14b4670ec70b"/>
    <s v="91ad92a0-a820-43e2-9813-db5e2cc293a5"/>
    <d v="2024-12-17T00:00:00"/>
    <x v="5"/>
    <n v="479.5"/>
    <n v="3"/>
    <s v="Debit Card"/>
    <x v="0"/>
    <s v="South Dylan"/>
    <x v="46"/>
    <n v="4941"/>
    <s v="591013ee-8452-418c-bbad-a22dc1b57c63"/>
    <n v="0.27"/>
    <n v="1050.0999999999999"/>
    <m/>
    <x v="0"/>
    <n v="1438.5"/>
    <n v="0.73"/>
    <n v="388.39500000000004"/>
    <x v="2"/>
    <s v="No Rating"/>
  </r>
  <r>
    <s v="1c38b00d-96b6-47fe-99f3-b2f0f189d067"/>
    <s v="0e71af64-f01b-4b96-b9b7-7be65968b4b7"/>
    <d v="2025-05-03T00:00:00"/>
    <x v="4"/>
    <n v="176.35"/>
    <n v="4"/>
    <s v="Credit Card"/>
    <x v="3"/>
    <s v="South Colleentown"/>
    <x v="23"/>
    <n v="36097"/>
    <s v="cf8a7ab1-b066-4606-bce8-5af5382f47f4"/>
    <n v="0.21"/>
    <n v="557.27"/>
    <n v="3"/>
    <x v="0"/>
    <n v="705.4"/>
    <n v="0.79"/>
    <n v="148.13399999999999"/>
    <x v="6"/>
    <n v="3"/>
  </r>
  <r>
    <s v="2bdeeefe-495e-4e7c-ac7f-9f90a2d6d8c8"/>
    <s v="5832d94a-06ba-40db-93d8-e8921e0e9fa0"/>
    <d v="2024-06-14T00:00:00"/>
    <x v="4"/>
    <n v="150.29"/>
    <n v="2"/>
    <s v="Net Banking"/>
    <x v="2"/>
    <s v="West Troy"/>
    <x v="6"/>
    <n v="676"/>
    <s v="1d450484-acf0-4ee6-8fa5-7cfa9f5ba66f"/>
    <n v="0.11"/>
    <n v="267.52"/>
    <n v="4"/>
    <x v="0"/>
    <n v="300.58"/>
    <n v="0.89"/>
    <n v="33.063800000000001"/>
    <x v="10"/>
    <n v="4"/>
  </r>
  <r>
    <s v="c2959368-8d7a-47cc-a855-b940a2d14af1"/>
    <s v="bb7bc56e-890b-48ac-9c4b-9f3126c2d2cb"/>
    <d v="2025-01-16T00:00:00"/>
    <x v="2"/>
    <n v="45.48"/>
    <n v="4"/>
    <s v="Net Banking"/>
    <x v="2"/>
    <s v="West Cheryl"/>
    <x v="1"/>
    <n v="69641"/>
    <s v="33b503c2-c39f-4f85-979b-624c1c62ab2f"/>
    <n v="0.18"/>
    <n v="149.16999999999999"/>
    <n v="5"/>
    <x v="0"/>
    <n v="181.92"/>
    <n v="0.82000000000000006"/>
    <n v="32.745599999999996"/>
    <x v="11"/>
    <n v="5"/>
  </r>
  <r>
    <s v="679b205f-8a03-4812-bf50-5b6894d4d43a"/>
    <s v="8d0ad138-ff8c-4833-b6ba-36cbf2a2ec9d"/>
    <d v="2024-06-14T00:00:00"/>
    <x v="1"/>
    <n v="333.92"/>
    <n v="2"/>
    <s v="Net Banking"/>
    <x v="0"/>
    <s v="Knightmouth"/>
    <x v="21"/>
    <n v="12588"/>
    <s v="97e34be5-ef1f-4702-a39a-7fd487c3c311"/>
    <n v="0.14000000000000001"/>
    <n v="574.34"/>
    <n v="3"/>
    <x v="0"/>
    <n v="667.84"/>
    <n v="0.86"/>
    <n v="93.49760000000002"/>
    <x v="10"/>
    <n v="3"/>
  </r>
  <r>
    <s v="933cc2c7-a78a-45da-a3a4-164941eae059"/>
    <s v="b7d7800b-635c-46d5-8b26-5a45bacfe19f"/>
    <d v="2024-09-13T00:00:00"/>
    <x v="5"/>
    <n v="479.69"/>
    <n v="4"/>
    <s v="Debit Card"/>
    <x v="2"/>
    <s v="Rodriguezview"/>
    <x v="10"/>
    <n v="23420"/>
    <s v="a5510223-628d-4510-9b97-2eb8c9dabb4a"/>
    <n v="0.24"/>
    <n v="1458.26"/>
    <n v="4"/>
    <x v="0"/>
    <n v="1918.76"/>
    <n v="0.76"/>
    <n v="460.50239999999997"/>
    <x v="9"/>
    <n v="4"/>
  </r>
  <r>
    <s v="6f651019-4f9d-4bbb-a405-823414ab0236"/>
    <s v="7c67288c-72bf-4a95-b5a2-99c1a044e81f"/>
    <d v="2025-04-17T00:00:00"/>
    <x v="0"/>
    <n v="72.319999999999993"/>
    <n v="4"/>
    <s v="Cash on Delivery"/>
    <x v="0"/>
    <s v="Lake Tyler"/>
    <x v="34"/>
    <n v="41318"/>
    <s v="3dd32014-2b15-446c-9a2c-299b365f223a"/>
    <n v="0"/>
    <n v="289.27999999999997"/>
    <n v="5"/>
    <x v="0"/>
    <n v="289.27999999999997"/>
    <n v="1"/>
    <n v="0"/>
    <x v="5"/>
    <n v="5"/>
  </r>
  <r>
    <s v="9e0394e7-6f34-4e62-8012-35204db98f3e"/>
    <s v="b4c55311-8178-415c-a1ef-ffa806c5c31b"/>
    <d v="2025-04-27T00:00:00"/>
    <x v="5"/>
    <n v="245.15"/>
    <n v="3"/>
    <s v="Net Banking"/>
    <x v="1"/>
    <s v="Port Douglaston"/>
    <x v="33"/>
    <n v="13726"/>
    <s v="c0d524d1-dbbc-4735-8fb0-a3b1fd2deb81"/>
    <n v="0.18"/>
    <n v="603.07000000000005"/>
    <n v="3"/>
    <x v="1"/>
    <n v="735.45"/>
    <n v="0.82000000000000006"/>
    <n v="132.381"/>
    <x v="5"/>
    <n v="3"/>
  </r>
  <r>
    <s v="86003bbc-3464-44d6-bf6e-05a600b35a92"/>
    <s v="6bf63bf9-a0a7-4e6f-918f-88db1f1c25de"/>
    <d v="2025-05-27T00:00:00"/>
    <x v="4"/>
    <n v="53.63"/>
    <n v="4"/>
    <s v="PayPal"/>
    <x v="2"/>
    <s v="East Jonathon"/>
    <x v="35"/>
    <n v="56061"/>
    <s v="f4606886-ea89-4a54-9a4b-e828c3d8fa59"/>
    <n v="0.01"/>
    <n v="212.37"/>
    <n v="1"/>
    <x v="0"/>
    <n v="214.52"/>
    <n v="0.99"/>
    <n v="2.1452"/>
    <x v="6"/>
    <n v="1"/>
  </r>
  <r>
    <s v="33fadd78-cabd-477d-88be-9890da9f4546"/>
    <s v="95a1e440-bbdf-470a-884b-87c70606833f"/>
    <d v="2025-05-29T00:00:00"/>
    <x v="3"/>
    <n v="21.88"/>
    <n v="3"/>
    <s v="Debit Card"/>
    <x v="1"/>
    <s v="Sampsonton"/>
    <x v="4"/>
    <n v="42015"/>
    <s v="c4bc56d7-d65f-4b85-bbcc-8bf44d7c6b75"/>
    <n v="0.28999999999999998"/>
    <n v="46.6"/>
    <m/>
    <x v="1"/>
    <n v="65.64"/>
    <n v="0.71"/>
    <n v="19.035599999999999"/>
    <x v="6"/>
    <s v="No Rating"/>
  </r>
  <r>
    <s v="ace8f04f-9b52-471c-80f9-8dc20365ddc4"/>
    <s v="556da1e7-4e65-443c-9ec6-a70588432213"/>
    <d v="2025-03-13T00:00:00"/>
    <x v="5"/>
    <n v="333.93"/>
    <n v="1"/>
    <s v="Cash on Delivery"/>
    <x v="2"/>
    <s v="East Samanthaside"/>
    <x v="45"/>
    <n v="35811"/>
    <s v="02b70919-9d35-4770-9ef7-689cbbee9fba"/>
    <n v="0.15"/>
    <n v="283.83999999999997"/>
    <n v="3"/>
    <x v="0"/>
    <n v="333.93"/>
    <n v="0.85"/>
    <n v="50.089500000000001"/>
    <x v="7"/>
    <n v="3"/>
  </r>
  <r>
    <s v="6812200a-18f0-4f66-8eb8-331a83db829b"/>
    <s v="fe02894e-0ca0-45e2-8e43-aa3b6acc5515"/>
    <d v="2024-06-28T00:00:00"/>
    <x v="5"/>
    <n v="434.51"/>
    <n v="1"/>
    <s v="Credit Card"/>
    <x v="2"/>
    <s v="Williamstown"/>
    <x v="8"/>
    <n v="73190"/>
    <s v="7fe9a36b-0616-4981-b7da-c24b116eda25"/>
    <n v="0.08"/>
    <n v="399.75"/>
    <n v="2"/>
    <x v="0"/>
    <n v="434.51"/>
    <n v="0.92"/>
    <n v="34.760800000000003"/>
    <x v="10"/>
    <n v="2"/>
  </r>
  <r>
    <s v="bb714437-5cbb-409a-8060-45b5bde11e83"/>
    <s v="2675917f-cf0f-479d-8d08-2ac6b5d4c3f4"/>
    <d v="2025-01-27T00:00:00"/>
    <x v="5"/>
    <n v="172.1"/>
    <n v="2"/>
    <s v="Debit Card"/>
    <x v="3"/>
    <s v="South Steventon"/>
    <x v="7"/>
    <n v="27384"/>
    <s v="04031423-883c-4b83-8645-edd65b80b395"/>
    <n v="0.03"/>
    <n v="333.87"/>
    <n v="4"/>
    <x v="0"/>
    <n v="344.2"/>
    <n v="0.97"/>
    <n v="10.325999999999999"/>
    <x v="11"/>
    <n v="4"/>
  </r>
  <r>
    <s v="b939626a-5da7-42f1-ad5d-c37361d8d152"/>
    <s v="7d50fae6-c4d4-4646-a3ba-140b47139655"/>
    <d v="2025-02-25T00:00:00"/>
    <x v="2"/>
    <n v="438.5"/>
    <n v="3"/>
    <s v="Cash on Delivery"/>
    <x v="2"/>
    <s v="Lisafort"/>
    <x v="13"/>
    <n v="64094"/>
    <s v="84e7a5e3-b526-4d60-b409-4d8bc25c7889"/>
    <n v="0.1"/>
    <n v="1183.95"/>
    <n v="3"/>
    <x v="0"/>
    <n v="1315.5"/>
    <n v="0.9"/>
    <n v="131.55000000000001"/>
    <x v="12"/>
    <n v="3"/>
  </r>
  <r>
    <s v="61f05f79-d56d-4186-ba13-ca529bba3d9b"/>
    <s v="34505cda-560a-47ee-9808-1af8d75d5644"/>
    <d v="2025-03-03T00:00:00"/>
    <x v="0"/>
    <n v="62.94"/>
    <n v="4"/>
    <s v="Net Banking"/>
    <x v="3"/>
    <s v="New Monica"/>
    <x v="47"/>
    <n v="58204"/>
    <s v="4f2dd306-43f9-4d66-82f1-1aee464bceae"/>
    <n v="0.19"/>
    <n v="203.93"/>
    <n v="2"/>
    <x v="0"/>
    <n v="251.76"/>
    <n v="0.81"/>
    <n v="47.834400000000002"/>
    <x v="7"/>
    <n v="2"/>
  </r>
  <r>
    <s v="f1232231-5004-44c4-b5d1-f3f4d7a9c5ed"/>
    <s v="da324532-ef91-4809-9b05-b8cb99fbc141"/>
    <d v="2025-06-04T00:00:00"/>
    <x v="1"/>
    <n v="122.79"/>
    <n v="3"/>
    <s v="Net Banking"/>
    <x v="2"/>
    <s v="Youngfort"/>
    <x v="22"/>
    <n v="51630"/>
    <s v="e2d7858c-5ed6-4dce-8168-4c1e3cfc844c"/>
    <n v="0.28999999999999998"/>
    <n v="261.54000000000002"/>
    <n v="2"/>
    <x v="0"/>
    <n v="368.37"/>
    <n v="0.71"/>
    <n v="106.82729999999999"/>
    <x v="8"/>
    <n v="2"/>
  </r>
  <r>
    <s v="1a266e6c-0f03-4ad4-820d-8a8fe5c7120e"/>
    <s v="92e28c5f-3a04-4dd8-b953-91f8e0b7da29"/>
    <d v="2024-11-29T00:00:00"/>
    <x v="5"/>
    <n v="451.3"/>
    <n v="1"/>
    <s v="Debit Card"/>
    <x v="0"/>
    <s v="South Geraldchester"/>
    <x v="19"/>
    <n v="25296"/>
    <s v="dc4be5cd-5916-4940-84e7-3c661835b707"/>
    <n v="0.03"/>
    <n v="437.76"/>
    <n v="4"/>
    <x v="0"/>
    <n v="451.3"/>
    <n v="0.97"/>
    <n v="13.539"/>
    <x v="4"/>
    <n v="4"/>
  </r>
  <r>
    <s v="a33f0524-b353-4dcb-80ec-f8b19f7a425a"/>
    <s v="eb95e6a8-034c-4ca7-8b23-b1c89227ae29"/>
    <d v="2025-03-06T00:00:00"/>
    <x v="0"/>
    <n v="256.70999999999998"/>
    <n v="1"/>
    <s v="Net Banking"/>
    <x v="3"/>
    <s v="Luceroside"/>
    <x v="17"/>
    <n v="7472"/>
    <s v="faf44c94-d02c-4bf6-8a55-d5c6a752675d"/>
    <n v="0.06"/>
    <n v="241.31"/>
    <m/>
    <x v="0"/>
    <n v="256.70999999999998"/>
    <n v="0.94"/>
    <n v="15.402599999999998"/>
    <x v="7"/>
    <s v="No Rating"/>
  </r>
  <r>
    <s v="1c3bc04f-6ace-423b-a64f-5e71f4abf9d5"/>
    <s v="803adf07-c9f4-4910-8c12-277ff7aaac7e"/>
    <d v="2025-01-16T00:00:00"/>
    <x v="2"/>
    <n v="306.06"/>
    <n v="3"/>
    <s v="Net Banking"/>
    <x v="2"/>
    <s v="Marshallport"/>
    <x v="29"/>
    <n v="14727"/>
    <s v="a77c00eb-3700-44ae-8e06-b9af8d38e8dc"/>
    <n v="0.08"/>
    <n v="844.73"/>
    <n v="3"/>
    <x v="0"/>
    <n v="918.18000000000006"/>
    <n v="0.92"/>
    <n v="73.454400000000007"/>
    <x v="11"/>
    <n v="3"/>
  </r>
  <r>
    <s v="3839db4d-a0b0-4ea7-960b-a7be6a2496d8"/>
    <s v="24e380a4-8aee-4c2f-9a88-fa028ed7b50b"/>
    <d v="2024-07-09T00:00:00"/>
    <x v="1"/>
    <n v="23.82"/>
    <n v="2"/>
    <s v="Credit Card"/>
    <x v="2"/>
    <s v="Lake Jeffrey"/>
    <x v="49"/>
    <n v="91657"/>
    <s v="1e7aabe8-2514-4f7b-bf50-d2bc0ef2c41b"/>
    <n v="0.23"/>
    <n v="36.68"/>
    <n v="4"/>
    <x v="0"/>
    <n v="47.64"/>
    <n v="0.77"/>
    <n v="10.9572"/>
    <x v="0"/>
    <n v="4"/>
  </r>
  <r>
    <s v="b56acae6-f7fa-46fc-9587-e3c5571532b3"/>
    <s v="e94fca16-bc07-4a5b-a6ba-15d6a7a52dc4"/>
    <d v="2024-10-19T00:00:00"/>
    <x v="0"/>
    <n v="68.55"/>
    <n v="4"/>
    <s v="PayPal"/>
    <x v="3"/>
    <s v="Campbellland"/>
    <x v="35"/>
    <n v="8571"/>
    <s v="48c905f9-371a-4cdc-bf76-3da4a595e2b1"/>
    <n v="0.02"/>
    <n v="268.72000000000003"/>
    <n v="4"/>
    <x v="0"/>
    <n v="274.2"/>
    <n v="0.98"/>
    <n v="5.484"/>
    <x v="1"/>
    <n v="4"/>
  </r>
  <r>
    <s v="50011d9d-259a-4324-9e94-d303590b57d9"/>
    <s v="6a80d9cb-c8d7-4cdd-b3de-51ee8cbd7ab3"/>
    <d v="2025-02-18T00:00:00"/>
    <x v="2"/>
    <n v="32.619999999999997"/>
    <n v="1"/>
    <s v="Debit Card"/>
    <x v="1"/>
    <s v="Michaelside"/>
    <x v="5"/>
    <n v="62274"/>
    <s v="2cb2b586-326d-4b25-b921-64a340469cfb"/>
    <n v="0.27"/>
    <n v="23.81"/>
    <n v="3"/>
    <x v="1"/>
    <n v="32.619999999999997"/>
    <n v="0.73"/>
    <n v="8.8073999999999995"/>
    <x v="12"/>
    <n v="3"/>
  </r>
  <r>
    <s v="57b0757b-412b-465b-9586-377856e9ae41"/>
    <s v="86a138ee-8e25-48fe-8dd7-21fdb7260e6f"/>
    <d v="2024-11-12T00:00:00"/>
    <x v="4"/>
    <n v="452.98"/>
    <n v="3"/>
    <s v="Debit Card"/>
    <x v="1"/>
    <s v="Andreaburgh"/>
    <x v="47"/>
    <n v="53566"/>
    <s v="a605cee5-d260-4cdb-978f-a6e5ae122b6f"/>
    <n v="7.0000000000000007E-2"/>
    <n v="1263.81"/>
    <n v="1"/>
    <x v="0"/>
    <n v="1358.94"/>
    <n v="0.92999999999999994"/>
    <n v="95.125800000000012"/>
    <x v="4"/>
    <n v="1"/>
  </r>
  <r>
    <s v="d474d376-e367-4779-8d45-8722ff9ec8b4"/>
    <s v="c85468c5-ea4b-4689-bdc3-6dffabe7ac4b"/>
    <d v="2024-07-09T00:00:00"/>
    <x v="5"/>
    <n v="71.72"/>
    <n v="2"/>
    <s v="Cash on Delivery"/>
    <x v="2"/>
    <s v="Port Nancy"/>
    <x v="32"/>
    <n v="17273"/>
    <s v="3afd6aee-7c13-4abe-bbab-23fe5a99d50e"/>
    <n v="0.22"/>
    <n v="111.88"/>
    <n v="3"/>
    <x v="0"/>
    <n v="143.44"/>
    <n v="0.78"/>
    <n v="31.556799999999999"/>
    <x v="0"/>
    <n v="3"/>
  </r>
  <r>
    <s v="a31a2285-4632-4cbd-a382-8e6ebbe956ac"/>
    <s v="27a7c191-3786-4c8f-bc1f-93a6d23deee0"/>
    <d v="2024-10-14T00:00:00"/>
    <x v="0"/>
    <n v="425.59"/>
    <n v="3"/>
    <s v="PayPal"/>
    <x v="0"/>
    <s v="Millermouth"/>
    <x v="43"/>
    <n v="11002"/>
    <s v="3e67c2b1-0e14-449b-a029-06a877c30167"/>
    <n v="0.23"/>
    <n v="983.11"/>
    <n v="1"/>
    <x v="0"/>
    <n v="1276.77"/>
    <n v="0.77"/>
    <n v="293.65710000000001"/>
    <x v="1"/>
    <n v="1"/>
  </r>
  <r>
    <s v="69a0b733-26e0-4537-a1de-3de4481c3e07"/>
    <s v="a8ad43ad-d32e-4c54-9e73-0586662fc49b"/>
    <d v="2024-08-12T00:00:00"/>
    <x v="3"/>
    <n v="178.76"/>
    <n v="4"/>
    <s v="Credit Card"/>
    <x v="2"/>
    <s v="Jordanberg"/>
    <x v="13"/>
    <n v="63299"/>
    <s v="f10232e1-7353-4592-b8a2-6bf552f587ac"/>
    <n v="0.27"/>
    <n v="521.98"/>
    <m/>
    <x v="0"/>
    <n v="715.04"/>
    <n v="0.73"/>
    <n v="193.0608"/>
    <x v="3"/>
    <s v="No Rating"/>
  </r>
  <r>
    <s v="9be6a1c7-3882-4ff2-a569-30b895b30690"/>
    <s v="0140a718-b50a-4a65-aca3-6771c7ef28e7"/>
    <d v="2024-08-04T00:00:00"/>
    <x v="2"/>
    <n v="401.3"/>
    <n v="4"/>
    <s v="PayPal"/>
    <x v="1"/>
    <s v="Meganfurt"/>
    <x v="20"/>
    <n v="3473"/>
    <s v="9abd130b-0583-4041-828a-655c5d04d7ee"/>
    <n v="0.06"/>
    <n v="1508.89"/>
    <n v="3"/>
    <x v="1"/>
    <n v="1605.2"/>
    <n v="0.94"/>
    <n v="96.311999999999998"/>
    <x v="3"/>
    <n v="3"/>
  </r>
  <r>
    <s v="f5bf29ac-e6a4-4a77-bad9-3abe1ac45edb"/>
    <s v="042506df-e159-4eab-ab52-f0583a7fe1b3"/>
    <d v="2025-02-21T00:00:00"/>
    <x v="5"/>
    <n v="185.7"/>
    <n v="4"/>
    <s v="PayPal"/>
    <x v="0"/>
    <s v="Susanstad"/>
    <x v="27"/>
    <n v="5789"/>
    <s v="7236412a-d205-4e99-9aea-b09aa30e1246"/>
    <n v="0.22"/>
    <n v="579.38"/>
    <n v="4"/>
    <x v="0"/>
    <n v="742.8"/>
    <n v="0.78"/>
    <n v="163.416"/>
    <x v="12"/>
    <n v="4"/>
  </r>
  <r>
    <s v="e3f220bd-a042-4393-b2a8-583d44e3a656"/>
    <s v="c0409b8b-8176-4c72-857e-69bdfd08f61e"/>
    <d v="2025-01-22T00:00:00"/>
    <x v="4"/>
    <n v="137.5"/>
    <n v="3"/>
    <s v="Debit Card"/>
    <x v="2"/>
    <s v="Bryanberg"/>
    <x v="9"/>
    <n v="93288"/>
    <s v="c7d0992a-eea6-461e-9f49-3c69a29966d7"/>
    <n v="0.11"/>
    <n v="367.12"/>
    <n v="5"/>
    <x v="0"/>
    <n v="412.5"/>
    <n v="0.89"/>
    <n v="45.375"/>
    <x v="11"/>
    <n v="5"/>
  </r>
  <r>
    <s v="ee4a4b62-48de-492d-8c22-ccb5211f319a"/>
    <s v="b89b8426-3e14-4c00-85e1-f98d39be3773"/>
    <d v="2025-03-05T00:00:00"/>
    <x v="3"/>
    <n v="51.36"/>
    <n v="3"/>
    <s v="Debit Card"/>
    <x v="3"/>
    <s v="Meganland"/>
    <x v="47"/>
    <n v="17933"/>
    <s v="3fe98110-e4c6-4a72-b58a-12cf482f0b20"/>
    <n v="0.12"/>
    <n v="135.59"/>
    <n v="4"/>
    <x v="0"/>
    <n v="154.07999999999998"/>
    <n v="0.88"/>
    <n v="18.489599999999996"/>
    <x v="7"/>
    <n v="4"/>
  </r>
  <r>
    <s v="0c18f41d-46ab-42d9-b256-9b532370539b"/>
    <s v="7d2122d2-ba27-48c5-94f9-98b7d5325cc0"/>
    <d v="2025-05-17T00:00:00"/>
    <x v="3"/>
    <n v="143.94999999999999"/>
    <n v="4"/>
    <s v="Net Banking"/>
    <x v="2"/>
    <s v="Adamtown"/>
    <x v="46"/>
    <n v="24623"/>
    <s v="992228f1-c5ff-4d70-8dac-b6ed3120990e"/>
    <n v="0.15"/>
    <n v="489.43"/>
    <n v="2"/>
    <x v="0"/>
    <n v="575.79999999999995"/>
    <n v="0.85"/>
    <n v="86.36999999999999"/>
    <x v="6"/>
    <n v="2"/>
  </r>
  <r>
    <s v="555c03bf-5c9e-44dd-bd2e-80fa0268416a"/>
    <s v="f6509aa3-8c77-4580-b1ec-c29a1f16376d"/>
    <d v="2024-06-26T00:00:00"/>
    <x v="4"/>
    <n v="238.38"/>
    <n v="2"/>
    <s v="Debit Card"/>
    <x v="3"/>
    <s v="Farmershire"/>
    <x v="6"/>
    <n v="53574"/>
    <s v="9eeed230-f84b-4f93-9e00-3dd11f6cef1d"/>
    <n v="0.04"/>
    <n v="457.69"/>
    <m/>
    <x v="0"/>
    <n v="476.76"/>
    <n v="0.96"/>
    <n v="19.070399999999999"/>
    <x v="10"/>
    <s v="No Rating"/>
  </r>
  <r>
    <s v="1ddf3199-a03c-4061-a8a7-d3daf0591d22"/>
    <s v="281e8107-83c7-4b3a-a5fe-acc698711ae7"/>
    <d v="2024-11-19T00:00:00"/>
    <x v="4"/>
    <n v="409.67"/>
    <n v="2"/>
    <s v="Cash on Delivery"/>
    <x v="3"/>
    <s v="Keithbury"/>
    <x v="19"/>
    <n v="60203"/>
    <s v="32b5454e-4955-4227-ac96-8d163a22c3a4"/>
    <n v="0.11"/>
    <n v="729.21"/>
    <n v="2"/>
    <x v="0"/>
    <n v="819.34"/>
    <n v="0.89"/>
    <n v="90.127400000000009"/>
    <x v="4"/>
    <n v="2"/>
  </r>
  <r>
    <s v="a323d79e-7386-4418-b1db-0a78f2fd8e7a"/>
    <s v="7bfe5d2c-a0e8-4776-83bd-b8d8891c7575"/>
    <d v="2025-01-25T00:00:00"/>
    <x v="4"/>
    <n v="228.99"/>
    <n v="4"/>
    <s v="PayPal"/>
    <x v="1"/>
    <s v="Amymouth"/>
    <x v="14"/>
    <n v="21654"/>
    <s v="e7db9063-b003-484a-b479-933165166fd2"/>
    <n v="0.28000000000000003"/>
    <n v="659.49"/>
    <n v="2"/>
    <x v="1"/>
    <n v="915.96"/>
    <n v="0.72"/>
    <n v="256.46880000000004"/>
    <x v="11"/>
    <n v="2"/>
  </r>
  <r>
    <s v="f0d3f406-274f-48f9-8603-8cab0f3d16e0"/>
    <s v="6e695b3f-4a17-4d31-934c-cba77dc7b782"/>
    <d v="2024-11-27T00:00:00"/>
    <x v="2"/>
    <n v="485.86"/>
    <n v="3"/>
    <s v="Cash on Delivery"/>
    <x v="1"/>
    <s v="East Jodiburgh"/>
    <x v="30"/>
    <n v="94641"/>
    <s v="3d250dd6-c03c-429a-af49-4cda67b422c7"/>
    <n v="0.05"/>
    <n v="1384.7"/>
    <n v="3"/>
    <x v="1"/>
    <n v="1457.58"/>
    <n v="0.95"/>
    <n v="72.879000000000005"/>
    <x v="4"/>
    <n v="3"/>
  </r>
  <r>
    <s v="555e4565-3a58-4614-b763-05247cb9ca3e"/>
    <s v="dc21c621-ccc7-48df-a82f-5c7eaeb502c3"/>
    <d v="2025-05-20T00:00:00"/>
    <x v="5"/>
    <n v="273.11"/>
    <n v="3"/>
    <s v="Credit Card"/>
    <x v="1"/>
    <s v="South Jeremiahborough"/>
    <x v="40"/>
    <n v="47417"/>
    <s v="bae2f672-18fa-4a30-bdb6-526de26f288e"/>
    <n v="0.09"/>
    <n v="745.59"/>
    <n v="3"/>
    <x v="1"/>
    <n v="819.33"/>
    <n v="0.91"/>
    <n v="73.739699999999999"/>
    <x v="6"/>
    <n v="3"/>
  </r>
  <r>
    <s v="7d97613f-433c-480a-9b3c-9c49177677c7"/>
    <s v="90a03922-b0b2-4b55-a007-6c5a58e2fe91"/>
    <d v="2025-05-21T00:00:00"/>
    <x v="1"/>
    <n v="17.350000000000001"/>
    <n v="2"/>
    <s v="Net Banking"/>
    <x v="3"/>
    <s v="Banksfurt"/>
    <x v="46"/>
    <n v="14922"/>
    <s v="93af6c0c-5f21-4a68-8fbd-d51445a5fa2d"/>
    <n v="0.24"/>
    <n v="26.37"/>
    <m/>
    <x v="0"/>
    <n v="34.700000000000003"/>
    <n v="0.76"/>
    <n v="8.3280000000000012"/>
    <x v="6"/>
    <s v="No Rating"/>
  </r>
  <r>
    <s v="cb6ef63a-6bae-49b1-8e1b-ae2877dcf7b2"/>
    <s v="c39dff19-f421-4a67-a388-9ae8c1445527"/>
    <d v="2025-02-13T00:00:00"/>
    <x v="3"/>
    <n v="210.61"/>
    <n v="4"/>
    <s v="Cash on Delivery"/>
    <x v="1"/>
    <s v="Petersonport"/>
    <x v="49"/>
    <n v="25091"/>
    <s v="f6ac518c-7a80-4af7-9fdf-2ae743332bc9"/>
    <n v="7.0000000000000007E-2"/>
    <n v="783.47"/>
    <n v="4"/>
    <x v="0"/>
    <n v="842.44"/>
    <n v="0.92999999999999994"/>
    <n v="58.970800000000011"/>
    <x v="12"/>
    <n v="4"/>
  </r>
  <r>
    <s v="94690522-f0c8-492f-9d09-4f37bfdee880"/>
    <s v="1cdea031-54cc-4ef2-93d8-f65576569652"/>
    <d v="2024-12-28T00:00:00"/>
    <x v="3"/>
    <n v="346.01"/>
    <n v="3"/>
    <s v="Net Banking"/>
    <x v="2"/>
    <s v="North Jay"/>
    <x v="39"/>
    <n v="80960"/>
    <s v="10931f0a-5628-4c89-a794-ff8af3775172"/>
    <n v="0.05"/>
    <n v="986.13"/>
    <n v="5"/>
    <x v="0"/>
    <n v="1038.03"/>
    <n v="0.95"/>
    <n v="51.901499999999999"/>
    <x v="2"/>
    <n v="5"/>
  </r>
  <r>
    <s v="c646af96-1749-400a-af79-f52c8b10bb3c"/>
    <s v="fd7ffc74-bbc6-48b7-bfc4-6c69ea0693e9"/>
    <d v="2025-02-18T00:00:00"/>
    <x v="4"/>
    <n v="120.97"/>
    <n v="3"/>
    <s v="Net Banking"/>
    <x v="3"/>
    <s v="Danielton"/>
    <x v="45"/>
    <n v="7262"/>
    <s v="d98419df-47c8-4351-b296-fb1fc64656c6"/>
    <n v="0.06"/>
    <n v="341.14"/>
    <n v="4"/>
    <x v="0"/>
    <n v="362.90999999999997"/>
    <n v="0.94"/>
    <n v="21.774599999999996"/>
    <x v="12"/>
    <n v="4"/>
  </r>
  <r>
    <s v="45abd403-6741-4726-a03d-a6391e0e2ffd"/>
    <s v="4bc0f4a4-250e-4318-a07b-4452eedb74ff"/>
    <d v="2025-05-26T00:00:00"/>
    <x v="2"/>
    <n v="350.82"/>
    <n v="2"/>
    <s v="PayPal"/>
    <x v="3"/>
    <s v="Jeffreyland"/>
    <x v="23"/>
    <n v="58860"/>
    <s v="4db289b7-f53f-4c8e-b977-5d7b64b0eaaa"/>
    <n v="0.3"/>
    <n v="491.15"/>
    <n v="3"/>
    <x v="0"/>
    <n v="701.64"/>
    <n v="0.7"/>
    <n v="210.49199999999999"/>
    <x v="6"/>
    <n v="3"/>
  </r>
  <r>
    <s v="978a42fc-8b17-4998-983e-c1e515fc5f40"/>
    <s v="662c5259-4dc1-4a3c-b285-9258988363a4"/>
    <d v="2024-09-06T00:00:00"/>
    <x v="1"/>
    <n v="254.33"/>
    <n v="1"/>
    <s v="Debit Card"/>
    <x v="2"/>
    <s v="North Amy"/>
    <x v="39"/>
    <n v="50741"/>
    <s v="062701cf-9f80-4963-bf37-758495f461d6"/>
    <n v="0.12"/>
    <n v="223.81"/>
    <n v="1"/>
    <x v="0"/>
    <n v="254.33"/>
    <n v="0.88"/>
    <n v="30.519600000000001"/>
    <x v="9"/>
    <n v="1"/>
  </r>
  <r>
    <s v="db7c2739-4a2b-433a-9ba6-30a8b5a2466e"/>
    <s v="cc1a51f9-bca5-4579-a789-14fe2bc7c8b1"/>
    <d v="2025-04-12T00:00:00"/>
    <x v="4"/>
    <n v="17.739999999999998"/>
    <n v="4"/>
    <s v="Net Banking"/>
    <x v="1"/>
    <s v="Port Patriciaton"/>
    <x v="39"/>
    <n v="80709"/>
    <s v="95a5cf8f-eb2c-4c16-81de-bb834731dc02"/>
    <n v="0.12"/>
    <n v="62.44"/>
    <n v="2"/>
    <x v="0"/>
    <n v="70.959999999999994"/>
    <n v="0.88"/>
    <n v="8.5151999999999983"/>
    <x v="5"/>
    <n v="2"/>
  </r>
  <r>
    <s v="ff2abd86-faa5-47d4-be68-155c8594fc23"/>
    <s v="d4ef344d-6b66-4a26-b43b-b9343331a347"/>
    <d v="2025-02-18T00:00:00"/>
    <x v="1"/>
    <n v="388.3"/>
    <n v="2"/>
    <s v="Debit Card"/>
    <x v="3"/>
    <s v="West Michael"/>
    <x v="11"/>
    <n v="80023"/>
    <s v="55239669-51ae-4095-b279-3066816e7335"/>
    <n v="0.23"/>
    <n v="597.98"/>
    <m/>
    <x v="0"/>
    <n v="776.6"/>
    <n v="0.77"/>
    <n v="178.61800000000002"/>
    <x v="12"/>
    <s v="No Rating"/>
  </r>
  <r>
    <s v="7915cd51-eded-413b-b43f-355f2a9df500"/>
    <s v="ea829539-c6cc-4815-b928-e6a0540b1efd"/>
    <d v="2024-06-22T00:00:00"/>
    <x v="1"/>
    <n v="282.38"/>
    <n v="1"/>
    <s v="Net Banking"/>
    <x v="1"/>
    <s v="Michaelfort"/>
    <x v="20"/>
    <n v="89616"/>
    <s v="900b86c3-8a8f-4a35-9871-90a01fe417c0"/>
    <n v="0.02"/>
    <n v="276.73"/>
    <n v="5"/>
    <x v="0"/>
    <n v="282.38"/>
    <n v="0.98"/>
    <n v="5.6475999999999997"/>
    <x v="10"/>
    <n v="5"/>
  </r>
  <r>
    <s v="3ef1b23b-e15e-487a-bb1a-b1d26a2edd95"/>
    <s v="0982e050-9c9a-4e13-951d-43c326cbfc7b"/>
    <d v="2024-08-10T00:00:00"/>
    <x v="3"/>
    <n v="45.83"/>
    <n v="1"/>
    <s v="Credit Card"/>
    <x v="1"/>
    <s v="Shafferfurt"/>
    <x v="36"/>
    <n v="26033"/>
    <s v="4ab985bd-0306-455b-85ef-032465238a52"/>
    <n v="0.05"/>
    <n v="43.54"/>
    <n v="3"/>
    <x v="1"/>
    <n v="45.83"/>
    <n v="0.95"/>
    <n v="2.2915000000000001"/>
    <x v="3"/>
    <n v="3"/>
  </r>
  <r>
    <s v="4559baa3-eb0c-4582-860c-29b65fb7d803"/>
    <s v="bf7e995e-9927-4451-8dca-7e3a03665273"/>
    <d v="2025-01-10T00:00:00"/>
    <x v="2"/>
    <n v="240.23"/>
    <n v="2"/>
    <s v="Cash on Delivery"/>
    <x v="3"/>
    <s v="East Tamaraberg"/>
    <x v="4"/>
    <n v="82784"/>
    <s v="0a65fcd9-4724-41b4-a4dd-97b40a8ccc18"/>
    <n v="0.22"/>
    <n v="374.76"/>
    <n v="5"/>
    <x v="0"/>
    <n v="480.46"/>
    <n v="0.78"/>
    <n v="105.7012"/>
    <x v="11"/>
    <n v="5"/>
  </r>
  <r>
    <s v="c0eea397-d4a6-4349-96fd-cfe2e199bcfd"/>
    <s v="6240c38c-01e0-4aaf-b376-7ceb0764a06c"/>
    <d v="2025-05-04T00:00:00"/>
    <x v="4"/>
    <n v="147.21"/>
    <n v="1"/>
    <s v="PayPal"/>
    <x v="1"/>
    <s v="Delacruzfort"/>
    <x v="5"/>
    <n v="10083"/>
    <s v="86e6c228-1dc9-44f3-92e2-0a948547ee9e"/>
    <n v="0.1"/>
    <n v="132.49"/>
    <n v="5"/>
    <x v="1"/>
    <n v="147.21"/>
    <n v="0.9"/>
    <n v="14.721000000000002"/>
    <x v="6"/>
    <n v="5"/>
  </r>
  <r>
    <s v="379c05da-425f-4a71-acbd-b877544f06dd"/>
    <s v="cddcd25d-c4fa-462b-af97-d21b8b2172ba"/>
    <d v="2024-12-06T00:00:00"/>
    <x v="3"/>
    <n v="440.44"/>
    <n v="4"/>
    <s v="Debit Card"/>
    <x v="1"/>
    <s v="Olivermouth"/>
    <x v="39"/>
    <n v="38180"/>
    <s v="9cc8c383-9b4c-4de3-9377-b511b331f7b1"/>
    <n v="0.21"/>
    <n v="1391.79"/>
    <n v="5"/>
    <x v="0"/>
    <n v="1761.76"/>
    <n v="0.79"/>
    <n v="369.96959999999996"/>
    <x v="2"/>
    <n v="5"/>
  </r>
  <r>
    <s v="62f8d20a-c78a-466d-8a9b-fc00192edd37"/>
    <s v="875b98a6-d6cb-43ac-b241-e4ca3d07b6a1"/>
    <d v="2024-09-14T00:00:00"/>
    <x v="3"/>
    <n v="146.04"/>
    <n v="3"/>
    <s v="Debit Card"/>
    <x v="0"/>
    <s v="Christinafort"/>
    <x v="44"/>
    <n v="37440"/>
    <s v="d28c25b1-5e5a-40c4-913e-4077658be6f1"/>
    <n v="0.01"/>
    <n v="433.74"/>
    <n v="5"/>
    <x v="0"/>
    <n v="438.12"/>
    <n v="0.99"/>
    <n v="4.3811999999999998"/>
    <x v="9"/>
    <n v="5"/>
  </r>
  <r>
    <s v="bb0250b3-7705-4fa8-96be-7bee667c4de7"/>
    <s v="6ba2b4ae-0730-440a-87d6-cf7c17e79d0e"/>
    <d v="2025-04-27T00:00:00"/>
    <x v="5"/>
    <n v="471.14"/>
    <n v="2"/>
    <s v="Debit Card"/>
    <x v="2"/>
    <s v="Alyssaberg"/>
    <x v="35"/>
    <n v="53051"/>
    <s v="08f1b344-e229-489e-bad7-d517b3892b43"/>
    <n v="0.18"/>
    <n v="772.67"/>
    <n v="2"/>
    <x v="0"/>
    <n v="942.28"/>
    <n v="0.82000000000000006"/>
    <n v="169.6104"/>
    <x v="5"/>
    <n v="2"/>
  </r>
  <r>
    <s v="edf962db-11bf-4e48-abb7-97051867e06d"/>
    <s v="c32664d8-5e8b-4311-b012-a5c42a325a97"/>
    <d v="2024-09-28T00:00:00"/>
    <x v="1"/>
    <n v="275.33999999999997"/>
    <n v="4"/>
    <s v="Credit Card"/>
    <x v="3"/>
    <s v="Kathleentown"/>
    <x v="29"/>
    <n v="15376"/>
    <s v="9ce6c23d-2995-4f9e-92fe-34edec668a92"/>
    <n v="0.16"/>
    <n v="925.14"/>
    <n v="4"/>
    <x v="0"/>
    <n v="1101.3599999999999"/>
    <n v="0.84"/>
    <n v="176.21759999999998"/>
    <x v="9"/>
    <n v="4"/>
  </r>
  <r>
    <s v="3e507e0f-8f04-4c54-993c-0252d772d31b"/>
    <s v="75a86ab6-49a2-4f85-8174-332e8325c0be"/>
    <d v="2024-06-23T00:00:00"/>
    <x v="0"/>
    <n v="165.19"/>
    <n v="1"/>
    <s v="Debit Card"/>
    <x v="3"/>
    <s v="Andrewville"/>
    <x v="23"/>
    <n v="37643"/>
    <s v="3110f00e-c397-4599-8152-c545a5ad7865"/>
    <n v="0.04"/>
    <n v="158.58000000000001"/>
    <n v="1"/>
    <x v="0"/>
    <n v="165.19"/>
    <n v="0.96"/>
    <n v="6.6075999999999997"/>
    <x v="10"/>
    <n v="1"/>
  </r>
  <r>
    <s v="94fc085b-307c-4228-b523-fcc12a4e9db9"/>
    <s v="9e8d885c-6c52-4da8-8166-b80bac6ceb8a"/>
    <d v="2025-05-07T00:00:00"/>
    <x v="3"/>
    <n v="407.7"/>
    <n v="1"/>
    <s v="Credit Card"/>
    <x v="2"/>
    <s v="New Aaronhaven"/>
    <x v="3"/>
    <n v="19420"/>
    <s v="ad1725f2-8ddb-461a-9bd8-0f5a5804e170"/>
    <n v="0.04"/>
    <n v="391.39"/>
    <n v="5"/>
    <x v="0"/>
    <n v="407.7"/>
    <n v="0.96"/>
    <n v="16.308"/>
    <x v="6"/>
    <n v="5"/>
  </r>
  <r>
    <s v="0934fe22-440c-4ed5-81a8-ccc35c33da30"/>
    <s v="d2529a19-caba-4aba-b98f-2acd02b8301b"/>
    <d v="2025-01-31T00:00:00"/>
    <x v="0"/>
    <n v="350.21"/>
    <n v="2"/>
    <s v="Debit Card"/>
    <x v="2"/>
    <s v="West Michellefurt"/>
    <x v="11"/>
    <n v="61160"/>
    <s v="82b320cf-a6a0-4130-a75a-0c710f4d743a"/>
    <n v="0.28000000000000003"/>
    <n v="504.3"/>
    <n v="4"/>
    <x v="0"/>
    <n v="700.42"/>
    <n v="0.72"/>
    <n v="196.11760000000001"/>
    <x v="1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8D105-0CF4-4294-91DA-EECADFED6F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C19" firstHeaderRow="1" firstDataRow="3" firstDataCol="1" rowPageCount="1" colPageCount="1"/>
  <pivotFields count="21">
    <pivotField dataField="1" showAll="0"/>
    <pivotField showAll="0"/>
    <pivotField numFmtId="14" showAll="0"/>
    <pivotField axis="axisCol" showAll="0">
      <items count="7">
        <item x="2"/>
        <item x="5"/>
        <item x="3"/>
        <item x="4"/>
        <item x="0"/>
        <item x="1"/>
        <item t="default"/>
      </items>
    </pivotField>
    <pivotField showAll="0"/>
    <pivotField showAll="0"/>
    <pivotField showAll="0"/>
    <pivotField axis="axisPage" showAll="0">
      <items count="5">
        <item x="2"/>
        <item x="1"/>
        <item x="0"/>
        <item x="3"/>
        <item t="default"/>
      </items>
    </pivotField>
    <pivotField showAll="0"/>
    <pivotField showAll="0"/>
    <pivotField showAll="0"/>
    <pivotField showAll="0"/>
    <pivotField showAll="0"/>
    <pivotField dataField="1" showAll="0"/>
    <pivotField showAll="0"/>
    <pivotField showAll="0"/>
    <pivotField dataField="1" showAll="0"/>
    <pivotField numFmtId="10" showAll="0"/>
    <pivotField numFmtId="2" showAll="0"/>
    <pivotField axis="axisRow" showAll="0" sortType="ascending">
      <items count="14">
        <item x="5"/>
        <item x="3"/>
        <item x="2"/>
        <item x="12"/>
        <item x="11"/>
        <item x="0"/>
        <item x="10"/>
        <item x="8"/>
        <item x="7"/>
        <item x="6"/>
        <item x="4"/>
        <item x="1"/>
        <item x="9"/>
        <item t="default"/>
      </items>
    </pivotField>
    <pivotField showAll="0"/>
  </pivotFields>
  <rowFields count="1">
    <field x="19"/>
  </rowFields>
  <rowItems count="14">
    <i>
      <x/>
    </i>
    <i>
      <x v="1"/>
    </i>
    <i>
      <x v="2"/>
    </i>
    <i>
      <x v="3"/>
    </i>
    <i>
      <x v="4"/>
    </i>
    <i>
      <x v="5"/>
    </i>
    <i>
      <x v="6"/>
    </i>
    <i>
      <x v="7"/>
    </i>
    <i>
      <x v="8"/>
    </i>
    <i>
      <x v="9"/>
    </i>
    <i>
      <x v="10"/>
    </i>
    <i>
      <x v="11"/>
    </i>
    <i>
      <x v="12"/>
    </i>
    <i t="grand">
      <x/>
    </i>
  </rowItems>
  <colFields count="2">
    <field x="3"/>
    <field x="-2"/>
  </colFields>
  <colItems count="28">
    <i>
      <x/>
      <x/>
    </i>
    <i r="1" i="1">
      <x v="1"/>
    </i>
    <i r="1" i="2">
      <x v="2"/>
    </i>
    <i r="1" i="3">
      <x v="3"/>
    </i>
    <i>
      <x v="1"/>
      <x/>
    </i>
    <i r="1" i="1">
      <x v="1"/>
    </i>
    <i r="1" i="2">
      <x v="2"/>
    </i>
    <i r="1" i="3">
      <x v="3"/>
    </i>
    <i>
      <x v="2"/>
      <x/>
    </i>
    <i r="1" i="1">
      <x v="1"/>
    </i>
    <i r="1" i="2">
      <x v="2"/>
    </i>
    <i r="1" i="3">
      <x v="3"/>
    </i>
    <i>
      <x v="3"/>
      <x/>
    </i>
    <i r="1" i="1">
      <x v="1"/>
    </i>
    <i r="1" i="2">
      <x v="2"/>
    </i>
    <i r="1" i="3">
      <x v="3"/>
    </i>
    <i>
      <x v="4"/>
      <x/>
    </i>
    <i r="1" i="1">
      <x v="1"/>
    </i>
    <i r="1" i="2">
      <x v="2"/>
    </i>
    <i r="1" i="3">
      <x v="3"/>
    </i>
    <i>
      <x v="5"/>
      <x/>
    </i>
    <i r="1" i="1">
      <x v="1"/>
    </i>
    <i r="1" i="2">
      <x v="2"/>
    </i>
    <i r="1" i="3">
      <x v="3"/>
    </i>
    <i t="grand">
      <x/>
    </i>
    <i t="grand" i="1">
      <x/>
    </i>
    <i t="grand" i="2">
      <x/>
    </i>
    <i t="grand" i="3">
      <x/>
    </i>
  </colItems>
  <pageFields count="1">
    <pageField fld="7" hier="-1"/>
  </pageFields>
  <dataFields count="4">
    <dataField name="Total Sales" fld="16" baseField="0" baseItem="0" numFmtId="164"/>
    <dataField name="Net Sales" fld="13" baseField="0" baseItem="0" numFmtId="164"/>
    <dataField name="Average Order" fld="16" subtotal="average" baseField="19" baseItem="0" numFmtId="164"/>
    <dataField name="Orders" fld="0" subtotal="count" baseField="0" baseItem="0"/>
  </dataFields>
  <chartFormats count="4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2"/>
          </reference>
          <reference field="3" count="1" selected="0">
            <x v="0"/>
          </reference>
        </references>
      </pivotArea>
    </chartFormat>
    <chartFormat chart="0" format="3" series="1">
      <pivotArea type="data" outline="0" fieldPosition="0">
        <references count="2">
          <reference field="4294967294" count="1" selected="0">
            <x v="3"/>
          </reference>
          <reference field="3" count="1" selected="0">
            <x v="0"/>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1"/>
          </reference>
          <reference field="3" count="1" selected="0">
            <x v="1"/>
          </reference>
        </references>
      </pivotArea>
    </chartFormat>
    <chartFormat chart="0" format="6" series="1">
      <pivotArea type="data" outline="0" fieldPosition="0">
        <references count="2">
          <reference field="4294967294" count="1" selected="0">
            <x v="2"/>
          </reference>
          <reference field="3" count="1" selected="0">
            <x v="1"/>
          </reference>
        </references>
      </pivotArea>
    </chartFormat>
    <chartFormat chart="0" format="7" series="1">
      <pivotArea type="data" outline="0" fieldPosition="0">
        <references count="2">
          <reference field="4294967294" count="1" selected="0">
            <x v="3"/>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0" format="9" series="1">
      <pivotArea type="data" outline="0" fieldPosition="0">
        <references count="2">
          <reference field="4294967294" count="1" selected="0">
            <x v="1"/>
          </reference>
          <reference field="3" count="1" selected="0">
            <x v="2"/>
          </reference>
        </references>
      </pivotArea>
    </chartFormat>
    <chartFormat chart="0" format="10" series="1">
      <pivotArea type="data" outline="0" fieldPosition="0">
        <references count="2">
          <reference field="4294967294" count="1" selected="0">
            <x v="2"/>
          </reference>
          <reference field="3" count="1" selected="0">
            <x v="2"/>
          </reference>
        </references>
      </pivotArea>
    </chartFormat>
    <chartFormat chart="0" format="11" series="1">
      <pivotArea type="data" outline="0" fieldPosition="0">
        <references count="2">
          <reference field="4294967294" count="1" selected="0">
            <x v="3"/>
          </reference>
          <reference field="3" count="1" selected="0">
            <x v="2"/>
          </reference>
        </references>
      </pivotArea>
    </chartFormat>
    <chartFormat chart="0" format="12" series="1">
      <pivotArea type="data" outline="0" fieldPosition="0">
        <references count="2">
          <reference field="4294967294" count="1" selected="0">
            <x v="0"/>
          </reference>
          <reference field="3" count="1" selected="0">
            <x v="3"/>
          </reference>
        </references>
      </pivotArea>
    </chartFormat>
    <chartFormat chart="0" format="13" series="1">
      <pivotArea type="data" outline="0" fieldPosition="0">
        <references count="2">
          <reference field="4294967294" count="1" selected="0">
            <x v="1"/>
          </reference>
          <reference field="3" count="1" selected="0">
            <x v="3"/>
          </reference>
        </references>
      </pivotArea>
    </chartFormat>
    <chartFormat chart="0" format="14" series="1">
      <pivotArea type="data" outline="0" fieldPosition="0">
        <references count="2">
          <reference field="4294967294" count="1" selected="0">
            <x v="2"/>
          </reference>
          <reference field="3" count="1" selected="0">
            <x v="3"/>
          </reference>
        </references>
      </pivotArea>
    </chartFormat>
    <chartFormat chart="0" format="15" series="1">
      <pivotArea type="data" outline="0" fieldPosition="0">
        <references count="2">
          <reference field="4294967294" count="1" selected="0">
            <x v="3"/>
          </reference>
          <reference field="3" count="1" selected="0">
            <x v="3"/>
          </reference>
        </references>
      </pivotArea>
    </chartFormat>
    <chartFormat chart="0" format="16" series="1">
      <pivotArea type="data" outline="0" fieldPosition="0">
        <references count="2">
          <reference field="4294967294" count="1" selected="0">
            <x v="0"/>
          </reference>
          <reference field="3" count="1" selected="0">
            <x v="4"/>
          </reference>
        </references>
      </pivotArea>
    </chartFormat>
    <chartFormat chart="0" format="17" series="1">
      <pivotArea type="data" outline="0" fieldPosition="0">
        <references count="2">
          <reference field="4294967294" count="1" selected="0">
            <x v="1"/>
          </reference>
          <reference field="3" count="1" selected="0">
            <x v="4"/>
          </reference>
        </references>
      </pivotArea>
    </chartFormat>
    <chartFormat chart="0" format="18" series="1">
      <pivotArea type="data" outline="0" fieldPosition="0">
        <references count="2">
          <reference field="4294967294" count="1" selected="0">
            <x v="2"/>
          </reference>
          <reference field="3" count="1" selected="0">
            <x v="4"/>
          </reference>
        </references>
      </pivotArea>
    </chartFormat>
    <chartFormat chart="0" format="19" series="1">
      <pivotArea type="data" outline="0" fieldPosition="0">
        <references count="2">
          <reference field="4294967294" count="1" selected="0">
            <x v="3"/>
          </reference>
          <reference field="3" count="1" selected="0">
            <x v="4"/>
          </reference>
        </references>
      </pivotArea>
    </chartFormat>
    <chartFormat chart="0" format="20" series="1">
      <pivotArea type="data" outline="0" fieldPosition="0">
        <references count="2">
          <reference field="4294967294" count="1" selected="0">
            <x v="0"/>
          </reference>
          <reference field="3" count="1" selected="0">
            <x v="5"/>
          </reference>
        </references>
      </pivotArea>
    </chartFormat>
    <chartFormat chart="0" format="21" series="1">
      <pivotArea type="data" outline="0" fieldPosition="0">
        <references count="2">
          <reference field="4294967294" count="1" selected="0">
            <x v="1"/>
          </reference>
          <reference field="3" count="1" selected="0">
            <x v="5"/>
          </reference>
        </references>
      </pivotArea>
    </chartFormat>
    <chartFormat chart="0" format="22" series="1">
      <pivotArea type="data" outline="0" fieldPosition="0">
        <references count="2">
          <reference field="4294967294" count="1" selected="0">
            <x v="2"/>
          </reference>
          <reference field="3" count="1" selected="0">
            <x v="5"/>
          </reference>
        </references>
      </pivotArea>
    </chartFormat>
    <chartFormat chart="0" format="23" series="1">
      <pivotArea type="data" outline="0" fieldPosition="0">
        <references count="2">
          <reference field="4294967294" count="1" selected="0">
            <x v="3"/>
          </reference>
          <reference field="3" count="1" selected="0">
            <x v="5"/>
          </reference>
        </references>
      </pivotArea>
    </chartFormat>
    <chartFormat chart="2" format="48" series="1">
      <pivotArea type="data" outline="0" fieldPosition="0">
        <references count="2">
          <reference field="4294967294" count="1" selected="0">
            <x v="0"/>
          </reference>
          <reference field="3" count="1" selected="0">
            <x v="0"/>
          </reference>
        </references>
      </pivotArea>
    </chartFormat>
    <chartFormat chart="2" format="49" series="1">
      <pivotArea type="data" outline="0" fieldPosition="0">
        <references count="2">
          <reference field="4294967294" count="1" selected="0">
            <x v="1"/>
          </reference>
          <reference field="3" count="1" selected="0">
            <x v="0"/>
          </reference>
        </references>
      </pivotArea>
    </chartFormat>
    <chartFormat chart="2" format="50" series="1">
      <pivotArea type="data" outline="0" fieldPosition="0">
        <references count="2">
          <reference field="4294967294" count="1" selected="0">
            <x v="2"/>
          </reference>
          <reference field="3" count="1" selected="0">
            <x v="0"/>
          </reference>
        </references>
      </pivotArea>
    </chartFormat>
    <chartFormat chart="2" format="51" series="1">
      <pivotArea type="data" outline="0" fieldPosition="0">
        <references count="2">
          <reference field="4294967294" count="1" selected="0">
            <x v="3"/>
          </reference>
          <reference field="3" count="1" selected="0">
            <x v="0"/>
          </reference>
        </references>
      </pivotArea>
    </chartFormat>
    <chartFormat chart="2" format="52" series="1">
      <pivotArea type="data" outline="0" fieldPosition="0">
        <references count="2">
          <reference field="4294967294" count="1" selected="0">
            <x v="0"/>
          </reference>
          <reference field="3" count="1" selected="0">
            <x v="1"/>
          </reference>
        </references>
      </pivotArea>
    </chartFormat>
    <chartFormat chart="2" format="53" series="1">
      <pivotArea type="data" outline="0" fieldPosition="0">
        <references count="2">
          <reference field="4294967294" count="1" selected="0">
            <x v="1"/>
          </reference>
          <reference field="3" count="1" selected="0">
            <x v="1"/>
          </reference>
        </references>
      </pivotArea>
    </chartFormat>
    <chartFormat chart="2" format="54" series="1">
      <pivotArea type="data" outline="0" fieldPosition="0">
        <references count="2">
          <reference field="4294967294" count="1" selected="0">
            <x v="2"/>
          </reference>
          <reference field="3" count="1" selected="0">
            <x v="1"/>
          </reference>
        </references>
      </pivotArea>
    </chartFormat>
    <chartFormat chart="2" format="55" series="1">
      <pivotArea type="data" outline="0" fieldPosition="0">
        <references count="2">
          <reference field="4294967294" count="1" selected="0">
            <x v="3"/>
          </reference>
          <reference field="3" count="1" selected="0">
            <x v="1"/>
          </reference>
        </references>
      </pivotArea>
    </chartFormat>
    <chartFormat chart="2" format="56" series="1">
      <pivotArea type="data" outline="0" fieldPosition="0">
        <references count="2">
          <reference field="4294967294" count="1" selected="0">
            <x v="0"/>
          </reference>
          <reference field="3" count="1" selected="0">
            <x v="2"/>
          </reference>
        </references>
      </pivotArea>
    </chartFormat>
    <chartFormat chart="2" format="57" series="1">
      <pivotArea type="data" outline="0" fieldPosition="0">
        <references count="2">
          <reference field="4294967294" count="1" selected="0">
            <x v="1"/>
          </reference>
          <reference field="3" count="1" selected="0">
            <x v="2"/>
          </reference>
        </references>
      </pivotArea>
    </chartFormat>
    <chartFormat chart="2" format="58" series="1">
      <pivotArea type="data" outline="0" fieldPosition="0">
        <references count="2">
          <reference field="4294967294" count="1" selected="0">
            <x v="2"/>
          </reference>
          <reference field="3" count="1" selected="0">
            <x v="2"/>
          </reference>
        </references>
      </pivotArea>
    </chartFormat>
    <chartFormat chart="2" format="59" series="1">
      <pivotArea type="data" outline="0" fieldPosition="0">
        <references count="2">
          <reference field="4294967294" count="1" selected="0">
            <x v="3"/>
          </reference>
          <reference field="3" count="1" selected="0">
            <x v="2"/>
          </reference>
        </references>
      </pivotArea>
    </chartFormat>
    <chartFormat chart="2" format="60" series="1">
      <pivotArea type="data" outline="0" fieldPosition="0">
        <references count="2">
          <reference field="4294967294" count="1" selected="0">
            <x v="0"/>
          </reference>
          <reference field="3" count="1" selected="0">
            <x v="3"/>
          </reference>
        </references>
      </pivotArea>
    </chartFormat>
    <chartFormat chart="2" format="61" series="1">
      <pivotArea type="data" outline="0" fieldPosition="0">
        <references count="2">
          <reference field="4294967294" count="1" selected="0">
            <x v="1"/>
          </reference>
          <reference field="3" count="1" selected="0">
            <x v="3"/>
          </reference>
        </references>
      </pivotArea>
    </chartFormat>
    <chartFormat chart="2" format="62" series="1">
      <pivotArea type="data" outline="0" fieldPosition="0">
        <references count="2">
          <reference field="4294967294" count="1" selected="0">
            <x v="2"/>
          </reference>
          <reference field="3" count="1" selected="0">
            <x v="3"/>
          </reference>
        </references>
      </pivotArea>
    </chartFormat>
    <chartFormat chart="2" format="63" series="1">
      <pivotArea type="data" outline="0" fieldPosition="0">
        <references count="2">
          <reference field="4294967294" count="1" selected="0">
            <x v="3"/>
          </reference>
          <reference field="3" count="1" selected="0">
            <x v="3"/>
          </reference>
        </references>
      </pivotArea>
    </chartFormat>
    <chartFormat chart="2" format="64" series="1">
      <pivotArea type="data" outline="0" fieldPosition="0">
        <references count="2">
          <reference field="4294967294" count="1" selected="0">
            <x v="0"/>
          </reference>
          <reference field="3" count="1" selected="0">
            <x v="4"/>
          </reference>
        </references>
      </pivotArea>
    </chartFormat>
    <chartFormat chart="2" format="65" series="1">
      <pivotArea type="data" outline="0" fieldPosition="0">
        <references count="2">
          <reference field="4294967294" count="1" selected="0">
            <x v="1"/>
          </reference>
          <reference field="3" count="1" selected="0">
            <x v="4"/>
          </reference>
        </references>
      </pivotArea>
    </chartFormat>
    <chartFormat chart="2" format="66" series="1">
      <pivotArea type="data" outline="0" fieldPosition="0">
        <references count="2">
          <reference field="4294967294" count="1" selected="0">
            <x v="2"/>
          </reference>
          <reference field="3" count="1" selected="0">
            <x v="4"/>
          </reference>
        </references>
      </pivotArea>
    </chartFormat>
    <chartFormat chart="2" format="67" series="1">
      <pivotArea type="data" outline="0" fieldPosition="0">
        <references count="2">
          <reference field="4294967294" count="1" selected="0">
            <x v="3"/>
          </reference>
          <reference field="3" count="1" selected="0">
            <x v="4"/>
          </reference>
        </references>
      </pivotArea>
    </chartFormat>
    <chartFormat chart="2" format="68" series="1">
      <pivotArea type="data" outline="0" fieldPosition="0">
        <references count="2">
          <reference field="4294967294" count="1" selected="0">
            <x v="0"/>
          </reference>
          <reference field="3" count="1" selected="0">
            <x v="5"/>
          </reference>
        </references>
      </pivotArea>
    </chartFormat>
    <chartFormat chart="2" format="69" series="1">
      <pivotArea type="data" outline="0" fieldPosition="0">
        <references count="2">
          <reference field="4294967294" count="1" selected="0">
            <x v="1"/>
          </reference>
          <reference field="3" count="1" selected="0">
            <x v="5"/>
          </reference>
        </references>
      </pivotArea>
    </chartFormat>
    <chartFormat chart="2" format="70" series="1">
      <pivotArea type="data" outline="0" fieldPosition="0">
        <references count="2">
          <reference field="4294967294" count="1" selected="0">
            <x v="2"/>
          </reference>
          <reference field="3" count="1" selected="0">
            <x v="5"/>
          </reference>
        </references>
      </pivotArea>
    </chartFormat>
    <chartFormat chart="2" format="71" series="1">
      <pivotArea type="data" outline="0" fieldPosition="0">
        <references count="2">
          <reference field="4294967294" count="1" selected="0">
            <x v="3"/>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936D2-DAA0-4E40-9947-FDB8C0FFD8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H55" firstHeaderRow="1" firstDataRow="2" firstDataCol="1"/>
  <pivotFields count="21">
    <pivotField showAll="0"/>
    <pivotField showAll="0"/>
    <pivotField numFmtId="14" showAll="0"/>
    <pivotField axis="axisCol" showAll="0">
      <items count="7">
        <item x="2"/>
        <item x="5"/>
        <item x="3"/>
        <item x="4"/>
        <item x="0"/>
        <item x="1"/>
        <item t="default"/>
      </items>
    </pivotField>
    <pivotField showAll="0"/>
    <pivotField showAll="0"/>
    <pivotField showAll="0"/>
    <pivotField showAll="0"/>
    <pivotField showAll="0"/>
    <pivotField axis="axisRow" showAll="0" sortType="ascending">
      <items count="51">
        <item x="13"/>
        <item x="5"/>
        <item x="33"/>
        <item x="35"/>
        <item x="26"/>
        <item x="11"/>
        <item x="0"/>
        <item x="41"/>
        <item x="29"/>
        <item x="18"/>
        <item x="4"/>
        <item x="30"/>
        <item x="46"/>
        <item x="49"/>
        <item x="23"/>
        <item x="12"/>
        <item x="6"/>
        <item x="45"/>
        <item x="15"/>
        <item x="36"/>
        <item x="7"/>
        <item x="20"/>
        <item x="32"/>
        <item x="42"/>
        <item x="22"/>
        <item x="37"/>
        <item x="31"/>
        <item x="3"/>
        <item x="16"/>
        <item x="25"/>
        <item x="28"/>
        <item x="39"/>
        <item x="2"/>
        <item x="48"/>
        <item x="24"/>
        <item x="17"/>
        <item x="19"/>
        <item x="43"/>
        <item x="47"/>
        <item x="38"/>
        <item x="34"/>
        <item x="44"/>
        <item x="1"/>
        <item x="40"/>
        <item x="10"/>
        <item x="8"/>
        <item x="27"/>
        <item x="9"/>
        <item x="21"/>
        <item x="14"/>
        <item t="default"/>
      </items>
    </pivotField>
    <pivotField showAll="0"/>
    <pivotField showAll="0"/>
    <pivotField showAll="0"/>
    <pivotField dataField="1" showAll="0"/>
    <pivotField showAll="0"/>
    <pivotField showAll="0"/>
    <pivotField showAll="0"/>
    <pivotField numFmtId="10" showAll="0"/>
    <pivotField numFmtId="2" showAll="0"/>
    <pivotField showAll="0"/>
    <pivotField showAll="0"/>
  </pivotFields>
  <rowFields count="1">
    <field x="9"/>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3"/>
  </colFields>
  <colItems count="7">
    <i>
      <x/>
    </i>
    <i>
      <x v="1"/>
    </i>
    <i>
      <x v="2"/>
    </i>
    <i>
      <x v="3"/>
    </i>
    <i>
      <x v="4"/>
    </i>
    <i>
      <x v="5"/>
    </i>
    <i t="grand">
      <x/>
    </i>
  </colItems>
  <dataFields count="1">
    <dataField name="Total Sales" fld="13" baseField="0" baseItem="0" numFmtId="164"/>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2">
          <reference field="4294967294" count="1" selected="0">
            <x v="0"/>
          </reference>
          <reference field="3" count="1" selected="0">
            <x v="4"/>
          </reference>
        </references>
      </pivotArea>
    </chartFormat>
    <chartFormat chart="2"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29A3E6-7686-49FF-A8B0-7D2237BF8B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0" firstDataRow="1" firstDataCol="1"/>
  <pivotFields count="21">
    <pivotField dataField="1" showAll="0"/>
    <pivotField showAll="0"/>
    <pivotField numFmtId="14" showAll="0"/>
    <pivotField axis="axisRow" showAll="0">
      <items count="7">
        <item x="2"/>
        <item x="5"/>
        <item x="3"/>
        <item x="4"/>
        <item x="0"/>
        <item x="1"/>
        <item t="default"/>
      </items>
    </pivotField>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numFmtId="2"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Total Sales" fld="13" baseField="0" baseItem="0" numFmtId="164"/>
    <dataField name="Units Sold" fld="5" baseField="0" baseItem="0"/>
    <dataField name="Total Orders"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374F6C-747E-4A96-9275-05CC46D9BD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1" firstHeaderRow="1" firstDataRow="2" firstDataCol="1"/>
  <pivotFields count="21">
    <pivotField showAll="0"/>
    <pivotField showAll="0"/>
    <pivotField numFmtId="14" showAll="0"/>
    <pivotField axis="axisRow" showAll="0">
      <items count="7">
        <item x="2"/>
        <item x="5"/>
        <item x="3"/>
        <item x="4"/>
        <item x="0"/>
        <item x="1"/>
        <item t="default"/>
      </items>
    </pivotField>
    <pivotField showAll="0"/>
    <pivotField showAll="0"/>
    <pivotField showAll="0"/>
    <pivotField axis="axisCol" showAll="0">
      <items count="5">
        <item x="2"/>
        <item x="1"/>
        <item x="0"/>
        <item x="3"/>
        <item t="default"/>
      </items>
    </pivotField>
    <pivotField showAll="0"/>
    <pivotField showAll="0"/>
    <pivotField showAll="0"/>
    <pivotField showAll="0"/>
    <pivotField showAll="0"/>
    <pivotField dataField="1" showAll="0"/>
    <pivotField showAll="0"/>
    <pivotField showAll="0"/>
    <pivotField showAll="0"/>
    <pivotField numFmtId="10" showAll="0"/>
    <pivotField numFmtId="2" showAll="0"/>
    <pivotField showAll="0"/>
    <pivotField showAll="0"/>
  </pivotFields>
  <rowFields count="1">
    <field x="3"/>
  </rowFields>
  <rowItems count="7">
    <i>
      <x/>
    </i>
    <i>
      <x v="1"/>
    </i>
    <i>
      <x v="2"/>
    </i>
    <i>
      <x v="3"/>
    </i>
    <i>
      <x v="4"/>
    </i>
    <i>
      <x v="5"/>
    </i>
    <i t="grand">
      <x/>
    </i>
  </rowItems>
  <colFields count="1">
    <field x="7"/>
  </colFields>
  <colItems count="5">
    <i>
      <x/>
    </i>
    <i>
      <x v="1"/>
    </i>
    <i>
      <x v="2"/>
    </i>
    <i>
      <x v="3"/>
    </i>
    <i t="grand">
      <x/>
    </i>
  </colItems>
  <dataFields count="1">
    <dataField name="Sum of order_value" fld="13" baseField="0" baseItem="0" numFmtId="164"/>
  </dataFields>
  <formats count="2">
    <format dxfId="23">
      <pivotArea outline="0" collapsedLevelsAreSubtotals="1" fieldPosition="0"/>
    </format>
    <format dxfId="22">
      <pivotArea dataOnly="0" labelOnly="1" fieldPosition="0">
        <references count="1">
          <reference field="7" count="0"/>
        </references>
      </pivotArea>
    </format>
  </formats>
  <conditionalFormats count="1">
    <conditionalFormat priority="1">
      <pivotAreas count="1">
        <pivotArea type="data" collapsedLevelsAreSubtotals="1" fieldPosition="0">
          <references count="2">
            <reference field="4294967294" count="1" selected="0">
              <x v="0"/>
            </reference>
            <reference field="3" count="6">
              <x v="0"/>
              <x v="1"/>
              <x v="2"/>
              <x v="3"/>
              <x v="4"/>
              <x v="5"/>
            </reference>
          </references>
        </pivotArea>
      </pivotAreas>
    </conditionalFormat>
  </conditionalFormat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5" format="8" series="1">
      <pivotArea type="data" outline="0" fieldPosition="0">
        <references count="2">
          <reference field="4294967294" count="1" selected="0">
            <x v="0"/>
          </reference>
          <reference field="7"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4B0C24-85A8-4BBE-864A-E476FB6182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1" firstHeaderRow="1" firstDataRow="2" firstDataCol="1"/>
  <pivotFields count="21">
    <pivotField showAll="0"/>
    <pivotField showAll="0"/>
    <pivotField numFmtId="14" showAll="0"/>
    <pivotField axis="axisRow" showAll="0">
      <items count="7">
        <item x="2"/>
        <item x="5"/>
        <item x="3"/>
        <item x="4"/>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Col" showAll="0">
      <items count="3">
        <item x="0"/>
        <item x="1"/>
        <item t="default"/>
      </items>
    </pivotField>
    <pivotField showAll="0"/>
    <pivotField numFmtId="10" showAll="0"/>
    <pivotField numFmtId="2" showAll="0"/>
    <pivotField showAll="0"/>
    <pivotField showAll="0"/>
  </pivotFields>
  <rowFields count="1">
    <field x="3"/>
  </rowFields>
  <rowItems count="7">
    <i>
      <x/>
    </i>
    <i>
      <x v="1"/>
    </i>
    <i>
      <x v="2"/>
    </i>
    <i>
      <x v="3"/>
    </i>
    <i>
      <x v="4"/>
    </i>
    <i>
      <x v="5"/>
    </i>
    <i t="grand">
      <x/>
    </i>
  </rowItems>
  <colFields count="1">
    <field x="15"/>
  </colFields>
  <colItems count="3">
    <i>
      <x/>
    </i>
    <i>
      <x v="1"/>
    </i>
    <i t="grand">
      <x/>
    </i>
  </colItems>
  <dataFields count="1">
    <dataField name="Sum of order_value" fld="13" baseField="0" baseItem="0" numFmtId="164"/>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54852D-D223-4937-A614-57BE874AA0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0" firstHeaderRow="0" firstDataRow="1" firstDataCol="1"/>
  <pivotFields count="21">
    <pivotField dataField="1" showAll="0"/>
    <pivotField showAll="0"/>
    <pivotField numFmtId="14" showAll="0"/>
    <pivotField axis="axisRow" showAll="0">
      <items count="7">
        <item x="2"/>
        <item x="5"/>
        <item x="3"/>
        <item x="4"/>
        <item x="0"/>
        <item x="1"/>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numFmtId="10" showAll="0"/>
    <pivotField numFmtId="2"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Total Sales" fld="13" baseField="0" baseItem="0" numFmtId="164"/>
    <dataField name="Orders" fld="0" subtotal="count" baseField="0" baseItem="0"/>
    <dataField name="Quality" fld="14" subtotal="average" baseField="3"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F532CE-254B-46BE-B146-3ADC789A391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8:M193" firstHeaderRow="0" firstDataRow="1" firstDataCol="1"/>
  <pivotFields count="21">
    <pivotField dataField="1" showAll="0"/>
    <pivotField showAll="0"/>
    <pivotField numFmtId="14" showAll="0"/>
    <pivotField showAll="0">
      <items count="7">
        <item x="2"/>
        <item x="5"/>
        <item x="3"/>
        <item x="4"/>
        <item x="0"/>
        <item x="1"/>
        <item t="default"/>
      </items>
    </pivotField>
    <pivotField showAll="0"/>
    <pivotField showAll="0"/>
    <pivotField showAll="0"/>
    <pivotField axis="axisRow" dataField="1" showAll="0">
      <items count="5">
        <item x="2"/>
        <item x="1"/>
        <item x="0"/>
        <item x="3"/>
        <item t="default"/>
      </items>
    </pivotField>
    <pivotField showAll="0"/>
    <pivotField showAll="0"/>
    <pivotField showAll="0"/>
    <pivotField showAll="0"/>
    <pivotField showAll="0"/>
    <pivotField showAll="0"/>
    <pivotField showAll="0"/>
    <pivotField showAll="0"/>
    <pivotField showAll="0"/>
    <pivotField numFmtId="10" showAll="0"/>
    <pivotField numFmtId="2"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Count of delivery_status" fld="7" subtotal="count"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48F9F0-CEFC-45B9-966F-D3770DC5BB2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78:Q181" firstHeaderRow="0" firstDataRow="1" firstDataCol="1"/>
  <pivotFields count="21">
    <pivotField dataField="1" showAll="0"/>
    <pivotField showAll="0"/>
    <pivotField numFmtId="14" showAll="0"/>
    <pivotField showAll="0">
      <items count="7">
        <item x="2"/>
        <item x="5"/>
        <item x="3"/>
        <item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numFmtId="10" showAll="0"/>
    <pivotField numFmtId="2" showAll="0"/>
    <pivotField showAll="0"/>
    <pivotField showAll="0"/>
  </pivotFields>
  <rowFields count="1">
    <field x="15"/>
  </rowFields>
  <rowItems count="3">
    <i>
      <x/>
    </i>
    <i>
      <x v="1"/>
    </i>
    <i t="grand">
      <x/>
    </i>
  </rowItems>
  <colFields count="1">
    <field x="-2"/>
  </colFields>
  <colItems count="2">
    <i>
      <x/>
    </i>
    <i i="1">
      <x v="1"/>
    </i>
  </colItems>
  <dataFields count="2">
    <dataField name="Count of return_requested" fld="15" subtotal="count"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520769-9DFD-4802-A212-84DF226944F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7:L180" firstHeaderRow="0" firstDataRow="1" firstDataCol="1"/>
  <pivotFields count="21">
    <pivotField dataField="1" showAll="0"/>
    <pivotField showAll="0"/>
    <pivotField numFmtId="14" showAll="0"/>
    <pivotField showAll="0">
      <items count="7">
        <item x="2"/>
        <item x="5"/>
        <item x="3"/>
        <item x="4"/>
        <item x="0"/>
        <item x="1"/>
        <item t="default"/>
      </items>
    </pivotField>
    <pivotField showAll="0"/>
    <pivotField showAll="0"/>
    <pivotField showAll="0"/>
    <pivotField dataField="1" showAll="0"/>
    <pivotField showAll="0"/>
    <pivotField showAll="0"/>
    <pivotField showAll="0"/>
    <pivotField showAll="0"/>
    <pivotField showAll="0"/>
    <pivotField dataField="1" showAll="0"/>
    <pivotField showAll="0"/>
    <pivotField axis="axisRow" dataField="1" showAll="0">
      <items count="3">
        <item x="0"/>
        <item x="1"/>
        <item t="default"/>
      </items>
    </pivotField>
    <pivotField showAll="0"/>
    <pivotField numFmtId="10" showAll="0"/>
    <pivotField numFmtId="2" showAll="0"/>
    <pivotField showAll="0"/>
    <pivotField showAll="0"/>
  </pivotFields>
  <rowFields count="1">
    <field x="15"/>
  </rowFields>
  <rowItems count="3">
    <i>
      <x/>
    </i>
    <i>
      <x v="1"/>
    </i>
    <i t="grand">
      <x/>
    </i>
  </rowItems>
  <colFields count="1">
    <field x="-2"/>
  </colFields>
  <colItems count="4">
    <i>
      <x/>
    </i>
    <i i="1">
      <x v="1"/>
    </i>
    <i i="2">
      <x v="2"/>
    </i>
    <i i="3">
      <x v="3"/>
    </i>
  </colItems>
  <dataFields count="4">
    <dataField name="Sum of order_value" fld="13" baseField="0" baseItem="0" numFmtId="164"/>
    <dataField name="Count of order_id" fld="0" subtotal="count" baseField="0" baseItem="0"/>
    <dataField name="Count of delivery_status" fld="7" subtotal="count" baseField="0" baseItem="0"/>
    <dataField name="Count of return_requested"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099F18-E5D5-407F-A385-DD5A63C07CE4}" autoFormatId="16" applyNumberFormats="0" applyBorderFormats="0" applyFontFormats="0" applyPatternFormats="0" applyAlignmentFormats="0" applyWidthHeightFormats="0">
  <queryTableRefresh nextId="24" unboundColumnsRight="5">
    <queryTableFields count="21">
      <queryTableField id="2" name="order_id" tableColumnId="2"/>
      <queryTableField id="3" name="customer_id" tableColumnId="3"/>
      <queryTableField id="4" name="order_date" tableColumnId="4"/>
      <queryTableField id="5" name="product_category" tableColumnId="5"/>
      <queryTableField id="6" name="product_price" tableColumnId="6"/>
      <queryTableField id="7" name="quantity" tableColumnId="7"/>
      <queryTableField id="8" name="payment_method" tableColumnId="8"/>
      <queryTableField id="9" name="delivery_status" tableColumnId="9"/>
      <queryTableField id="10" name="city" tableColumnId="10"/>
      <queryTableField id="11" name="state" tableColumnId="11"/>
      <queryTableField id="12" name="zipcode" tableColumnId="12"/>
      <queryTableField id="13" name="product_id" tableColumnId="13"/>
      <queryTableField id="14" name="discount_applied" tableColumnId="14"/>
      <queryTableField id="15" name="order_value" tableColumnId="15"/>
      <queryTableField id="16" name="review_rating" tableColumnId="16"/>
      <queryTableField id="17" name="return_requested" tableColumnId="17"/>
      <queryTableField id="18" dataBound="0" tableColumnId="18"/>
      <queryTableField id="19" dataBound="0" tableColumnId="19"/>
      <queryTableField id="20" dataBound="0" tableColumnId="20"/>
      <queryTableField id="21" dataBound="0" tableColumnId="21"/>
      <queryTableField id="22" dataBound="0" tableColumnId="22"/>
    </queryTableFields>
    <queryTableDeletedFields count="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DCA94C1-C118-4D10-A9AE-F955300A499B}" sourceName="product_category">
  <pivotTables>
    <pivotTable tabId="3" name="PivotTable1"/>
    <pivotTable tabId="5" name="PivotTable3"/>
    <pivotTable tabId="6" name="PivotTable4"/>
    <pivotTable tabId="8" name="PivotTable6"/>
    <pivotTable tabId="7" name="PivotTable5"/>
    <pivotTable tabId="4" name="PivotTable2"/>
    <pivotTable tabId="1" name="PivotTable7"/>
    <pivotTable tabId="1" name="PivotTable8"/>
    <pivotTable tabId="1" name="PivotTable9"/>
  </pivotTables>
  <data>
    <tabular pivotCacheId="972340457">
      <items count="6">
        <i x="2" s="1"/>
        <i x="5"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3D22ADF1-7E37-4740-8222-729B46805A16}" cache="Slicer_product_category" caption="product_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43CFD-C196-49FC-9E15-A93352AF4696}" name="E_commerce_Shopping_Dataset" displayName="E_commerce_Shopping_Dataset" ref="A1:U3001" tableType="queryTable" totalsRowShown="0">
  <autoFilter ref="A1:U3001" xr:uid="{00C43CFD-C196-49FC-9E15-A93352AF4696}"/>
  <tableColumns count="21">
    <tableColumn id="2" xr3:uid="{9C87E561-5A65-4A1C-8CCF-2D8948B12275}" uniqueName="2" name="order_id" queryTableFieldId="2" dataDxfId="21"/>
    <tableColumn id="3" xr3:uid="{51066B9B-01E9-47D0-82AD-AD0D4D570220}" uniqueName="3" name="customer_id" queryTableFieldId="3" dataDxfId="20"/>
    <tableColumn id="4" xr3:uid="{F60CB33A-014B-423F-A476-2E6460426AEC}" uniqueName="4" name="order_date" queryTableFieldId="4" dataDxfId="19"/>
    <tableColumn id="5" xr3:uid="{0844D5F3-6113-45AD-AF61-A1AD93EB9F3C}" uniqueName="5" name="product_category" queryTableFieldId="5" dataDxfId="18"/>
    <tableColumn id="6" xr3:uid="{1775B744-ADC6-43C5-AB82-7CB4F168A118}" uniqueName="6" name="product_price" queryTableFieldId="6"/>
    <tableColumn id="7" xr3:uid="{1A220469-71E5-4D4D-86E0-D3973C77D443}" uniqueName="7" name="quantity" queryTableFieldId="7"/>
    <tableColumn id="8" xr3:uid="{359D754F-40E2-45C9-92F7-6651303D7CBB}" uniqueName="8" name="payment_method" queryTableFieldId="8" dataDxfId="17"/>
    <tableColumn id="9" xr3:uid="{B28DFDEF-0D1F-48F3-BF71-B58F69212F44}" uniqueName="9" name="delivery_status" queryTableFieldId="9" dataDxfId="16"/>
    <tableColumn id="10" xr3:uid="{AE5AB478-1A0F-424B-BD88-F7B8AC3E96A4}" uniqueName="10" name="city" queryTableFieldId="10" dataDxfId="15"/>
    <tableColumn id="11" xr3:uid="{79F034CD-0947-46A8-9F60-E7DB6D2B1C93}" uniqueName="11" name="state" queryTableFieldId="11" dataDxfId="14"/>
    <tableColumn id="12" xr3:uid="{24111CF3-00F2-4288-9D7B-8DFF6E8D1E40}" uniqueName="12" name="zipcode" queryTableFieldId="12"/>
    <tableColumn id="13" xr3:uid="{19926232-C94B-4A7C-B959-8A5F44D5A900}" uniqueName="13" name="product_id" queryTableFieldId="13" dataDxfId="13"/>
    <tableColumn id="14" xr3:uid="{0BB7129E-5263-4DF7-9DD7-8FFB606C95B1}" uniqueName="14" name="discount_applied" queryTableFieldId="14"/>
    <tableColumn id="15" xr3:uid="{9C1CCAC2-914D-42E3-8886-135E959ABF77}" uniqueName="15" name="order_value" queryTableFieldId="15"/>
    <tableColumn id="16" xr3:uid="{E902A259-3A4A-4088-84E5-FA4196C11603}" uniqueName="16" name="review_rating" queryTableFieldId="16"/>
    <tableColumn id="17" xr3:uid="{406CE7D8-DB27-4BE9-BFEF-A485E4382F5D}" uniqueName="17" name="return_requested" queryTableFieldId="17"/>
    <tableColumn id="18" xr3:uid="{B1B03F38-54CC-4DB0-8721-765F6177D696}" uniqueName="18" name="Gross_Revenue" queryTableFieldId="18" dataDxfId="12">
      <calculatedColumnFormula>E2*F2</calculatedColumnFormula>
    </tableColumn>
    <tableColumn id="19" xr3:uid="{D4CDC50E-3690-43A2-A2A1-15B42DE1502C}" uniqueName="19" name="Net_Margin" queryTableFieldId="19" dataDxfId="11">
      <calculatedColumnFormula>1-M2</calculatedColumnFormula>
    </tableColumn>
    <tableColumn id="20" xr3:uid="{EF112206-55EC-44F8-BBA7-F1389C4577A9}" uniqueName="20" name="Discount_Amount" queryTableFieldId="20" dataDxfId="10">
      <calculatedColumnFormula>E2*F2*M2</calculatedColumnFormula>
    </tableColumn>
    <tableColumn id="21" xr3:uid="{90FECABF-1711-4F30-92DD-508DEDDE16F9}" uniqueName="21" name="Month_Year" queryTableFieldId="21" dataDxfId="9">
      <calculatedColumnFormula>TEXT(C2,"MMM-YY")</calculatedColumnFormula>
    </tableColumn>
    <tableColumn id="22" xr3:uid="{091597EF-760B-457F-B9C7-333B74D715EA}" uniqueName="22" name="V" queryTableFieldId="22" dataDxfId="8">
      <calculatedColumnFormula>IF(O2="","No Rating",O2)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1.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3B8EE-6EC2-4D4D-B5C0-CC251EFACFE5}">
  <dimension ref="A1:AC19"/>
  <sheetViews>
    <sheetView workbookViewId="0">
      <selection activeCell="B5" sqref="B5"/>
    </sheetView>
  </sheetViews>
  <sheetFormatPr defaultRowHeight="14.4" x14ac:dyDescent="0.3"/>
  <cols>
    <col min="1" max="1" width="13.33203125" bestFit="1" customWidth="1"/>
    <col min="2" max="2" width="15.5546875" bestFit="1" customWidth="1"/>
    <col min="3" max="3" width="12.109375" bestFit="1" customWidth="1"/>
    <col min="4" max="4" width="13.21875" bestFit="1" customWidth="1"/>
    <col min="5" max="5" width="6.5546875" bestFit="1" customWidth="1"/>
    <col min="6" max="7" width="12.109375" bestFit="1" customWidth="1"/>
    <col min="8" max="8" width="13.21875" bestFit="1" customWidth="1"/>
    <col min="9" max="9" width="6.5546875" bestFit="1" customWidth="1"/>
    <col min="10" max="11" width="12.109375" bestFit="1" customWidth="1"/>
    <col min="12" max="12" width="13.21875" bestFit="1" customWidth="1"/>
    <col min="13" max="13" width="6.5546875" bestFit="1" customWidth="1"/>
    <col min="14" max="15" width="12.109375" bestFit="1" customWidth="1"/>
    <col min="16" max="16" width="13.21875" bestFit="1" customWidth="1"/>
    <col min="17" max="17" width="6.5546875" bestFit="1" customWidth="1"/>
    <col min="18" max="19" width="12.109375" bestFit="1" customWidth="1"/>
    <col min="20" max="20" width="13.21875" bestFit="1" customWidth="1"/>
    <col min="21" max="21" width="6.5546875" bestFit="1" customWidth="1"/>
    <col min="22" max="23" width="12.109375" bestFit="1" customWidth="1"/>
    <col min="24" max="24" width="13.21875" bestFit="1" customWidth="1"/>
    <col min="25" max="25" width="6.5546875" bestFit="1" customWidth="1"/>
    <col min="26" max="26" width="14.6640625" bestFit="1" customWidth="1"/>
    <col min="27" max="27" width="13.44140625" bestFit="1" customWidth="1"/>
    <col min="28" max="28" width="18" bestFit="1" customWidth="1"/>
    <col min="29" max="29" width="11.21875" bestFit="1" customWidth="1"/>
    <col min="30" max="30" width="6.5546875" bestFit="1" customWidth="1"/>
    <col min="31" max="31" width="13.109375" bestFit="1" customWidth="1"/>
    <col min="32" max="32" width="14.6640625" bestFit="1" customWidth="1"/>
    <col min="33" max="33" width="13.44140625" bestFit="1" customWidth="1"/>
    <col min="34" max="34" width="18" bestFit="1" customWidth="1"/>
    <col min="35" max="35" width="11.21875" bestFit="1" customWidth="1"/>
    <col min="36" max="36" width="17.88671875" bestFit="1" customWidth="1"/>
  </cols>
  <sheetData>
    <row r="1" spans="1:29" x14ac:dyDescent="0.3">
      <c r="A1" s="5" t="s">
        <v>7</v>
      </c>
      <c r="B1" t="s">
        <v>11818</v>
      </c>
    </row>
    <row r="3" spans="1:29" x14ac:dyDescent="0.3">
      <c r="B3" s="5" t="s">
        <v>11813</v>
      </c>
    </row>
    <row r="4" spans="1:29" x14ac:dyDescent="0.3">
      <c r="B4" t="s">
        <v>37</v>
      </c>
      <c r="F4" t="s">
        <v>78</v>
      </c>
      <c r="J4" t="s">
        <v>54</v>
      </c>
      <c r="N4" t="s">
        <v>60</v>
      </c>
      <c r="R4" t="s">
        <v>18</v>
      </c>
      <c r="V4" t="s">
        <v>26</v>
      </c>
      <c r="Z4" t="s">
        <v>11814</v>
      </c>
      <c r="AA4" t="s">
        <v>11815</v>
      </c>
      <c r="AB4" t="s">
        <v>11816</v>
      </c>
      <c r="AC4" t="s">
        <v>11817</v>
      </c>
    </row>
    <row r="5" spans="1:29" x14ac:dyDescent="0.3">
      <c r="A5" s="5" t="s">
        <v>11792</v>
      </c>
      <c r="B5" t="s">
        <v>11807</v>
      </c>
      <c r="C5" t="s">
        <v>11809</v>
      </c>
      <c r="D5" t="s">
        <v>11810</v>
      </c>
      <c r="E5" t="s">
        <v>11812</v>
      </c>
      <c r="F5" t="s">
        <v>11807</v>
      </c>
      <c r="G5" t="s">
        <v>11809</v>
      </c>
      <c r="H5" t="s">
        <v>11810</v>
      </c>
      <c r="I5" t="s">
        <v>11812</v>
      </c>
      <c r="J5" t="s">
        <v>11807</v>
      </c>
      <c r="K5" t="s">
        <v>11809</v>
      </c>
      <c r="L5" t="s">
        <v>11810</v>
      </c>
      <c r="M5" t="s">
        <v>11812</v>
      </c>
      <c r="N5" t="s">
        <v>11807</v>
      </c>
      <c r="O5" t="s">
        <v>11809</v>
      </c>
      <c r="P5" t="s">
        <v>11810</v>
      </c>
      <c r="Q5" t="s">
        <v>11812</v>
      </c>
      <c r="R5" t="s">
        <v>11807</v>
      </c>
      <c r="S5" t="s">
        <v>11809</v>
      </c>
      <c r="T5" t="s">
        <v>11810</v>
      </c>
      <c r="U5" t="s">
        <v>11812</v>
      </c>
      <c r="V5" t="s">
        <v>11807</v>
      </c>
      <c r="W5" t="s">
        <v>11809</v>
      </c>
      <c r="X5" t="s">
        <v>11810</v>
      </c>
      <c r="Y5" t="s">
        <v>11812</v>
      </c>
    </row>
    <row r="6" spans="1:29" x14ac:dyDescent="0.3">
      <c r="A6" s="6" t="s">
        <v>11793</v>
      </c>
      <c r="B6" s="7">
        <v>28728.890000000007</v>
      </c>
      <c r="C6" s="7">
        <v>24532.240000000005</v>
      </c>
      <c r="D6" s="7">
        <v>611.25297872340445</v>
      </c>
      <c r="E6" s="15">
        <v>47</v>
      </c>
      <c r="F6" s="7">
        <v>17992.589999999997</v>
      </c>
      <c r="G6" s="7">
        <v>14533.05</v>
      </c>
      <c r="H6" s="7">
        <v>719.70359999999982</v>
      </c>
      <c r="I6" s="15">
        <v>25</v>
      </c>
      <c r="J6" s="7">
        <v>37118.81</v>
      </c>
      <c r="K6" s="7">
        <v>30792.850000000002</v>
      </c>
      <c r="L6" s="7">
        <v>806.93065217391302</v>
      </c>
      <c r="M6" s="15">
        <v>46</v>
      </c>
      <c r="N6" s="7">
        <v>22423.32</v>
      </c>
      <c r="O6" s="7">
        <v>19368.919999999998</v>
      </c>
      <c r="P6" s="7">
        <v>546.91024390243899</v>
      </c>
      <c r="Q6" s="15">
        <v>41</v>
      </c>
      <c r="R6" s="7">
        <v>33751.61</v>
      </c>
      <c r="S6" s="7">
        <v>29746.130000000012</v>
      </c>
      <c r="T6" s="7">
        <v>750.03577777777775</v>
      </c>
      <c r="U6" s="15">
        <v>45</v>
      </c>
      <c r="V6" s="7">
        <v>23928.880000000005</v>
      </c>
      <c r="W6" s="7">
        <v>20041.62</v>
      </c>
      <c r="X6" s="7">
        <v>598.22200000000009</v>
      </c>
      <c r="Y6" s="15">
        <v>40</v>
      </c>
      <c r="Z6" s="7">
        <v>163944.1</v>
      </c>
      <c r="AA6" s="7">
        <v>139014.80999999991</v>
      </c>
      <c r="AB6" s="7">
        <v>671.90204918032794</v>
      </c>
      <c r="AC6" s="15">
        <v>244</v>
      </c>
    </row>
    <row r="7" spans="1:29" x14ac:dyDescent="0.3">
      <c r="A7" s="6" t="s">
        <v>11794</v>
      </c>
      <c r="B7" s="7">
        <v>21841.47</v>
      </c>
      <c r="C7" s="7">
        <v>18864.38</v>
      </c>
      <c r="D7" s="7">
        <v>606.70749999999998</v>
      </c>
      <c r="E7" s="15">
        <v>36</v>
      </c>
      <c r="F7" s="7">
        <v>23537.35</v>
      </c>
      <c r="G7" s="7">
        <v>19679.389999999992</v>
      </c>
      <c r="H7" s="7">
        <v>636.14459459459454</v>
      </c>
      <c r="I7" s="15">
        <v>37</v>
      </c>
      <c r="J7" s="7">
        <v>29024.500000000011</v>
      </c>
      <c r="K7" s="7">
        <v>24104.870000000003</v>
      </c>
      <c r="L7" s="7">
        <v>592.33673469387782</v>
      </c>
      <c r="M7" s="15">
        <v>49</v>
      </c>
      <c r="N7" s="7">
        <v>25671.09</v>
      </c>
      <c r="O7" s="7">
        <v>22057.38</v>
      </c>
      <c r="P7" s="7">
        <v>713.08583333333331</v>
      </c>
      <c r="Q7" s="15">
        <v>36</v>
      </c>
      <c r="R7" s="7">
        <v>26753.120000000006</v>
      </c>
      <c r="S7" s="7">
        <v>23236.120000000014</v>
      </c>
      <c r="T7" s="7">
        <v>524.57098039215703</v>
      </c>
      <c r="U7" s="15">
        <v>51</v>
      </c>
      <c r="V7" s="7">
        <v>25196.720000000001</v>
      </c>
      <c r="W7" s="7">
        <v>21805.870000000003</v>
      </c>
      <c r="X7" s="7">
        <v>536.10042553191488</v>
      </c>
      <c r="Y7" s="15">
        <v>47</v>
      </c>
      <c r="Z7" s="7">
        <v>152024.25000000003</v>
      </c>
      <c r="AA7" s="7">
        <v>129748.01000000002</v>
      </c>
      <c r="AB7" s="7">
        <v>593.84472656250011</v>
      </c>
      <c r="AC7" s="15">
        <v>256</v>
      </c>
    </row>
    <row r="8" spans="1:29" x14ac:dyDescent="0.3">
      <c r="A8" s="6" t="s">
        <v>11795</v>
      </c>
      <c r="B8" s="7">
        <v>23615.079999999998</v>
      </c>
      <c r="C8" s="7">
        <v>19583.439999999995</v>
      </c>
      <c r="D8" s="7">
        <v>590.37699999999995</v>
      </c>
      <c r="E8" s="15">
        <v>40</v>
      </c>
      <c r="F8" s="7">
        <v>31698.869999999995</v>
      </c>
      <c r="G8" s="7">
        <v>26263.61</v>
      </c>
      <c r="H8" s="7">
        <v>674.44404255319137</v>
      </c>
      <c r="I8" s="15">
        <v>47</v>
      </c>
      <c r="J8" s="7">
        <v>19284.309999999998</v>
      </c>
      <c r="K8" s="7">
        <v>16277.45</v>
      </c>
      <c r="L8" s="7">
        <v>642.81033333333323</v>
      </c>
      <c r="M8" s="15">
        <v>30</v>
      </c>
      <c r="N8" s="7">
        <v>16528.140000000003</v>
      </c>
      <c r="O8" s="7">
        <v>14323.169999999998</v>
      </c>
      <c r="P8" s="7">
        <v>550.9380000000001</v>
      </c>
      <c r="Q8" s="15">
        <v>30</v>
      </c>
      <c r="R8" s="7">
        <v>29640.509999999995</v>
      </c>
      <c r="S8" s="7">
        <v>25163.700000000004</v>
      </c>
      <c r="T8" s="7">
        <v>548.8983333333332</v>
      </c>
      <c r="U8" s="15">
        <v>54</v>
      </c>
      <c r="V8" s="7">
        <v>34039.019999999997</v>
      </c>
      <c r="W8" s="7">
        <v>28705.649999999998</v>
      </c>
      <c r="X8" s="7">
        <v>739.97869565217388</v>
      </c>
      <c r="Y8" s="15">
        <v>46</v>
      </c>
      <c r="Z8" s="7">
        <v>154805.93000000017</v>
      </c>
      <c r="AA8" s="7">
        <v>130317.01999999993</v>
      </c>
      <c r="AB8" s="7">
        <v>626.74465587044597</v>
      </c>
      <c r="AC8" s="15">
        <v>247</v>
      </c>
    </row>
    <row r="9" spans="1:29" x14ac:dyDescent="0.3">
      <c r="A9" s="6" t="s">
        <v>11796</v>
      </c>
      <c r="B9" s="7">
        <v>17128.48</v>
      </c>
      <c r="C9" s="7">
        <v>14042.970000000001</v>
      </c>
      <c r="D9" s="7">
        <v>535.26499999999999</v>
      </c>
      <c r="E9" s="15">
        <v>32</v>
      </c>
      <c r="F9" s="7">
        <v>31412.799999999992</v>
      </c>
      <c r="G9" s="7">
        <v>27216.840000000007</v>
      </c>
      <c r="H9" s="7">
        <v>682.88695652173897</v>
      </c>
      <c r="I9" s="15">
        <v>46</v>
      </c>
      <c r="J9" s="7">
        <v>22605.81</v>
      </c>
      <c r="K9" s="7">
        <v>19583.410000000003</v>
      </c>
      <c r="L9" s="7">
        <v>610.96783783783792</v>
      </c>
      <c r="M9" s="15">
        <v>37</v>
      </c>
      <c r="N9" s="7">
        <v>23701.989999999998</v>
      </c>
      <c r="O9" s="7">
        <v>19718.099999999999</v>
      </c>
      <c r="P9" s="7">
        <v>658.388611111111</v>
      </c>
      <c r="Q9" s="15">
        <v>36</v>
      </c>
      <c r="R9" s="7">
        <v>27960.919999999995</v>
      </c>
      <c r="S9" s="7">
        <v>24019.640000000003</v>
      </c>
      <c r="T9" s="7">
        <v>716.94666666666649</v>
      </c>
      <c r="U9" s="15">
        <v>39</v>
      </c>
      <c r="V9" s="7">
        <v>27029.67</v>
      </c>
      <c r="W9" s="7">
        <v>23746.41</v>
      </c>
      <c r="X9" s="7">
        <v>643.56357142857144</v>
      </c>
      <c r="Y9" s="15">
        <v>42</v>
      </c>
      <c r="Z9" s="7">
        <v>149839.67000000001</v>
      </c>
      <c r="AA9" s="7">
        <v>128327.37000000004</v>
      </c>
      <c r="AB9" s="7">
        <v>645.86064655172424</v>
      </c>
      <c r="AC9" s="15">
        <v>232</v>
      </c>
    </row>
    <row r="10" spans="1:29" x14ac:dyDescent="0.3">
      <c r="A10" s="6" t="s">
        <v>11797</v>
      </c>
      <c r="B10" s="7">
        <v>33326.61</v>
      </c>
      <c r="C10" s="7">
        <v>28229.21</v>
      </c>
      <c r="D10" s="7">
        <v>653.46294117647062</v>
      </c>
      <c r="E10" s="15">
        <v>51</v>
      </c>
      <c r="F10" s="7">
        <v>27445.500000000004</v>
      </c>
      <c r="G10" s="7">
        <v>23126.390000000007</v>
      </c>
      <c r="H10" s="7">
        <v>596.64130434782612</v>
      </c>
      <c r="I10" s="15">
        <v>46</v>
      </c>
      <c r="J10" s="7">
        <v>30038.129999999997</v>
      </c>
      <c r="K10" s="7">
        <v>25600.289999999994</v>
      </c>
      <c r="L10" s="7">
        <v>625.79437499999995</v>
      </c>
      <c r="M10" s="15">
        <v>48</v>
      </c>
      <c r="N10" s="7">
        <v>22841.55</v>
      </c>
      <c r="O10" s="7">
        <v>18720.350000000006</v>
      </c>
      <c r="P10" s="7">
        <v>601.09342105263158</v>
      </c>
      <c r="Q10" s="15">
        <v>38</v>
      </c>
      <c r="R10" s="7">
        <v>20429.68</v>
      </c>
      <c r="S10" s="7">
        <v>16863.220000000005</v>
      </c>
      <c r="T10" s="7">
        <v>498.28487804878051</v>
      </c>
      <c r="U10" s="15">
        <v>41</v>
      </c>
      <c r="V10" s="7">
        <v>26777.840000000007</v>
      </c>
      <c r="W10" s="7">
        <v>23324.81</v>
      </c>
      <c r="X10" s="7">
        <v>582.12695652173932</v>
      </c>
      <c r="Y10" s="15">
        <v>46</v>
      </c>
      <c r="Z10" s="7">
        <v>160859.31000000003</v>
      </c>
      <c r="AA10" s="7">
        <v>135864.26999999993</v>
      </c>
      <c r="AB10" s="7">
        <v>595.77522222222228</v>
      </c>
      <c r="AC10" s="15">
        <v>270</v>
      </c>
    </row>
    <row r="11" spans="1:29" x14ac:dyDescent="0.3">
      <c r="A11" s="6" t="s">
        <v>11798</v>
      </c>
      <c r="B11" s="7">
        <v>28596.609999999997</v>
      </c>
      <c r="C11" s="7">
        <v>24173.07</v>
      </c>
      <c r="D11" s="7">
        <v>649.92295454545444</v>
      </c>
      <c r="E11" s="15">
        <v>44</v>
      </c>
      <c r="F11" s="7">
        <v>35762.94</v>
      </c>
      <c r="G11" s="7">
        <v>30362.499999999996</v>
      </c>
      <c r="H11" s="7">
        <v>674.77245283018874</v>
      </c>
      <c r="I11" s="15">
        <v>53</v>
      </c>
      <c r="J11" s="7">
        <v>22813.45</v>
      </c>
      <c r="K11" s="7">
        <v>20078.989999999998</v>
      </c>
      <c r="L11" s="7">
        <v>616.57972972972971</v>
      </c>
      <c r="M11" s="15">
        <v>37</v>
      </c>
      <c r="N11" s="7">
        <v>28158.720000000005</v>
      </c>
      <c r="O11" s="7">
        <v>23865.550000000003</v>
      </c>
      <c r="P11" s="7">
        <v>670.44571428571442</v>
      </c>
      <c r="Q11" s="15">
        <v>42</v>
      </c>
      <c r="R11" s="7">
        <v>30465.86</v>
      </c>
      <c r="S11" s="7">
        <v>25989.730000000007</v>
      </c>
      <c r="T11" s="7">
        <v>585.88192307692304</v>
      </c>
      <c r="U11" s="15">
        <v>52</v>
      </c>
      <c r="V11" s="7">
        <v>34515.869999999995</v>
      </c>
      <c r="W11" s="7">
        <v>29670.509999999995</v>
      </c>
      <c r="X11" s="7">
        <v>676.78176470588221</v>
      </c>
      <c r="Y11" s="15">
        <v>51</v>
      </c>
      <c r="Z11" s="7">
        <v>180313.44999999998</v>
      </c>
      <c r="AA11" s="7">
        <v>154140.35000000012</v>
      </c>
      <c r="AB11" s="7">
        <v>646.28476702508954</v>
      </c>
      <c r="AC11" s="15">
        <v>279</v>
      </c>
    </row>
    <row r="12" spans="1:29" x14ac:dyDescent="0.3">
      <c r="A12" s="6" t="s">
        <v>11799</v>
      </c>
      <c r="B12" s="7">
        <v>14413.649999999998</v>
      </c>
      <c r="C12" s="7">
        <v>12186.01</v>
      </c>
      <c r="D12" s="7">
        <v>686.36428571428564</v>
      </c>
      <c r="E12" s="15">
        <v>21</v>
      </c>
      <c r="F12" s="7">
        <v>12464.04</v>
      </c>
      <c r="G12" s="7">
        <v>10602.05</v>
      </c>
      <c r="H12" s="7">
        <v>623.202</v>
      </c>
      <c r="I12" s="15">
        <v>20</v>
      </c>
      <c r="J12" s="7">
        <v>17637.45</v>
      </c>
      <c r="K12" s="7">
        <v>15290.680000000002</v>
      </c>
      <c r="L12" s="7">
        <v>678.36346153846159</v>
      </c>
      <c r="M12" s="15">
        <v>26</v>
      </c>
      <c r="N12" s="7">
        <v>14180.630000000001</v>
      </c>
      <c r="O12" s="7">
        <v>11630.79</v>
      </c>
      <c r="P12" s="7">
        <v>590.85958333333338</v>
      </c>
      <c r="Q12" s="15">
        <v>24</v>
      </c>
      <c r="R12" s="7">
        <v>18235.039999999997</v>
      </c>
      <c r="S12" s="7">
        <v>15863.34</v>
      </c>
      <c r="T12" s="7">
        <v>675.37185185185172</v>
      </c>
      <c r="U12" s="15">
        <v>27</v>
      </c>
      <c r="V12" s="7">
        <v>9535.1299999999992</v>
      </c>
      <c r="W12" s="7">
        <v>8218.61</v>
      </c>
      <c r="X12" s="7">
        <v>381.40519999999998</v>
      </c>
      <c r="Y12" s="15">
        <v>25</v>
      </c>
      <c r="Z12" s="7">
        <v>86465.94</v>
      </c>
      <c r="AA12" s="7">
        <v>73791.479999999967</v>
      </c>
      <c r="AB12" s="7">
        <v>604.65692307692314</v>
      </c>
      <c r="AC12" s="15">
        <v>143</v>
      </c>
    </row>
    <row r="13" spans="1:29" x14ac:dyDescent="0.3">
      <c r="A13" s="6" t="s">
        <v>11800</v>
      </c>
      <c r="B13" s="7">
        <v>7377.1399999999985</v>
      </c>
      <c r="C13" s="7">
        <v>6377.9</v>
      </c>
      <c r="D13" s="7">
        <v>567.4723076923076</v>
      </c>
      <c r="E13" s="15">
        <v>13</v>
      </c>
      <c r="F13" s="7">
        <v>8248.6400000000012</v>
      </c>
      <c r="G13" s="7">
        <v>7046.6399999999994</v>
      </c>
      <c r="H13" s="7">
        <v>549.90933333333339</v>
      </c>
      <c r="I13" s="15">
        <v>15</v>
      </c>
      <c r="J13" s="7">
        <v>9488.4499999999989</v>
      </c>
      <c r="K13" s="7">
        <v>8062.9699999999993</v>
      </c>
      <c r="L13" s="7">
        <v>729.88076923076915</v>
      </c>
      <c r="M13" s="15">
        <v>13</v>
      </c>
      <c r="N13" s="7">
        <v>9686.5800000000017</v>
      </c>
      <c r="O13" s="7">
        <v>8440.66</v>
      </c>
      <c r="P13" s="7">
        <v>484.32900000000006</v>
      </c>
      <c r="Q13" s="15">
        <v>20</v>
      </c>
      <c r="R13" s="7">
        <v>11384.64</v>
      </c>
      <c r="S13" s="7">
        <v>9436.24</v>
      </c>
      <c r="T13" s="7">
        <v>494.98434782608695</v>
      </c>
      <c r="U13" s="15">
        <v>23</v>
      </c>
      <c r="V13" s="7">
        <v>7581.4599999999991</v>
      </c>
      <c r="W13" s="7">
        <v>6312.9000000000005</v>
      </c>
      <c r="X13" s="7">
        <v>473.84124999999995</v>
      </c>
      <c r="Y13" s="15">
        <v>16</v>
      </c>
      <c r="Z13" s="7">
        <v>53766.91</v>
      </c>
      <c r="AA13" s="7">
        <v>45677.310000000005</v>
      </c>
      <c r="AB13" s="7">
        <v>537.66910000000007</v>
      </c>
      <c r="AC13" s="15">
        <v>100</v>
      </c>
    </row>
    <row r="14" spans="1:29" x14ac:dyDescent="0.3">
      <c r="A14" s="6" t="s">
        <v>11801</v>
      </c>
      <c r="B14" s="7">
        <v>35861.660000000003</v>
      </c>
      <c r="C14" s="7">
        <v>29849.100000000006</v>
      </c>
      <c r="D14" s="7">
        <v>779.60130434782616</v>
      </c>
      <c r="E14" s="15">
        <v>46</v>
      </c>
      <c r="F14" s="7">
        <v>29660.279999999995</v>
      </c>
      <c r="G14" s="7">
        <v>25054.05000000001</v>
      </c>
      <c r="H14" s="7">
        <v>780.53368421052619</v>
      </c>
      <c r="I14" s="15">
        <v>38</v>
      </c>
      <c r="J14" s="7">
        <v>25412.609999999997</v>
      </c>
      <c r="K14" s="7">
        <v>22678.140000000007</v>
      </c>
      <c r="L14" s="7">
        <v>619.81975609756091</v>
      </c>
      <c r="M14" s="15">
        <v>41</v>
      </c>
      <c r="N14" s="7">
        <v>19641.28</v>
      </c>
      <c r="O14" s="7">
        <v>16583.149999999998</v>
      </c>
      <c r="P14" s="7">
        <v>654.70933333333335</v>
      </c>
      <c r="Q14" s="15">
        <v>30</v>
      </c>
      <c r="R14" s="7">
        <v>34364.009999999995</v>
      </c>
      <c r="S14" s="7">
        <v>29115.269999999997</v>
      </c>
      <c r="T14" s="7">
        <v>799.16302325581387</v>
      </c>
      <c r="U14" s="15">
        <v>43</v>
      </c>
      <c r="V14" s="7">
        <v>33290.26999999999</v>
      </c>
      <c r="W14" s="7">
        <v>28187.929999999997</v>
      </c>
      <c r="X14" s="7">
        <v>584.03982456140329</v>
      </c>
      <c r="Y14" s="15">
        <v>57</v>
      </c>
      <c r="Z14" s="7">
        <v>178230.11000000007</v>
      </c>
      <c r="AA14" s="7">
        <v>151467.63999999996</v>
      </c>
      <c r="AB14" s="7">
        <v>698.94160784313749</v>
      </c>
      <c r="AC14" s="15">
        <v>255</v>
      </c>
    </row>
    <row r="15" spans="1:29" x14ac:dyDescent="0.3">
      <c r="A15" s="6" t="s">
        <v>11802</v>
      </c>
      <c r="B15" s="7">
        <v>20990</v>
      </c>
      <c r="C15" s="7">
        <v>16986.109999999997</v>
      </c>
      <c r="D15" s="7">
        <v>567.29729729729729</v>
      </c>
      <c r="E15" s="15">
        <v>37</v>
      </c>
      <c r="F15" s="7">
        <v>25796.100000000009</v>
      </c>
      <c r="G15" s="7">
        <v>21814.550000000003</v>
      </c>
      <c r="H15" s="7">
        <v>697.19189189189217</v>
      </c>
      <c r="I15" s="15">
        <v>37</v>
      </c>
      <c r="J15" s="7">
        <v>39707.349999999991</v>
      </c>
      <c r="K15" s="7">
        <v>34294.739999999991</v>
      </c>
      <c r="L15" s="7">
        <v>696.62017543859633</v>
      </c>
      <c r="M15" s="15">
        <v>57</v>
      </c>
      <c r="N15" s="7">
        <v>21165.27</v>
      </c>
      <c r="O15" s="7">
        <v>18311.530000000006</v>
      </c>
      <c r="P15" s="7">
        <v>542.69923076923078</v>
      </c>
      <c r="Q15" s="15">
        <v>39</v>
      </c>
      <c r="R15" s="7">
        <v>23858.74</v>
      </c>
      <c r="S15" s="7">
        <v>20919.400000000001</v>
      </c>
      <c r="T15" s="7">
        <v>581.92048780487812</v>
      </c>
      <c r="U15" s="15">
        <v>41</v>
      </c>
      <c r="V15" s="7">
        <v>28849.14</v>
      </c>
      <c r="W15" s="7">
        <v>24506.800000000007</v>
      </c>
      <c r="X15" s="7">
        <v>613.81148936170212</v>
      </c>
      <c r="Y15" s="15">
        <v>47</v>
      </c>
      <c r="Z15" s="7">
        <v>160366.60000000009</v>
      </c>
      <c r="AA15" s="7">
        <v>136833.12999999995</v>
      </c>
      <c r="AB15" s="7">
        <v>621.57596899224848</v>
      </c>
      <c r="AC15" s="15">
        <v>258</v>
      </c>
    </row>
    <row r="16" spans="1:29" x14ac:dyDescent="0.3">
      <c r="A16" s="6" t="s">
        <v>11803</v>
      </c>
      <c r="B16" s="7">
        <v>21412.18</v>
      </c>
      <c r="C16" s="7">
        <v>18723.59</v>
      </c>
      <c r="D16" s="7">
        <v>611.7765714285714</v>
      </c>
      <c r="E16" s="15">
        <v>35</v>
      </c>
      <c r="F16" s="7">
        <v>16584.8</v>
      </c>
      <c r="G16" s="7">
        <v>14677.93</v>
      </c>
      <c r="H16" s="7">
        <v>592.31428571428569</v>
      </c>
      <c r="I16" s="15">
        <v>28</v>
      </c>
      <c r="J16" s="7">
        <v>24367.460000000003</v>
      </c>
      <c r="K16" s="7">
        <v>21096.750000000004</v>
      </c>
      <c r="L16" s="7">
        <v>609.18650000000002</v>
      </c>
      <c r="M16" s="15">
        <v>40</v>
      </c>
      <c r="N16" s="7">
        <v>23627.780000000002</v>
      </c>
      <c r="O16" s="7">
        <v>19876.490000000005</v>
      </c>
      <c r="P16" s="7">
        <v>621.78368421052642</v>
      </c>
      <c r="Q16" s="15">
        <v>38</v>
      </c>
      <c r="R16" s="7">
        <v>22758.029999999995</v>
      </c>
      <c r="S16" s="7">
        <v>19966.949999999997</v>
      </c>
      <c r="T16" s="7">
        <v>632.1674999999999</v>
      </c>
      <c r="U16" s="15">
        <v>36</v>
      </c>
      <c r="V16" s="7">
        <v>29847.810000000009</v>
      </c>
      <c r="W16" s="7">
        <v>25313.780000000006</v>
      </c>
      <c r="X16" s="7">
        <v>609.13897959183691</v>
      </c>
      <c r="Y16" s="15">
        <v>49</v>
      </c>
      <c r="Z16" s="7">
        <v>138598.06000000006</v>
      </c>
      <c r="AA16" s="7">
        <v>119655.49000000005</v>
      </c>
      <c r="AB16" s="7">
        <v>613.26575221238966</v>
      </c>
      <c r="AC16" s="15">
        <v>226</v>
      </c>
    </row>
    <row r="17" spans="1:29" x14ac:dyDescent="0.3">
      <c r="A17" s="6" t="s">
        <v>11804</v>
      </c>
      <c r="B17" s="7">
        <v>30553.030000000002</v>
      </c>
      <c r="C17" s="7">
        <v>26114.959999999999</v>
      </c>
      <c r="D17" s="7">
        <v>727.45309523809533</v>
      </c>
      <c r="E17" s="15">
        <v>42</v>
      </c>
      <c r="F17" s="7">
        <v>24466.57</v>
      </c>
      <c r="G17" s="7">
        <v>21032.090000000007</v>
      </c>
      <c r="H17" s="7">
        <v>596.74560975609756</v>
      </c>
      <c r="I17" s="15">
        <v>41</v>
      </c>
      <c r="J17" s="7">
        <v>26836.069999999992</v>
      </c>
      <c r="K17" s="7">
        <v>23854.799999999999</v>
      </c>
      <c r="L17" s="7">
        <v>688.10435897435877</v>
      </c>
      <c r="M17" s="15">
        <v>39</v>
      </c>
      <c r="N17" s="7">
        <v>22047.29</v>
      </c>
      <c r="O17" s="7">
        <v>18031.23</v>
      </c>
      <c r="P17" s="7">
        <v>580.19184210526316</v>
      </c>
      <c r="Q17" s="15">
        <v>38</v>
      </c>
      <c r="R17" s="7">
        <v>28175.759999999998</v>
      </c>
      <c r="S17" s="7">
        <v>23894.79</v>
      </c>
      <c r="T17" s="7">
        <v>626.12799999999993</v>
      </c>
      <c r="U17" s="15">
        <v>45</v>
      </c>
      <c r="V17" s="7">
        <v>24684.360000000004</v>
      </c>
      <c r="W17" s="7">
        <v>21604.269999999997</v>
      </c>
      <c r="X17" s="7">
        <v>574.05488372093032</v>
      </c>
      <c r="Y17" s="15">
        <v>43</v>
      </c>
      <c r="Z17" s="7">
        <v>156763.08000000002</v>
      </c>
      <c r="AA17" s="7">
        <v>134532.1400000001</v>
      </c>
      <c r="AB17" s="7">
        <v>632.10919354838711</v>
      </c>
      <c r="AC17" s="15">
        <v>248</v>
      </c>
    </row>
    <row r="18" spans="1:29" x14ac:dyDescent="0.3">
      <c r="A18" s="6" t="s">
        <v>11805</v>
      </c>
      <c r="B18" s="7">
        <v>21453.69</v>
      </c>
      <c r="C18" s="7">
        <v>17970.77</v>
      </c>
      <c r="D18" s="7">
        <v>550.09461538461539</v>
      </c>
      <c r="E18" s="15">
        <v>39</v>
      </c>
      <c r="F18" s="7">
        <v>27713.669999999995</v>
      </c>
      <c r="G18" s="7">
        <v>22596.179999999997</v>
      </c>
      <c r="H18" s="7">
        <v>644.50395348837196</v>
      </c>
      <c r="I18" s="15">
        <v>43</v>
      </c>
      <c r="J18" s="7">
        <v>25287.409999999996</v>
      </c>
      <c r="K18" s="7">
        <v>21862.200000000004</v>
      </c>
      <c r="L18" s="7">
        <v>588.07930232558135</v>
      </c>
      <c r="M18" s="15">
        <v>43</v>
      </c>
      <c r="N18" s="7">
        <v>25237.840000000007</v>
      </c>
      <c r="O18" s="7">
        <v>22466.149999999998</v>
      </c>
      <c r="P18" s="7">
        <v>742.28941176470607</v>
      </c>
      <c r="Q18" s="15">
        <v>34</v>
      </c>
      <c r="R18" s="7">
        <v>24072.89</v>
      </c>
      <c r="S18" s="7">
        <v>19834.460000000003</v>
      </c>
      <c r="T18" s="7">
        <v>601.82224999999994</v>
      </c>
      <c r="U18" s="15">
        <v>40</v>
      </c>
      <c r="V18" s="7">
        <v>22451.72</v>
      </c>
      <c r="W18" s="7">
        <v>18583.050000000003</v>
      </c>
      <c r="X18" s="7">
        <v>522.13302325581401</v>
      </c>
      <c r="Y18" s="15">
        <v>43</v>
      </c>
      <c r="Z18" s="7">
        <v>146217.22000000006</v>
      </c>
      <c r="AA18" s="7">
        <v>123312.81000000004</v>
      </c>
      <c r="AB18" s="7">
        <v>604.20338842975229</v>
      </c>
      <c r="AC18" s="15">
        <v>242</v>
      </c>
    </row>
    <row r="19" spans="1:29" x14ac:dyDescent="0.3">
      <c r="A19" s="6" t="s">
        <v>11806</v>
      </c>
      <c r="B19" s="7">
        <v>305298.49</v>
      </c>
      <c r="C19" s="7">
        <v>257633.74999999991</v>
      </c>
      <c r="D19" s="7">
        <v>632.08797101449272</v>
      </c>
      <c r="E19" s="15">
        <v>483</v>
      </c>
      <c r="F19" s="7">
        <v>312784.14999999985</v>
      </c>
      <c r="G19" s="7">
        <v>264005.2699999999</v>
      </c>
      <c r="H19" s="7">
        <v>657.10955882352914</v>
      </c>
      <c r="I19" s="15">
        <v>476</v>
      </c>
      <c r="J19" s="7">
        <v>329621.81000000011</v>
      </c>
      <c r="K19" s="7">
        <v>283578.13999999996</v>
      </c>
      <c r="L19" s="7">
        <v>651.42650197628484</v>
      </c>
      <c r="M19" s="15">
        <v>506</v>
      </c>
      <c r="N19" s="7">
        <v>274911.47999999992</v>
      </c>
      <c r="O19" s="7">
        <v>233393.47000000009</v>
      </c>
      <c r="P19" s="7">
        <v>616.39345291479799</v>
      </c>
      <c r="Q19" s="15">
        <v>446</v>
      </c>
      <c r="R19" s="7">
        <v>331850.81000000011</v>
      </c>
      <c r="S19" s="7">
        <v>284048.98999999976</v>
      </c>
      <c r="T19" s="7">
        <v>617.9717132216017</v>
      </c>
      <c r="U19" s="15">
        <v>537</v>
      </c>
      <c r="V19" s="7">
        <v>327727.89000000048</v>
      </c>
      <c r="W19" s="7">
        <v>280022.2099999999</v>
      </c>
      <c r="X19" s="7">
        <v>593.70994565217484</v>
      </c>
      <c r="Y19" s="15">
        <v>552</v>
      </c>
      <c r="Z19" s="7">
        <v>1882194.6300000004</v>
      </c>
      <c r="AA19" s="7">
        <v>1602681.8299999998</v>
      </c>
      <c r="AB19" s="7">
        <v>627.39821000000006</v>
      </c>
      <c r="AC19" s="15">
        <v>3000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4925D-4CBF-4924-80FD-D37E020FEAB9}">
  <dimension ref="A3:H55"/>
  <sheetViews>
    <sheetView topLeftCell="G4" workbookViewId="0">
      <selection activeCell="K29" sqref="K29"/>
    </sheetView>
  </sheetViews>
  <sheetFormatPr defaultRowHeight="14.4" x14ac:dyDescent="0.3"/>
  <cols>
    <col min="1" max="1" width="14" bestFit="1" customWidth="1"/>
    <col min="2" max="2" width="15.5546875" bestFit="1" customWidth="1"/>
    <col min="3" max="7" width="12.109375" bestFit="1" customWidth="1"/>
    <col min="8" max="8" width="13.21875" bestFit="1" customWidth="1"/>
  </cols>
  <sheetData>
    <row r="3" spans="1:8" x14ac:dyDescent="0.3">
      <c r="A3" s="5" t="s">
        <v>11807</v>
      </c>
      <c r="B3" s="5" t="s">
        <v>11813</v>
      </c>
    </row>
    <row r="4" spans="1:8" x14ac:dyDescent="0.3">
      <c r="A4" s="5" t="s">
        <v>11792</v>
      </c>
      <c r="B4" t="s">
        <v>37</v>
      </c>
      <c r="C4" t="s">
        <v>78</v>
      </c>
      <c r="D4" t="s">
        <v>54</v>
      </c>
      <c r="E4" t="s">
        <v>60</v>
      </c>
      <c r="F4" t="s">
        <v>18</v>
      </c>
      <c r="G4" t="s">
        <v>26</v>
      </c>
      <c r="H4" t="s">
        <v>11806</v>
      </c>
    </row>
    <row r="5" spans="1:8" x14ac:dyDescent="0.3">
      <c r="A5" s="6" t="s">
        <v>106</v>
      </c>
      <c r="B5" s="7">
        <v>4103.5599999999995</v>
      </c>
      <c r="C5" s="7">
        <v>8805.56</v>
      </c>
      <c r="D5" s="7">
        <v>5246.4400000000005</v>
      </c>
      <c r="E5" s="7">
        <v>4734.8499999999995</v>
      </c>
      <c r="F5" s="7">
        <v>2637.09</v>
      </c>
      <c r="G5" s="7">
        <v>2405.3399999999997</v>
      </c>
      <c r="H5" s="7">
        <v>27932.839999999997</v>
      </c>
    </row>
    <row r="6" spans="1:8" x14ac:dyDescent="0.3">
      <c r="A6" s="6" t="s">
        <v>56</v>
      </c>
      <c r="B6" s="7">
        <v>4734.72</v>
      </c>
      <c r="C6" s="7">
        <v>7176.56</v>
      </c>
      <c r="D6" s="7">
        <v>9364.17</v>
      </c>
      <c r="E6" s="7">
        <v>5182.9399999999996</v>
      </c>
      <c r="F6" s="7">
        <v>4042.41</v>
      </c>
      <c r="G6" s="7">
        <v>4834.01</v>
      </c>
      <c r="H6" s="7">
        <v>35334.81</v>
      </c>
    </row>
    <row r="7" spans="1:8" x14ac:dyDescent="0.3">
      <c r="A7" s="6" t="s">
        <v>274</v>
      </c>
      <c r="B7" s="7">
        <v>3929.04</v>
      </c>
      <c r="C7" s="7">
        <v>4515.09</v>
      </c>
      <c r="D7" s="7">
        <v>2706.1499999999996</v>
      </c>
      <c r="E7" s="7">
        <v>4747.7699999999995</v>
      </c>
      <c r="F7" s="7">
        <v>9570.7599999999984</v>
      </c>
      <c r="G7" s="7">
        <v>7799.3599999999988</v>
      </c>
      <c r="H7" s="7">
        <v>33268.17</v>
      </c>
    </row>
    <row r="8" spans="1:8" x14ac:dyDescent="0.3">
      <c r="A8" s="6" t="s">
        <v>320</v>
      </c>
      <c r="B8" s="7">
        <v>4414.8600000000006</v>
      </c>
      <c r="C8" s="7">
        <v>6526.84</v>
      </c>
      <c r="D8" s="7">
        <v>8580.76</v>
      </c>
      <c r="E8" s="7">
        <v>6583.6900000000005</v>
      </c>
      <c r="F8" s="7">
        <v>5851.67</v>
      </c>
      <c r="G8" s="7">
        <v>4010.7799999999997</v>
      </c>
      <c r="H8" s="7">
        <v>35968.6</v>
      </c>
    </row>
    <row r="9" spans="1:8" x14ac:dyDescent="0.3">
      <c r="A9" s="6" t="s">
        <v>200</v>
      </c>
      <c r="B9" s="7">
        <v>6797.58</v>
      </c>
      <c r="C9" s="7">
        <v>9121.01</v>
      </c>
      <c r="D9" s="7">
        <v>4153.7099999999991</v>
      </c>
      <c r="E9" s="7">
        <v>6764.48</v>
      </c>
      <c r="F9" s="7">
        <v>5234.51</v>
      </c>
      <c r="G9" s="7">
        <v>3068.71</v>
      </c>
      <c r="H9" s="7">
        <v>35140</v>
      </c>
    </row>
    <row r="10" spans="1:8" x14ac:dyDescent="0.3">
      <c r="A10" s="6" t="s">
        <v>95</v>
      </c>
      <c r="B10" s="7">
        <v>4621.3</v>
      </c>
      <c r="C10" s="7">
        <v>4096.37</v>
      </c>
      <c r="D10" s="7">
        <v>5026.8500000000004</v>
      </c>
      <c r="E10" s="7">
        <v>2713.1999999999994</v>
      </c>
      <c r="F10" s="7">
        <v>6862.29</v>
      </c>
      <c r="G10" s="7">
        <v>2219.4899999999998</v>
      </c>
      <c r="H10" s="7">
        <v>25539.5</v>
      </c>
    </row>
    <row r="11" spans="1:8" x14ac:dyDescent="0.3">
      <c r="A11" s="6" t="s">
        <v>22</v>
      </c>
      <c r="B11" s="7">
        <v>5620.25</v>
      </c>
      <c r="C11" s="7">
        <v>5037.6200000000008</v>
      </c>
      <c r="D11" s="7">
        <v>2853.89</v>
      </c>
      <c r="E11" s="7">
        <v>1957.19</v>
      </c>
      <c r="F11" s="7">
        <v>5871.89</v>
      </c>
      <c r="G11" s="7">
        <v>8024.0599999999995</v>
      </c>
      <c r="H11" s="7">
        <v>29364.9</v>
      </c>
    </row>
    <row r="12" spans="1:8" x14ac:dyDescent="0.3">
      <c r="A12" s="6" t="s">
        <v>426</v>
      </c>
      <c r="B12" s="7">
        <v>5772.7799999999988</v>
      </c>
      <c r="C12" s="7">
        <v>1913.2500000000002</v>
      </c>
      <c r="D12" s="7">
        <v>4100.3599999999997</v>
      </c>
      <c r="E12" s="7">
        <v>2784.59</v>
      </c>
      <c r="F12" s="7">
        <v>5177.6399999999994</v>
      </c>
      <c r="G12" s="7">
        <v>8508.619999999999</v>
      </c>
      <c r="H12" s="7">
        <v>28257.239999999998</v>
      </c>
    </row>
    <row r="13" spans="1:8" x14ac:dyDescent="0.3">
      <c r="A13" s="6" t="s">
        <v>226</v>
      </c>
      <c r="B13" s="7">
        <v>4471.66</v>
      </c>
      <c r="C13" s="7">
        <v>6326.46</v>
      </c>
      <c r="D13" s="7">
        <v>7707.09</v>
      </c>
      <c r="E13" s="7">
        <v>2963.15</v>
      </c>
      <c r="F13" s="7">
        <v>4820.6000000000004</v>
      </c>
      <c r="G13" s="7">
        <v>5862.05</v>
      </c>
      <c r="H13" s="7">
        <v>32151.01</v>
      </c>
    </row>
    <row r="14" spans="1:8" x14ac:dyDescent="0.3">
      <c r="A14" s="6" t="s">
        <v>139</v>
      </c>
      <c r="B14" s="7">
        <v>2439.3000000000002</v>
      </c>
      <c r="C14" s="7">
        <v>6211.25</v>
      </c>
      <c r="D14" s="7">
        <v>4997.0100000000011</v>
      </c>
      <c r="E14" s="7">
        <v>3361.76</v>
      </c>
      <c r="F14" s="7">
        <v>8313.3100000000013</v>
      </c>
      <c r="G14" s="7">
        <v>5897.8599999999988</v>
      </c>
      <c r="H14" s="7">
        <v>31220.489999999998</v>
      </c>
    </row>
    <row r="15" spans="1:8" x14ac:dyDescent="0.3">
      <c r="A15" s="6" t="s">
        <v>50</v>
      </c>
      <c r="B15" s="7">
        <v>10070.94</v>
      </c>
      <c r="C15" s="7">
        <v>5582.2199999999993</v>
      </c>
      <c r="D15" s="7">
        <v>4302.1100000000006</v>
      </c>
      <c r="E15" s="7">
        <v>5738.79</v>
      </c>
      <c r="F15" s="7">
        <v>4966.6000000000004</v>
      </c>
      <c r="G15" s="7">
        <v>9810.69</v>
      </c>
      <c r="H15" s="7">
        <v>40471.350000000006</v>
      </c>
    </row>
    <row r="16" spans="1:8" x14ac:dyDescent="0.3">
      <c r="A16" s="6" t="s">
        <v>231</v>
      </c>
      <c r="B16" s="7">
        <v>7272.0899999999992</v>
      </c>
      <c r="C16" s="7">
        <v>1829.46</v>
      </c>
      <c r="D16" s="7">
        <v>6132.39</v>
      </c>
      <c r="E16" s="7">
        <v>6484.1600000000008</v>
      </c>
      <c r="F16" s="7">
        <v>4800.18</v>
      </c>
      <c r="G16" s="7">
        <v>6735.3199999999988</v>
      </c>
      <c r="H16" s="7">
        <v>33253.599999999999</v>
      </c>
    </row>
    <row r="17" spans="1:8" x14ac:dyDescent="0.3">
      <c r="A17" s="6" t="s">
        <v>539</v>
      </c>
      <c r="B17" s="7">
        <v>5856.45</v>
      </c>
      <c r="C17" s="7">
        <v>6834.33</v>
      </c>
      <c r="D17" s="7">
        <v>9621.02</v>
      </c>
      <c r="E17" s="7">
        <v>1778.74</v>
      </c>
      <c r="F17" s="7">
        <v>6272.6</v>
      </c>
      <c r="G17" s="7">
        <v>7988.2300000000014</v>
      </c>
      <c r="H17" s="7">
        <v>38351.370000000003</v>
      </c>
    </row>
    <row r="18" spans="1:8" x14ac:dyDescent="0.3">
      <c r="A18" s="6" t="s">
        <v>674</v>
      </c>
      <c r="B18" s="7">
        <v>4263.24</v>
      </c>
      <c r="C18" s="7">
        <v>2598.23</v>
      </c>
      <c r="D18" s="7">
        <v>8416.9500000000007</v>
      </c>
      <c r="E18" s="7">
        <v>6386.0499999999993</v>
      </c>
      <c r="F18" s="7">
        <v>4686.05</v>
      </c>
      <c r="G18" s="7">
        <v>5650.35</v>
      </c>
      <c r="H18" s="7">
        <v>32000.870000000003</v>
      </c>
    </row>
    <row r="19" spans="1:8" x14ac:dyDescent="0.3">
      <c r="A19" s="6" t="s">
        <v>169</v>
      </c>
      <c r="B19" s="7">
        <v>7583.5699999999988</v>
      </c>
      <c r="C19" s="7">
        <v>5901.12</v>
      </c>
      <c r="D19" s="7">
        <v>5799.33</v>
      </c>
      <c r="E19" s="7">
        <v>7702.68</v>
      </c>
      <c r="F19" s="7">
        <v>2904.4900000000007</v>
      </c>
      <c r="G19" s="7">
        <v>1899</v>
      </c>
      <c r="H19" s="7">
        <v>31790.19</v>
      </c>
    </row>
    <row r="20" spans="1:8" x14ac:dyDescent="0.3">
      <c r="A20" s="6" t="s">
        <v>101</v>
      </c>
      <c r="B20" s="7">
        <v>3576.64</v>
      </c>
      <c r="C20" s="7">
        <v>2687.8700000000003</v>
      </c>
      <c r="D20" s="7">
        <v>7252.69</v>
      </c>
      <c r="E20" s="7">
        <v>6476.4100000000008</v>
      </c>
      <c r="F20" s="7">
        <v>6113.25</v>
      </c>
      <c r="G20" s="7">
        <v>5577.72</v>
      </c>
      <c r="H20" s="7">
        <v>31684.58</v>
      </c>
    </row>
    <row r="21" spans="1:8" x14ac:dyDescent="0.3">
      <c r="A21" s="6" t="s">
        <v>62</v>
      </c>
      <c r="B21" s="7">
        <v>3373.16</v>
      </c>
      <c r="C21" s="7">
        <v>7332.7</v>
      </c>
      <c r="D21" s="7">
        <v>7555.7800000000016</v>
      </c>
      <c r="E21" s="7">
        <v>6041.0800000000008</v>
      </c>
      <c r="F21" s="7">
        <v>4440.9199999999992</v>
      </c>
      <c r="G21" s="7">
        <v>1993.23</v>
      </c>
      <c r="H21" s="7">
        <v>30736.870000000003</v>
      </c>
    </row>
    <row r="22" spans="1:8" x14ac:dyDescent="0.3">
      <c r="A22" s="6" t="s">
        <v>522</v>
      </c>
      <c r="B22" s="7">
        <v>9211.3900000000012</v>
      </c>
      <c r="C22" s="7">
        <v>1980.13</v>
      </c>
      <c r="D22" s="7">
        <v>9848.0300000000007</v>
      </c>
      <c r="E22" s="7">
        <v>5129.9400000000014</v>
      </c>
      <c r="F22" s="7">
        <v>3554.4</v>
      </c>
      <c r="G22" s="7">
        <v>5075.6100000000006</v>
      </c>
      <c r="H22" s="7">
        <v>34799.500000000007</v>
      </c>
    </row>
    <row r="23" spans="1:8" x14ac:dyDescent="0.3">
      <c r="A23" s="6" t="s">
        <v>120</v>
      </c>
      <c r="B23" s="7">
        <v>6997.5899999999992</v>
      </c>
      <c r="C23" s="7">
        <v>12068.749999999998</v>
      </c>
      <c r="D23" s="7">
        <v>6071.57</v>
      </c>
      <c r="E23" s="7">
        <v>5644.6100000000006</v>
      </c>
      <c r="F23" s="7">
        <v>8150.94</v>
      </c>
      <c r="G23" s="7">
        <v>6313.23</v>
      </c>
      <c r="H23" s="7">
        <v>45246.69</v>
      </c>
    </row>
    <row r="24" spans="1:8" x14ac:dyDescent="0.3">
      <c r="A24" s="6" t="s">
        <v>333</v>
      </c>
      <c r="B24" s="7">
        <v>7579.33</v>
      </c>
      <c r="C24" s="7">
        <v>5685.8700000000008</v>
      </c>
      <c r="D24" s="7">
        <v>3380.6600000000003</v>
      </c>
      <c r="E24" s="7">
        <v>1482.98</v>
      </c>
      <c r="F24" s="7">
        <v>5558.9500000000007</v>
      </c>
      <c r="G24" s="7">
        <v>4818.5</v>
      </c>
      <c r="H24" s="7">
        <v>28506.29</v>
      </c>
    </row>
    <row r="25" spans="1:8" x14ac:dyDescent="0.3">
      <c r="A25" s="6" t="s">
        <v>68</v>
      </c>
      <c r="B25" s="7">
        <v>4734.1899999999996</v>
      </c>
      <c r="C25" s="7">
        <v>5200.96</v>
      </c>
      <c r="D25" s="7">
        <v>6749.6800000000012</v>
      </c>
      <c r="E25" s="7">
        <v>3732.6499999999996</v>
      </c>
      <c r="F25" s="7">
        <v>4575.13</v>
      </c>
      <c r="G25" s="7">
        <v>10331.129999999999</v>
      </c>
      <c r="H25" s="7">
        <v>35323.740000000005</v>
      </c>
    </row>
    <row r="26" spans="1:8" x14ac:dyDescent="0.3">
      <c r="A26" s="6" t="s">
        <v>150</v>
      </c>
      <c r="B26" s="7">
        <v>4969.8300000000008</v>
      </c>
      <c r="C26" s="7">
        <v>5044.12</v>
      </c>
      <c r="D26" s="7">
        <v>7216.4400000000005</v>
      </c>
      <c r="E26" s="7">
        <v>5408.22</v>
      </c>
      <c r="F26" s="7">
        <v>6775.18</v>
      </c>
      <c r="G26" s="7">
        <v>4188.6399999999994</v>
      </c>
      <c r="H26" s="7">
        <v>33602.43</v>
      </c>
    </row>
    <row r="27" spans="1:8" x14ac:dyDescent="0.3">
      <c r="A27" s="6" t="s">
        <v>269</v>
      </c>
      <c r="B27" s="7">
        <v>7886.72</v>
      </c>
      <c r="C27" s="7">
        <v>4546.3100000000004</v>
      </c>
      <c r="D27" s="7">
        <v>5876.2599999999993</v>
      </c>
      <c r="E27" s="7">
        <v>5250.4999999999991</v>
      </c>
      <c r="F27" s="7">
        <v>7950.6900000000005</v>
      </c>
      <c r="G27" s="7">
        <v>6961.3099999999995</v>
      </c>
      <c r="H27" s="7">
        <v>38471.79</v>
      </c>
    </row>
    <row r="28" spans="1:8" x14ac:dyDescent="0.3">
      <c r="A28" s="6" t="s">
        <v>447</v>
      </c>
      <c r="B28" s="7">
        <v>4318.4799999999996</v>
      </c>
      <c r="C28" s="7">
        <v>8249.4000000000015</v>
      </c>
      <c r="D28" s="7">
        <v>9253.8799999999992</v>
      </c>
      <c r="E28" s="7">
        <v>5568.98</v>
      </c>
      <c r="F28" s="7">
        <v>7526.27</v>
      </c>
      <c r="G28" s="7">
        <v>3915.0199999999995</v>
      </c>
      <c r="H28" s="7">
        <v>38832.03</v>
      </c>
    </row>
    <row r="29" spans="1:8" x14ac:dyDescent="0.3">
      <c r="A29" s="6" t="s">
        <v>160</v>
      </c>
      <c r="B29" s="7">
        <v>4223.7000000000007</v>
      </c>
      <c r="C29" s="7">
        <v>3782.26</v>
      </c>
      <c r="D29" s="7">
        <v>5460.0300000000007</v>
      </c>
      <c r="E29" s="7">
        <v>2248.25</v>
      </c>
      <c r="F29" s="7">
        <v>5698.58</v>
      </c>
      <c r="G29" s="7">
        <v>5199.3099999999995</v>
      </c>
      <c r="H29" s="7">
        <v>26612.129999999997</v>
      </c>
    </row>
    <row r="30" spans="1:8" x14ac:dyDescent="0.3">
      <c r="A30" s="6" t="s">
        <v>346</v>
      </c>
      <c r="B30" s="7">
        <v>7163.4900000000007</v>
      </c>
      <c r="C30" s="7">
        <v>5467.1100000000006</v>
      </c>
      <c r="D30" s="7">
        <v>8191.4100000000008</v>
      </c>
      <c r="E30" s="7">
        <v>1481.02</v>
      </c>
      <c r="F30" s="7">
        <v>7620.9199999999992</v>
      </c>
      <c r="G30" s="7">
        <v>6006.7699999999995</v>
      </c>
      <c r="H30" s="7">
        <v>35930.720000000001</v>
      </c>
    </row>
    <row r="31" spans="1:8" x14ac:dyDescent="0.3">
      <c r="A31" s="6" t="s">
        <v>240</v>
      </c>
      <c r="B31" s="7">
        <v>3921.21</v>
      </c>
      <c r="C31" s="7">
        <v>6657</v>
      </c>
      <c r="D31" s="7">
        <v>3825.81</v>
      </c>
      <c r="E31" s="7">
        <v>2289.38</v>
      </c>
      <c r="F31" s="7">
        <v>4386.2099999999991</v>
      </c>
      <c r="G31" s="7">
        <v>5317.1900000000005</v>
      </c>
      <c r="H31" s="7">
        <v>26396.799999999996</v>
      </c>
    </row>
    <row r="32" spans="1:8" x14ac:dyDescent="0.3">
      <c r="A32" s="6" t="s">
        <v>45</v>
      </c>
      <c r="B32" s="7">
        <v>1895.77</v>
      </c>
      <c r="C32" s="7">
        <v>3264.46</v>
      </c>
      <c r="D32" s="7">
        <v>5411.7000000000007</v>
      </c>
      <c r="E32" s="7">
        <v>2411.65</v>
      </c>
      <c r="F32" s="7">
        <v>4658.6399999999994</v>
      </c>
      <c r="G32" s="7">
        <v>4518.57</v>
      </c>
      <c r="H32" s="7">
        <v>22160.79</v>
      </c>
    </row>
    <row r="33" spans="1:8" x14ac:dyDescent="0.3">
      <c r="A33" s="6" t="s">
        <v>125</v>
      </c>
      <c r="B33" s="7">
        <v>4593.96</v>
      </c>
      <c r="C33" s="7">
        <v>10279.539999999999</v>
      </c>
      <c r="D33" s="7">
        <v>5050.7600000000011</v>
      </c>
      <c r="E33" s="7">
        <v>3471.26</v>
      </c>
      <c r="F33" s="7">
        <v>6833.4500000000007</v>
      </c>
      <c r="G33" s="7">
        <v>8062.579999999999</v>
      </c>
      <c r="H33" s="7">
        <v>38291.550000000003</v>
      </c>
    </row>
    <row r="34" spans="1:8" x14ac:dyDescent="0.3">
      <c r="A34" s="6" t="s">
        <v>195</v>
      </c>
      <c r="B34" s="7">
        <v>6457.9</v>
      </c>
      <c r="C34" s="7">
        <v>1275.3900000000001</v>
      </c>
      <c r="D34" s="7">
        <v>5549.33</v>
      </c>
      <c r="E34" s="7">
        <v>7016.7199999999993</v>
      </c>
      <c r="F34" s="7">
        <v>2383.8799999999997</v>
      </c>
      <c r="G34" s="7">
        <v>3732.2999999999997</v>
      </c>
      <c r="H34" s="7">
        <v>26415.519999999997</v>
      </c>
    </row>
    <row r="35" spans="1:8" x14ac:dyDescent="0.3">
      <c r="A35" s="6" t="s">
        <v>217</v>
      </c>
      <c r="B35" s="7">
        <v>2162.1800000000003</v>
      </c>
      <c r="C35" s="7">
        <v>2437.29</v>
      </c>
      <c r="D35" s="7">
        <v>3181.04</v>
      </c>
      <c r="E35" s="7">
        <v>1049.28</v>
      </c>
      <c r="F35" s="7">
        <v>4810.37</v>
      </c>
      <c r="G35" s="7">
        <v>8312.7199999999993</v>
      </c>
      <c r="H35" s="7">
        <v>21952.879999999997</v>
      </c>
    </row>
    <row r="36" spans="1:8" x14ac:dyDescent="0.3">
      <c r="A36" s="6" t="s">
        <v>380</v>
      </c>
      <c r="B36" s="7">
        <v>4643.68</v>
      </c>
      <c r="C36" s="7">
        <v>3461.7599999999998</v>
      </c>
      <c r="D36" s="7">
        <v>5198.3500000000004</v>
      </c>
      <c r="E36" s="7">
        <v>4940.3100000000004</v>
      </c>
      <c r="F36" s="7">
        <v>5120.6600000000008</v>
      </c>
      <c r="G36" s="7">
        <v>3625.3199999999997</v>
      </c>
      <c r="H36" s="7">
        <v>26990.080000000002</v>
      </c>
    </row>
    <row r="37" spans="1:8" x14ac:dyDescent="0.3">
      <c r="A37" s="6" t="s">
        <v>40</v>
      </c>
      <c r="B37" s="7">
        <v>5457.7999999999993</v>
      </c>
      <c r="C37" s="7">
        <v>3831.98</v>
      </c>
      <c r="D37" s="7">
        <v>3411.58</v>
      </c>
      <c r="E37" s="7">
        <v>7018.43</v>
      </c>
      <c r="F37" s="7">
        <v>7354.3700000000008</v>
      </c>
      <c r="G37" s="7">
        <v>3230.33</v>
      </c>
      <c r="H37" s="7">
        <v>30304.490000000005</v>
      </c>
    </row>
    <row r="38" spans="1:8" x14ac:dyDescent="0.3">
      <c r="A38" s="6" t="s">
        <v>577</v>
      </c>
      <c r="B38" s="7">
        <v>6713.8100000000013</v>
      </c>
      <c r="C38" s="7">
        <v>5272.46</v>
      </c>
      <c r="D38" s="7">
        <v>3889.23</v>
      </c>
      <c r="E38" s="7">
        <v>2576.2200000000003</v>
      </c>
      <c r="F38" s="7">
        <v>4894.630000000001</v>
      </c>
      <c r="G38" s="7">
        <v>2518.6000000000004</v>
      </c>
      <c r="H38" s="7">
        <v>25864.950000000004</v>
      </c>
    </row>
    <row r="39" spans="1:8" x14ac:dyDescent="0.3">
      <c r="A39" s="6" t="s">
        <v>174</v>
      </c>
      <c r="B39" s="7">
        <v>5921.6100000000015</v>
      </c>
      <c r="C39" s="7">
        <v>6993.54</v>
      </c>
      <c r="D39" s="7">
        <v>4405.4599999999991</v>
      </c>
      <c r="E39" s="7">
        <v>5110.13</v>
      </c>
      <c r="F39" s="7">
        <v>4987.7499999999991</v>
      </c>
      <c r="G39" s="7">
        <v>5572.2</v>
      </c>
      <c r="H39" s="7">
        <v>32990.69</v>
      </c>
    </row>
    <row r="40" spans="1:8" x14ac:dyDescent="0.3">
      <c r="A40" s="6" t="s">
        <v>134</v>
      </c>
      <c r="B40" s="7">
        <v>5669.6099999999988</v>
      </c>
      <c r="C40" s="7">
        <v>2749.15</v>
      </c>
      <c r="D40" s="7">
        <v>5869.8799999999992</v>
      </c>
      <c r="E40" s="7">
        <v>7135.8600000000006</v>
      </c>
      <c r="F40" s="7">
        <v>4297.7400000000007</v>
      </c>
      <c r="G40" s="7">
        <v>7917.18</v>
      </c>
      <c r="H40" s="7">
        <v>33639.42</v>
      </c>
    </row>
    <row r="41" spans="1:8" x14ac:dyDescent="0.3">
      <c r="A41" s="6" t="s">
        <v>144</v>
      </c>
      <c r="B41" s="7">
        <v>6814.1100000000006</v>
      </c>
      <c r="C41" s="7">
        <v>6209.99</v>
      </c>
      <c r="D41" s="7">
        <v>6513.3</v>
      </c>
      <c r="E41" s="7">
        <v>8760.18</v>
      </c>
      <c r="F41" s="7">
        <v>6377.8499999999995</v>
      </c>
      <c r="G41" s="7">
        <v>9252.58</v>
      </c>
      <c r="H41" s="7">
        <v>43928.01</v>
      </c>
    </row>
    <row r="42" spans="1:8" x14ac:dyDescent="0.3">
      <c r="A42" s="6" t="s">
        <v>496</v>
      </c>
      <c r="B42" s="7">
        <v>4310.1400000000003</v>
      </c>
      <c r="C42" s="7">
        <v>7063.5199999999986</v>
      </c>
      <c r="D42" s="7">
        <v>6061.7400000000007</v>
      </c>
      <c r="E42" s="7">
        <v>4209.33</v>
      </c>
      <c r="F42" s="7">
        <v>8201.3700000000008</v>
      </c>
      <c r="G42" s="7">
        <v>3392.74</v>
      </c>
      <c r="H42" s="7">
        <v>33238.840000000004</v>
      </c>
    </row>
    <row r="43" spans="1:8" x14ac:dyDescent="0.3">
      <c r="A43" s="6" t="s">
        <v>572</v>
      </c>
      <c r="B43" s="7">
        <v>5257.7</v>
      </c>
      <c r="C43" s="7">
        <v>3918.5600000000004</v>
      </c>
      <c r="D43" s="7">
        <v>4350.9500000000007</v>
      </c>
      <c r="E43" s="7">
        <v>6984.7899999999991</v>
      </c>
      <c r="F43" s="7">
        <v>1844.8700000000001</v>
      </c>
      <c r="G43" s="7">
        <v>2605.91</v>
      </c>
      <c r="H43" s="7">
        <v>24962.78</v>
      </c>
    </row>
    <row r="44" spans="1:8" x14ac:dyDescent="0.3">
      <c r="A44" s="6" t="s">
        <v>367</v>
      </c>
      <c r="B44" s="7">
        <v>3556.99</v>
      </c>
      <c r="C44" s="7">
        <v>5933.2</v>
      </c>
      <c r="D44" s="7">
        <v>2094.58</v>
      </c>
      <c r="E44" s="7">
        <v>6434.29</v>
      </c>
      <c r="F44" s="7">
        <v>6543.2699999999995</v>
      </c>
      <c r="G44" s="7">
        <v>10445.250000000002</v>
      </c>
      <c r="H44" s="7">
        <v>35007.58</v>
      </c>
    </row>
    <row r="45" spans="1:8" x14ac:dyDescent="0.3">
      <c r="A45" s="6" t="s">
        <v>307</v>
      </c>
      <c r="B45" s="7">
        <v>4441.08</v>
      </c>
      <c r="C45" s="7">
        <v>4714.34</v>
      </c>
      <c r="D45" s="7">
        <v>5552.62</v>
      </c>
      <c r="E45" s="7">
        <v>4215.2299999999996</v>
      </c>
      <c r="F45" s="7">
        <v>5562.6299999999992</v>
      </c>
      <c r="G45" s="7">
        <v>5087.6000000000004</v>
      </c>
      <c r="H45" s="7">
        <v>29573.5</v>
      </c>
    </row>
    <row r="46" spans="1:8" x14ac:dyDescent="0.3">
      <c r="A46" s="6" t="s">
        <v>509</v>
      </c>
      <c r="B46" s="7">
        <v>2191.1800000000003</v>
      </c>
      <c r="C46" s="7">
        <v>5023.6499999999996</v>
      </c>
      <c r="D46" s="7">
        <v>5340.01</v>
      </c>
      <c r="E46" s="7">
        <v>5284.52</v>
      </c>
      <c r="F46" s="7">
        <v>3407.02</v>
      </c>
      <c r="G46" s="7">
        <v>5729.0199999999995</v>
      </c>
      <c r="H46" s="7">
        <v>26975.4</v>
      </c>
    </row>
    <row r="47" spans="1:8" x14ac:dyDescent="0.3">
      <c r="A47" s="6" t="s">
        <v>33</v>
      </c>
      <c r="B47" s="7">
        <v>6704.88</v>
      </c>
      <c r="C47" s="7">
        <v>3199.6800000000003</v>
      </c>
      <c r="D47" s="7">
        <v>6536.2099999999991</v>
      </c>
      <c r="E47" s="7">
        <v>4614.75</v>
      </c>
      <c r="F47" s="7">
        <v>2587.5</v>
      </c>
      <c r="G47" s="7">
        <v>5891.05</v>
      </c>
      <c r="H47" s="7">
        <v>29534.07</v>
      </c>
    </row>
    <row r="48" spans="1:8" x14ac:dyDescent="0.3">
      <c r="A48" s="6" t="s">
        <v>393</v>
      </c>
      <c r="B48" s="7">
        <v>3699.8</v>
      </c>
      <c r="C48" s="7">
        <v>5303.21</v>
      </c>
      <c r="D48" s="7">
        <v>4873.4300000000012</v>
      </c>
      <c r="E48" s="7">
        <v>6625.43</v>
      </c>
      <c r="F48" s="7">
        <v>8412.9700000000012</v>
      </c>
      <c r="G48" s="7">
        <v>4491.7000000000007</v>
      </c>
      <c r="H48" s="7">
        <v>33406.540000000008</v>
      </c>
    </row>
    <row r="49" spans="1:8" x14ac:dyDescent="0.3">
      <c r="A49" s="6" t="s">
        <v>85</v>
      </c>
      <c r="B49" s="7">
        <v>6759.159999999998</v>
      </c>
      <c r="C49" s="7">
        <v>6765.369999999999</v>
      </c>
      <c r="D49" s="7">
        <v>5366.3700000000008</v>
      </c>
      <c r="E49" s="7">
        <v>2876.3599999999997</v>
      </c>
      <c r="F49" s="7">
        <v>6387.45</v>
      </c>
      <c r="G49" s="7">
        <v>7479.5500000000011</v>
      </c>
      <c r="H49" s="7">
        <v>35634.26</v>
      </c>
    </row>
    <row r="50" spans="1:8" x14ac:dyDescent="0.3">
      <c r="A50" s="6" t="s">
        <v>74</v>
      </c>
      <c r="B50" s="7">
        <v>3237.2000000000003</v>
      </c>
      <c r="C50" s="7">
        <v>3488.1500000000005</v>
      </c>
      <c r="D50" s="7">
        <v>3860.46</v>
      </c>
      <c r="E50" s="7">
        <v>6117.6699999999992</v>
      </c>
      <c r="F50" s="7">
        <v>7736.0600000000013</v>
      </c>
      <c r="G50" s="7">
        <v>1881.74</v>
      </c>
      <c r="H50" s="7">
        <v>26321.280000000002</v>
      </c>
    </row>
    <row r="51" spans="1:8" x14ac:dyDescent="0.3">
      <c r="A51" s="6" t="s">
        <v>205</v>
      </c>
      <c r="B51" s="7">
        <v>1931.33</v>
      </c>
      <c r="C51" s="7">
        <v>4693.78</v>
      </c>
      <c r="D51" s="7">
        <v>5664.73</v>
      </c>
      <c r="E51" s="7">
        <v>1731.78</v>
      </c>
      <c r="F51" s="7">
        <v>6020.4500000000007</v>
      </c>
      <c r="G51" s="7">
        <v>5706.26</v>
      </c>
      <c r="H51" s="7">
        <v>25748.33</v>
      </c>
    </row>
    <row r="52" spans="1:8" x14ac:dyDescent="0.3">
      <c r="A52" s="6" t="s">
        <v>80</v>
      </c>
      <c r="B52" s="7">
        <v>9407.26</v>
      </c>
      <c r="C52" s="7">
        <v>7489.0999999999995</v>
      </c>
      <c r="D52" s="7">
        <v>8218.43</v>
      </c>
      <c r="E52" s="7">
        <v>7356.87</v>
      </c>
      <c r="F52" s="7">
        <v>5406.87</v>
      </c>
      <c r="G52" s="7">
        <v>5756.3600000000006</v>
      </c>
      <c r="H52" s="7">
        <v>43634.89</v>
      </c>
    </row>
    <row r="53" spans="1:8" x14ac:dyDescent="0.3">
      <c r="A53" s="6" t="s">
        <v>155</v>
      </c>
      <c r="B53" s="7">
        <v>1614.51</v>
      </c>
      <c r="C53" s="7">
        <v>5043.3099999999995</v>
      </c>
      <c r="D53" s="7">
        <v>2679.16</v>
      </c>
      <c r="E53" s="7">
        <v>1086.54</v>
      </c>
      <c r="F53" s="7">
        <v>11054.900000000001</v>
      </c>
      <c r="G53" s="7">
        <v>3930.81</v>
      </c>
      <c r="H53" s="7">
        <v>25409.230000000003</v>
      </c>
    </row>
    <row r="54" spans="1:8" x14ac:dyDescent="0.3">
      <c r="A54" s="6" t="s">
        <v>115</v>
      </c>
      <c r="B54" s="7">
        <v>4285.0200000000004</v>
      </c>
      <c r="C54" s="7">
        <v>4415.99</v>
      </c>
      <c r="D54" s="7">
        <v>4808.3500000000004</v>
      </c>
      <c r="E54" s="7">
        <v>5727.8099999999995</v>
      </c>
      <c r="F54" s="7">
        <v>4800.76</v>
      </c>
      <c r="G54" s="7">
        <v>10470.310000000001</v>
      </c>
      <c r="H54" s="7">
        <v>34508.240000000005</v>
      </c>
    </row>
    <row r="55" spans="1:8" x14ac:dyDescent="0.3">
      <c r="A55" s="6" t="s">
        <v>11806</v>
      </c>
      <c r="B55" s="7">
        <v>257633.74999999994</v>
      </c>
      <c r="C55" s="7">
        <v>264005.26999999996</v>
      </c>
      <c r="D55" s="7">
        <v>283578.1399999999</v>
      </c>
      <c r="E55" s="7">
        <v>233393.46999999997</v>
      </c>
      <c r="F55" s="7">
        <v>284048.99</v>
      </c>
      <c r="G55" s="7">
        <v>280022.2099999999</v>
      </c>
      <c r="H55" s="7">
        <v>1602681.83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CFA1-09E8-4BA3-99E4-3422BEB86900}">
  <dimension ref="A3:D10"/>
  <sheetViews>
    <sheetView workbookViewId="0">
      <selection activeCell="C24" sqref="C24"/>
    </sheetView>
  </sheetViews>
  <sheetFormatPr defaultRowHeight="14.4" x14ac:dyDescent="0.3"/>
  <cols>
    <col min="1" max="1" width="12.5546875" bestFit="1" customWidth="1"/>
    <col min="2" max="2" width="13.21875" bestFit="1" customWidth="1"/>
    <col min="3" max="3" width="9.44140625" bestFit="1" customWidth="1"/>
    <col min="4" max="4" width="11.21875" bestFit="1" customWidth="1"/>
  </cols>
  <sheetData>
    <row r="3" spans="1:4" x14ac:dyDescent="0.3">
      <c r="A3" s="5" t="s">
        <v>11792</v>
      </c>
      <c r="B3" t="s">
        <v>11807</v>
      </c>
      <c r="C3" t="s">
        <v>11819</v>
      </c>
      <c r="D3" t="s">
        <v>11817</v>
      </c>
    </row>
    <row r="4" spans="1:4" x14ac:dyDescent="0.3">
      <c r="A4" s="6" t="s">
        <v>37</v>
      </c>
      <c r="B4" s="7">
        <v>257633.75000000003</v>
      </c>
      <c r="C4" s="15">
        <v>1197</v>
      </c>
      <c r="D4" s="15">
        <v>483</v>
      </c>
    </row>
    <row r="5" spans="1:4" x14ac:dyDescent="0.3">
      <c r="A5" s="6" t="s">
        <v>78</v>
      </c>
      <c r="B5" s="7">
        <v>264005.26999999996</v>
      </c>
      <c r="C5" s="15">
        <v>1195</v>
      </c>
      <c r="D5" s="15">
        <v>476</v>
      </c>
    </row>
    <row r="6" spans="1:4" x14ac:dyDescent="0.3">
      <c r="A6" s="6" t="s">
        <v>54</v>
      </c>
      <c r="B6" s="7">
        <v>283578.13999999984</v>
      </c>
      <c r="C6" s="15">
        <v>1293</v>
      </c>
      <c r="D6" s="15">
        <v>506</v>
      </c>
    </row>
    <row r="7" spans="1:4" x14ac:dyDescent="0.3">
      <c r="A7" s="6" t="s">
        <v>60</v>
      </c>
      <c r="B7" s="7">
        <v>233393.46999999997</v>
      </c>
      <c r="C7" s="15">
        <v>1085</v>
      </c>
      <c r="D7" s="15">
        <v>446</v>
      </c>
    </row>
    <row r="8" spans="1:4" x14ac:dyDescent="0.3">
      <c r="A8" s="6" t="s">
        <v>18</v>
      </c>
      <c r="B8" s="7">
        <v>284048.98999999964</v>
      </c>
      <c r="C8" s="15">
        <v>1330</v>
      </c>
      <c r="D8" s="15">
        <v>537</v>
      </c>
    </row>
    <row r="9" spans="1:4" x14ac:dyDescent="0.3">
      <c r="A9" s="6" t="s">
        <v>26</v>
      </c>
      <c r="B9" s="7">
        <v>280022.20999999985</v>
      </c>
      <c r="C9" s="15">
        <v>1299</v>
      </c>
      <c r="D9" s="15">
        <v>552</v>
      </c>
    </row>
    <row r="10" spans="1:4" x14ac:dyDescent="0.3">
      <c r="A10" s="6" t="s">
        <v>11806</v>
      </c>
      <c r="B10" s="7">
        <v>1602681.8300000052</v>
      </c>
      <c r="C10" s="15">
        <v>7399</v>
      </c>
      <c r="D10" s="15">
        <v>3000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9A56E-B368-452F-B63B-AD722702BE59}">
  <dimension ref="A3:F11"/>
  <sheetViews>
    <sheetView topLeftCell="A13" workbookViewId="0">
      <selection activeCell="A29" sqref="A29"/>
    </sheetView>
  </sheetViews>
  <sheetFormatPr defaultRowHeight="14.4" x14ac:dyDescent="0.3"/>
  <cols>
    <col min="1" max="1" width="17.77734375" bestFit="1" customWidth="1"/>
    <col min="2" max="2" width="15.5546875" bestFit="1" customWidth="1"/>
    <col min="3" max="5" width="12.109375" bestFit="1" customWidth="1"/>
    <col min="6" max="6" width="13.21875" bestFit="1" customWidth="1"/>
  </cols>
  <sheetData>
    <row r="3" spans="1:6" x14ac:dyDescent="0.3">
      <c r="A3" s="5" t="s">
        <v>11808</v>
      </c>
      <c r="B3" s="5" t="s">
        <v>11813</v>
      </c>
    </row>
    <row r="4" spans="1:6" x14ac:dyDescent="0.3">
      <c r="A4" s="5" t="s">
        <v>11792</v>
      </c>
      <c r="B4" s="7" t="s">
        <v>72</v>
      </c>
      <c r="C4" s="7" t="s">
        <v>38</v>
      </c>
      <c r="D4" s="7" t="s">
        <v>20</v>
      </c>
      <c r="E4" s="7" t="s">
        <v>99</v>
      </c>
      <c r="F4" t="s">
        <v>11806</v>
      </c>
    </row>
    <row r="5" spans="1:6" x14ac:dyDescent="0.3">
      <c r="A5" s="6" t="s">
        <v>37</v>
      </c>
      <c r="B5" s="7">
        <v>65867.28</v>
      </c>
      <c r="C5" s="7">
        <v>65961.020000000019</v>
      </c>
      <c r="D5" s="7">
        <v>62816.819999999992</v>
      </c>
      <c r="E5" s="7">
        <v>62988.630000000019</v>
      </c>
      <c r="F5" s="7">
        <v>257633.75</v>
      </c>
    </row>
    <row r="6" spans="1:6" x14ac:dyDescent="0.3">
      <c r="A6" s="6" t="s">
        <v>78</v>
      </c>
      <c r="B6" s="7">
        <v>73998.649999999951</v>
      </c>
      <c r="C6" s="7">
        <v>63885.160000000011</v>
      </c>
      <c r="D6" s="7">
        <v>66659.150000000023</v>
      </c>
      <c r="E6" s="7">
        <v>59462.310000000005</v>
      </c>
      <c r="F6" s="7">
        <v>264005.27</v>
      </c>
    </row>
    <row r="7" spans="1:6" x14ac:dyDescent="0.3">
      <c r="A7" s="6" t="s">
        <v>54</v>
      </c>
      <c r="B7" s="7">
        <v>74453.710000000021</v>
      </c>
      <c r="C7" s="7">
        <v>77275.360000000001</v>
      </c>
      <c r="D7" s="7">
        <v>65699.539999999994</v>
      </c>
      <c r="E7" s="7">
        <v>66149.530000000013</v>
      </c>
      <c r="F7" s="7">
        <v>283578.14</v>
      </c>
    </row>
    <row r="8" spans="1:6" x14ac:dyDescent="0.3">
      <c r="A8" s="6" t="s">
        <v>60</v>
      </c>
      <c r="B8" s="7">
        <v>57682.40999999996</v>
      </c>
      <c r="C8" s="7">
        <v>56299.020000000033</v>
      </c>
      <c r="D8" s="7">
        <v>52206.589999999982</v>
      </c>
      <c r="E8" s="7">
        <v>67205.450000000012</v>
      </c>
      <c r="F8" s="7">
        <v>233393.46999999997</v>
      </c>
    </row>
    <row r="9" spans="1:6" x14ac:dyDescent="0.3">
      <c r="A9" s="6" t="s">
        <v>18</v>
      </c>
      <c r="B9" s="7">
        <v>61554.759999999987</v>
      </c>
      <c r="C9" s="7">
        <v>81698.589999999982</v>
      </c>
      <c r="D9" s="7">
        <v>70281.419999999969</v>
      </c>
      <c r="E9" s="7">
        <v>70514.220000000016</v>
      </c>
      <c r="F9" s="7">
        <v>284048.99</v>
      </c>
    </row>
    <row r="10" spans="1:6" x14ac:dyDescent="0.3">
      <c r="A10" s="6" t="s">
        <v>26</v>
      </c>
      <c r="B10" s="7">
        <v>69297.139999999985</v>
      </c>
      <c r="C10" s="7">
        <v>62320.040000000008</v>
      </c>
      <c r="D10" s="7">
        <v>73325.729999999981</v>
      </c>
      <c r="E10" s="7">
        <v>75079.299999999988</v>
      </c>
      <c r="F10" s="7">
        <v>280022.20999999996</v>
      </c>
    </row>
    <row r="11" spans="1:6" x14ac:dyDescent="0.3">
      <c r="A11" s="6" t="s">
        <v>11806</v>
      </c>
      <c r="B11" s="7">
        <v>402853.94999999995</v>
      </c>
      <c r="C11" s="7">
        <v>407439.19000000006</v>
      </c>
      <c r="D11" s="7">
        <v>390989.24999999994</v>
      </c>
      <c r="E11" s="7">
        <v>401399.44000000006</v>
      </c>
      <c r="F11" s="7">
        <v>1602681.83</v>
      </c>
    </row>
  </sheetData>
  <conditionalFormatting pivot="1" sqref="B5:F10">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D80A-DDAC-40B7-B00A-A50DDF94F4D0}">
  <dimension ref="A3:D11"/>
  <sheetViews>
    <sheetView topLeftCell="A7" workbookViewId="0">
      <selection activeCell="C28" sqref="C28"/>
    </sheetView>
  </sheetViews>
  <sheetFormatPr defaultRowHeight="14.4" x14ac:dyDescent="0.3"/>
  <cols>
    <col min="1" max="1" width="17.77734375" bestFit="1" customWidth="1"/>
    <col min="2" max="2" width="15.5546875" bestFit="1" customWidth="1"/>
    <col min="3" max="3" width="12.109375" bestFit="1" customWidth="1"/>
    <col min="4" max="4" width="13.21875" bestFit="1" customWidth="1"/>
  </cols>
  <sheetData>
    <row r="3" spans="1:4" x14ac:dyDescent="0.3">
      <c r="A3" s="5" t="s">
        <v>11808</v>
      </c>
      <c r="B3" s="5" t="s">
        <v>11813</v>
      </c>
    </row>
    <row r="4" spans="1:4" x14ac:dyDescent="0.3">
      <c r="A4" s="5" t="s">
        <v>11792</v>
      </c>
      <c r="B4" t="s">
        <v>11821</v>
      </c>
      <c r="C4" t="s">
        <v>11822</v>
      </c>
      <c r="D4" t="s">
        <v>11806</v>
      </c>
    </row>
    <row r="5" spans="1:4" x14ac:dyDescent="0.3">
      <c r="A5" s="6" t="s">
        <v>37</v>
      </c>
      <c r="B5" s="7">
        <v>217290.01000000004</v>
      </c>
      <c r="C5" s="7">
        <v>40343.740000000005</v>
      </c>
      <c r="D5" s="7">
        <v>257633.75000000006</v>
      </c>
    </row>
    <row r="6" spans="1:4" x14ac:dyDescent="0.3">
      <c r="A6" s="6" t="s">
        <v>78</v>
      </c>
      <c r="B6" s="7">
        <v>233634.82</v>
      </c>
      <c r="C6" s="7">
        <v>30370.45</v>
      </c>
      <c r="D6" s="7">
        <v>264005.27</v>
      </c>
    </row>
    <row r="7" spans="1:4" x14ac:dyDescent="0.3">
      <c r="A7" s="6" t="s">
        <v>54</v>
      </c>
      <c r="B7" s="7">
        <v>257033.87000000005</v>
      </c>
      <c r="C7" s="7">
        <v>26544.270000000004</v>
      </c>
      <c r="D7" s="7">
        <v>283578.14000000007</v>
      </c>
    </row>
    <row r="8" spans="1:4" x14ac:dyDescent="0.3">
      <c r="A8" s="6" t="s">
        <v>60</v>
      </c>
      <c r="B8" s="7">
        <v>202130.18000000005</v>
      </c>
      <c r="C8" s="7">
        <v>31263.29</v>
      </c>
      <c r="D8" s="7">
        <v>233393.47000000006</v>
      </c>
    </row>
    <row r="9" spans="1:4" x14ac:dyDescent="0.3">
      <c r="A9" s="6" t="s">
        <v>18</v>
      </c>
      <c r="B9" s="7">
        <v>246847.84999999974</v>
      </c>
      <c r="C9" s="7">
        <v>37201.14</v>
      </c>
      <c r="D9" s="7">
        <v>284048.98999999976</v>
      </c>
    </row>
    <row r="10" spans="1:4" x14ac:dyDescent="0.3">
      <c r="A10" s="6" t="s">
        <v>26</v>
      </c>
      <c r="B10" s="7">
        <v>251600.45999999996</v>
      </c>
      <c r="C10" s="7">
        <v>28421.749999999993</v>
      </c>
      <c r="D10" s="7">
        <v>280022.20999999996</v>
      </c>
    </row>
    <row r="11" spans="1:4" x14ac:dyDescent="0.3">
      <c r="A11" s="6" t="s">
        <v>11806</v>
      </c>
      <c r="B11" s="7">
        <v>1408537.19</v>
      </c>
      <c r="C11" s="7">
        <v>194144.64000000001</v>
      </c>
      <c r="D11" s="7">
        <v>1602681.83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F634-EEDA-4759-903E-E42E3F428FF3}">
  <dimension ref="A3:D10"/>
  <sheetViews>
    <sheetView topLeftCell="A7" workbookViewId="0">
      <selection activeCell="B20" sqref="B20"/>
    </sheetView>
  </sheetViews>
  <sheetFormatPr defaultRowHeight="14.4" x14ac:dyDescent="0.3"/>
  <cols>
    <col min="1" max="1" width="12.5546875" bestFit="1" customWidth="1"/>
    <col min="2" max="2" width="13.21875" bestFit="1" customWidth="1"/>
    <col min="3" max="3" width="6.5546875" bestFit="1" customWidth="1"/>
    <col min="4" max="4" width="7" bestFit="1" customWidth="1"/>
  </cols>
  <sheetData>
    <row r="3" spans="1:4" x14ac:dyDescent="0.3">
      <c r="A3" s="5" t="s">
        <v>11792</v>
      </c>
      <c r="B3" t="s">
        <v>11807</v>
      </c>
      <c r="C3" t="s">
        <v>11812</v>
      </c>
      <c r="D3" t="s">
        <v>11823</v>
      </c>
    </row>
    <row r="4" spans="1:4" x14ac:dyDescent="0.3">
      <c r="A4" s="6" t="s">
        <v>37</v>
      </c>
      <c r="B4" s="7">
        <v>257633.75000000003</v>
      </c>
      <c r="C4" s="15">
        <v>483</v>
      </c>
      <c r="D4" s="2">
        <v>3.2869379014989293</v>
      </c>
    </row>
    <row r="5" spans="1:4" x14ac:dyDescent="0.3">
      <c r="A5" s="6" t="s">
        <v>78</v>
      </c>
      <c r="B5" s="7">
        <v>264005.26999999996</v>
      </c>
      <c r="C5" s="15">
        <v>476</v>
      </c>
      <c r="D5" s="2">
        <v>3.2178649237472765</v>
      </c>
    </row>
    <row r="6" spans="1:4" x14ac:dyDescent="0.3">
      <c r="A6" s="6" t="s">
        <v>54</v>
      </c>
      <c r="B6" s="7">
        <v>283578.13999999984</v>
      </c>
      <c r="C6" s="15">
        <v>506</v>
      </c>
      <c r="D6" s="2">
        <v>3.2991631799163179</v>
      </c>
    </row>
    <row r="7" spans="1:4" x14ac:dyDescent="0.3">
      <c r="A7" s="6" t="s">
        <v>60</v>
      </c>
      <c r="B7" s="7">
        <v>233393.46999999997</v>
      </c>
      <c r="C7" s="15">
        <v>446</v>
      </c>
      <c r="D7" s="2">
        <v>3.2337962962962963</v>
      </c>
    </row>
    <row r="8" spans="1:4" x14ac:dyDescent="0.3">
      <c r="A8" s="6" t="s">
        <v>18</v>
      </c>
      <c r="B8" s="7">
        <v>284048.98999999964</v>
      </c>
      <c r="C8" s="15">
        <v>537</v>
      </c>
      <c r="D8" s="2">
        <v>3.3266932270916336</v>
      </c>
    </row>
    <row r="9" spans="1:4" x14ac:dyDescent="0.3">
      <c r="A9" s="6" t="s">
        <v>26</v>
      </c>
      <c r="B9" s="7">
        <v>280022.20999999985</v>
      </c>
      <c r="C9" s="15">
        <v>552</v>
      </c>
      <c r="D9" s="2">
        <v>3.1203007518796992</v>
      </c>
    </row>
    <row r="10" spans="1:4" x14ac:dyDescent="0.3">
      <c r="A10" s="6" t="s">
        <v>11806</v>
      </c>
      <c r="B10" s="7">
        <v>1602681.8300000052</v>
      </c>
      <c r="C10" s="15">
        <v>3000</v>
      </c>
      <c r="D10" s="2">
        <v>3.2459930313588852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2BAE8-EDFE-422E-AA81-88AB470784E0}">
  <dimension ref="A1:U3001"/>
  <sheetViews>
    <sheetView topLeftCell="M2976" workbookViewId="0">
      <selection activeCell="A2" sqref="A2"/>
    </sheetView>
  </sheetViews>
  <sheetFormatPr defaultRowHeight="14.4" x14ac:dyDescent="0.3"/>
  <cols>
    <col min="1" max="1" width="10.77734375" bestFit="1" customWidth="1"/>
    <col min="2" max="3" width="36.33203125" bestFit="1" customWidth="1"/>
    <col min="4" max="4" width="12.5546875" bestFit="1" customWidth="1"/>
    <col min="5" max="5" width="18.33203125" bestFit="1" customWidth="1"/>
    <col min="6" max="6" width="15" bestFit="1" customWidth="1"/>
    <col min="7" max="7" width="10.33203125" bestFit="1" customWidth="1"/>
    <col min="8" max="8" width="18.5546875" bestFit="1" customWidth="1"/>
    <col min="9" max="9" width="16" bestFit="1" customWidth="1"/>
    <col min="10" max="10" width="22" bestFit="1" customWidth="1"/>
    <col min="11" max="11" width="14" bestFit="1" customWidth="1"/>
    <col min="12" max="12" width="9.6640625" bestFit="1" customWidth="1"/>
    <col min="13" max="13" width="36.33203125" bestFit="1" customWidth="1"/>
    <col min="14" max="14" width="17.77734375" bestFit="1" customWidth="1"/>
    <col min="15" max="15" width="13.33203125" bestFit="1" customWidth="1"/>
    <col min="16" max="16" width="14.6640625" bestFit="1" customWidth="1"/>
    <col min="17" max="17" width="18" bestFit="1" customWidth="1"/>
    <col min="18" max="18" width="17.6640625" customWidth="1"/>
    <col min="22" max="22" width="12.6640625" bestFit="1" customWidth="1"/>
  </cols>
  <sheetData>
    <row r="1" spans="1:21" x14ac:dyDescent="0.3">
      <c r="A1" t="s">
        <v>0</v>
      </c>
      <c r="B1" t="s">
        <v>1</v>
      </c>
      <c r="C1" s="1" t="s">
        <v>2</v>
      </c>
      <c r="D1" t="s">
        <v>3</v>
      </c>
      <c r="E1" s="2" t="s">
        <v>4</v>
      </c>
      <c r="F1" s="2" t="s">
        <v>5</v>
      </c>
      <c r="G1" t="s">
        <v>6</v>
      </c>
      <c r="H1" t="s">
        <v>7</v>
      </c>
      <c r="I1" t="s">
        <v>8</v>
      </c>
      <c r="J1" t="s">
        <v>9</v>
      </c>
      <c r="K1" t="s">
        <v>10</v>
      </c>
      <c r="L1" t="s">
        <v>11</v>
      </c>
      <c r="M1" s="2" t="s">
        <v>12</v>
      </c>
      <c r="N1" s="2" t="s">
        <v>13</v>
      </c>
      <c r="O1" t="s">
        <v>14</v>
      </c>
      <c r="P1" t="s">
        <v>15</v>
      </c>
      <c r="Q1" s="3" t="s">
        <v>11787</v>
      </c>
      <c r="R1" s="4" t="s">
        <v>11788</v>
      </c>
      <c r="S1" s="2" t="s">
        <v>11789</v>
      </c>
      <c r="T1" t="s">
        <v>11790</v>
      </c>
      <c r="U1" t="s">
        <v>11791</v>
      </c>
    </row>
    <row r="2" spans="1:21" x14ac:dyDescent="0.3">
      <c r="A2" t="s">
        <v>16</v>
      </c>
      <c r="B2" t="s">
        <v>17</v>
      </c>
      <c r="C2" s="1">
        <v>45491</v>
      </c>
      <c r="D2" t="s">
        <v>18</v>
      </c>
      <c r="E2">
        <v>276.66000000000003</v>
      </c>
      <c r="F2">
        <v>2</v>
      </c>
      <c r="G2" t="s">
        <v>19</v>
      </c>
      <c r="H2" t="s">
        <v>20</v>
      </c>
      <c r="I2" t="s">
        <v>21</v>
      </c>
      <c r="J2" t="s">
        <v>22</v>
      </c>
      <c r="K2">
        <v>86717</v>
      </c>
      <c r="L2" t="s">
        <v>23</v>
      </c>
      <c r="M2">
        <v>0.12</v>
      </c>
      <c r="N2">
        <v>486.92</v>
      </c>
      <c r="O2">
        <v>4</v>
      </c>
      <c r="P2" t="b">
        <v>0</v>
      </c>
      <c r="Q2">
        <f t="shared" ref="Q2:Q65" si="0">E2*F2</f>
        <v>553.32000000000005</v>
      </c>
      <c r="R2" s="4">
        <f t="shared" ref="R2:R65" si="1">1-M2</f>
        <v>0.88</v>
      </c>
      <c r="S2" s="2">
        <f t="shared" ref="S2:S65" si="2">E2*F2*M2</f>
        <v>66.398400000000009</v>
      </c>
      <c r="T2" t="str">
        <f t="shared" ref="T2:T65" si="3">TEXT(C2,"MMM-YY")</f>
        <v>Jul-24</v>
      </c>
      <c r="U2">
        <f t="shared" ref="U2:U65" si="4">IF(O2="","No Rating",O2)</f>
        <v>4</v>
      </c>
    </row>
    <row r="3" spans="1:21" x14ac:dyDescent="0.3">
      <c r="A3" t="s">
        <v>24</v>
      </c>
      <c r="B3" t="s">
        <v>25</v>
      </c>
      <c r="C3" s="1">
        <v>45580</v>
      </c>
      <c r="D3" t="s">
        <v>26</v>
      </c>
      <c r="E3">
        <v>359.02</v>
      </c>
      <c r="F3">
        <v>1</v>
      </c>
      <c r="G3" t="s">
        <v>27</v>
      </c>
      <c r="H3" t="s">
        <v>20</v>
      </c>
      <c r="I3" t="s">
        <v>28</v>
      </c>
      <c r="J3" t="s">
        <v>22</v>
      </c>
      <c r="K3">
        <v>16366</v>
      </c>
      <c r="L3" t="s">
        <v>29</v>
      </c>
      <c r="M3">
        <v>0.23</v>
      </c>
      <c r="N3">
        <v>276.45</v>
      </c>
      <c r="O3">
        <v>1</v>
      </c>
      <c r="P3" t="b">
        <v>0</v>
      </c>
      <c r="Q3">
        <f t="shared" si="0"/>
        <v>359.02</v>
      </c>
      <c r="R3" s="4">
        <f t="shared" si="1"/>
        <v>0.77</v>
      </c>
      <c r="S3" s="2">
        <f t="shared" si="2"/>
        <v>82.574600000000004</v>
      </c>
      <c r="T3" t="str">
        <f t="shared" si="3"/>
        <v>Oct-24</v>
      </c>
      <c r="U3">
        <f t="shared" si="4"/>
        <v>1</v>
      </c>
    </row>
    <row r="4" spans="1:21" x14ac:dyDescent="0.3">
      <c r="A4" t="s">
        <v>30</v>
      </c>
      <c r="B4" t="s">
        <v>31</v>
      </c>
      <c r="C4" s="1">
        <v>45639</v>
      </c>
      <c r="D4" t="s">
        <v>26</v>
      </c>
      <c r="E4">
        <v>303.37</v>
      </c>
      <c r="F4">
        <v>1</v>
      </c>
      <c r="G4" t="s">
        <v>19</v>
      </c>
      <c r="H4" t="s">
        <v>20</v>
      </c>
      <c r="I4" t="s">
        <v>32</v>
      </c>
      <c r="J4" t="s">
        <v>33</v>
      </c>
      <c r="K4">
        <v>39030</v>
      </c>
      <c r="L4" t="s">
        <v>34</v>
      </c>
      <c r="M4">
        <v>0.13</v>
      </c>
      <c r="N4">
        <v>263.93</v>
      </c>
      <c r="O4">
        <v>2</v>
      </c>
      <c r="P4" t="b">
        <v>0</v>
      </c>
      <c r="Q4">
        <f t="shared" si="0"/>
        <v>303.37</v>
      </c>
      <c r="R4" s="4">
        <f t="shared" si="1"/>
        <v>0.87</v>
      </c>
      <c r="S4" s="2">
        <f t="shared" si="2"/>
        <v>39.438099999999999</v>
      </c>
      <c r="T4" t="str">
        <f t="shared" si="3"/>
        <v>Dec-24</v>
      </c>
      <c r="U4">
        <f t="shared" si="4"/>
        <v>2</v>
      </c>
    </row>
    <row r="5" spans="1:21" x14ac:dyDescent="0.3">
      <c r="A5" t="s">
        <v>35</v>
      </c>
      <c r="B5" t="s">
        <v>36</v>
      </c>
      <c r="C5" s="1">
        <v>45516</v>
      </c>
      <c r="D5" t="s">
        <v>37</v>
      </c>
      <c r="E5">
        <v>274.72000000000003</v>
      </c>
      <c r="F5">
        <v>2</v>
      </c>
      <c r="G5" t="s">
        <v>27</v>
      </c>
      <c r="H5" t="s">
        <v>38</v>
      </c>
      <c r="I5" t="s">
        <v>39</v>
      </c>
      <c r="J5" t="s">
        <v>40</v>
      </c>
      <c r="K5">
        <v>48684</v>
      </c>
      <c r="L5" t="s">
        <v>41</v>
      </c>
      <c r="M5">
        <v>0.23</v>
      </c>
      <c r="N5">
        <v>423.07</v>
      </c>
      <c r="O5">
        <v>4</v>
      </c>
      <c r="P5" t="b">
        <v>0</v>
      </c>
      <c r="Q5">
        <f t="shared" si="0"/>
        <v>549.44000000000005</v>
      </c>
      <c r="R5" s="4">
        <f t="shared" si="1"/>
        <v>0.77</v>
      </c>
      <c r="S5" s="2">
        <f t="shared" si="2"/>
        <v>126.37120000000002</v>
      </c>
      <c r="T5" t="str">
        <f t="shared" si="3"/>
        <v>Aug-24</v>
      </c>
      <c r="U5">
        <f t="shared" si="4"/>
        <v>4</v>
      </c>
    </row>
    <row r="6" spans="1:21" x14ac:dyDescent="0.3">
      <c r="A6" t="s">
        <v>42</v>
      </c>
      <c r="B6" t="s">
        <v>43</v>
      </c>
      <c r="C6" s="1">
        <v>45614</v>
      </c>
      <c r="D6" t="s">
        <v>26</v>
      </c>
      <c r="E6">
        <v>214.71</v>
      </c>
      <c r="F6">
        <v>4</v>
      </c>
      <c r="G6" t="s">
        <v>27</v>
      </c>
      <c r="H6" t="s">
        <v>20</v>
      </c>
      <c r="I6" t="s">
        <v>44</v>
      </c>
      <c r="J6" t="s">
        <v>45</v>
      </c>
      <c r="K6">
        <v>5965</v>
      </c>
      <c r="L6" t="s">
        <v>46</v>
      </c>
      <c r="M6">
        <v>0.24</v>
      </c>
      <c r="N6">
        <v>652.72</v>
      </c>
      <c r="O6">
        <v>3</v>
      </c>
      <c r="P6" t="b">
        <v>0</v>
      </c>
      <c r="Q6">
        <f t="shared" si="0"/>
        <v>858.84</v>
      </c>
      <c r="R6" s="4">
        <f t="shared" si="1"/>
        <v>0.76</v>
      </c>
      <c r="S6" s="2">
        <f t="shared" si="2"/>
        <v>206.1216</v>
      </c>
      <c r="T6" t="str">
        <f t="shared" si="3"/>
        <v>Nov-24</v>
      </c>
      <c r="U6">
        <f t="shared" si="4"/>
        <v>3</v>
      </c>
    </row>
    <row r="7" spans="1:21" x14ac:dyDescent="0.3">
      <c r="A7" t="s">
        <v>47</v>
      </c>
      <c r="B7" t="s">
        <v>48</v>
      </c>
      <c r="C7" s="1">
        <v>45753</v>
      </c>
      <c r="D7" t="s">
        <v>26</v>
      </c>
      <c r="E7">
        <v>324.72000000000003</v>
      </c>
      <c r="F7">
        <v>2</v>
      </c>
      <c r="G7" t="s">
        <v>19</v>
      </c>
      <c r="H7" t="s">
        <v>20</v>
      </c>
      <c r="I7" t="s">
        <v>49</v>
      </c>
      <c r="J7" t="s">
        <v>50</v>
      </c>
      <c r="K7">
        <v>2059</v>
      </c>
      <c r="L7" t="s">
        <v>51</v>
      </c>
      <c r="M7">
        <v>0.12</v>
      </c>
      <c r="N7">
        <v>571.51</v>
      </c>
      <c r="O7">
        <v>4</v>
      </c>
      <c r="P7" t="b">
        <v>0</v>
      </c>
      <c r="Q7">
        <f t="shared" si="0"/>
        <v>649.44000000000005</v>
      </c>
      <c r="R7" s="4">
        <f t="shared" si="1"/>
        <v>0.88</v>
      </c>
      <c r="S7" s="2">
        <f t="shared" si="2"/>
        <v>77.9328</v>
      </c>
      <c r="T7" t="str">
        <f t="shared" si="3"/>
        <v>Apr-25</v>
      </c>
      <c r="U7">
        <f t="shared" si="4"/>
        <v>4</v>
      </c>
    </row>
    <row r="8" spans="1:21" x14ac:dyDescent="0.3">
      <c r="A8" t="s">
        <v>52</v>
      </c>
      <c r="B8" t="s">
        <v>53</v>
      </c>
      <c r="C8" s="1">
        <v>45805</v>
      </c>
      <c r="D8" t="s">
        <v>54</v>
      </c>
      <c r="E8">
        <v>221.61</v>
      </c>
      <c r="F8">
        <v>3</v>
      </c>
      <c r="G8" t="s">
        <v>19</v>
      </c>
      <c r="H8" t="s">
        <v>38</v>
      </c>
      <c r="I8" t="s">
        <v>55</v>
      </c>
      <c r="J8" t="s">
        <v>56</v>
      </c>
      <c r="K8">
        <v>92470</v>
      </c>
      <c r="L8" t="s">
        <v>57</v>
      </c>
      <c r="M8">
        <v>0.13</v>
      </c>
      <c r="N8">
        <v>578.4</v>
      </c>
      <c r="O8">
        <v>3</v>
      </c>
      <c r="P8" t="b">
        <v>1</v>
      </c>
      <c r="Q8">
        <f t="shared" si="0"/>
        <v>664.83</v>
      </c>
      <c r="R8" s="4">
        <f t="shared" si="1"/>
        <v>0.87</v>
      </c>
      <c r="S8" s="2">
        <f t="shared" si="2"/>
        <v>86.427900000000008</v>
      </c>
      <c r="T8" t="str">
        <f t="shared" si="3"/>
        <v>May-25</v>
      </c>
      <c r="U8">
        <f t="shared" si="4"/>
        <v>3</v>
      </c>
    </row>
    <row r="9" spans="1:21" x14ac:dyDescent="0.3">
      <c r="A9" t="s">
        <v>58</v>
      </c>
      <c r="B9" t="s">
        <v>59</v>
      </c>
      <c r="C9" s="1">
        <v>45775</v>
      </c>
      <c r="D9" t="s">
        <v>60</v>
      </c>
      <c r="E9">
        <v>446.43</v>
      </c>
      <c r="F9">
        <v>1</v>
      </c>
      <c r="G9" t="s">
        <v>27</v>
      </c>
      <c r="H9" t="s">
        <v>20</v>
      </c>
      <c r="I9" t="s">
        <v>61</v>
      </c>
      <c r="J9" t="s">
        <v>62</v>
      </c>
      <c r="K9">
        <v>42872</v>
      </c>
      <c r="L9" t="s">
        <v>63</v>
      </c>
      <c r="M9">
        <v>0.16</v>
      </c>
      <c r="N9">
        <v>375</v>
      </c>
      <c r="O9">
        <v>5</v>
      </c>
      <c r="P9" t="b">
        <v>0</v>
      </c>
      <c r="Q9">
        <f t="shared" si="0"/>
        <v>446.43</v>
      </c>
      <c r="R9" s="4">
        <f t="shared" si="1"/>
        <v>0.84</v>
      </c>
      <c r="S9" s="2">
        <f t="shared" si="2"/>
        <v>71.42880000000001</v>
      </c>
      <c r="T9" t="str">
        <f t="shared" si="3"/>
        <v>Apr-25</v>
      </c>
      <c r="U9">
        <f t="shared" si="4"/>
        <v>5</v>
      </c>
    </row>
    <row r="10" spans="1:21" x14ac:dyDescent="0.3">
      <c r="A10" t="s">
        <v>64</v>
      </c>
      <c r="B10" t="s">
        <v>65</v>
      </c>
      <c r="C10" s="1">
        <v>45646</v>
      </c>
      <c r="D10" t="s">
        <v>26</v>
      </c>
      <c r="E10">
        <v>482.01</v>
      </c>
      <c r="F10">
        <v>3</v>
      </c>
      <c r="G10" t="s">
        <v>66</v>
      </c>
      <c r="H10" t="s">
        <v>38</v>
      </c>
      <c r="I10" t="s">
        <v>67</v>
      </c>
      <c r="J10" t="s">
        <v>68</v>
      </c>
      <c r="K10">
        <v>1582</v>
      </c>
      <c r="L10" t="s">
        <v>69</v>
      </c>
      <c r="M10">
        <v>0</v>
      </c>
      <c r="N10">
        <v>1446.03</v>
      </c>
      <c r="O10">
        <v>5</v>
      </c>
      <c r="P10" t="b">
        <v>1</v>
      </c>
      <c r="Q10">
        <f t="shared" si="0"/>
        <v>1446.03</v>
      </c>
      <c r="R10" s="4">
        <f t="shared" si="1"/>
        <v>1</v>
      </c>
      <c r="S10" s="2">
        <f t="shared" si="2"/>
        <v>0</v>
      </c>
      <c r="T10" t="str">
        <f t="shared" si="3"/>
        <v>Dec-24</v>
      </c>
      <c r="U10">
        <f t="shared" si="4"/>
        <v>5</v>
      </c>
    </row>
    <row r="11" spans="1:21" x14ac:dyDescent="0.3">
      <c r="A11" t="s">
        <v>70</v>
      </c>
      <c r="B11" t="s">
        <v>71</v>
      </c>
      <c r="C11" s="1">
        <v>45768</v>
      </c>
      <c r="D11" t="s">
        <v>18</v>
      </c>
      <c r="E11">
        <v>194.8</v>
      </c>
      <c r="F11">
        <v>4</v>
      </c>
      <c r="G11" t="s">
        <v>19</v>
      </c>
      <c r="H11" t="s">
        <v>72</v>
      </c>
      <c r="I11" t="s">
        <v>73</v>
      </c>
      <c r="J11" t="s">
        <v>74</v>
      </c>
      <c r="K11">
        <v>42158</v>
      </c>
      <c r="L11" t="s">
        <v>75</v>
      </c>
      <c r="M11">
        <v>0.06</v>
      </c>
      <c r="N11">
        <v>732.45</v>
      </c>
      <c r="P11" t="b">
        <v>0</v>
      </c>
      <c r="Q11">
        <f t="shared" si="0"/>
        <v>779.2</v>
      </c>
      <c r="R11" s="4">
        <f t="shared" si="1"/>
        <v>0.94</v>
      </c>
      <c r="S11" s="2">
        <f t="shared" si="2"/>
        <v>46.752000000000002</v>
      </c>
      <c r="T11" t="str">
        <f t="shared" si="3"/>
        <v>Apr-25</v>
      </c>
      <c r="U11" t="str">
        <f t="shared" si="4"/>
        <v>No Rating</v>
      </c>
    </row>
    <row r="12" spans="1:21" x14ac:dyDescent="0.3">
      <c r="A12" t="s">
        <v>76</v>
      </c>
      <c r="B12" t="s">
        <v>77</v>
      </c>
      <c r="C12" s="1">
        <v>45747</v>
      </c>
      <c r="D12" t="s">
        <v>78</v>
      </c>
      <c r="E12">
        <v>396.9</v>
      </c>
      <c r="F12">
        <v>2</v>
      </c>
      <c r="G12" t="s">
        <v>66</v>
      </c>
      <c r="H12" t="s">
        <v>20</v>
      </c>
      <c r="I12" t="s">
        <v>79</v>
      </c>
      <c r="J12" t="s">
        <v>80</v>
      </c>
      <c r="K12">
        <v>86290</v>
      </c>
      <c r="L12" t="s">
        <v>81</v>
      </c>
      <c r="M12">
        <v>0.25</v>
      </c>
      <c r="N12">
        <v>595.35</v>
      </c>
      <c r="O12">
        <v>5</v>
      </c>
      <c r="P12" t="b">
        <v>0</v>
      </c>
      <c r="Q12">
        <f t="shared" si="0"/>
        <v>793.8</v>
      </c>
      <c r="R12" s="4">
        <f t="shared" si="1"/>
        <v>0.75</v>
      </c>
      <c r="S12" s="2">
        <f t="shared" si="2"/>
        <v>198.45</v>
      </c>
      <c r="T12" t="str">
        <f t="shared" si="3"/>
        <v>Mar-25</v>
      </c>
      <c r="U12">
        <f t="shared" si="4"/>
        <v>5</v>
      </c>
    </row>
    <row r="13" spans="1:21" x14ac:dyDescent="0.3">
      <c r="A13" t="s">
        <v>82</v>
      </c>
      <c r="B13" t="s">
        <v>83</v>
      </c>
      <c r="C13" s="1">
        <v>45504</v>
      </c>
      <c r="D13" t="s">
        <v>37</v>
      </c>
      <c r="E13">
        <v>266.8</v>
      </c>
      <c r="F13">
        <v>3</v>
      </c>
      <c r="G13" t="s">
        <v>66</v>
      </c>
      <c r="H13" t="s">
        <v>72</v>
      </c>
      <c r="I13" t="s">
        <v>84</v>
      </c>
      <c r="J13" t="s">
        <v>85</v>
      </c>
      <c r="K13">
        <v>58905</v>
      </c>
      <c r="L13" t="s">
        <v>86</v>
      </c>
      <c r="M13">
        <v>0.23</v>
      </c>
      <c r="N13">
        <v>616.30999999999995</v>
      </c>
      <c r="O13">
        <v>4</v>
      </c>
      <c r="P13" t="b">
        <v>0</v>
      </c>
      <c r="Q13">
        <f t="shared" si="0"/>
        <v>800.40000000000009</v>
      </c>
      <c r="R13" s="4">
        <f t="shared" si="1"/>
        <v>0.77</v>
      </c>
      <c r="S13" s="2">
        <f t="shared" si="2"/>
        <v>184.09200000000004</v>
      </c>
      <c r="T13" t="str">
        <f t="shared" si="3"/>
        <v>Jul-24</v>
      </c>
      <c r="U13">
        <f t="shared" si="4"/>
        <v>4</v>
      </c>
    </row>
    <row r="14" spans="1:21" x14ac:dyDescent="0.3">
      <c r="A14" t="s">
        <v>87</v>
      </c>
      <c r="B14" t="s">
        <v>88</v>
      </c>
      <c r="C14" s="1">
        <v>45504</v>
      </c>
      <c r="D14" t="s">
        <v>54</v>
      </c>
      <c r="E14">
        <v>286.18</v>
      </c>
      <c r="F14">
        <v>3</v>
      </c>
      <c r="G14" t="s">
        <v>66</v>
      </c>
      <c r="H14" t="s">
        <v>72</v>
      </c>
      <c r="I14" t="s">
        <v>89</v>
      </c>
      <c r="J14" t="s">
        <v>68</v>
      </c>
      <c r="K14">
        <v>3187</v>
      </c>
      <c r="L14" t="s">
        <v>90</v>
      </c>
      <c r="M14">
        <v>0.02</v>
      </c>
      <c r="N14">
        <v>841.37</v>
      </c>
      <c r="O14">
        <v>1</v>
      </c>
      <c r="P14" t="b">
        <v>0</v>
      </c>
      <c r="Q14">
        <f t="shared" si="0"/>
        <v>858.54</v>
      </c>
      <c r="R14" s="4">
        <f t="shared" si="1"/>
        <v>0.98</v>
      </c>
      <c r="S14" s="2">
        <f t="shared" si="2"/>
        <v>17.1708</v>
      </c>
      <c r="T14" t="str">
        <f t="shared" si="3"/>
        <v>Jul-24</v>
      </c>
      <c r="U14">
        <f t="shared" si="4"/>
        <v>1</v>
      </c>
    </row>
    <row r="15" spans="1:21" x14ac:dyDescent="0.3">
      <c r="A15" t="s">
        <v>91</v>
      </c>
      <c r="B15" t="s">
        <v>92</v>
      </c>
      <c r="C15" s="1">
        <v>45819</v>
      </c>
      <c r="D15" t="s">
        <v>37</v>
      </c>
      <c r="E15">
        <v>463.17</v>
      </c>
      <c r="F15">
        <v>2</v>
      </c>
      <c r="G15" t="s">
        <v>93</v>
      </c>
      <c r="H15" t="s">
        <v>72</v>
      </c>
      <c r="I15" t="s">
        <v>94</v>
      </c>
      <c r="J15" t="s">
        <v>95</v>
      </c>
      <c r="K15">
        <v>28631</v>
      </c>
      <c r="L15" t="s">
        <v>96</v>
      </c>
      <c r="M15">
        <v>0.19</v>
      </c>
      <c r="N15">
        <v>750.34</v>
      </c>
      <c r="P15" t="b">
        <v>0</v>
      </c>
      <c r="Q15">
        <f t="shared" si="0"/>
        <v>926.34</v>
      </c>
      <c r="R15" s="4">
        <f t="shared" si="1"/>
        <v>0.81</v>
      </c>
      <c r="S15" s="2">
        <f t="shared" si="2"/>
        <v>176.00460000000001</v>
      </c>
      <c r="T15" t="str">
        <f t="shared" si="3"/>
        <v>Jun-25</v>
      </c>
      <c r="U15" t="str">
        <f t="shared" si="4"/>
        <v>No Rating</v>
      </c>
    </row>
    <row r="16" spans="1:21" x14ac:dyDescent="0.3">
      <c r="A16" t="s">
        <v>97</v>
      </c>
      <c r="B16" t="s">
        <v>98</v>
      </c>
      <c r="C16" s="1">
        <v>45813</v>
      </c>
      <c r="D16" t="s">
        <v>18</v>
      </c>
      <c r="E16">
        <v>40.159999999999997</v>
      </c>
      <c r="F16">
        <v>3</v>
      </c>
      <c r="G16" t="s">
        <v>27</v>
      </c>
      <c r="H16" t="s">
        <v>99</v>
      </c>
      <c r="I16" t="s">
        <v>100</v>
      </c>
      <c r="J16" t="s">
        <v>101</v>
      </c>
      <c r="K16">
        <v>78384</v>
      </c>
      <c r="L16" t="s">
        <v>102</v>
      </c>
      <c r="M16">
        <v>0.01</v>
      </c>
      <c r="N16">
        <v>119.28</v>
      </c>
      <c r="O16">
        <v>3</v>
      </c>
      <c r="P16" t="b">
        <v>0</v>
      </c>
      <c r="Q16">
        <f t="shared" si="0"/>
        <v>120.47999999999999</v>
      </c>
      <c r="R16" s="4">
        <f t="shared" si="1"/>
        <v>0.99</v>
      </c>
      <c r="S16" s="2">
        <f t="shared" si="2"/>
        <v>1.2047999999999999</v>
      </c>
      <c r="T16" t="str">
        <f t="shared" si="3"/>
        <v>Jun-25</v>
      </c>
      <c r="U16">
        <f t="shared" si="4"/>
        <v>3</v>
      </c>
    </row>
    <row r="17" spans="1:21" x14ac:dyDescent="0.3">
      <c r="A17" t="s">
        <v>103</v>
      </c>
      <c r="B17" t="s">
        <v>104</v>
      </c>
      <c r="C17" s="1">
        <v>45722</v>
      </c>
      <c r="D17" t="s">
        <v>18</v>
      </c>
      <c r="E17">
        <v>48.13</v>
      </c>
      <c r="F17">
        <v>3</v>
      </c>
      <c r="G17" t="s">
        <v>27</v>
      </c>
      <c r="H17" t="s">
        <v>38</v>
      </c>
      <c r="I17" t="s">
        <v>105</v>
      </c>
      <c r="J17" t="s">
        <v>106</v>
      </c>
      <c r="K17">
        <v>42291</v>
      </c>
      <c r="L17" t="s">
        <v>107</v>
      </c>
      <c r="M17">
        <v>0.16</v>
      </c>
      <c r="N17">
        <v>121.29</v>
      </c>
      <c r="O17">
        <v>1</v>
      </c>
      <c r="P17" t="b">
        <v>0</v>
      </c>
      <c r="Q17">
        <f t="shared" si="0"/>
        <v>144.39000000000001</v>
      </c>
      <c r="R17" s="4">
        <f t="shared" si="1"/>
        <v>0.84</v>
      </c>
      <c r="S17" s="2">
        <f t="shared" si="2"/>
        <v>23.102400000000003</v>
      </c>
      <c r="T17" t="str">
        <f t="shared" si="3"/>
        <v>Mar-25</v>
      </c>
      <c r="U17">
        <f t="shared" si="4"/>
        <v>1</v>
      </c>
    </row>
    <row r="18" spans="1:21" x14ac:dyDescent="0.3">
      <c r="A18" t="s">
        <v>108</v>
      </c>
      <c r="B18" t="s">
        <v>109</v>
      </c>
      <c r="C18" s="1">
        <v>45725</v>
      </c>
      <c r="D18" t="s">
        <v>54</v>
      </c>
      <c r="E18">
        <v>15.01</v>
      </c>
      <c r="F18">
        <v>1</v>
      </c>
      <c r="G18" t="s">
        <v>93</v>
      </c>
      <c r="H18" t="s">
        <v>72</v>
      </c>
      <c r="I18" t="s">
        <v>110</v>
      </c>
      <c r="J18" t="s">
        <v>101</v>
      </c>
      <c r="K18">
        <v>62756</v>
      </c>
      <c r="L18" t="s">
        <v>111</v>
      </c>
      <c r="M18">
        <v>0.05</v>
      </c>
      <c r="N18">
        <v>14.26</v>
      </c>
      <c r="P18" t="b">
        <v>0</v>
      </c>
      <c r="Q18">
        <f t="shared" si="0"/>
        <v>15.01</v>
      </c>
      <c r="R18" s="4">
        <f t="shared" si="1"/>
        <v>0.95</v>
      </c>
      <c r="S18" s="2">
        <f t="shared" si="2"/>
        <v>0.75050000000000006</v>
      </c>
      <c r="T18" t="str">
        <f t="shared" si="3"/>
        <v>Mar-25</v>
      </c>
      <c r="U18" t="str">
        <f t="shared" si="4"/>
        <v>No Rating</v>
      </c>
    </row>
    <row r="19" spans="1:21" x14ac:dyDescent="0.3">
      <c r="A19" t="s">
        <v>112</v>
      </c>
      <c r="B19" t="s">
        <v>113</v>
      </c>
      <c r="C19" s="1">
        <v>45538</v>
      </c>
      <c r="D19" t="s">
        <v>26</v>
      </c>
      <c r="E19">
        <v>417.15</v>
      </c>
      <c r="F19">
        <v>2</v>
      </c>
      <c r="G19" t="s">
        <v>66</v>
      </c>
      <c r="H19" t="s">
        <v>20</v>
      </c>
      <c r="I19" t="s">
        <v>114</v>
      </c>
      <c r="J19" t="s">
        <v>115</v>
      </c>
      <c r="K19">
        <v>15606</v>
      </c>
      <c r="L19" t="s">
        <v>116</v>
      </c>
      <c r="M19">
        <v>0.26</v>
      </c>
      <c r="N19">
        <v>617.38</v>
      </c>
      <c r="O19">
        <v>4</v>
      </c>
      <c r="P19" t="b">
        <v>0</v>
      </c>
      <c r="Q19">
        <f t="shared" si="0"/>
        <v>834.3</v>
      </c>
      <c r="R19" s="4">
        <f t="shared" si="1"/>
        <v>0.74</v>
      </c>
      <c r="S19" s="2">
        <f t="shared" si="2"/>
        <v>216.91800000000001</v>
      </c>
      <c r="T19" t="str">
        <f t="shared" si="3"/>
        <v>Sep-24</v>
      </c>
      <c r="U19">
        <f t="shared" si="4"/>
        <v>4</v>
      </c>
    </row>
    <row r="20" spans="1:21" x14ac:dyDescent="0.3">
      <c r="A20" t="s">
        <v>117</v>
      </c>
      <c r="B20" t="s">
        <v>118</v>
      </c>
      <c r="C20" s="1">
        <v>45503</v>
      </c>
      <c r="D20" t="s">
        <v>26</v>
      </c>
      <c r="E20">
        <v>390.19</v>
      </c>
      <c r="F20">
        <v>1</v>
      </c>
      <c r="G20" t="s">
        <v>93</v>
      </c>
      <c r="H20" t="s">
        <v>20</v>
      </c>
      <c r="I20" t="s">
        <v>119</v>
      </c>
      <c r="J20" t="s">
        <v>120</v>
      </c>
      <c r="K20">
        <v>13816</v>
      </c>
      <c r="L20" t="s">
        <v>121</v>
      </c>
      <c r="M20">
        <v>0.18</v>
      </c>
      <c r="N20">
        <v>319.95999999999998</v>
      </c>
      <c r="O20">
        <v>3</v>
      </c>
      <c r="P20" t="b">
        <v>0</v>
      </c>
      <c r="Q20">
        <f t="shared" si="0"/>
        <v>390.19</v>
      </c>
      <c r="R20" s="4">
        <f t="shared" si="1"/>
        <v>0.82000000000000006</v>
      </c>
      <c r="S20" s="2">
        <f t="shared" si="2"/>
        <v>70.234200000000001</v>
      </c>
      <c r="T20" t="str">
        <f t="shared" si="3"/>
        <v>Jul-24</v>
      </c>
      <c r="U20">
        <f t="shared" si="4"/>
        <v>3</v>
      </c>
    </row>
    <row r="21" spans="1:21" x14ac:dyDescent="0.3">
      <c r="A21" t="s">
        <v>122</v>
      </c>
      <c r="B21" t="s">
        <v>123</v>
      </c>
      <c r="C21" s="1">
        <v>45463</v>
      </c>
      <c r="D21" t="s">
        <v>54</v>
      </c>
      <c r="E21">
        <v>435.66</v>
      </c>
      <c r="F21">
        <v>1</v>
      </c>
      <c r="G21" t="s">
        <v>27</v>
      </c>
      <c r="H21" t="s">
        <v>72</v>
      </c>
      <c r="I21" t="s">
        <v>124</v>
      </c>
      <c r="J21" t="s">
        <v>125</v>
      </c>
      <c r="K21">
        <v>40261</v>
      </c>
      <c r="L21" t="s">
        <v>126</v>
      </c>
      <c r="M21">
        <v>0.02</v>
      </c>
      <c r="N21">
        <v>426.95</v>
      </c>
      <c r="O21">
        <v>1</v>
      </c>
      <c r="P21" t="b">
        <v>0</v>
      </c>
      <c r="Q21">
        <f t="shared" si="0"/>
        <v>435.66</v>
      </c>
      <c r="R21" s="4">
        <f t="shared" si="1"/>
        <v>0.98</v>
      </c>
      <c r="S21" s="2">
        <f t="shared" si="2"/>
        <v>8.7132000000000005</v>
      </c>
      <c r="T21" t="str">
        <f t="shared" si="3"/>
        <v>Jun-24</v>
      </c>
      <c r="U21">
        <f t="shared" si="4"/>
        <v>1</v>
      </c>
    </row>
    <row r="22" spans="1:21" x14ac:dyDescent="0.3">
      <c r="A22" t="s">
        <v>127</v>
      </c>
      <c r="B22" t="s">
        <v>128</v>
      </c>
      <c r="C22" s="1">
        <v>45655</v>
      </c>
      <c r="D22" t="s">
        <v>54</v>
      </c>
      <c r="E22">
        <v>489.42</v>
      </c>
      <c r="F22">
        <v>2</v>
      </c>
      <c r="G22" t="s">
        <v>66</v>
      </c>
      <c r="H22" t="s">
        <v>72</v>
      </c>
      <c r="I22" t="s">
        <v>129</v>
      </c>
      <c r="J22" t="s">
        <v>68</v>
      </c>
      <c r="K22">
        <v>56213</v>
      </c>
      <c r="L22" t="s">
        <v>130</v>
      </c>
      <c r="M22">
        <v>0.19</v>
      </c>
      <c r="N22">
        <v>792.86</v>
      </c>
      <c r="O22">
        <v>3</v>
      </c>
      <c r="P22" t="b">
        <v>0</v>
      </c>
      <c r="Q22">
        <f t="shared" si="0"/>
        <v>978.84</v>
      </c>
      <c r="R22" s="4">
        <f t="shared" si="1"/>
        <v>0.81</v>
      </c>
      <c r="S22" s="2">
        <f t="shared" si="2"/>
        <v>185.9796</v>
      </c>
      <c r="T22" t="str">
        <f t="shared" si="3"/>
        <v>Dec-24</v>
      </c>
      <c r="U22">
        <f t="shared" si="4"/>
        <v>3</v>
      </c>
    </row>
    <row r="23" spans="1:21" x14ac:dyDescent="0.3">
      <c r="A23" t="s">
        <v>131</v>
      </c>
      <c r="B23" t="s">
        <v>132</v>
      </c>
      <c r="C23" s="1">
        <v>45500</v>
      </c>
      <c r="D23" t="s">
        <v>54</v>
      </c>
      <c r="E23">
        <v>400.58</v>
      </c>
      <c r="F23">
        <v>3</v>
      </c>
      <c r="G23" t="s">
        <v>27</v>
      </c>
      <c r="H23" t="s">
        <v>38</v>
      </c>
      <c r="I23" t="s">
        <v>133</v>
      </c>
      <c r="J23" t="s">
        <v>134</v>
      </c>
      <c r="K23">
        <v>10771</v>
      </c>
      <c r="L23" t="s">
        <v>135</v>
      </c>
      <c r="M23">
        <v>0.27</v>
      </c>
      <c r="N23">
        <v>877.27</v>
      </c>
      <c r="O23">
        <v>2</v>
      </c>
      <c r="P23" t="b">
        <v>0</v>
      </c>
      <c r="Q23">
        <f t="shared" si="0"/>
        <v>1201.74</v>
      </c>
      <c r="R23" s="4">
        <f t="shared" si="1"/>
        <v>0.73</v>
      </c>
      <c r="S23" s="2">
        <f t="shared" si="2"/>
        <v>324.46980000000002</v>
      </c>
      <c r="T23" t="str">
        <f t="shared" si="3"/>
        <v>Jul-24</v>
      </c>
      <c r="U23">
        <f t="shared" si="4"/>
        <v>2</v>
      </c>
    </row>
    <row r="24" spans="1:21" x14ac:dyDescent="0.3">
      <c r="A24" t="s">
        <v>136</v>
      </c>
      <c r="B24" t="s">
        <v>137</v>
      </c>
      <c r="C24" s="1">
        <v>45516</v>
      </c>
      <c r="D24" t="s">
        <v>18</v>
      </c>
      <c r="E24">
        <v>233.43</v>
      </c>
      <c r="F24">
        <v>2</v>
      </c>
      <c r="G24" t="s">
        <v>27</v>
      </c>
      <c r="H24" t="s">
        <v>38</v>
      </c>
      <c r="I24" t="s">
        <v>138</v>
      </c>
      <c r="J24" t="s">
        <v>139</v>
      </c>
      <c r="K24">
        <v>73717</v>
      </c>
      <c r="L24" t="s">
        <v>140</v>
      </c>
      <c r="M24">
        <v>0.22</v>
      </c>
      <c r="N24">
        <v>364.15</v>
      </c>
      <c r="O24">
        <v>4</v>
      </c>
      <c r="P24" t="b">
        <v>1</v>
      </c>
      <c r="Q24">
        <f t="shared" si="0"/>
        <v>466.86</v>
      </c>
      <c r="R24" s="4">
        <f t="shared" si="1"/>
        <v>0.78</v>
      </c>
      <c r="S24" s="2">
        <f t="shared" si="2"/>
        <v>102.70920000000001</v>
      </c>
      <c r="T24" t="str">
        <f t="shared" si="3"/>
        <v>Aug-24</v>
      </c>
      <c r="U24">
        <f t="shared" si="4"/>
        <v>4</v>
      </c>
    </row>
    <row r="25" spans="1:21" x14ac:dyDescent="0.3">
      <c r="A25" t="s">
        <v>141</v>
      </c>
      <c r="B25" t="s">
        <v>142</v>
      </c>
      <c r="C25" s="1">
        <v>45497</v>
      </c>
      <c r="D25" t="s">
        <v>18</v>
      </c>
      <c r="E25">
        <v>391.36</v>
      </c>
      <c r="F25">
        <v>2</v>
      </c>
      <c r="G25" t="s">
        <v>19</v>
      </c>
      <c r="H25" t="s">
        <v>38</v>
      </c>
      <c r="I25" t="s">
        <v>143</v>
      </c>
      <c r="J25" t="s">
        <v>144</v>
      </c>
      <c r="K25">
        <v>99739</v>
      </c>
      <c r="L25" t="s">
        <v>145</v>
      </c>
      <c r="M25">
        <v>0.03</v>
      </c>
      <c r="N25">
        <v>759.24</v>
      </c>
      <c r="O25">
        <v>1</v>
      </c>
      <c r="P25" t="b">
        <v>0</v>
      </c>
      <c r="Q25">
        <f t="shared" si="0"/>
        <v>782.72</v>
      </c>
      <c r="R25" s="4">
        <f t="shared" si="1"/>
        <v>0.97</v>
      </c>
      <c r="S25" s="2">
        <f t="shared" si="2"/>
        <v>23.4816</v>
      </c>
      <c r="T25" t="str">
        <f t="shared" si="3"/>
        <v>Jul-24</v>
      </c>
      <c r="U25">
        <f t="shared" si="4"/>
        <v>1</v>
      </c>
    </row>
    <row r="26" spans="1:21" x14ac:dyDescent="0.3">
      <c r="A26" t="s">
        <v>146</v>
      </c>
      <c r="B26" t="s">
        <v>147</v>
      </c>
      <c r="C26" s="1">
        <v>45773</v>
      </c>
      <c r="D26" t="s">
        <v>18</v>
      </c>
      <c r="E26">
        <v>63.55</v>
      </c>
      <c r="F26">
        <v>2</v>
      </c>
      <c r="G26" t="s">
        <v>148</v>
      </c>
      <c r="H26" t="s">
        <v>20</v>
      </c>
      <c r="I26" t="s">
        <v>149</v>
      </c>
      <c r="J26" t="s">
        <v>150</v>
      </c>
      <c r="K26">
        <v>28703</v>
      </c>
      <c r="L26" t="s">
        <v>151</v>
      </c>
      <c r="M26">
        <v>0.2</v>
      </c>
      <c r="N26">
        <v>101.68</v>
      </c>
      <c r="O26">
        <v>4</v>
      </c>
      <c r="P26" t="b">
        <v>0</v>
      </c>
      <c r="Q26">
        <f t="shared" si="0"/>
        <v>127.1</v>
      </c>
      <c r="R26" s="4">
        <f t="shared" si="1"/>
        <v>0.8</v>
      </c>
      <c r="S26" s="2">
        <f t="shared" si="2"/>
        <v>25.42</v>
      </c>
      <c r="T26" t="str">
        <f t="shared" si="3"/>
        <v>Apr-25</v>
      </c>
      <c r="U26">
        <f t="shared" si="4"/>
        <v>4</v>
      </c>
    </row>
    <row r="27" spans="1:21" x14ac:dyDescent="0.3">
      <c r="A27" t="s">
        <v>152</v>
      </c>
      <c r="B27" t="s">
        <v>153</v>
      </c>
      <c r="C27" s="1">
        <v>45717</v>
      </c>
      <c r="D27" t="s">
        <v>54</v>
      </c>
      <c r="E27">
        <v>321.76</v>
      </c>
      <c r="F27">
        <v>2</v>
      </c>
      <c r="G27" t="s">
        <v>66</v>
      </c>
      <c r="H27" t="s">
        <v>20</v>
      </c>
      <c r="I27" t="s">
        <v>154</v>
      </c>
      <c r="J27" t="s">
        <v>155</v>
      </c>
      <c r="K27">
        <v>40935</v>
      </c>
      <c r="L27" t="s">
        <v>156</v>
      </c>
      <c r="M27">
        <v>0.18</v>
      </c>
      <c r="N27">
        <v>527.69000000000005</v>
      </c>
      <c r="O27">
        <v>1</v>
      </c>
      <c r="P27" t="b">
        <v>0</v>
      </c>
      <c r="Q27">
        <f t="shared" si="0"/>
        <v>643.52</v>
      </c>
      <c r="R27" s="4">
        <f t="shared" si="1"/>
        <v>0.82000000000000006</v>
      </c>
      <c r="S27" s="2">
        <f t="shared" si="2"/>
        <v>115.83359999999999</v>
      </c>
      <c r="T27" t="str">
        <f t="shared" si="3"/>
        <v>Mar-25</v>
      </c>
      <c r="U27">
        <f t="shared" si="4"/>
        <v>1</v>
      </c>
    </row>
    <row r="28" spans="1:21" x14ac:dyDescent="0.3">
      <c r="A28" t="s">
        <v>157</v>
      </c>
      <c r="B28" t="s">
        <v>158</v>
      </c>
      <c r="C28" s="1">
        <v>45471</v>
      </c>
      <c r="D28" t="s">
        <v>54</v>
      </c>
      <c r="E28">
        <v>75.959999999999994</v>
      </c>
      <c r="F28">
        <v>3</v>
      </c>
      <c r="G28" t="s">
        <v>148</v>
      </c>
      <c r="H28" t="s">
        <v>72</v>
      </c>
      <c r="I28" t="s">
        <v>159</v>
      </c>
      <c r="J28" t="s">
        <v>160</v>
      </c>
      <c r="K28">
        <v>29409</v>
      </c>
      <c r="L28" t="s">
        <v>161</v>
      </c>
      <c r="M28">
        <v>0.19</v>
      </c>
      <c r="N28">
        <v>184.58</v>
      </c>
      <c r="O28">
        <v>4</v>
      </c>
      <c r="P28" t="b">
        <v>0</v>
      </c>
      <c r="Q28">
        <f t="shared" si="0"/>
        <v>227.88</v>
      </c>
      <c r="R28" s="4">
        <f t="shared" si="1"/>
        <v>0.81</v>
      </c>
      <c r="S28" s="2">
        <f t="shared" si="2"/>
        <v>43.297199999999997</v>
      </c>
      <c r="T28" t="str">
        <f t="shared" si="3"/>
        <v>Jun-24</v>
      </c>
      <c r="U28">
        <f t="shared" si="4"/>
        <v>4</v>
      </c>
    </row>
    <row r="29" spans="1:21" x14ac:dyDescent="0.3">
      <c r="A29" t="s">
        <v>162</v>
      </c>
      <c r="B29" t="s">
        <v>163</v>
      </c>
      <c r="C29" s="1">
        <v>45550</v>
      </c>
      <c r="D29" t="s">
        <v>18</v>
      </c>
      <c r="E29">
        <v>472.61</v>
      </c>
      <c r="F29">
        <v>1</v>
      </c>
      <c r="G29" t="s">
        <v>93</v>
      </c>
      <c r="H29" t="s">
        <v>38</v>
      </c>
      <c r="I29" t="s">
        <v>164</v>
      </c>
      <c r="J29" t="s">
        <v>74</v>
      </c>
      <c r="K29">
        <v>97349</v>
      </c>
      <c r="L29" t="s">
        <v>165</v>
      </c>
      <c r="M29">
        <v>0.24</v>
      </c>
      <c r="N29">
        <v>359.18</v>
      </c>
      <c r="P29" t="b">
        <v>0</v>
      </c>
      <c r="Q29">
        <f t="shared" si="0"/>
        <v>472.61</v>
      </c>
      <c r="R29" s="4">
        <f t="shared" si="1"/>
        <v>0.76</v>
      </c>
      <c r="S29" s="2">
        <f t="shared" si="2"/>
        <v>113.4264</v>
      </c>
      <c r="T29" t="str">
        <f t="shared" si="3"/>
        <v>Sep-24</v>
      </c>
      <c r="U29" t="str">
        <f t="shared" si="4"/>
        <v>No Rating</v>
      </c>
    </row>
    <row r="30" spans="1:21" x14ac:dyDescent="0.3">
      <c r="A30" t="s">
        <v>166</v>
      </c>
      <c r="B30" t="s">
        <v>167</v>
      </c>
      <c r="C30" s="1">
        <v>45502</v>
      </c>
      <c r="D30" t="s">
        <v>78</v>
      </c>
      <c r="E30">
        <v>263.31</v>
      </c>
      <c r="F30">
        <v>3</v>
      </c>
      <c r="G30" t="s">
        <v>66</v>
      </c>
      <c r="H30" t="s">
        <v>99</v>
      </c>
      <c r="I30" t="s">
        <v>168</v>
      </c>
      <c r="J30" t="s">
        <v>169</v>
      </c>
      <c r="K30">
        <v>28872</v>
      </c>
      <c r="L30" t="s">
        <v>170</v>
      </c>
      <c r="M30">
        <v>0.09</v>
      </c>
      <c r="N30">
        <v>718.84</v>
      </c>
      <c r="O30">
        <v>1</v>
      </c>
      <c r="P30" t="b">
        <v>0</v>
      </c>
      <c r="Q30">
        <f t="shared" si="0"/>
        <v>789.93000000000006</v>
      </c>
      <c r="R30" s="4">
        <f t="shared" si="1"/>
        <v>0.91</v>
      </c>
      <c r="S30" s="2">
        <f t="shared" si="2"/>
        <v>71.093699999999998</v>
      </c>
      <c r="T30" t="str">
        <f t="shared" si="3"/>
        <v>Jul-24</v>
      </c>
      <c r="U30">
        <f t="shared" si="4"/>
        <v>1</v>
      </c>
    </row>
    <row r="31" spans="1:21" x14ac:dyDescent="0.3">
      <c r="A31" t="s">
        <v>171</v>
      </c>
      <c r="B31" t="s">
        <v>172</v>
      </c>
      <c r="C31" s="1">
        <v>45500</v>
      </c>
      <c r="D31" t="s">
        <v>60</v>
      </c>
      <c r="E31">
        <v>210.26</v>
      </c>
      <c r="F31">
        <v>4</v>
      </c>
      <c r="G31" t="s">
        <v>66</v>
      </c>
      <c r="H31" t="s">
        <v>99</v>
      </c>
      <c r="I31" t="s">
        <v>173</v>
      </c>
      <c r="J31" t="s">
        <v>174</v>
      </c>
      <c r="K31">
        <v>88935</v>
      </c>
      <c r="L31" t="s">
        <v>175</v>
      </c>
      <c r="M31">
        <v>0.11</v>
      </c>
      <c r="N31">
        <v>748.53</v>
      </c>
      <c r="O31">
        <v>2</v>
      </c>
      <c r="P31" t="b">
        <v>0</v>
      </c>
      <c r="Q31">
        <f t="shared" si="0"/>
        <v>841.04</v>
      </c>
      <c r="R31" s="4">
        <f t="shared" si="1"/>
        <v>0.89</v>
      </c>
      <c r="S31" s="2">
        <f t="shared" si="2"/>
        <v>92.514399999999995</v>
      </c>
      <c r="T31" t="str">
        <f t="shared" si="3"/>
        <v>Jul-24</v>
      </c>
      <c r="U31">
        <f t="shared" si="4"/>
        <v>2</v>
      </c>
    </row>
    <row r="32" spans="1:21" x14ac:dyDescent="0.3">
      <c r="A32" t="s">
        <v>176</v>
      </c>
      <c r="B32" t="s">
        <v>177</v>
      </c>
      <c r="C32" s="1">
        <v>45490</v>
      </c>
      <c r="D32" t="s">
        <v>60</v>
      </c>
      <c r="E32">
        <v>135.96</v>
      </c>
      <c r="F32">
        <v>1</v>
      </c>
      <c r="G32" t="s">
        <v>93</v>
      </c>
      <c r="H32" t="s">
        <v>20</v>
      </c>
      <c r="I32" t="s">
        <v>178</v>
      </c>
      <c r="J32" t="s">
        <v>50</v>
      </c>
      <c r="K32">
        <v>17588</v>
      </c>
      <c r="L32" t="s">
        <v>179</v>
      </c>
      <c r="M32">
        <v>0.06</v>
      </c>
      <c r="N32">
        <v>127.8</v>
      </c>
      <c r="O32">
        <v>4</v>
      </c>
      <c r="P32" t="b">
        <v>0</v>
      </c>
      <c r="Q32">
        <f t="shared" si="0"/>
        <v>135.96</v>
      </c>
      <c r="R32" s="4">
        <f t="shared" si="1"/>
        <v>0.94</v>
      </c>
      <c r="S32" s="2">
        <f t="shared" si="2"/>
        <v>8.1576000000000004</v>
      </c>
      <c r="T32" t="str">
        <f t="shared" si="3"/>
        <v>Jul-24</v>
      </c>
      <c r="U32">
        <f t="shared" si="4"/>
        <v>4</v>
      </c>
    </row>
    <row r="33" spans="1:21" x14ac:dyDescent="0.3">
      <c r="A33" t="s">
        <v>180</v>
      </c>
      <c r="B33" t="s">
        <v>181</v>
      </c>
      <c r="C33" s="1">
        <v>45818</v>
      </c>
      <c r="D33" t="s">
        <v>18</v>
      </c>
      <c r="E33">
        <v>388.25</v>
      </c>
      <c r="F33">
        <v>2</v>
      </c>
      <c r="G33" t="s">
        <v>148</v>
      </c>
      <c r="H33" t="s">
        <v>99</v>
      </c>
      <c r="I33" t="s">
        <v>182</v>
      </c>
      <c r="J33" t="s">
        <v>150</v>
      </c>
      <c r="K33">
        <v>77515</v>
      </c>
      <c r="L33" t="s">
        <v>183</v>
      </c>
      <c r="M33">
        <v>0.14000000000000001</v>
      </c>
      <c r="N33">
        <v>667.79</v>
      </c>
      <c r="P33" t="b">
        <v>0</v>
      </c>
      <c r="Q33">
        <f t="shared" si="0"/>
        <v>776.5</v>
      </c>
      <c r="R33" s="4">
        <f t="shared" si="1"/>
        <v>0.86</v>
      </c>
      <c r="S33" s="2">
        <f t="shared" si="2"/>
        <v>108.71000000000001</v>
      </c>
      <c r="T33" t="str">
        <f t="shared" si="3"/>
        <v>Jun-25</v>
      </c>
      <c r="U33" t="str">
        <f t="shared" si="4"/>
        <v>No Rating</v>
      </c>
    </row>
    <row r="34" spans="1:21" x14ac:dyDescent="0.3">
      <c r="A34" t="s">
        <v>184</v>
      </c>
      <c r="B34" t="s">
        <v>185</v>
      </c>
      <c r="C34" s="1">
        <v>45511</v>
      </c>
      <c r="D34" t="s">
        <v>54</v>
      </c>
      <c r="E34">
        <v>230.79</v>
      </c>
      <c r="F34">
        <v>3</v>
      </c>
      <c r="G34" t="s">
        <v>148</v>
      </c>
      <c r="H34" t="s">
        <v>99</v>
      </c>
      <c r="I34" t="s">
        <v>186</v>
      </c>
      <c r="J34" t="s">
        <v>134</v>
      </c>
      <c r="K34">
        <v>44376</v>
      </c>
      <c r="L34" t="s">
        <v>187</v>
      </c>
      <c r="M34">
        <v>0.12</v>
      </c>
      <c r="N34">
        <v>609.29</v>
      </c>
      <c r="O34">
        <v>3</v>
      </c>
      <c r="P34" t="b">
        <v>0</v>
      </c>
      <c r="Q34">
        <f t="shared" si="0"/>
        <v>692.37</v>
      </c>
      <c r="R34" s="4">
        <f t="shared" si="1"/>
        <v>0.88</v>
      </c>
      <c r="S34" s="2">
        <f t="shared" si="2"/>
        <v>83.084400000000002</v>
      </c>
      <c r="T34" t="str">
        <f t="shared" si="3"/>
        <v>Aug-24</v>
      </c>
      <c r="U34">
        <f t="shared" si="4"/>
        <v>3</v>
      </c>
    </row>
    <row r="35" spans="1:21" x14ac:dyDescent="0.3">
      <c r="A35" t="s">
        <v>188</v>
      </c>
      <c r="B35" t="s">
        <v>189</v>
      </c>
      <c r="C35" s="1">
        <v>45800</v>
      </c>
      <c r="D35" t="s">
        <v>18</v>
      </c>
      <c r="E35">
        <v>286.37</v>
      </c>
      <c r="F35">
        <v>2</v>
      </c>
      <c r="G35" t="s">
        <v>27</v>
      </c>
      <c r="H35" t="s">
        <v>72</v>
      </c>
      <c r="I35" t="s">
        <v>190</v>
      </c>
      <c r="J35" t="s">
        <v>115</v>
      </c>
      <c r="K35">
        <v>76725</v>
      </c>
      <c r="L35" t="s">
        <v>191</v>
      </c>
      <c r="M35">
        <v>0.03</v>
      </c>
      <c r="N35">
        <v>555.55999999999995</v>
      </c>
      <c r="O35">
        <v>4</v>
      </c>
      <c r="P35" t="b">
        <v>0</v>
      </c>
      <c r="Q35">
        <f t="shared" si="0"/>
        <v>572.74</v>
      </c>
      <c r="R35" s="4">
        <f t="shared" si="1"/>
        <v>0.97</v>
      </c>
      <c r="S35" s="2">
        <f t="shared" si="2"/>
        <v>17.182199999999998</v>
      </c>
      <c r="T35" t="str">
        <f t="shared" si="3"/>
        <v>May-25</v>
      </c>
      <c r="U35">
        <f t="shared" si="4"/>
        <v>4</v>
      </c>
    </row>
    <row r="36" spans="1:21" x14ac:dyDescent="0.3">
      <c r="A36" t="s">
        <v>192</v>
      </c>
      <c r="B36" t="s">
        <v>193</v>
      </c>
      <c r="C36" s="1">
        <v>45490</v>
      </c>
      <c r="D36" t="s">
        <v>37</v>
      </c>
      <c r="E36">
        <v>14.3</v>
      </c>
      <c r="F36">
        <v>2</v>
      </c>
      <c r="G36" t="s">
        <v>19</v>
      </c>
      <c r="H36" t="s">
        <v>20</v>
      </c>
      <c r="I36" t="s">
        <v>194</v>
      </c>
      <c r="J36" t="s">
        <v>195</v>
      </c>
      <c r="K36">
        <v>42887</v>
      </c>
      <c r="L36" t="s">
        <v>196</v>
      </c>
      <c r="M36">
        <v>7.0000000000000007E-2</v>
      </c>
      <c r="N36">
        <v>26.6</v>
      </c>
      <c r="O36">
        <v>4</v>
      </c>
      <c r="P36" t="b">
        <v>0</v>
      </c>
      <c r="Q36">
        <f t="shared" si="0"/>
        <v>28.6</v>
      </c>
      <c r="R36" s="4">
        <f t="shared" si="1"/>
        <v>0.92999999999999994</v>
      </c>
      <c r="S36" s="2">
        <f t="shared" si="2"/>
        <v>2.0020000000000002</v>
      </c>
      <c r="T36" t="str">
        <f t="shared" si="3"/>
        <v>Jul-24</v>
      </c>
      <c r="U36">
        <f t="shared" si="4"/>
        <v>4</v>
      </c>
    </row>
    <row r="37" spans="1:21" x14ac:dyDescent="0.3">
      <c r="A37" t="s">
        <v>197</v>
      </c>
      <c r="B37" t="s">
        <v>198</v>
      </c>
      <c r="C37" s="1">
        <v>45531</v>
      </c>
      <c r="D37" t="s">
        <v>37</v>
      </c>
      <c r="E37">
        <v>310.73</v>
      </c>
      <c r="F37">
        <v>2</v>
      </c>
      <c r="G37" t="s">
        <v>93</v>
      </c>
      <c r="H37" t="s">
        <v>20</v>
      </c>
      <c r="I37" t="s">
        <v>199</v>
      </c>
      <c r="J37" t="s">
        <v>200</v>
      </c>
      <c r="K37">
        <v>6069</v>
      </c>
      <c r="L37" t="s">
        <v>201</v>
      </c>
      <c r="M37">
        <v>0.04</v>
      </c>
      <c r="N37">
        <v>596.6</v>
      </c>
      <c r="O37">
        <v>5</v>
      </c>
      <c r="P37" t="b">
        <v>0</v>
      </c>
      <c r="Q37">
        <f t="shared" si="0"/>
        <v>621.46</v>
      </c>
      <c r="R37" s="4">
        <f t="shared" si="1"/>
        <v>0.96</v>
      </c>
      <c r="S37" s="2">
        <f t="shared" si="2"/>
        <v>24.858400000000003</v>
      </c>
      <c r="T37" t="str">
        <f t="shared" si="3"/>
        <v>Aug-24</v>
      </c>
      <c r="U37">
        <f t="shared" si="4"/>
        <v>5</v>
      </c>
    </row>
    <row r="38" spans="1:21" x14ac:dyDescent="0.3">
      <c r="A38" t="s">
        <v>202</v>
      </c>
      <c r="B38" t="s">
        <v>203</v>
      </c>
      <c r="C38" s="1">
        <v>45667</v>
      </c>
      <c r="D38" t="s">
        <v>78</v>
      </c>
      <c r="E38">
        <v>307.99</v>
      </c>
      <c r="F38">
        <v>3</v>
      </c>
      <c r="G38" t="s">
        <v>19</v>
      </c>
      <c r="H38" t="s">
        <v>38</v>
      </c>
      <c r="I38" t="s">
        <v>204</v>
      </c>
      <c r="J38" t="s">
        <v>205</v>
      </c>
      <c r="K38">
        <v>57541</v>
      </c>
      <c r="L38" t="s">
        <v>206</v>
      </c>
      <c r="M38">
        <v>0.17</v>
      </c>
      <c r="N38">
        <v>766.9</v>
      </c>
      <c r="O38">
        <v>2</v>
      </c>
      <c r="P38" t="b">
        <v>1</v>
      </c>
      <c r="Q38">
        <f t="shared" si="0"/>
        <v>923.97</v>
      </c>
      <c r="R38" s="4">
        <f t="shared" si="1"/>
        <v>0.83</v>
      </c>
      <c r="S38" s="2">
        <f t="shared" si="2"/>
        <v>157.07490000000001</v>
      </c>
      <c r="T38" t="str">
        <f t="shared" si="3"/>
        <v>Jan-25</v>
      </c>
      <c r="U38">
        <f t="shared" si="4"/>
        <v>2</v>
      </c>
    </row>
    <row r="39" spans="1:21" x14ac:dyDescent="0.3">
      <c r="A39" t="s">
        <v>207</v>
      </c>
      <c r="B39" t="s">
        <v>208</v>
      </c>
      <c r="C39" s="1">
        <v>45578</v>
      </c>
      <c r="D39" t="s">
        <v>78</v>
      </c>
      <c r="E39">
        <v>310.38</v>
      </c>
      <c r="F39">
        <v>4</v>
      </c>
      <c r="G39" t="s">
        <v>148</v>
      </c>
      <c r="H39" t="s">
        <v>20</v>
      </c>
      <c r="I39" t="s">
        <v>209</v>
      </c>
      <c r="J39" t="s">
        <v>200</v>
      </c>
      <c r="K39">
        <v>15315</v>
      </c>
      <c r="L39" t="s">
        <v>210</v>
      </c>
      <c r="M39">
        <v>0.06</v>
      </c>
      <c r="N39">
        <v>1167.03</v>
      </c>
      <c r="O39">
        <v>5</v>
      </c>
      <c r="P39" t="b">
        <v>0</v>
      </c>
      <c r="Q39">
        <f t="shared" si="0"/>
        <v>1241.52</v>
      </c>
      <c r="R39" s="4">
        <f t="shared" si="1"/>
        <v>0.94</v>
      </c>
      <c r="S39" s="2">
        <f t="shared" si="2"/>
        <v>74.491199999999992</v>
      </c>
      <c r="T39" t="str">
        <f t="shared" si="3"/>
        <v>Oct-24</v>
      </c>
      <c r="U39">
        <f t="shared" si="4"/>
        <v>5</v>
      </c>
    </row>
    <row r="40" spans="1:21" x14ac:dyDescent="0.3">
      <c r="A40" t="s">
        <v>211</v>
      </c>
      <c r="B40" t="s">
        <v>212</v>
      </c>
      <c r="C40" s="1">
        <v>45796</v>
      </c>
      <c r="D40" t="s">
        <v>54</v>
      </c>
      <c r="E40">
        <v>472.16</v>
      </c>
      <c r="F40">
        <v>2</v>
      </c>
      <c r="G40" t="s">
        <v>19</v>
      </c>
      <c r="H40" t="s">
        <v>20</v>
      </c>
      <c r="I40" t="s">
        <v>84</v>
      </c>
      <c r="J40" t="s">
        <v>144</v>
      </c>
      <c r="K40">
        <v>59245</v>
      </c>
      <c r="L40" t="s">
        <v>213</v>
      </c>
      <c r="M40">
        <v>0.1</v>
      </c>
      <c r="N40">
        <v>849.89</v>
      </c>
      <c r="O40">
        <v>4</v>
      </c>
      <c r="P40" t="b">
        <v>0</v>
      </c>
      <c r="Q40">
        <f t="shared" si="0"/>
        <v>944.32</v>
      </c>
      <c r="R40" s="4">
        <f t="shared" si="1"/>
        <v>0.9</v>
      </c>
      <c r="S40" s="2">
        <f t="shared" si="2"/>
        <v>94.432000000000016</v>
      </c>
      <c r="T40" t="str">
        <f t="shared" si="3"/>
        <v>May-25</v>
      </c>
      <c r="U40">
        <f t="shared" si="4"/>
        <v>4</v>
      </c>
    </row>
    <row r="41" spans="1:21" x14ac:dyDescent="0.3">
      <c r="A41" t="s">
        <v>214</v>
      </c>
      <c r="B41" t="s">
        <v>215</v>
      </c>
      <c r="C41" s="1">
        <v>45697</v>
      </c>
      <c r="D41" t="s">
        <v>26</v>
      </c>
      <c r="E41">
        <v>342.5</v>
      </c>
      <c r="F41">
        <v>1</v>
      </c>
      <c r="G41" t="s">
        <v>19</v>
      </c>
      <c r="H41" t="s">
        <v>20</v>
      </c>
      <c r="I41" t="s">
        <v>216</v>
      </c>
      <c r="J41" t="s">
        <v>217</v>
      </c>
      <c r="K41">
        <v>9046</v>
      </c>
      <c r="L41" t="s">
        <v>218</v>
      </c>
      <c r="M41">
        <v>0.25</v>
      </c>
      <c r="N41">
        <v>256.88</v>
      </c>
      <c r="O41">
        <v>5</v>
      </c>
      <c r="P41" t="b">
        <v>0</v>
      </c>
      <c r="Q41">
        <f t="shared" si="0"/>
        <v>342.5</v>
      </c>
      <c r="R41" s="4">
        <f t="shared" si="1"/>
        <v>0.75</v>
      </c>
      <c r="S41" s="2">
        <f t="shared" si="2"/>
        <v>85.625</v>
      </c>
      <c r="T41" t="str">
        <f t="shared" si="3"/>
        <v>Feb-25</v>
      </c>
      <c r="U41">
        <f t="shared" si="4"/>
        <v>5</v>
      </c>
    </row>
    <row r="42" spans="1:21" x14ac:dyDescent="0.3">
      <c r="A42" t="s">
        <v>219</v>
      </c>
      <c r="B42" t="s">
        <v>220</v>
      </c>
      <c r="C42" s="1">
        <v>45767</v>
      </c>
      <c r="D42" t="s">
        <v>54</v>
      </c>
      <c r="E42">
        <v>182.96</v>
      </c>
      <c r="F42">
        <v>4</v>
      </c>
      <c r="G42" t="s">
        <v>66</v>
      </c>
      <c r="H42" t="s">
        <v>20</v>
      </c>
      <c r="I42" t="s">
        <v>221</v>
      </c>
      <c r="J42" t="s">
        <v>80</v>
      </c>
      <c r="K42">
        <v>33166</v>
      </c>
      <c r="L42" t="s">
        <v>222</v>
      </c>
      <c r="M42">
        <v>0.17</v>
      </c>
      <c r="N42">
        <v>607.42999999999995</v>
      </c>
      <c r="O42">
        <v>3</v>
      </c>
      <c r="P42" t="b">
        <v>0</v>
      </c>
      <c r="Q42">
        <f t="shared" si="0"/>
        <v>731.84</v>
      </c>
      <c r="R42" s="4">
        <f t="shared" si="1"/>
        <v>0.83</v>
      </c>
      <c r="S42" s="2">
        <f t="shared" si="2"/>
        <v>124.41280000000002</v>
      </c>
      <c r="T42" t="str">
        <f t="shared" si="3"/>
        <v>Apr-25</v>
      </c>
      <c r="U42">
        <f t="shared" si="4"/>
        <v>3</v>
      </c>
    </row>
    <row r="43" spans="1:21" x14ac:dyDescent="0.3">
      <c r="A43" t="s">
        <v>223</v>
      </c>
      <c r="B43" t="s">
        <v>224</v>
      </c>
      <c r="C43" s="1">
        <v>45676</v>
      </c>
      <c r="D43" t="s">
        <v>18</v>
      </c>
      <c r="E43">
        <v>221.33</v>
      </c>
      <c r="F43">
        <v>2</v>
      </c>
      <c r="G43" t="s">
        <v>93</v>
      </c>
      <c r="H43" t="s">
        <v>20</v>
      </c>
      <c r="I43" t="s">
        <v>225</v>
      </c>
      <c r="J43" t="s">
        <v>226</v>
      </c>
      <c r="K43">
        <v>12910</v>
      </c>
      <c r="L43" t="s">
        <v>227</v>
      </c>
      <c r="M43">
        <v>0.16</v>
      </c>
      <c r="N43">
        <v>371.83</v>
      </c>
      <c r="O43">
        <v>4</v>
      </c>
      <c r="P43" t="b">
        <v>0</v>
      </c>
      <c r="Q43">
        <f t="shared" si="0"/>
        <v>442.66</v>
      </c>
      <c r="R43" s="4">
        <f t="shared" si="1"/>
        <v>0.84</v>
      </c>
      <c r="S43" s="2">
        <f t="shared" si="2"/>
        <v>70.825600000000009</v>
      </c>
      <c r="T43" t="str">
        <f t="shared" si="3"/>
        <v>Jan-25</v>
      </c>
      <c r="U43">
        <f t="shared" si="4"/>
        <v>4</v>
      </c>
    </row>
    <row r="44" spans="1:21" x14ac:dyDescent="0.3">
      <c r="A44" t="s">
        <v>228</v>
      </c>
      <c r="B44" t="s">
        <v>229</v>
      </c>
      <c r="C44" s="1">
        <v>45717</v>
      </c>
      <c r="D44" t="s">
        <v>60</v>
      </c>
      <c r="E44">
        <v>350.33</v>
      </c>
      <c r="F44">
        <v>3</v>
      </c>
      <c r="G44" t="s">
        <v>148</v>
      </c>
      <c r="H44" t="s">
        <v>99</v>
      </c>
      <c r="I44" t="s">
        <v>230</v>
      </c>
      <c r="J44" t="s">
        <v>231</v>
      </c>
      <c r="K44">
        <v>61230</v>
      </c>
      <c r="L44" t="s">
        <v>232</v>
      </c>
      <c r="M44">
        <v>0.28000000000000003</v>
      </c>
      <c r="N44">
        <v>756.71</v>
      </c>
      <c r="O44">
        <v>2</v>
      </c>
      <c r="P44" t="b">
        <v>0</v>
      </c>
      <c r="Q44">
        <f t="shared" si="0"/>
        <v>1050.99</v>
      </c>
      <c r="R44" s="4">
        <f t="shared" si="1"/>
        <v>0.72</v>
      </c>
      <c r="S44" s="2">
        <f t="shared" si="2"/>
        <v>294.27720000000005</v>
      </c>
      <c r="T44" t="str">
        <f t="shared" si="3"/>
        <v>Mar-25</v>
      </c>
      <c r="U44">
        <f t="shared" si="4"/>
        <v>2</v>
      </c>
    </row>
    <row r="45" spans="1:21" x14ac:dyDescent="0.3">
      <c r="A45" t="s">
        <v>233</v>
      </c>
      <c r="B45" t="s">
        <v>234</v>
      </c>
      <c r="C45" s="1">
        <v>45795</v>
      </c>
      <c r="D45" t="s">
        <v>60</v>
      </c>
      <c r="E45">
        <v>34.81</v>
      </c>
      <c r="F45">
        <v>4</v>
      </c>
      <c r="G45" t="s">
        <v>19</v>
      </c>
      <c r="H45" t="s">
        <v>38</v>
      </c>
      <c r="I45" t="s">
        <v>235</v>
      </c>
      <c r="J45" t="s">
        <v>85</v>
      </c>
      <c r="K45">
        <v>13857</v>
      </c>
      <c r="L45" t="s">
        <v>236</v>
      </c>
      <c r="M45">
        <v>0.13</v>
      </c>
      <c r="N45">
        <v>121.14</v>
      </c>
      <c r="O45">
        <v>5</v>
      </c>
      <c r="P45" t="b">
        <v>1</v>
      </c>
      <c r="Q45">
        <f t="shared" si="0"/>
        <v>139.24</v>
      </c>
      <c r="R45" s="4">
        <f t="shared" si="1"/>
        <v>0.87</v>
      </c>
      <c r="S45" s="2">
        <f t="shared" si="2"/>
        <v>18.101200000000002</v>
      </c>
      <c r="T45" t="str">
        <f t="shared" si="3"/>
        <v>May-25</v>
      </c>
      <c r="U45">
        <f t="shared" si="4"/>
        <v>5</v>
      </c>
    </row>
    <row r="46" spans="1:21" x14ac:dyDescent="0.3">
      <c r="A46" t="s">
        <v>237</v>
      </c>
      <c r="B46" t="s">
        <v>238</v>
      </c>
      <c r="C46" s="1">
        <v>45649</v>
      </c>
      <c r="D46" t="s">
        <v>26</v>
      </c>
      <c r="E46">
        <v>335.05</v>
      </c>
      <c r="F46">
        <v>3</v>
      </c>
      <c r="G46" t="s">
        <v>66</v>
      </c>
      <c r="H46" t="s">
        <v>99</v>
      </c>
      <c r="I46" t="s">
        <v>239</v>
      </c>
      <c r="J46" t="s">
        <v>240</v>
      </c>
      <c r="K46">
        <v>40931</v>
      </c>
      <c r="L46" t="s">
        <v>241</v>
      </c>
      <c r="M46">
        <v>0.27</v>
      </c>
      <c r="N46">
        <v>733.76</v>
      </c>
      <c r="O46">
        <v>2</v>
      </c>
      <c r="P46" t="b">
        <v>0</v>
      </c>
      <c r="Q46">
        <f t="shared" si="0"/>
        <v>1005.1500000000001</v>
      </c>
      <c r="R46" s="4">
        <f t="shared" si="1"/>
        <v>0.73</v>
      </c>
      <c r="S46" s="2">
        <f t="shared" si="2"/>
        <v>271.39050000000003</v>
      </c>
      <c r="T46" t="str">
        <f t="shared" si="3"/>
        <v>Dec-24</v>
      </c>
      <c r="U46">
        <f t="shared" si="4"/>
        <v>2</v>
      </c>
    </row>
    <row r="47" spans="1:21" x14ac:dyDescent="0.3">
      <c r="A47" t="s">
        <v>242</v>
      </c>
      <c r="B47" t="s">
        <v>243</v>
      </c>
      <c r="C47" s="1">
        <v>45681</v>
      </c>
      <c r="D47" t="s">
        <v>60</v>
      </c>
      <c r="E47">
        <v>336.97</v>
      </c>
      <c r="F47">
        <v>2</v>
      </c>
      <c r="G47" t="s">
        <v>19</v>
      </c>
      <c r="H47" t="s">
        <v>72</v>
      </c>
      <c r="I47" t="s">
        <v>244</v>
      </c>
      <c r="J47" t="s">
        <v>95</v>
      </c>
      <c r="K47">
        <v>23327</v>
      </c>
      <c r="L47" t="s">
        <v>245</v>
      </c>
      <c r="M47">
        <v>0.17</v>
      </c>
      <c r="N47">
        <v>559.37</v>
      </c>
      <c r="O47">
        <v>4</v>
      </c>
      <c r="P47" t="b">
        <v>0</v>
      </c>
      <c r="Q47">
        <f t="shared" si="0"/>
        <v>673.94</v>
      </c>
      <c r="R47" s="4">
        <f t="shared" si="1"/>
        <v>0.83</v>
      </c>
      <c r="S47" s="2">
        <f t="shared" si="2"/>
        <v>114.56980000000001</v>
      </c>
      <c r="T47" t="str">
        <f t="shared" si="3"/>
        <v>Jan-25</v>
      </c>
      <c r="U47">
        <f t="shared" si="4"/>
        <v>4</v>
      </c>
    </row>
    <row r="48" spans="1:21" x14ac:dyDescent="0.3">
      <c r="A48" t="s">
        <v>246</v>
      </c>
      <c r="B48" t="s">
        <v>247</v>
      </c>
      <c r="C48" s="1">
        <v>45524</v>
      </c>
      <c r="D48" t="s">
        <v>60</v>
      </c>
      <c r="E48">
        <v>109.14</v>
      </c>
      <c r="F48">
        <v>1</v>
      </c>
      <c r="G48" t="s">
        <v>93</v>
      </c>
      <c r="H48" t="s">
        <v>20</v>
      </c>
      <c r="I48" t="s">
        <v>248</v>
      </c>
      <c r="J48" t="s">
        <v>231</v>
      </c>
      <c r="K48">
        <v>46901</v>
      </c>
      <c r="L48" t="s">
        <v>249</v>
      </c>
      <c r="M48">
        <v>0.12</v>
      </c>
      <c r="N48">
        <v>96.04</v>
      </c>
      <c r="O48">
        <v>3</v>
      </c>
      <c r="P48" t="b">
        <v>0</v>
      </c>
      <c r="Q48">
        <f t="shared" si="0"/>
        <v>109.14</v>
      </c>
      <c r="R48" s="4">
        <f t="shared" si="1"/>
        <v>0.88</v>
      </c>
      <c r="S48" s="2">
        <f t="shared" si="2"/>
        <v>13.0968</v>
      </c>
      <c r="T48" t="str">
        <f t="shared" si="3"/>
        <v>Aug-24</v>
      </c>
      <c r="U48">
        <f t="shared" si="4"/>
        <v>3</v>
      </c>
    </row>
    <row r="49" spans="1:21" x14ac:dyDescent="0.3">
      <c r="A49" t="s">
        <v>250</v>
      </c>
      <c r="B49" t="s">
        <v>251</v>
      </c>
      <c r="C49" s="1">
        <v>45696</v>
      </c>
      <c r="D49" t="s">
        <v>54</v>
      </c>
      <c r="E49">
        <v>68.819999999999993</v>
      </c>
      <c r="F49">
        <v>2</v>
      </c>
      <c r="G49" t="s">
        <v>66</v>
      </c>
      <c r="H49" t="s">
        <v>38</v>
      </c>
      <c r="I49" t="s">
        <v>252</v>
      </c>
      <c r="J49" t="s">
        <v>68</v>
      </c>
      <c r="K49">
        <v>61138</v>
      </c>
      <c r="L49" t="s">
        <v>253</v>
      </c>
      <c r="M49">
        <v>0.1</v>
      </c>
      <c r="N49">
        <v>123.88</v>
      </c>
      <c r="O49">
        <v>1</v>
      </c>
      <c r="P49" t="b">
        <v>1</v>
      </c>
      <c r="Q49">
        <f t="shared" si="0"/>
        <v>137.63999999999999</v>
      </c>
      <c r="R49" s="4">
        <f t="shared" si="1"/>
        <v>0.9</v>
      </c>
      <c r="S49" s="2">
        <f t="shared" si="2"/>
        <v>13.763999999999999</v>
      </c>
      <c r="T49" t="str">
        <f t="shared" si="3"/>
        <v>Feb-25</v>
      </c>
      <c r="U49">
        <f t="shared" si="4"/>
        <v>1</v>
      </c>
    </row>
    <row r="50" spans="1:21" x14ac:dyDescent="0.3">
      <c r="A50" t="s">
        <v>254</v>
      </c>
      <c r="B50" t="s">
        <v>255</v>
      </c>
      <c r="C50" s="1">
        <v>45684</v>
      </c>
      <c r="D50" t="s">
        <v>78</v>
      </c>
      <c r="E50">
        <v>161.13999999999999</v>
      </c>
      <c r="F50">
        <v>3</v>
      </c>
      <c r="G50" t="s">
        <v>66</v>
      </c>
      <c r="H50" t="s">
        <v>20</v>
      </c>
      <c r="I50" t="s">
        <v>256</v>
      </c>
      <c r="J50" t="s">
        <v>125</v>
      </c>
      <c r="K50">
        <v>98031</v>
      </c>
      <c r="L50" t="s">
        <v>257</v>
      </c>
      <c r="M50">
        <v>0.27</v>
      </c>
      <c r="N50">
        <v>352.9</v>
      </c>
      <c r="O50">
        <v>3</v>
      </c>
      <c r="P50" t="b">
        <v>0</v>
      </c>
      <c r="Q50">
        <f t="shared" si="0"/>
        <v>483.41999999999996</v>
      </c>
      <c r="R50" s="4">
        <f t="shared" si="1"/>
        <v>0.73</v>
      </c>
      <c r="S50" s="2">
        <f t="shared" si="2"/>
        <v>130.52340000000001</v>
      </c>
      <c r="T50" t="str">
        <f t="shared" si="3"/>
        <v>Jan-25</v>
      </c>
      <c r="U50">
        <f t="shared" si="4"/>
        <v>3</v>
      </c>
    </row>
    <row r="51" spans="1:21" x14ac:dyDescent="0.3">
      <c r="A51" t="s">
        <v>258</v>
      </c>
      <c r="B51" t="s">
        <v>259</v>
      </c>
      <c r="C51" s="1">
        <v>45816</v>
      </c>
      <c r="D51" t="s">
        <v>18</v>
      </c>
      <c r="E51">
        <v>185.04</v>
      </c>
      <c r="F51">
        <v>2</v>
      </c>
      <c r="G51" t="s">
        <v>93</v>
      </c>
      <c r="H51" t="s">
        <v>72</v>
      </c>
      <c r="I51" t="s">
        <v>260</v>
      </c>
      <c r="J51" t="s">
        <v>68</v>
      </c>
      <c r="K51">
        <v>90419</v>
      </c>
      <c r="L51" t="s">
        <v>261</v>
      </c>
      <c r="M51">
        <v>0.17</v>
      </c>
      <c r="N51">
        <v>307.17</v>
      </c>
      <c r="O51">
        <v>4</v>
      </c>
      <c r="P51" t="b">
        <v>0</v>
      </c>
      <c r="Q51">
        <f t="shared" si="0"/>
        <v>370.08</v>
      </c>
      <c r="R51" s="4">
        <f t="shared" si="1"/>
        <v>0.83</v>
      </c>
      <c r="S51" s="2">
        <f t="shared" si="2"/>
        <v>62.913600000000002</v>
      </c>
      <c r="T51" t="str">
        <f t="shared" si="3"/>
        <v>Jun-25</v>
      </c>
      <c r="U51">
        <f t="shared" si="4"/>
        <v>4</v>
      </c>
    </row>
    <row r="52" spans="1:21" x14ac:dyDescent="0.3">
      <c r="A52" t="s">
        <v>262</v>
      </c>
      <c r="B52" t="s">
        <v>263</v>
      </c>
      <c r="C52" s="1">
        <v>45560</v>
      </c>
      <c r="D52" t="s">
        <v>37</v>
      </c>
      <c r="E52">
        <v>287.25</v>
      </c>
      <c r="F52">
        <v>2</v>
      </c>
      <c r="G52" t="s">
        <v>19</v>
      </c>
      <c r="H52" t="s">
        <v>20</v>
      </c>
      <c r="I52" t="s">
        <v>264</v>
      </c>
      <c r="J52" t="s">
        <v>80</v>
      </c>
      <c r="K52">
        <v>52394</v>
      </c>
      <c r="L52" t="s">
        <v>265</v>
      </c>
      <c r="M52">
        <v>0.08</v>
      </c>
      <c r="N52">
        <v>528.54</v>
      </c>
      <c r="O52">
        <v>4</v>
      </c>
      <c r="P52" t="b">
        <v>0</v>
      </c>
      <c r="Q52">
        <f t="shared" si="0"/>
        <v>574.5</v>
      </c>
      <c r="R52" s="4">
        <f t="shared" si="1"/>
        <v>0.92</v>
      </c>
      <c r="S52" s="2">
        <f t="shared" si="2"/>
        <v>45.96</v>
      </c>
      <c r="T52" t="str">
        <f t="shared" si="3"/>
        <v>Sep-24</v>
      </c>
      <c r="U52">
        <f t="shared" si="4"/>
        <v>4</v>
      </c>
    </row>
    <row r="53" spans="1:21" x14ac:dyDescent="0.3">
      <c r="A53" t="s">
        <v>266</v>
      </c>
      <c r="B53" t="s">
        <v>267</v>
      </c>
      <c r="C53" s="1">
        <v>45529</v>
      </c>
      <c r="D53" t="s">
        <v>78</v>
      </c>
      <c r="E53">
        <v>222.11</v>
      </c>
      <c r="F53">
        <v>4</v>
      </c>
      <c r="G53" t="s">
        <v>93</v>
      </c>
      <c r="H53" t="s">
        <v>99</v>
      </c>
      <c r="I53" t="s">
        <v>268</v>
      </c>
      <c r="J53" t="s">
        <v>269</v>
      </c>
      <c r="K53">
        <v>11678</v>
      </c>
      <c r="L53" t="s">
        <v>270</v>
      </c>
      <c r="M53">
        <v>0.16</v>
      </c>
      <c r="N53">
        <v>746.29</v>
      </c>
      <c r="O53">
        <v>3</v>
      </c>
      <c r="P53" t="b">
        <v>0</v>
      </c>
      <c r="Q53">
        <f t="shared" si="0"/>
        <v>888.44</v>
      </c>
      <c r="R53" s="4">
        <f t="shared" si="1"/>
        <v>0.84</v>
      </c>
      <c r="S53" s="2">
        <f t="shared" si="2"/>
        <v>142.15040000000002</v>
      </c>
      <c r="T53" t="str">
        <f t="shared" si="3"/>
        <v>Aug-24</v>
      </c>
      <c r="U53">
        <f t="shared" si="4"/>
        <v>3</v>
      </c>
    </row>
    <row r="54" spans="1:21" x14ac:dyDescent="0.3">
      <c r="A54" t="s">
        <v>271</v>
      </c>
      <c r="B54" t="s">
        <v>272</v>
      </c>
      <c r="C54" s="1">
        <v>45533</v>
      </c>
      <c r="D54" t="s">
        <v>78</v>
      </c>
      <c r="E54">
        <v>494.25</v>
      </c>
      <c r="F54">
        <v>3</v>
      </c>
      <c r="G54" t="s">
        <v>93</v>
      </c>
      <c r="H54" t="s">
        <v>20</v>
      </c>
      <c r="I54" t="s">
        <v>273</v>
      </c>
      <c r="J54" t="s">
        <v>274</v>
      </c>
      <c r="K54">
        <v>50340</v>
      </c>
      <c r="L54" t="s">
        <v>275</v>
      </c>
      <c r="M54">
        <v>7.0000000000000007E-2</v>
      </c>
      <c r="N54">
        <v>1378.96</v>
      </c>
      <c r="O54">
        <v>3</v>
      </c>
      <c r="P54" t="b">
        <v>0</v>
      </c>
      <c r="Q54">
        <f t="shared" si="0"/>
        <v>1482.75</v>
      </c>
      <c r="R54" s="4">
        <f t="shared" si="1"/>
        <v>0.92999999999999994</v>
      </c>
      <c r="S54" s="2">
        <f t="shared" si="2"/>
        <v>103.7925</v>
      </c>
      <c r="T54" t="str">
        <f t="shared" si="3"/>
        <v>Aug-24</v>
      </c>
      <c r="U54">
        <f t="shared" si="4"/>
        <v>3</v>
      </c>
    </row>
    <row r="55" spans="1:21" x14ac:dyDescent="0.3">
      <c r="A55" t="s">
        <v>276</v>
      </c>
      <c r="B55" t="s">
        <v>277</v>
      </c>
      <c r="C55" s="1">
        <v>45463</v>
      </c>
      <c r="D55" t="s">
        <v>18</v>
      </c>
      <c r="E55">
        <v>55.51</v>
      </c>
      <c r="F55">
        <v>4</v>
      </c>
      <c r="G55" t="s">
        <v>27</v>
      </c>
      <c r="H55" t="s">
        <v>38</v>
      </c>
      <c r="I55" t="s">
        <v>278</v>
      </c>
      <c r="J55" t="s">
        <v>195</v>
      </c>
      <c r="K55">
        <v>84287</v>
      </c>
      <c r="L55" t="s">
        <v>279</v>
      </c>
      <c r="M55">
        <v>7.0000000000000007E-2</v>
      </c>
      <c r="N55">
        <v>206.5</v>
      </c>
      <c r="O55">
        <v>4</v>
      </c>
      <c r="P55" t="b">
        <v>0</v>
      </c>
      <c r="Q55">
        <f t="shared" si="0"/>
        <v>222.04</v>
      </c>
      <c r="R55" s="4">
        <f t="shared" si="1"/>
        <v>0.92999999999999994</v>
      </c>
      <c r="S55" s="2">
        <f t="shared" si="2"/>
        <v>15.542800000000002</v>
      </c>
      <c r="T55" t="str">
        <f t="shared" si="3"/>
        <v>Jun-24</v>
      </c>
      <c r="U55">
        <f t="shared" si="4"/>
        <v>4</v>
      </c>
    </row>
    <row r="56" spans="1:21" x14ac:dyDescent="0.3">
      <c r="A56" t="s">
        <v>280</v>
      </c>
      <c r="B56" t="s">
        <v>281</v>
      </c>
      <c r="C56" s="1">
        <v>45728</v>
      </c>
      <c r="D56" t="s">
        <v>54</v>
      </c>
      <c r="E56">
        <v>108.39</v>
      </c>
      <c r="F56">
        <v>3</v>
      </c>
      <c r="G56" t="s">
        <v>19</v>
      </c>
      <c r="H56" t="s">
        <v>20</v>
      </c>
      <c r="I56" t="s">
        <v>282</v>
      </c>
      <c r="J56" t="s">
        <v>120</v>
      </c>
      <c r="K56">
        <v>65043</v>
      </c>
      <c r="L56" t="s">
        <v>283</v>
      </c>
      <c r="M56">
        <v>0.04</v>
      </c>
      <c r="N56">
        <v>312.16000000000003</v>
      </c>
      <c r="O56">
        <v>4</v>
      </c>
      <c r="P56" t="b">
        <v>0</v>
      </c>
      <c r="Q56">
        <f t="shared" si="0"/>
        <v>325.17</v>
      </c>
      <c r="R56" s="4">
        <f t="shared" si="1"/>
        <v>0.96</v>
      </c>
      <c r="S56" s="2">
        <f t="shared" si="2"/>
        <v>13.0068</v>
      </c>
      <c r="T56" t="str">
        <f t="shared" si="3"/>
        <v>Mar-25</v>
      </c>
      <c r="U56">
        <f t="shared" si="4"/>
        <v>4</v>
      </c>
    </row>
    <row r="57" spans="1:21" x14ac:dyDescent="0.3">
      <c r="A57" t="s">
        <v>284</v>
      </c>
      <c r="B57" t="s">
        <v>285</v>
      </c>
      <c r="C57" s="1">
        <v>45585</v>
      </c>
      <c r="D57" t="s">
        <v>18</v>
      </c>
      <c r="E57">
        <v>84.85</v>
      </c>
      <c r="F57">
        <v>3</v>
      </c>
      <c r="G57" t="s">
        <v>19</v>
      </c>
      <c r="H57" t="s">
        <v>72</v>
      </c>
      <c r="I57" t="s">
        <v>286</v>
      </c>
      <c r="J57" t="s">
        <v>205</v>
      </c>
      <c r="K57">
        <v>28960</v>
      </c>
      <c r="L57" t="s">
        <v>287</v>
      </c>
      <c r="M57">
        <v>0.21</v>
      </c>
      <c r="N57">
        <v>201.09</v>
      </c>
      <c r="O57">
        <v>2</v>
      </c>
      <c r="P57" t="b">
        <v>0</v>
      </c>
      <c r="Q57">
        <f t="shared" si="0"/>
        <v>254.54999999999998</v>
      </c>
      <c r="R57" s="4">
        <f t="shared" si="1"/>
        <v>0.79</v>
      </c>
      <c r="S57" s="2">
        <f t="shared" si="2"/>
        <v>53.455499999999994</v>
      </c>
      <c r="T57" t="str">
        <f t="shared" si="3"/>
        <v>Oct-24</v>
      </c>
      <c r="U57">
        <f t="shared" si="4"/>
        <v>2</v>
      </c>
    </row>
    <row r="58" spans="1:21" x14ac:dyDescent="0.3">
      <c r="A58" t="s">
        <v>288</v>
      </c>
      <c r="B58" t="s">
        <v>289</v>
      </c>
      <c r="C58" s="1">
        <v>45727</v>
      </c>
      <c r="D58" t="s">
        <v>60</v>
      </c>
      <c r="E58">
        <v>328.29</v>
      </c>
      <c r="F58">
        <v>3</v>
      </c>
      <c r="G58" t="s">
        <v>66</v>
      </c>
      <c r="H58" t="s">
        <v>20</v>
      </c>
      <c r="I58" t="s">
        <v>290</v>
      </c>
      <c r="J58" t="s">
        <v>115</v>
      </c>
      <c r="K58">
        <v>91401</v>
      </c>
      <c r="L58" t="s">
        <v>291</v>
      </c>
      <c r="M58">
        <v>0.23</v>
      </c>
      <c r="N58">
        <v>758.35</v>
      </c>
      <c r="O58">
        <v>4</v>
      </c>
      <c r="P58" t="b">
        <v>0</v>
      </c>
      <c r="Q58">
        <f t="shared" si="0"/>
        <v>984.87000000000012</v>
      </c>
      <c r="R58" s="4">
        <f t="shared" si="1"/>
        <v>0.77</v>
      </c>
      <c r="S58" s="2">
        <f t="shared" si="2"/>
        <v>226.52010000000004</v>
      </c>
      <c r="T58" t="str">
        <f t="shared" si="3"/>
        <v>Mar-25</v>
      </c>
      <c r="U58">
        <f t="shared" si="4"/>
        <v>4</v>
      </c>
    </row>
    <row r="59" spans="1:21" x14ac:dyDescent="0.3">
      <c r="A59" t="s">
        <v>292</v>
      </c>
      <c r="B59" t="s">
        <v>293</v>
      </c>
      <c r="C59" s="1">
        <v>45816</v>
      </c>
      <c r="D59" t="s">
        <v>54</v>
      </c>
      <c r="E59">
        <v>130.38</v>
      </c>
      <c r="F59">
        <v>4</v>
      </c>
      <c r="G59" t="s">
        <v>66</v>
      </c>
      <c r="H59" t="s">
        <v>38</v>
      </c>
      <c r="I59" t="s">
        <v>294</v>
      </c>
      <c r="J59" t="s">
        <v>160</v>
      </c>
      <c r="K59">
        <v>59339</v>
      </c>
      <c r="L59" t="s">
        <v>295</v>
      </c>
      <c r="M59">
        <v>0.1</v>
      </c>
      <c r="N59">
        <v>469.37</v>
      </c>
      <c r="O59">
        <v>2</v>
      </c>
      <c r="P59" t="b">
        <v>1</v>
      </c>
      <c r="Q59">
        <f t="shared" si="0"/>
        <v>521.52</v>
      </c>
      <c r="R59" s="4">
        <f t="shared" si="1"/>
        <v>0.9</v>
      </c>
      <c r="S59" s="2">
        <f t="shared" si="2"/>
        <v>52.152000000000001</v>
      </c>
      <c r="T59" t="str">
        <f t="shared" si="3"/>
        <v>Jun-25</v>
      </c>
      <c r="U59">
        <f t="shared" si="4"/>
        <v>2</v>
      </c>
    </row>
    <row r="60" spans="1:21" x14ac:dyDescent="0.3">
      <c r="A60" t="s">
        <v>296</v>
      </c>
      <c r="B60" t="s">
        <v>297</v>
      </c>
      <c r="C60" s="1">
        <v>45675</v>
      </c>
      <c r="D60" t="s">
        <v>37</v>
      </c>
      <c r="E60">
        <v>235.82</v>
      </c>
      <c r="F60">
        <v>4</v>
      </c>
      <c r="G60" t="s">
        <v>66</v>
      </c>
      <c r="H60" t="s">
        <v>20</v>
      </c>
      <c r="I60" t="s">
        <v>298</v>
      </c>
      <c r="J60" t="s">
        <v>101</v>
      </c>
      <c r="K60">
        <v>53687</v>
      </c>
      <c r="L60" t="s">
        <v>299</v>
      </c>
      <c r="M60">
        <v>0.12</v>
      </c>
      <c r="N60">
        <v>830.09</v>
      </c>
      <c r="P60" t="b">
        <v>0</v>
      </c>
      <c r="Q60">
        <f t="shared" si="0"/>
        <v>943.28</v>
      </c>
      <c r="R60" s="4">
        <f t="shared" si="1"/>
        <v>0.88</v>
      </c>
      <c r="S60" s="2">
        <f t="shared" si="2"/>
        <v>113.19359999999999</v>
      </c>
      <c r="T60" t="str">
        <f t="shared" si="3"/>
        <v>Jan-25</v>
      </c>
      <c r="U60" t="str">
        <f t="shared" si="4"/>
        <v>No Rating</v>
      </c>
    </row>
    <row r="61" spans="1:21" x14ac:dyDescent="0.3">
      <c r="A61" t="s">
        <v>300</v>
      </c>
      <c r="B61" t="s">
        <v>301</v>
      </c>
      <c r="C61" s="1">
        <v>45715</v>
      </c>
      <c r="D61" t="s">
        <v>60</v>
      </c>
      <c r="E61">
        <v>125.99</v>
      </c>
      <c r="F61">
        <v>4</v>
      </c>
      <c r="G61" t="s">
        <v>66</v>
      </c>
      <c r="H61" t="s">
        <v>38</v>
      </c>
      <c r="I61" t="s">
        <v>302</v>
      </c>
      <c r="J61" t="s">
        <v>115</v>
      </c>
      <c r="K61">
        <v>43241</v>
      </c>
      <c r="L61" t="s">
        <v>303</v>
      </c>
      <c r="M61">
        <v>0.24</v>
      </c>
      <c r="N61">
        <v>383.01</v>
      </c>
      <c r="O61">
        <v>4</v>
      </c>
      <c r="P61" t="b">
        <v>1</v>
      </c>
      <c r="Q61">
        <f t="shared" si="0"/>
        <v>503.96</v>
      </c>
      <c r="R61" s="4">
        <f t="shared" si="1"/>
        <v>0.76</v>
      </c>
      <c r="S61" s="2">
        <f t="shared" si="2"/>
        <v>120.95039999999999</v>
      </c>
      <c r="T61" t="str">
        <f t="shared" si="3"/>
        <v>Feb-25</v>
      </c>
      <c r="U61">
        <f t="shared" si="4"/>
        <v>4</v>
      </c>
    </row>
    <row r="62" spans="1:21" x14ac:dyDescent="0.3">
      <c r="A62" t="s">
        <v>304</v>
      </c>
      <c r="B62" t="s">
        <v>305</v>
      </c>
      <c r="C62" s="1">
        <v>45534</v>
      </c>
      <c r="D62" t="s">
        <v>54</v>
      </c>
      <c r="E62">
        <v>83.69</v>
      </c>
      <c r="F62">
        <v>1</v>
      </c>
      <c r="G62" t="s">
        <v>27</v>
      </c>
      <c r="H62" t="s">
        <v>38</v>
      </c>
      <c r="I62" t="s">
        <v>306</v>
      </c>
      <c r="J62" t="s">
        <v>307</v>
      </c>
      <c r="K62">
        <v>56458</v>
      </c>
      <c r="L62" t="s">
        <v>308</v>
      </c>
      <c r="M62">
        <v>0</v>
      </c>
      <c r="N62">
        <v>83.69</v>
      </c>
      <c r="O62">
        <v>1</v>
      </c>
      <c r="P62" t="b">
        <v>1</v>
      </c>
      <c r="Q62">
        <f t="shared" si="0"/>
        <v>83.69</v>
      </c>
      <c r="R62" s="4">
        <f t="shared" si="1"/>
        <v>1</v>
      </c>
      <c r="S62" s="2">
        <f t="shared" si="2"/>
        <v>0</v>
      </c>
      <c r="T62" t="str">
        <f t="shared" si="3"/>
        <v>Aug-24</v>
      </c>
      <c r="U62">
        <f t="shared" si="4"/>
        <v>1</v>
      </c>
    </row>
    <row r="63" spans="1:21" x14ac:dyDescent="0.3">
      <c r="A63" t="s">
        <v>309</v>
      </c>
      <c r="B63" t="s">
        <v>310</v>
      </c>
      <c r="C63" s="1">
        <v>45636</v>
      </c>
      <c r="D63" t="s">
        <v>26</v>
      </c>
      <c r="E63">
        <v>59.64</v>
      </c>
      <c r="F63">
        <v>2</v>
      </c>
      <c r="G63" t="s">
        <v>148</v>
      </c>
      <c r="H63" t="s">
        <v>38</v>
      </c>
      <c r="I63" t="s">
        <v>311</v>
      </c>
      <c r="J63" t="s">
        <v>174</v>
      </c>
      <c r="K63">
        <v>55427</v>
      </c>
      <c r="L63" t="s">
        <v>312</v>
      </c>
      <c r="M63">
        <v>0.1</v>
      </c>
      <c r="N63">
        <v>107.35</v>
      </c>
      <c r="O63">
        <v>2</v>
      </c>
      <c r="P63" t="b">
        <v>0</v>
      </c>
      <c r="Q63">
        <f t="shared" si="0"/>
        <v>119.28</v>
      </c>
      <c r="R63" s="4">
        <f t="shared" si="1"/>
        <v>0.9</v>
      </c>
      <c r="S63" s="2">
        <f t="shared" si="2"/>
        <v>11.928000000000001</v>
      </c>
      <c r="T63" t="str">
        <f t="shared" si="3"/>
        <v>Dec-24</v>
      </c>
      <c r="U63">
        <f t="shared" si="4"/>
        <v>2</v>
      </c>
    </row>
    <row r="64" spans="1:21" x14ac:dyDescent="0.3">
      <c r="A64" t="s">
        <v>313</v>
      </c>
      <c r="B64" t="s">
        <v>314</v>
      </c>
      <c r="C64" s="1">
        <v>45594</v>
      </c>
      <c r="D64" t="s">
        <v>18</v>
      </c>
      <c r="E64">
        <v>329.88</v>
      </c>
      <c r="F64">
        <v>3</v>
      </c>
      <c r="G64" t="s">
        <v>148</v>
      </c>
      <c r="H64" t="s">
        <v>99</v>
      </c>
      <c r="I64" t="s">
        <v>315</v>
      </c>
      <c r="J64" t="s">
        <v>85</v>
      </c>
      <c r="K64">
        <v>88182</v>
      </c>
      <c r="L64" t="s">
        <v>316</v>
      </c>
      <c r="M64">
        <v>0.09</v>
      </c>
      <c r="N64">
        <v>900.57</v>
      </c>
      <c r="O64">
        <v>1</v>
      </c>
      <c r="P64" t="b">
        <v>0</v>
      </c>
      <c r="Q64">
        <f t="shared" si="0"/>
        <v>989.64</v>
      </c>
      <c r="R64" s="4">
        <f t="shared" si="1"/>
        <v>0.91</v>
      </c>
      <c r="S64" s="2">
        <f t="shared" si="2"/>
        <v>89.067599999999999</v>
      </c>
      <c r="T64" t="str">
        <f t="shared" si="3"/>
        <v>Oct-24</v>
      </c>
      <c r="U64">
        <f t="shared" si="4"/>
        <v>1</v>
      </c>
    </row>
    <row r="65" spans="1:21" x14ac:dyDescent="0.3">
      <c r="A65" t="s">
        <v>317</v>
      </c>
      <c r="B65" t="s">
        <v>318</v>
      </c>
      <c r="C65" s="1">
        <v>45482</v>
      </c>
      <c r="D65" t="s">
        <v>54</v>
      </c>
      <c r="E65">
        <v>73.400000000000006</v>
      </c>
      <c r="F65">
        <v>3</v>
      </c>
      <c r="G65" t="s">
        <v>93</v>
      </c>
      <c r="H65" t="s">
        <v>38</v>
      </c>
      <c r="I65" t="s">
        <v>319</v>
      </c>
      <c r="J65" t="s">
        <v>320</v>
      </c>
      <c r="K65">
        <v>43596</v>
      </c>
      <c r="L65" t="s">
        <v>321</v>
      </c>
      <c r="M65">
        <v>0.16</v>
      </c>
      <c r="N65">
        <v>184.97</v>
      </c>
      <c r="O65">
        <v>3</v>
      </c>
      <c r="P65" t="b">
        <v>1</v>
      </c>
      <c r="Q65">
        <f t="shared" si="0"/>
        <v>220.20000000000002</v>
      </c>
      <c r="R65" s="4">
        <f t="shared" si="1"/>
        <v>0.84</v>
      </c>
      <c r="S65" s="2">
        <f t="shared" si="2"/>
        <v>35.232000000000006</v>
      </c>
      <c r="T65" t="str">
        <f t="shared" si="3"/>
        <v>Jul-24</v>
      </c>
      <c r="U65">
        <f t="shared" si="4"/>
        <v>3</v>
      </c>
    </row>
    <row r="66" spans="1:21" x14ac:dyDescent="0.3">
      <c r="A66" t="s">
        <v>322</v>
      </c>
      <c r="B66" t="s">
        <v>323</v>
      </c>
      <c r="C66" s="1">
        <v>45641</v>
      </c>
      <c r="D66" t="s">
        <v>37</v>
      </c>
      <c r="E66">
        <v>102.31</v>
      </c>
      <c r="F66">
        <v>2</v>
      </c>
      <c r="G66" t="s">
        <v>93</v>
      </c>
      <c r="H66" t="s">
        <v>99</v>
      </c>
      <c r="I66" t="s">
        <v>324</v>
      </c>
      <c r="J66" t="s">
        <v>68</v>
      </c>
      <c r="K66">
        <v>98689</v>
      </c>
      <c r="L66" t="s">
        <v>325</v>
      </c>
      <c r="M66">
        <v>0.27</v>
      </c>
      <c r="N66">
        <v>149.37</v>
      </c>
      <c r="O66">
        <v>5</v>
      </c>
      <c r="P66" t="b">
        <v>0</v>
      </c>
      <c r="Q66">
        <f t="shared" ref="Q66:Q129" si="5">E66*F66</f>
        <v>204.62</v>
      </c>
      <c r="R66" s="4">
        <f t="shared" ref="R66:R129" si="6">1-M66</f>
        <v>0.73</v>
      </c>
      <c r="S66" s="2">
        <f t="shared" ref="S66:S129" si="7">E66*F66*M66</f>
        <v>55.247400000000006</v>
      </c>
      <c r="T66" t="str">
        <f t="shared" ref="T66:T129" si="8">TEXT(C66,"MMM-YY")</f>
        <v>Dec-24</v>
      </c>
      <c r="U66">
        <f t="shared" ref="U66:U129" si="9">IF(O66="","No Rating",O66)</f>
        <v>5</v>
      </c>
    </row>
    <row r="67" spans="1:21" x14ac:dyDescent="0.3">
      <c r="A67" t="s">
        <v>326</v>
      </c>
      <c r="B67" t="s">
        <v>327</v>
      </c>
      <c r="C67" s="1">
        <v>45634</v>
      </c>
      <c r="D67" t="s">
        <v>26</v>
      </c>
      <c r="E67">
        <v>187.52</v>
      </c>
      <c r="F67">
        <v>1</v>
      </c>
      <c r="G67" t="s">
        <v>19</v>
      </c>
      <c r="H67" t="s">
        <v>38</v>
      </c>
      <c r="I67" t="s">
        <v>328</v>
      </c>
      <c r="J67" t="s">
        <v>174</v>
      </c>
      <c r="K67">
        <v>45112</v>
      </c>
      <c r="L67" t="s">
        <v>329</v>
      </c>
      <c r="M67">
        <v>0.01</v>
      </c>
      <c r="N67">
        <v>185.64</v>
      </c>
      <c r="O67">
        <v>1</v>
      </c>
      <c r="P67" t="b">
        <v>1</v>
      </c>
      <c r="Q67">
        <f t="shared" si="5"/>
        <v>187.52</v>
      </c>
      <c r="R67" s="4">
        <f t="shared" si="6"/>
        <v>0.99</v>
      </c>
      <c r="S67" s="2">
        <f t="shared" si="7"/>
        <v>1.8752000000000002</v>
      </c>
      <c r="T67" t="str">
        <f t="shared" si="8"/>
        <v>Dec-24</v>
      </c>
      <c r="U67">
        <f t="shared" si="9"/>
        <v>1</v>
      </c>
    </row>
    <row r="68" spans="1:21" x14ac:dyDescent="0.3">
      <c r="A68" t="s">
        <v>330</v>
      </c>
      <c r="B68" t="s">
        <v>331</v>
      </c>
      <c r="C68" s="1">
        <v>45598</v>
      </c>
      <c r="D68" t="s">
        <v>54</v>
      </c>
      <c r="E68">
        <v>411.39</v>
      </c>
      <c r="F68">
        <v>3</v>
      </c>
      <c r="G68" t="s">
        <v>27</v>
      </c>
      <c r="H68" t="s">
        <v>72</v>
      </c>
      <c r="I68" t="s">
        <v>332</v>
      </c>
      <c r="J68" t="s">
        <v>333</v>
      </c>
      <c r="K68">
        <v>68125</v>
      </c>
      <c r="L68" t="s">
        <v>334</v>
      </c>
      <c r="M68">
        <v>0.25</v>
      </c>
      <c r="N68">
        <v>925.63</v>
      </c>
      <c r="O68">
        <v>2</v>
      </c>
      <c r="P68" t="b">
        <v>0</v>
      </c>
      <c r="Q68">
        <f t="shared" si="5"/>
        <v>1234.17</v>
      </c>
      <c r="R68" s="4">
        <f t="shared" si="6"/>
        <v>0.75</v>
      </c>
      <c r="S68" s="2">
        <f t="shared" si="7"/>
        <v>308.54250000000002</v>
      </c>
      <c r="T68" t="str">
        <f t="shared" si="8"/>
        <v>Nov-24</v>
      </c>
      <c r="U68">
        <f t="shared" si="9"/>
        <v>2</v>
      </c>
    </row>
    <row r="69" spans="1:21" x14ac:dyDescent="0.3">
      <c r="A69" t="s">
        <v>335</v>
      </c>
      <c r="B69" t="s">
        <v>336</v>
      </c>
      <c r="C69" s="1">
        <v>45470</v>
      </c>
      <c r="D69" t="s">
        <v>26</v>
      </c>
      <c r="E69">
        <v>53.07</v>
      </c>
      <c r="F69">
        <v>3</v>
      </c>
      <c r="G69" t="s">
        <v>148</v>
      </c>
      <c r="H69" t="s">
        <v>99</v>
      </c>
      <c r="I69" t="s">
        <v>337</v>
      </c>
      <c r="J69" t="s">
        <v>217</v>
      </c>
      <c r="K69">
        <v>61611</v>
      </c>
      <c r="L69" t="s">
        <v>338</v>
      </c>
      <c r="M69">
        <v>0.17</v>
      </c>
      <c r="N69">
        <v>132.13999999999999</v>
      </c>
      <c r="O69">
        <v>3</v>
      </c>
      <c r="P69" t="b">
        <v>0</v>
      </c>
      <c r="Q69">
        <f t="shared" si="5"/>
        <v>159.21</v>
      </c>
      <c r="R69" s="4">
        <f t="shared" si="6"/>
        <v>0.83</v>
      </c>
      <c r="S69" s="2">
        <f t="shared" si="7"/>
        <v>27.065700000000003</v>
      </c>
      <c r="T69" t="str">
        <f t="shared" si="8"/>
        <v>Jun-24</v>
      </c>
      <c r="U69">
        <f t="shared" si="9"/>
        <v>3</v>
      </c>
    </row>
    <row r="70" spans="1:21" x14ac:dyDescent="0.3">
      <c r="A70" t="s">
        <v>339</v>
      </c>
      <c r="B70" t="s">
        <v>340</v>
      </c>
      <c r="C70" s="1">
        <v>45661</v>
      </c>
      <c r="D70" t="s">
        <v>78</v>
      </c>
      <c r="E70">
        <v>419.78</v>
      </c>
      <c r="F70">
        <v>4</v>
      </c>
      <c r="G70" t="s">
        <v>66</v>
      </c>
      <c r="H70" t="s">
        <v>38</v>
      </c>
      <c r="I70" t="s">
        <v>341</v>
      </c>
      <c r="J70" t="s">
        <v>125</v>
      </c>
      <c r="K70">
        <v>9035</v>
      </c>
      <c r="L70" t="s">
        <v>342</v>
      </c>
      <c r="M70">
        <v>0.18</v>
      </c>
      <c r="N70">
        <v>1376.88</v>
      </c>
      <c r="O70">
        <v>4</v>
      </c>
      <c r="P70" t="b">
        <v>0</v>
      </c>
      <c r="Q70">
        <f t="shared" si="5"/>
        <v>1679.12</v>
      </c>
      <c r="R70" s="4">
        <f t="shared" si="6"/>
        <v>0.82000000000000006</v>
      </c>
      <c r="S70" s="2">
        <f t="shared" si="7"/>
        <v>302.24159999999995</v>
      </c>
      <c r="T70" t="str">
        <f t="shared" si="8"/>
        <v>Jan-25</v>
      </c>
      <c r="U70">
        <f t="shared" si="9"/>
        <v>4</v>
      </c>
    </row>
    <row r="71" spans="1:21" x14ac:dyDescent="0.3">
      <c r="A71" t="s">
        <v>343</v>
      </c>
      <c r="B71" t="s">
        <v>344</v>
      </c>
      <c r="C71" s="1">
        <v>45532</v>
      </c>
      <c r="D71" t="s">
        <v>54</v>
      </c>
      <c r="E71">
        <v>52.57</v>
      </c>
      <c r="F71">
        <v>1</v>
      </c>
      <c r="G71" t="s">
        <v>148</v>
      </c>
      <c r="H71" t="s">
        <v>20</v>
      </c>
      <c r="I71" t="s">
        <v>345</v>
      </c>
      <c r="J71" t="s">
        <v>346</v>
      </c>
      <c r="K71">
        <v>45110</v>
      </c>
      <c r="L71" t="s">
        <v>347</v>
      </c>
      <c r="M71">
        <v>0.28999999999999998</v>
      </c>
      <c r="N71">
        <v>37.32</v>
      </c>
      <c r="P71" t="b">
        <v>0</v>
      </c>
      <c r="Q71">
        <f t="shared" si="5"/>
        <v>52.57</v>
      </c>
      <c r="R71" s="4">
        <f t="shared" si="6"/>
        <v>0.71</v>
      </c>
      <c r="S71" s="2">
        <f t="shared" si="7"/>
        <v>15.245299999999999</v>
      </c>
      <c r="T71" t="str">
        <f t="shared" si="8"/>
        <v>Aug-24</v>
      </c>
      <c r="U71" t="str">
        <f t="shared" si="9"/>
        <v>No Rating</v>
      </c>
    </row>
    <row r="72" spans="1:21" x14ac:dyDescent="0.3">
      <c r="A72" t="s">
        <v>348</v>
      </c>
      <c r="B72" t="s">
        <v>349</v>
      </c>
      <c r="C72" s="1">
        <v>45484</v>
      </c>
      <c r="D72" t="s">
        <v>54</v>
      </c>
      <c r="E72">
        <v>488.35</v>
      </c>
      <c r="F72">
        <v>4</v>
      </c>
      <c r="G72" t="s">
        <v>93</v>
      </c>
      <c r="H72" t="s">
        <v>38</v>
      </c>
      <c r="I72" t="s">
        <v>350</v>
      </c>
      <c r="J72" t="s">
        <v>56</v>
      </c>
      <c r="K72">
        <v>16899</v>
      </c>
      <c r="L72" t="s">
        <v>351</v>
      </c>
      <c r="M72">
        <v>0.04</v>
      </c>
      <c r="N72">
        <v>1875.26</v>
      </c>
      <c r="O72">
        <v>5</v>
      </c>
      <c r="P72" t="b">
        <v>0</v>
      </c>
      <c r="Q72">
        <f t="shared" si="5"/>
        <v>1953.4</v>
      </c>
      <c r="R72" s="4">
        <f t="shared" si="6"/>
        <v>0.96</v>
      </c>
      <c r="S72" s="2">
        <f t="shared" si="7"/>
        <v>78.13600000000001</v>
      </c>
      <c r="T72" t="str">
        <f t="shared" si="8"/>
        <v>Jul-24</v>
      </c>
      <c r="U72">
        <f t="shared" si="9"/>
        <v>5</v>
      </c>
    </row>
    <row r="73" spans="1:21" x14ac:dyDescent="0.3">
      <c r="A73" t="s">
        <v>352</v>
      </c>
      <c r="B73" t="s">
        <v>353</v>
      </c>
      <c r="C73" s="1">
        <v>45539</v>
      </c>
      <c r="D73" t="s">
        <v>78</v>
      </c>
      <c r="E73">
        <v>236.98</v>
      </c>
      <c r="F73">
        <v>1</v>
      </c>
      <c r="G73" t="s">
        <v>93</v>
      </c>
      <c r="H73" t="s">
        <v>20</v>
      </c>
      <c r="I73" t="s">
        <v>354</v>
      </c>
      <c r="J73" t="s">
        <v>269</v>
      </c>
      <c r="K73">
        <v>72928</v>
      </c>
      <c r="L73" t="s">
        <v>355</v>
      </c>
      <c r="M73">
        <v>0.08</v>
      </c>
      <c r="N73">
        <v>218.02</v>
      </c>
      <c r="O73">
        <v>2</v>
      </c>
      <c r="P73" t="b">
        <v>0</v>
      </c>
      <c r="Q73">
        <f t="shared" si="5"/>
        <v>236.98</v>
      </c>
      <c r="R73" s="4">
        <f t="shared" si="6"/>
        <v>0.92</v>
      </c>
      <c r="S73" s="2">
        <f t="shared" si="7"/>
        <v>18.958400000000001</v>
      </c>
      <c r="T73" t="str">
        <f t="shared" si="8"/>
        <v>Sep-24</v>
      </c>
      <c r="U73">
        <f t="shared" si="9"/>
        <v>2</v>
      </c>
    </row>
    <row r="74" spans="1:21" x14ac:dyDescent="0.3">
      <c r="A74" t="s">
        <v>356</v>
      </c>
      <c r="B74" t="s">
        <v>357</v>
      </c>
      <c r="C74" s="1">
        <v>45743</v>
      </c>
      <c r="D74" t="s">
        <v>18</v>
      </c>
      <c r="E74">
        <v>488.5</v>
      </c>
      <c r="F74">
        <v>3</v>
      </c>
      <c r="G74" t="s">
        <v>66</v>
      </c>
      <c r="H74" t="s">
        <v>99</v>
      </c>
      <c r="I74" t="s">
        <v>358</v>
      </c>
      <c r="J74" t="s">
        <v>139</v>
      </c>
      <c r="K74">
        <v>70098</v>
      </c>
      <c r="L74" t="s">
        <v>359</v>
      </c>
      <c r="M74">
        <v>7.0000000000000007E-2</v>
      </c>
      <c r="N74">
        <v>1362.92</v>
      </c>
      <c r="O74">
        <v>4</v>
      </c>
      <c r="P74" t="b">
        <v>0</v>
      </c>
      <c r="Q74">
        <f t="shared" si="5"/>
        <v>1465.5</v>
      </c>
      <c r="R74" s="4">
        <f t="shared" si="6"/>
        <v>0.92999999999999994</v>
      </c>
      <c r="S74" s="2">
        <f t="shared" si="7"/>
        <v>102.58500000000001</v>
      </c>
      <c r="T74" t="str">
        <f t="shared" si="8"/>
        <v>Mar-25</v>
      </c>
      <c r="U74">
        <f t="shared" si="9"/>
        <v>4</v>
      </c>
    </row>
    <row r="75" spans="1:21" x14ac:dyDescent="0.3">
      <c r="A75" t="s">
        <v>360</v>
      </c>
      <c r="B75" t="s">
        <v>361</v>
      </c>
      <c r="C75" s="1">
        <v>45642</v>
      </c>
      <c r="D75" t="s">
        <v>60</v>
      </c>
      <c r="E75">
        <v>304.39999999999998</v>
      </c>
      <c r="F75">
        <v>4</v>
      </c>
      <c r="G75" t="s">
        <v>27</v>
      </c>
      <c r="H75" t="s">
        <v>99</v>
      </c>
      <c r="I75" t="s">
        <v>362</v>
      </c>
      <c r="J75" t="s">
        <v>106</v>
      </c>
      <c r="K75">
        <v>18016</v>
      </c>
      <c r="L75" t="s">
        <v>363</v>
      </c>
      <c r="M75">
        <v>0.14000000000000001</v>
      </c>
      <c r="N75">
        <v>1047.1400000000001</v>
      </c>
      <c r="O75">
        <v>4</v>
      </c>
      <c r="P75" t="b">
        <v>0</v>
      </c>
      <c r="Q75">
        <f t="shared" si="5"/>
        <v>1217.5999999999999</v>
      </c>
      <c r="R75" s="4">
        <f t="shared" si="6"/>
        <v>0.86</v>
      </c>
      <c r="S75" s="2">
        <f t="shared" si="7"/>
        <v>170.464</v>
      </c>
      <c r="T75" t="str">
        <f t="shared" si="8"/>
        <v>Dec-24</v>
      </c>
      <c r="U75">
        <f t="shared" si="9"/>
        <v>4</v>
      </c>
    </row>
    <row r="76" spans="1:21" x14ac:dyDescent="0.3">
      <c r="A76" t="s">
        <v>364</v>
      </c>
      <c r="B76" t="s">
        <v>365</v>
      </c>
      <c r="C76" s="1">
        <v>45742</v>
      </c>
      <c r="D76" t="s">
        <v>26</v>
      </c>
      <c r="E76">
        <v>370.94</v>
      </c>
      <c r="F76">
        <v>3</v>
      </c>
      <c r="G76" t="s">
        <v>148</v>
      </c>
      <c r="H76" t="s">
        <v>38</v>
      </c>
      <c r="I76" t="s">
        <v>366</v>
      </c>
      <c r="J76" t="s">
        <v>367</v>
      </c>
      <c r="K76">
        <v>75841</v>
      </c>
      <c r="L76" t="s">
        <v>368</v>
      </c>
      <c r="M76">
        <v>0.17</v>
      </c>
      <c r="N76">
        <v>923.64</v>
      </c>
      <c r="O76">
        <v>3</v>
      </c>
      <c r="P76" t="b">
        <v>0</v>
      </c>
      <c r="Q76">
        <f t="shared" si="5"/>
        <v>1112.82</v>
      </c>
      <c r="R76" s="4">
        <f t="shared" si="6"/>
        <v>0.83</v>
      </c>
      <c r="S76" s="2">
        <f t="shared" si="7"/>
        <v>189.17940000000002</v>
      </c>
      <c r="T76" t="str">
        <f t="shared" si="8"/>
        <v>Mar-25</v>
      </c>
      <c r="U76">
        <f t="shared" si="9"/>
        <v>3</v>
      </c>
    </row>
    <row r="77" spans="1:21" x14ac:dyDescent="0.3">
      <c r="A77" t="s">
        <v>369</v>
      </c>
      <c r="B77" t="s">
        <v>370</v>
      </c>
      <c r="C77" s="1">
        <v>45759</v>
      </c>
      <c r="D77" t="s">
        <v>26</v>
      </c>
      <c r="E77">
        <v>24.4</v>
      </c>
      <c r="F77">
        <v>3</v>
      </c>
      <c r="G77" t="s">
        <v>93</v>
      </c>
      <c r="H77" t="s">
        <v>99</v>
      </c>
      <c r="I77" t="s">
        <v>371</v>
      </c>
      <c r="J77" t="s">
        <v>115</v>
      </c>
      <c r="K77">
        <v>3376</v>
      </c>
      <c r="L77" t="s">
        <v>372</v>
      </c>
      <c r="M77">
        <v>0.22</v>
      </c>
      <c r="N77">
        <v>57.1</v>
      </c>
      <c r="O77">
        <v>5</v>
      </c>
      <c r="P77" t="b">
        <v>0</v>
      </c>
      <c r="Q77">
        <f t="shared" si="5"/>
        <v>73.199999999999989</v>
      </c>
      <c r="R77" s="4">
        <f t="shared" si="6"/>
        <v>0.78</v>
      </c>
      <c r="S77" s="2">
        <f t="shared" si="7"/>
        <v>16.103999999999999</v>
      </c>
      <c r="T77" t="str">
        <f t="shared" si="8"/>
        <v>Apr-25</v>
      </c>
      <c r="U77">
        <f t="shared" si="9"/>
        <v>5</v>
      </c>
    </row>
    <row r="78" spans="1:21" x14ac:dyDescent="0.3">
      <c r="A78" t="s">
        <v>373</v>
      </c>
      <c r="B78" t="s">
        <v>374</v>
      </c>
      <c r="C78" s="1">
        <v>45518</v>
      </c>
      <c r="D78" t="s">
        <v>26</v>
      </c>
      <c r="E78">
        <v>144.99</v>
      </c>
      <c r="F78">
        <v>4</v>
      </c>
      <c r="G78" t="s">
        <v>27</v>
      </c>
      <c r="H78" t="s">
        <v>72</v>
      </c>
      <c r="I78" t="s">
        <v>375</v>
      </c>
      <c r="J78" t="s">
        <v>346</v>
      </c>
      <c r="K78">
        <v>63541</v>
      </c>
      <c r="L78" t="s">
        <v>376</v>
      </c>
      <c r="M78">
        <v>0.02</v>
      </c>
      <c r="N78">
        <v>568.36</v>
      </c>
      <c r="O78">
        <v>4</v>
      </c>
      <c r="P78" t="b">
        <v>0</v>
      </c>
      <c r="Q78">
        <f t="shared" si="5"/>
        <v>579.96</v>
      </c>
      <c r="R78" s="4">
        <f t="shared" si="6"/>
        <v>0.98</v>
      </c>
      <c r="S78" s="2">
        <f t="shared" si="7"/>
        <v>11.599200000000002</v>
      </c>
      <c r="T78" t="str">
        <f t="shared" si="8"/>
        <v>Aug-24</v>
      </c>
      <c r="U78">
        <f t="shared" si="9"/>
        <v>4</v>
      </c>
    </row>
    <row r="79" spans="1:21" x14ac:dyDescent="0.3">
      <c r="A79" t="s">
        <v>377</v>
      </c>
      <c r="B79" t="s">
        <v>378</v>
      </c>
      <c r="C79" s="1">
        <v>45501</v>
      </c>
      <c r="D79" t="s">
        <v>78</v>
      </c>
      <c r="E79">
        <v>64.5</v>
      </c>
      <c r="F79">
        <v>2</v>
      </c>
      <c r="G79" t="s">
        <v>66</v>
      </c>
      <c r="H79" t="s">
        <v>38</v>
      </c>
      <c r="I79" t="s">
        <v>379</v>
      </c>
      <c r="J79" t="s">
        <v>380</v>
      </c>
      <c r="K79">
        <v>36118</v>
      </c>
      <c r="L79" t="s">
        <v>381</v>
      </c>
      <c r="M79">
        <v>0.13</v>
      </c>
      <c r="N79">
        <v>112.23</v>
      </c>
      <c r="O79">
        <v>2</v>
      </c>
      <c r="P79" t="b">
        <v>0</v>
      </c>
      <c r="Q79">
        <f t="shared" si="5"/>
        <v>129</v>
      </c>
      <c r="R79" s="4">
        <f t="shared" si="6"/>
        <v>0.87</v>
      </c>
      <c r="S79" s="2">
        <f t="shared" si="7"/>
        <v>16.77</v>
      </c>
      <c r="T79" t="str">
        <f t="shared" si="8"/>
        <v>Jul-24</v>
      </c>
      <c r="U79">
        <f t="shared" si="9"/>
        <v>2</v>
      </c>
    </row>
    <row r="80" spans="1:21" x14ac:dyDescent="0.3">
      <c r="A80" t="s">
        <v>382</v>
      </c>
      <c r="B80" t="s">
        <v>383</v>
      </c>
      <c r="C80" s="1">
        <v>45801</v>
      </c>
      <c r="D80" t="s">
        <v>60</v>
      </c>
      <c r="E80">
        <v>151.59</v>
      </c>
      <c r="F80">
        <v>3</v>
      </c>
      <c r="G80" t="s">
        <v>27</v>
      </c>
      <c r="H80" t="s">
        <v>72</v>
      </c>
      <c r="I80" t="s">
        <v>384</v>
      </c>
      <c r="J80" t="s">
        <v>22</v>
      </c>
      <c r="K80">
        <v>23505</v>
      </c>
      <c r="L80" t="s">
        <v>385</v>
      </c>
      <c r="M80">
        <v>0.28000000000000003</v>
      </c>
      <c r="N80">
        <v>327.43</v>
      </c>
      <c r="O80">
        <v>2</v>
      </c>
      <c r="P80" t="b">
        <v>0</v>
      </c>
      <c r="Q80">
        <f t="shared" si="5"/>
        <v>454.77</v>
      </c>
      <c r="R80" s="4">
        <f t="shared" si="6"/>
        <v>0.72</v>
      </c>
      <c r="S80" s="2">
        <f t="shared" si="7"/>
        <v>127.33560000000001</v>
      </c>
      <c r="T80" t="str">
        <f t="shared" si="8"/>
        <v>May-25</v>
      </c>
      <c r="U80">
        <f t="shared" si="9"/>
        <v>2</v>
      </c>
    </row>
    <row r="81" spans="1:21" x14ac:dyDescent="0.3">
      <c r="A81" t="s">
        <v>386</v>
      </c>
      <c r="B81" t="s">
        <v>387</v>
      </c>
      <c r="C81" s="1">
        <v>45732</v>
      </c>
      <c r="D81" t="s">
        <v>37</v>
      </c>
      <c r="E81">
        <v>63.77</v>
      </c>
      <c r="F81">
        <v>1</v>
      </c>
      <c r="G81" t="s">
        <v>148</v>
      </c>
      <c r="H81" t="s">
        <v>99</v>
      </c>
      <c r="I81" t="s">
        <v>388</v>
      </c>
      <c r="J81" t="s">
        <v>380</v>
      </c>
      <c r="K81">
        <v>3681</v>
      </c>
      <c r="L81" t="s">
        <v>389</v>
      </c>
      <c r="M81">
        <v>0.14000000000000001</v>
      </c>
      <c r="N81">
        <v>54.84</v>
      </c>
      <c r="O81">
        <v>5</v>
      </c>
      <c r="P81" t="b">
        <v>0</v>
      </c>
      <c r="Q81">
        <f t="shared" si="5"/>
        <v>63.77</v>
      </c>
      <c r="R81" s="4">
        <f t="shared" si="6"/>
        <v>0.86</v>
      </c>
      <c r="S81" s="2">
        <f t="shared" si="7"/>
        <v>8.9278000000000013</v>
      </c>
      <c r="T81" t="str">
        <f t="shared" si="8"/>
        <v>Mar-25</v>
      </c>
      <c r="U81">
        <f t="shared" si="9"/>
        <v>5</v>
      </c>
    </row>
    <row r="82" spans="1:21" x14ac:dyDescent="0.3">
      <c r="A82" t="s">
        <v>390</v>
      </c>
      <c r="B82" t="s">
        <v>391</v>
      </c>
      <c r="C82" s="1">
        <v>45630</v>
      </c>
      <c r="D82" t="s">
        <v>60</v>
      </c>
      <c r="E82">
        <v>162.4</v>
      </c>
      <c r="F82">
        <v>1</v>
      </c>
      <c r="G82" t="s">
        <v>93</v>
      </c>
      <c r="H82" t="s">
        <v>72</v>
      </c>
      <c r="I82" t="s">
        <v>392</v>
      </c>
      <c r="J82" t="s">
        <v>393</v>
      </c>
      <c r="K82">
        <v>29000</v>
      </c>
      <c r="L82" t="s">
        <v>394</v>
      </c>
      <c r="M82">
        <v>0.25</v>
      </c>
      <c r="N82">
        <v>121.8</v>
      </c>
      <c r="O82">
        <v>1</v>
      </c>
      <c r="P82" t="b">
        <v>0</v>
      </c>
      <c r="Q82">
        <f t="shared" si="5"/>
        <v>162.4</v>
      </c>
      <c r="R82" s="4">
        <f t="shared" si="6"/>
        <v>0.75</v>
      </c>
      <c r="S82" s="2">
        <f t="shared" si="7"/>
        <v>40.6</v>
      </c>
      <c r="T82" t="str">
        <f t="shared" si="8"/>
        <v>Dec-24</v>
      </c>
      <c r="U82">
        <f t="shared" si="9"/>
        <v>1</v>
      </c>
    </row>
    <row r="83" spans="1:21" x14ac:dyDescent="0.3">
      <c r="A83" t="s">
        <v>395</v>
      </c>
      <c r="B83" t="s">
        <v>396</v>
      </c>
      <c r="C83" s="1">
        <v>45654</v>
      </c>
      <c r="D83" t="s">
        <v>54</v>
      </c>
      <c r="E83">
        <v>210.06</v>
      </c>
      <c r="F83">
        <v>1</v>
      </c>
      <c r="G83" t="s">
        <v>27</v>
      </c>
      <c r="H83" t="s">
        <v>20</v>
      </c>
      <c r="I83" t="s">
        <v>397</v>
      </c>
      <c r="J83" t="s">
        <v>125</v>
      </c>
      <c r="K83">
        <v>74500</v>
      </c>
      <c r="L83" t="s">
        <v>398</v>
      </c>
      <c r="M83">
        <v>0.03</v>
      </c>
      <c r="N83">
        <v>203.76</v>
      </c>
      <c r="O83">
        <v>2</v>
      </c>
      <c r="P83" t="b">
        <v>0</v>
      </c>
      <c r="Q83">
        <f t="shared" si="5"/>
        <v>210.06</v>
      </c>
      <c r="R83" s="4">
        <f t="shared" si="6"/>
        <v>0.97</v>
      </c>
      <c r="S83" s="2">
        <f t="shared" si="7"/>
        <v>6.3018000000000001</v>
      </c>
      <c r="T83" t="str">
        <f t="shared" si="8"/>
        <v>Dec-24</v>
      </c>
      <c r="U83">
        <f t="shared" si="9"/>
        <v>2</v>
      </c>
    </row>
    <row r="84" spans="1:21" x14ac:dyDescent="0.3">
      <c r="A84" t="s">
        <v>399</v>
      </c>
      <c r="B84" t="s">
        <v>400</v>
      </c>
      <c r="C84" s="1">
        <v>45466</v>
      </c>
      <c r="D84" t="s">
        <v>54</v>
      </c>
      <c r="E84">
        <v>36.75</v>
      </c>
      <c r="F84">
        <v>3</v>
      </c>
      <c r="G84" t="s">
        <v>148</v>
      </c>
      <c r="H84" t="s">
        <v>20</v>
      </c>
      <c r="I84" t="s">
        <v>401</v>
      </c>
      <c r="J84" t="s">
        <v>380</v>
      </c>
      <c r="K84">
        <v>57081</v>
      </c>
      <c r="L84" t="s">
        <v>402</v>
      </c>
      <c r="M84">
        <v>0.09</v>
      </c>
      <c r="N84">
        <v>100.33</v>
      </c>
      <c r="O84">
        <v>4</v>
      </c>
      <c r="P84" t="b">
        <v>0</v>
      </c>
      <c r="Q84">
        <f t="shared" si="5"/>
        <v>110.25</v>
      </c>
      <c r="R84" s="4">
        <f t="shared" si="6"/>
        <v>0.91</v>
      </c>
      <c r="S84" s="2">
        <f t="shared" si="7"/>
        <v>9.9224999999999994</v>
      </c>
      <c r="T84" t="str">
        <f t="shared" si="8"/>
        <v>Jun-24</v>
      </c>
      <c r="U84">
        <f t="shared" si="9"/>
        <v>4</v>
      </c>
    </row>
    <row r="85" spans="1:21" x14ac:dyDescent="0.3">
      <c r="A85" t="s">
        <v>403</v>
      </c>
      <c r="B85" t="s">
        <v>404</v>
      </c>
      <c r="C85" s="1">
        <v>45722</v>
      </c>
      <c r="D85" t="s">
        <v>60</v>
      </c>
      <c r="E85">
        <v>347.77</v>
      </c>
      <c r="F85">
        <v>3</v>
      </c>
      <c r="G85" t="s">
        <v>93</v>
      </c>
      <c r="H85" t="s">
        <v>20</v>
      </c>
      <c r="I85" t="s">
        <v>405</v>
      </c>
      <c r="J85" t="s">
        <v>269</v>
      </c>
      <c r="K85">
        <v>52149</v>
      </c>
      <c r="L85" t="s">
        <v>406</v>
      </c>
      <c r="M85">
        <v>0.22</v>
      </c>
      <c r="N85">
        <v>813.78</v>
      </c>
      <c r="O85">
        <v>2</v>
      </c>
      <c r="P85" t="b">
        <v>0</v>
      </c>
      <c r="Q85">
        <f t="shared" si="5"/>
        <v>1043.31</v>
      </c>
      <c r="R85" s="4">
        <f t="shared" si="6"/>
        <v>0.78</v>
      </c>
      <c r="S85" s="2">
        <f t="shared" si="7"/>
        <v>229.5282</v>
      </c>
      <c r="T85" t="str">
        <f t="shared" si="8"/>
        <v>Mar-25</v>
      </c>
      <c r="U85">
        <f t="shared" si="9"/>
        <v>2</v>
      </c>
    </row>
    <row r="86" spans="1:21" x14ac:dyDescent="0.3">
      <c r="A86" t="s">
        <v>407</v>
      </c>
      <c r="B86" t="s">
        <v>408</v>
      </c>
      <c r="C86" s="1">
        <v>45812</v>
      </c>
      <c r="D86" t="s">
        <v>26</v>
      </c>
      <c r="E86">
        <v>285.47000000000003</v>
      </c>
      <c r="F86">
        <v>4</v>
      </c>
      <c r="G86" t="s">
        <v>148</v>
      </c>
      <c r="H86" t="s">
        <v>99</v>
      </c>
      <c r="I86" t="s">
        <v>409</v>
      </c>
      <c r="J86" t="s">
        <v>155</v>
      </c>
      <c r="K86">
        <v>55263</v>
      </c>
      <c r="L86" t="s">
        <v>410</v>
      </c>
      <c r="M86">
        <v>0.19</v>
      </c>
      <c r="N86">
        <v>924.92</v>
      </c>
      <c r="O86">
        <v>5</v>
      </c>
      <c r="P86" t="b">
        <v>0</v>
      </c>
      <c r="Q86">
        <f t="shared" si="5"/>
        <v>1141.8800000000001</v>
      </c>
      <c r="R86" s="4">
        <f t="shared" si="6"/>
        <v>0.81</v>
      </c>
      <c r="S86" s="2">
        <f t="shared" si="7"/>
        <v>216.95720000000003</v>
      </c>
      <c r="T86" t="str">
        <f t="shared" si="8"/>
        <v>Jun-25</v>
      </c>
      <c r="U86">
        <f t="shared" si="9"/>
        <v>5</v>
      </c>
    </row>
    <row r="87" spans="1:21" x14ac:dyDescent="0.3">
      <c r="A87" t="s">
        <v>411</v>
      </c>
      <c r="B87" t="s">
        <v>412</v>
      </c>
      <c r="C87" s="1">
        <v>45461</v>
      </c>
      <c r="D87" t="s">
        <v>78</v>
      </c>
      <c r="E87">
        <v>136.37</v>
      </c>
      <c r="F87">
        <v>1</v>
      </c>
      <c r="G87" t="s">
        <v>27</v>
      </c>
      <c r="H87" t="s">
        <v>20</v>
      </c>
      <c r="I87" t="s">
        <v>413</v>
      </c>
      <c r="J87" t="s">
        <v>226</v>
      </c>
      <c r="K87">
        <v>3012</v>
      </c>
      <c r="L87" t="s">
        <v>414</v>
      </c>
      <c r="M87">
        <v>0.13</v>
      </c>
      <c r="N87">
        <v>118.64</v>
      </c>
      <c r="O87">
        <v>3</v>
      </c>
      <c r="P87" t="b">
        <v>0</v>
      </c>
      <c r="Q87">
        <f t="shared" si="5"/>
        <v>136.37</v>
      </c>
      <c r="R87" s="4">
        <f t="shared" si="6"/>
        <v>0.87</v>
      </c>
      <c r="S87" s="2">
        <f t="shared" si="7"/>
        <v>17.728100000000001</v>
      </c>
      <c r="T87" t="str">
        <f t="shared" si="8"/>
        <v>Jun-24</v>
      </c>
      <c r="U87">
        <f t="shared" si="9"/>
        <v>3</v>
      </c>
    </row>
    <row r="88" spans="1:21" x14ac:dyDescent="0.3">
      <c r="A88" t="s">
        <v>415</v>
      </c>
      <c r="B88" t="s">
        <v>416</v>
      </c>
      <c r="C88" s="1">
        <v>45500</v>
      </c>
      <c r="D88" t="s">
        <v>18</v>
      </c>
      <c r="E88">
        <v>264.01</v>
      </c>
      <c r="F88">
        <v>2</v>
      </c>
      <c r="G88" t="s">
        <v>66</v>
      </c>
      <c r="H88" t="s">
        <v>38</v>
      </c>
      <c r="I88" t="s">
        <v>417</v>
      </c>
      <c r="J88" t="s">
        <v>115</v>
      </c>
      <c r="K88">
        <v>26376</v>
      </c>
      <c r="L88" t="s">
        <v>418</v>
      </c>
      <c r="M88">
        <v>0.2</v>
      </c>
      <c r="N88">
        <v>422.42</v>
      </c>
      <c r="O88">
        <v>3</v>
      </c>
      <c r="P88" t="b">
        <v>1</v>
      </c>
      <c r="Q88">
        <f t="shared" si="5"/>
        <v>528.02</v>
      </c>
      <c r="R88" s="4">
        <f t="shared" si="6"/>
        <v>0.8</v>
      </c>
      <c r="S88" s="2">
        <f t="shared" si="7"/>
        <v>105.604</v>
      </c>
      <c r="T88" t="str">
        <f t="shared" si="8"/>
        <v>Jul-24</v>
      </c>
      <c r="U88">
        <f t="shared" si="9"/>
        <v>3</v>
      </c>
    </row>
    <row r="89" spans="1:21" x14ac:dyDescent="0.3">
      <c r="A89" t="s">
        <v>419</v>
      </c>
      <c r="B89" t="s">
        <v>420</v>
      </c>
      <c r="C89" s="1">
        <v>45822</v>
      </c>
      <c r="D89" t="s">
        <v>37</v>
      </c>
      <c r="E89">
        <v>51.5</v>
      </c>
      <c r="F89">
        <v>4</v>
      </c>
      <c r="G89" t="s">
        <v>66</v>
      </c>
      <c r="H89" t="s">
        <v>38</v>
      </c>
      <c r="I89" t="s">
        <v>421</v>
      </c>
      <c r="J89" t="s">
        <v>155</v>
      </c>
      <c r="K89">
        <v>23577</v>
      </c>
      <c r="L89" t="s">
        <v>422</v>
      </c>
      <c r="M89">
        <v>0.23</v>
      </c>
      <c r="N89">
        <v>158.62</v>
      </c>
      <c r="O89">
        <v>2</v>
      </c>
      <c r="P89" t="b">
        <v>0</v>
      </c>
      <c r="Q89">
        <f t="shared" si="5"/>
        <v>206</v>
      </c>
      <c r="R89" s="4">
        <f t="shared" si="6"/>
        <v>0.77</v>
      </c>
      <c r="S89" s="2">
        <f t="shared" si="7"/>
        <v>47.38</v>
      </c>
      <c r="T89" t="str">
        <f t="shared" si="8"/>
        <v>Jun-25</v>
      </c>
      <c r="U89">
        <f t="shared" si="9"/>
        <v>2</v>
      </c>
    </row>
    <row r="90" spans="1:21" x14ac:dyDescent="0.3">
      <c r="A90" t="s">
        <v>423</v>
      </c>
      <c r="B90" t="s">
        <v>424</v>
      </c>
      <c r="C90" s="1">
        <v>45537</v>
      </c>
      <c r="D90" t="s">
        <v>18</v>
      </c>
      <c r="E90">
        <v>290.08999999999997</v>
      </c>
      <c r="F90">
        <v>3</v>
      </c>
      <c r="G90" t="s">
        <v>148</v>
      </c>
      <c r="H90" t="s">
        <v>20</v>
      </c>
      <c r="I90" t="s">
        <v>425</v>
      </c>
      <c r="J90" t="s">
        <v>426</v>
      </c>
      <c r="K90">
        <v>80747</v>
      </c>
      <c r="L90" t="s">
        <v>427</v>
      </c>
      <c r="M90">
        <v>0.27</v>
      </c>
      <c r="N90">
        <v>635.29999999999995</v>
      </c>
      <c r="O90">
        <v>1</v>
      </c>
      <c r="P90" t="b">
        <v>0</v>
      </c>
      <c r="Q90">
        <f t="shared" si="5"/>
        <v>870.27</v>
      </c>
      <c r="R90" s="4">
        <f t="shared" si="6"/>
        <v>0.73</v>
      </c>
      <c r="S90" s="2">
        <f t="shared" si="7"/>
        <v>234.97290000000001</v>
      </c>
      <c r="T90" t="str">
        <f t="shared" si="8"/>
        <v>Sep-24</v>
      </c>
      <c r="U90">
        <f t="shared" si="9"/>
        <v>1</v>
      </c>
    </row>
    <row r="91" spans="1:21" x14ac:dyDescent="0.3">
      <c r="A91" t="s">
        <v>428</v>
      </c>
      <c r="B91" t="s">
        <v>429</v>
      </c>
      <c r="C91" s="1">
        <v>45492</v>
      </c>
      <c r="D91" t="s">
        <v>18</v>
      </c>
      <c r="E91">
        <v>465</v>
      </c>
      <c r="F91">
        <v>4</v>
      </c>
      <c r="G91" t="s">
        <v>93</v>
      </c>
      <c r="H91" t="s">
        <v>72</v>
      </c>
      <c r="I91" t="s">
        <v>430</v>
      </c>
      <c r="J91" t="s">
        <v>320</v>
      </c>
      <c r="K91">
        <v>24647</v>
      </c>
      <c r="L91" t="s">
        <v>431</v>
      </c>
      <c r="M91">
        <v>0.13</v>
      </c>
      <c r="N91">
        <v>1618.2</v>
      </c>
      <c r="O91">
        <v>4</v>
      </c>
      <c r="P91" t="b">
        <v>0</v>
      </c>
      <c r="Q91">
        <f t="shared" si="5"/>
        <v>1860</v>
      </c>
      <c r="R91" s="4">
        <f t="shared" si="6"/>
        <v>0.87</v>
      </c>
      <c r="S91" s="2">
        <f t="shared" si="7"/>
        <v>241.8</v>
      </c>
      <c r="T91" t="str">
        <f t="shared" si="8"/>
        <v>Jul-24</v>
      </c>
      <c r="U91">
        <f t="shared" si="9"/>
        <v>4</v>
      </c>
    </row>
    <row r="92" spans="1:21" x14ac:dyDescent="0.3">
      <c r="A92" t="s">
        <v>432</v>
      </c>
      <c r="B92" t="s">
        <v>433</v>
      </c>
      <c r="C92" s="1">
        <v>45610</v>
      </c>
      <c r="D92" t="s">
        <v>60</v>
      </c>
      <c r="E92">
        <v>162.69</v>
      </c>
      <c r="F92">
        <v>1</v>
      </c>
      <c r="G92" t="s">
        <v>148</v>
      </c>
      <c r="H92" t="s">
        <v>20</v>
      </c>
      <c r="I92" t="s">
        <v>434</v>
      </c>
      <c r="J92" t="s">
        <v>22</v>
      </c>
      <c r="K92">
        <v>84105</v>
      </c>
      <c r="L92" t="s">
        <v>435</v>
      </c>
      <c r="M92">
        <v>0.19</v>
      </c>
      <c r="N92">
        <v>131.78</v>
      </c>
      <c r="O92">
        <v>1</v>
      </c>
      <c r="P92" t="b">
        <v>0</v>
      </c>
      <c r="Q92">
        <f t="shared" si="5"/>
        <v>162.69</v>
      </c>
      <c r="R92" s="4">
        <f t="shared" si="6"/>
        <v>0.81</v>
      </c>
      <c r="S92" s="2">
        <f t="shared" si="7"/>
        <v>30.911100000000001</v>
      </c>
      <c r="T92" t="str">
        <f t="shared" si="8"/>
        <v>Nov-24</v>
      </c>
      <c r="U92">
        <f t="shared" si="9"/>
        <v>1</v>
      </c>
    </row>
    <row r="93" spans="1:21" x14ac:dyDescent="0.3">
      <c r="A93" t="s">
        <v>436</v>
      </c>
      <c r="B93" t="s">
        <v>437</v>
      </c>
      <c r="C93" s="1">
        <v>45468</v>
      </c>
      <c r="D93" t="s">
        <v>78</v>
      </c>
      <c r="E93">
        <v>335.37</v>
      </c>
      <c r="F93">
        <v>2</v>
      </c>
      <c r="G93" t="s">
        <v>66</v>
      </c>
      <c r="H93" t="s">
        <v>99</v>
      </c>
      <c r="I93" t="s">
        <v>438</v>
      </c>
      <c r="J93" t="s">
        <v>144</v>
      </c>
      <c r="K93">
        <v>28366</v>
      </c>
      <c r="L93" t="s">
        <v>439</v>
      </c>
      <c r="M93">
        <v>0.11</v>
      </c>
      <c r="N93">
        <v>596.96</v>
      </c>
      <c r="O93">
        <v>4</v>
      </c>
      <c r="P93" t="b">
        <v>0</v>
      </c>
      <c r="Q93">
        <f t="shared" si="5"/>
        <v>670.74</v>
      </c>
      <c r="R93" s="4">
        <f t="shared" si="6"/>
        <v>0.89</v>
      </c>
      <c r="S93" s="2">
        <f t="shared" si="7"/>
        <v>73.781400000000005</v>
      </c>
      <c r="T93" t="str">
        <f t="shared" si="8"/>
        <v>Jun-24</v>
      </c>
      <c r="U93">
        <f t="shared" si="9"/>
        <v>4</v>
      </c>
    </row>
    <row r="94" spans="1:21" x14ac:dyDescent="0.3">
      <c r="A94" t="s">
        <v>440</v>
      </c>
      <c r="B94" t="s">
        <v>441</v>
      </c>
      <c r="C94" s="1">
        <v>45511</v>
      </c>
      <c r="D94" t="s">
        <v>26</v>
      </c>
      <c r="E94">
        <v>70.239999999999995</v>
      </c>
      <c r="F94">
        <v>1</v>
      </c>
      <c r="G94" t="s">
        <v>19</v>
      </c>
      <c r="H94" t="s">
        <v>20</v>
      </c>
      <c r="I94" t="s">
        <v>442</v>
      </c>
      <c r="J94" t="s">
        <v>144</v>
      </c>
      <c r="K94">
        <v>47694</v>
      </c>
      <c r="L94" t="s">
        <v>443</v>
      </c>
      <c r="M94">
        <v>0.28000000000000003</v>
      </c>
      <c r="N94">
        <v>50.57</v>
      </c>
      <c r="O94">
        <v>4</v>
      </c>
      <c r="P94" t="b">
        <v>0</v>
      </c>
      <c r="Q94">
        <f t="shared" si="5"/>
        <v>70.239999999999995</v>
      </c>
      <c r="R94" s="4">
        <f t="shared" si="6"/>
        <v>0.72</v>
      </c>
      <c r="S94" s="2">
        <f t="shared" si="7"/>
        <v>19.667200000000001</v>
      </c>
      <c r="T94" t="str">
        <f t="shared" si="8"/>
        <v>Aug-24</v>
      </c>
      <c r="U94">
        <f t="shared" si="9"/>
        <v>4</v>
      </c>
    </row>
    <row r="95" spans="1:21" x14ac:dyDescent="0.3">
      <c r="A95" t="s">
        <v>444</v>
      </c>
      <c r="B95" t="s">
        <v>445</v>
      </c>
      <c r="C95" s="1">
        <v>45601</v>
      </c>
      <c r="D95" t="s">
        <v>78</v>
      </c>
      <c r="E95">
        <v>359.58</v>
      </c>
      <c r="F95">
        <v>3</v>
      </c>
      <c r="G95" t="s">
        <v>66</v>
      </c>
      <c r="H95" t="s">
        <v>72</v>
      </c>
      <c r="I95" t="s">
        <v>446</v>
      </c>
      <c r="J95" t="s">
        <v>447</v>
      </c>
      <c r="K95">
        <v>93578</v>
      </c>
      <c r="L95" t="s">
        <v>448</v>
      </c>
      <c r="M95">
        <v>0.14000000000000001</v>
      </c>
      <c r="N95">
        <v>927.72</v>
      </c>
      <c r="O95">
        <v>4</v>
      </c>
      <c r="P95" t="b">
        <v>0</v>
      </c>
      <c r="Q95">
        <f t="shared" si="5"/>
        <v>1078.74</v>
      </c>
      <c r="R95" s="4">
        <f t="shared" si="6"/>
        <v>0.86</v>
      </c>
      <c r="S95" s="2">
        <f t="shared" si="7"/>
        <v>151.02360000000002</v>
      </c>
      <c r="T95" t="str">
        <f t="shared" si="8"/>
        <v>Nov-24</v>
      </c>
      <c r="U95">
        <f t="shared" si="9"/>
        <v>4</v>
      </c>
    </row>
    <row r="96" spans="1:21" x14ac:dyDescent="0.3">
      <c r="A96" t="s">
        <v>449</v>
      </c>
      <c r="B96" t="s">
        <v>450</v>
      </c>
      <c r="C96" s="1">
        <v>45721</v>
      </c>
      <c r="D96" t="s">
        <v>60</v>
      </c>
      <c r="E96">
        <v>148.26</v>
      </c>
      <c r="F96">
        <v>2</v>
      </c>
      <c r="G96" t="s">
        <v>93</v>
      </c>
      <c r="H96" t="s">
        <v>38</v>
      </c>
      <c r="I96" t="s">
        <v>451</v>
      </c>
      <c r="J96" t="s">
        <v>307</v>
      </c>
      <c r="K96">
        <v>77789</v>
      </c>
      <c r="L96" t="s">
        <v>452</v>
      </c>
      <c r="M96">
        <v>0.12</v>
      </c>
      <c r="N96">
        <v>260.94</v>
      </c>
      <c r="O96">
        <v>3</v>
      </c>
      <c r="P96" t="b">
        <v>0</v>
      </c>
      <c r="Q96">
        <f t="shared" si="5"/>
        <v>296.52</v>
      </c>
      <c r="R96" s="4">
        <f t="shared" si="6"/>
        <v>0.88</v>
      </c>
      <c r="S96" s="2">
        <f t="shared" si="7"/>
        <v>35.5824</v>
      </c>
      <c r="T96" t="str">
        <f t="shared" si="8"/>
        <v>Mar-25</v>
      </c>
      <c r="U96">
        <f t="shared" si="9"/>
        <v>3</v>
      </c>
    </row>
    <row r="97" spans="1:21" x14ac:dyDescent="0.3">
      <c r="A97" t="s">
        <v>453</v>
      </c>
      <c r="B97" t="s">
        <v>454</v>
      </c>
      <c r="C97" s="1">
        <v>45811</v>
      </c>
      <c r="D97" t="s">
        <v>54</v>
      </c>
      <c r="E97">
        <v>95.68</v>
      </c>
      <c r="F97">
        <v>2</v>
      </c>
      <c r="G97" t="s">
        <v>93</v>
      </c>
      <c r="H97" t="s">
        <v>20</v>
      </c>
      <c r="I97" t="s">
        <v>455</v>
      </c>
      <c r="J97" t="s">
        <v>367</v>
      </c>
      <c r="K97">
        <v>77982</v>
      </c>
      <c r="L97" t="s">
        <v>456</v>
      </c>
      <c r="M97">
        <v>0.28000000000000003</v>
      </c>
      <c r="N97">
        <v>137.78</v>
      </c>
      <c r="O97">
        <v>4</v>
      </c>
      <c r="P97" t="b">
        <v>0</v>
      </c>
      <c r="Q97">
        <f t="shared" si="5"/>
        <v>191.36</v>
      </c>
      <c r="R97" s="4">
        <f t="shared" si="6"/>
        <v>0.72</v>
      </c>
      <c r="S97" s="2">
        <f t="shared" si="7"/>
        <v>53.580800000000011</v>
      </c>
      <c r="T97" t="str">
        <f t="shared" si="8"/>
        <v>Jun-25</v>
      </c>
      <c r="U97">
        <f t="shared" si="9"/>
        <v>4</v>
      </c>
    </row>
    <row r="98" spans="1:21" x14ac:dyDescent="0.3">
      <c r="A98" t="s">
        <v>457</v>
      </c>
      <c r="B98" t="s">
        <v>458</v>
      </c>
      <c r="C98" s="1">
        <v>45570</v>
      </c>
      <c r="D98" t="s">
        <v>26</v>
      </c>
      <c r="E98">
        <v>295.32</v>
      </c>
      <c r="F98">
        <v>3</v>
      </c>
      <c r="G98" t="s">
        <v>19</v>
      </c>
      <c r="H98" t="s">
        <v>72</v>
      </c>
      <c r="I98" t="s">
        <v>459</v>
      </c>
      <c r="J98" t="s">
        <v>125</v>
      </c>
      <c r="K98">
        <v>84245</v>
      </c>
      <c r="L98" t="s">
        <v>460</v>
      </c>
      <c r="M98">
        <v>0</v>
      </c>
      <c r="N98">
        <v>885.96</v>
      </c>
      <c r="O98">
        <v>3</v>
      </c>
      <c r="P98" t="b">
        <v>0</v>
      </c>
      <c r="Q98">
        <f t="shared" si="5"/>
        <v>885.96</v>
      </c>
      <c r="R98" s="4">
        <f t="shared" si="6"/>
        <v>1</v>
      </c>
      <c r="S98" s="2">
        <f t="shared" si="7"/>
        <v>0</v>
      </c>
      <c r="T98" t="str">
        <f t="shared" si="8"/>
        <v>Oct-24</v>
      </c>
      <c r="U98">
        <f t="shared" si="9"/>
        <v>3</v>
      </c>
    </row>
    <row r="99" spans="1:21" x14ac:dyDescent="0.3">
      <c r="A99" t="s">
        <v>461</v>
      </c>
      <c r="B99" t="s">
        <v>462</v>
      </c>
      <c r="C99" s="1">
        <v>45798</v>
      </c>
      <c r="D99" t="s">
        <v>18</v>
      </c>
      <c r="E99">
        <v>14.95</v>
      </c>
      <c r="F99">
        <v>4</v>
      </c>
      <c r="G99" t="s">
        <v>66</v>
      </c>
      <c r="H99" t="s">
        <v>99</v>
      </c>
      <c r="I99" t="s">
        <v>463</v>
      </c>
      <c r="J99" t="s">
        <v>155</v>
      </c>
      <c r="K99">
        <v>39130</v>
      </c>
      <c r="L99" t="s">
        <v>464</v>
      </c>
      <c r="M99">
        <v>0.1</v>
      </c>
      <c r="N99">
        <v>53.82</v>
      </c>
      <c r="O99">
        <v>2</v>
      </c>
      <c r="P99" t="b">
        <v>0</v>
      </c>
      <c r="Q99">
        <f t="shared" si="5"/>
        <v>59.8</v>
      </c>
      <c r="R99" s="4">
        <f t="shared" si="6"/>
        <v>0.9</v>
      </c>
      <c r="S99" s="2">
        <f t="shared" si="7"/>
        <v>5.98</v>
      </c>
      <c r="T99" t="str">
        <f t="shared" si="8"/>
        <v>May-25</v>
      </c>
      <c r="U99">
        <f t="shared" si="9"/>
        <v>2</v>
      </c>
    </row>
    <row r="100" spans="1:21" x14ac:dyDescent="0.3">
      <c r="A100" t="s">
        <v>465</v>
      </c>
      <c r="B100" t="s">
        <v>466</v>
      </c>
      <c r="C100" s="1">
        <v>45552</v>
      </c>
      <c r="D100" t="s">
        <v>78</v>
      </c>
      <c r="E100">
        <v>415.33</v>
      </c>
      <c r="F100">
        <v>3</v>
      </c>
      <c r="G100" t="s">
        <v>27</v>
      </c>
      <c r="H100" t="s">
        <v>99</v>
      </c>
      <c r="I100" t="s">
        <v>467</v>
      </c>
      <c r="J100" t="s">
        <v>195</v>
      </c>
      <c r="K100">
        <v>19499</v>
      </c>
      <c r="L100" t="s">
        <v>468</v>
      </c>
      <c r="M100">
        <v>0.25</v>
      </c>
      <c r="N100">
        <v>934.49</v>
      </c>
      <c r="O100">
        <v>1</v>
      </c>
      <c r="P100" t="b">
        <v>0</v>
      </c>
      <c r="Q100">
        <f t="shared" si="5"/>
        <v>1245.99</v>
      </c>
      <c r="R100" s="4">
        <f t="shared" si="6"/>
        <v>0.75</v>
      </c>
      <c r="S100" s="2">
        <f t="shared" si="7"/>
        <v>311.4975</v>
      </c>
      <c r="T100" t="str">
        <f t="shared" si="8"/>
        <v>Sep-24</v>
      </c>
      <c r="U100">
        <f t="shared" si="9"/>
        <v>1</v>
      </c>
    </row>
    <row r="101" spans="1:21" x14ac:dyDescent="0.3">
      <c r="A101" t="s">
        <v>469</v>
      </c>
      <c r="B101" t="s">
        <v>470</v>
      </c>
      <c r="C101" s="1">
        <v>45471</v>
      </c>
      <c r="D101" t="s">
        <v>60</v>
      </c>
      <c r="E101">
        <v>7.32</v>
      </c>
      <c r="F101">
        <v>3</v>
      </c>
      <c r="G101" t="s">
        <v>148</v>
      </c>
      <c r="H101" t="s">
        <v>72</v>
      </c>
      <c r="I101" t="s">
        <v>471</v>
      </c>
      <c r="J101" t="s">
        <v>274</v>
      </c>
      <c r="K101">
        <v>90276</v>
      </c>
      <c r="L101" t="s">
        <v>472</v>
      </c>
      <c r="M101">
        <v>0.14000000000000001</v>
      </c>
      <c r="N101">
        <v>18.89</v>
      </c>
      <c r="O101">
        <v>3</v>
      </c>
      <c r="P101" t="b">
        <v>0</v>
      </c>
      <c r="Q101">
        <f t="shared" si="5"/>
        <v>21.96</v>
      </c>
      <c r="R101" s="4">
        <f t="shared" si="6"/>
        <v>0.86</v>
      </c>
      <c r="S101" s="2">
        <f t="shared" si="7"/>
        <v>3.0744000000000002</v>
      </c>
      <c r="T101" t="str">
        <f t="shared" si="8"/>
        <v>Jun-24</v>
      </c>
      <c r="U101">
        <f t="shared" si="9"/>
        <v>3</v>
      </c>
    </row>
    <row r="102" spans="1:21" x14ac:dyDescent="0.3">
      <c r="A102" t="s">
        <v>473</v>
      </c>
      <c r="B102" t="s">
        <v>474</v>
      </c>
      <c r="C102" s="1">
        <v>45503</v>
      </c>
      <c r="D102" t="s">
        <v>37</v>
      </c>
      <c r="E102">
        <v>340.52</v>
      </c>
      <c r="F102">
        <v>4</v>
      </c>
      <c r="G102" t="s">
        <v>27</v>
      </c>
      <c r="H102" t="s">
        <v>72</v>
      </c>
      <c r="I102" t="s">
        <v>475</v>
      </c>
      <c r="J102" t="s">
        <v>447</v>
      </c>
      <c r="K102">
        <v>2821</v>
      </c>
      <c r="L102" t="s">
        <v>476</v>
      </c>
      <c r="M102">
        <v>0.1</v>
      </c>
      <c r="N102">
        <v>1225.8699999999999</v>
      </c>
      <c r="O102">
        <v>4</v>
      </c>
      <c r="P102" t="b">
        <v>0</v>
      </c>
      <c r="Q102">
        <f t="shared" si="5"/>
        <v>1362.08</v>
      </c>
      <c r="R102" s="4">
        <f t="shared" si="6"/>
        <v>0.9</v>
      </c>
      <c r="S102" s="2">
        <f t="shared" si="7"/>
        <v>136.208</v>
      </c>
      <c r="T102" t="str">
        <f t="shared" si="8"/>
        <v>Jul-24</v>
      </c>
      <c r="U102">
        <f t="shared" si="9"/>
        <v>4</v>
      </c>
    </row>
    <row r="103" spans="1:21" x14ac:dyDescent="0.3">
      <c r="A103" t="s">
        <v>477</v>
      </c>
      <c r="B103" t="s">
        <v>478</v>
      </c>
      <c r="C103" s="1">
        <v>45582</v>
      </c>
      <c r="D103" t="s">
        <v>60</v>
      </c>
      <c r="E103">
        <v>138.65</v>
      </c>
      <c r="F103">
        <v>2</v>
      </c>
      <c r="G103" t="s">
        <v>19</v>
      </c>
      <c r="H103" t="s">
        <v>20</v>
      </c>
      <c r="I103" t="s">
        <v>479</v>
      </c>
      <c r="J103" t="s">
        <v>200</v>
      </c>
      <c r="K103">
        <v>23538</v>
      </c>
      <c r="L103" t="s">
        <v>480</v>
      </c>
      <c r="M103">
        <v>0.18</v>
      </c>
      <c r="N103">
        <v>227.39</v>
      </c>
      <c r="O103">
        <v>2</v>
      </c>
      <c r="P103" t="b">
        <v>0</v>
      </c>
      <c r="Q103">
        <f t="shared" si="5"/>
        <v>277.3</v>
      </c>
      <c r="R103" s="4">
        <f t="shared" si="6"/>
        <v>0.82000000000000006</v>
      </c>
      <c r="S103" s="2">
        <f t="shared" si="7"/>
        <v>49.914000000000001</v>
      </c>
      <c r="T103" t="str">
        <f t="shared" si="8"/>
        <v>Oct-24</v>
      </c>
      <c r="U103">
        <f t="shared" si="9"/>
        <v>2</v>
      </c>
    </row>
    <row r="104" spans="1:21" x14ac:dyDescent="0.3">
      <c r="A104" t="s">
        <v>481</v>
      </c>
      <c r="B104" t="s">
        <v>482</v>
      </c>
      <c r="C104" s="1">
        <v>45774</v>
      </c>
      <c r="D104" t="s">
        <v>60</v>
      </c>
      <c r="E104">
        <v>368.92</v>
      </c>
      <c r="F104">
        <v>1</v>
      </c>
      <c r="G104" t="s">
        <v>93</v>
      </c>
      <c r="H104" t="s">
        <v>99</v>
      </c>
      <c r="I104" t="s">
        <v>483</v>
      </c>
      <c r="J104" t="s">
        <v>85</v>
      </c>
      <c r="K104">
        <v>36243</v>
      </c>
      <c r="L104" t="s">
        <v>484</v>
      </c>
      <c r="M104">
        <v>0.12</v>
      </c>
      <c r="N104">
        <v>324.64999999999998</v>
      </c>
      <c r="O104">
        <v>4</v>
      </c>
      <c r="P104" t="b">
        <v>0</v>
      </c>
      <c r="Q104">
        <f t="shared" si="5"/>
        <v>368.92</v>
      </c>
      <c r="R104" s="4">
        <f t="shared" si="6"/>
        <v>0.88</v>
      </c>
      <c r="S104" s="2">
        <f t="shared" si="7"/>
        <v>44.270400000000002</v>
      </c>
      <c r="T104" t="str">
        <f t="shared" si="8"/>
        <v>Apr-25</v>
      </c>
      <c r="U104">
        <f t="shared" si="9"/>
        <v>4</v>
      </c>
    </row>
    <row r="105" spans="1:21" x14ac:dyDescent="0.3">
      <c r="A105" t="s">
        <v>485</v>
      </c>
      <c r="B105" t="s">
        <v>486</v>
      </c>
      <c r="C105" s="1">
        <v>45545</v>
      </c>
      <c r="D105" t="s">
        <v>18</v>
      </c>
      <c r="E105">
        <v>481.28</v>
      </c>
      <c r="F105">
        <v>1</v>
      </c>
      <c r="G105" t="s">
        <v>27</v>
      </c>
      <c r="H105" t="s">
        <v>20</v>
      </c>
      <c r="I105" t="s">
        <v>487</v>
      </c>
      <c r="J105" t="s">
        <v>80</v>
      </c>
      <c r="K105">
        <v>4092</v>
      </c>
      <c r="L105" t="s">
        <v>488</v>
      </c>
      <c r="M105">
        <v>0.1</v>
      </c>
      <c r="N105">
        <v>433.15</v>
      </c>
      <c r="O105">
        <v>2</v>
      </c>
      <c r="P105" t="b">
        <v>0</v>
      </c>
      <c r="Q105">
        <f t="shared" si="5"/>
        <v>481.28</v>
      </c>
      <c r="R105" s="4">
        <f t="shared" si="6"/>
        <v>0.9</v>
      </c>
      <c r="S105" s="2">
        <f t="shared" si="7"/>
        <v>48.128</v>
      </c>
      <c r="T105" t="str">
        <f t="shared" si="8"/>
        <v>Sep-24</v>
      </c>
      <c r="U105">
        <f t="shared" si="9"/>
        <v>2</v>
      </c>
    </row>
    <row r="106" spans="1:21" x14ac:dyDescent="0.3">
      <c r="A106" t="s">
        <v>489</v>
      </c>
      <c r="B106" t="s">
        <v>490</v>
      </c>
      <c r="C106" s="1">
        <v>45537</v>
      </c>
      <c r="D106" t="s">
        <v>18</v>
      </c>
      <c r="E106">
        <v>128.13</v>
      </c>
      <c r="F106">
        <v>1</v>
      </c>
      <c r="G106" t="s">
        <v>148</v>
      </c>
      <c r="H106" t="s">
        <v>99</v>
      </c>
      <c r="I106" t="s">
        <v>491</v>
      </c>
      <c r="J106" t="s">
        <v>56</v>
      </c>
      <c r="K106">
        <v>22950</v>
      </c>
      <c r="L106" t="s">
        <v>492</v>
      </c>
      <c r="M106">
        <v>0.08</v>
      </c>
      <c r="N106">
        <v>117.88</v>
      </c>
      <c r="O106">
        <v>3</v>
      </c>
      <c r="P106" t="b">
        <v>0</v>
      </c>
      <c r="Q106">
        <f t="shared" si="5"/>
        <v>128.13</v>
      </c>
      <c r="R106" s="4">
        <f t="shared" si="6"/>
        <v>0.92</v>
      </c>
      <c r="S106" s="2">
        <f t="shared" si="7"/>
        <v>10.250399999999999</v>
      </c>
      <c r="T106" t="str">
        <f t="shared" si="8"/>
        <v>Sep-24</v>
      </c>
      <c r="U106">
        <f t="shared" si="9"/>
        <v>3</v>
      </c>
    </row>
    <row r="107" spans="1:21" x14ac:dyDescent="0.3">
      <c r="A107" t="s">
        <v>493</v>
      </c>
      <c r="B107" t="s">
        <v>494</v>
      </c>
      <c r="C107" s="1">
        <v>45797</v>
      </c>
      <c r="D107" t="s">
        <v>26</v>
      </c>
      <c r="E107">
        <v>290.2</v>
      </c>
      <c r="F107">
        <v>3</v>
      </c>
      <c r="G107" t="s">
        <v>148</v>
      </c>
      <c r="H107" t="s">
        <v>99</v>
      </c>
      <c r="I107" t="s">
        <v>495</v>
      </c>
      <c r="J107" t="s">
        <v>496</v>
      </c>
      <c r="K107">
        <v>8515</v>
      </c>
      <c r="L107" t="s">
        <v>497</v>
      </c>
      <c r="M107">
        <v>0.09</v>
      </c>
      <c r="N107">
        <v>792.25</v>
      </c>
      <c r="O107">
        <v>4</v>
      </c>
      <c r="P107" t="b">
        <v>0</v>
      </c>
      <c r="Q107">
        <f t="shared" si="5"/>
        <v>870.59999999999991</v>
      </c>
      <c r="R107" s="4">
        <f t="shared" si="6"/>
        <v>0.91</v>
      </c>
      <c r="S107" s="2">
        <f t="shared" si="7"/>
        <v>78.353999999999985</v>
      </c>
      <c r="T107" t="str">
        <f t="shared" si="8"/>
        <v>May-25</v>
      </c>
      <c r="U107">
        <f t="shared" si="9"/>
        <v>4</v>
      </c>
    </row>
    <row r="108" spans="1:21" x14ac:dyDescent="0.3">
      <c r="A108" t="s">
        <v>498</v>
      </c>
      <c r="B108" t="s">
        <v>499</v>
      </c>
      <c r="C108" s="1">
        <v>45557</v>
      </c>
      <c r="D108" t="s">
        <v>54</v>
      </c>
      <c r="E108">
        <v>298.06</v>
      </c>
      <c r="F108">
        <v>3</v>
      </c>
      <c r="G108" t="s">
        <v>27</v>
      </c>
      <c r="H108" t="s">
        <v>38</v>
      </c>
      <c r="I108" t="s">
        <v>500</v>
      </c>
      <c r="J108" t="s">
        <v>269</v>
      </c>
      <c r="K108">
        <v>74955</v>
      </c>
      <c r="L108" t="s">
        <v>501</v>
      </c>
      <c r="M108">
        <v>0.28000000000000003</v>
      </c>
      <c r="N108">
        <v>643.80999999999995</v>
      </c>
      <c r="O108">
        <v>5</v>
      </c>
      <c r="P108" t="b">
        <v>1</v>
      </c>
      <c r="Q108">
        <f t="shared" si="5"/>
        <v>894.18000000000006</v>
      </c>
      <c r="R108" s="4">
        <f t="shared" si="6"/>
        <v>0.72</v>
      </c>
      <c r="S108" s="2">
        <f t="shared" si="7"/>
        <v>250.37040000000005</v>
      </c>
      <c r="T108" t="str">
        <f t="shared" si="8"/>
        <v>Sep-24</v>
      </c>
      <c r="U108">
        <f t="shared" si="9"/>
        <v>5</v>
      </c>
    </row>
    <row r="109" spans="1:21" x14ac:dyDescent="0.3">
      <c r="A109" t="s">
        <v>502</v>
      </c>
      <c r="B109" t="s">
        <v>503</v>
      </c>
      <c r="C109" s="1">
        <v>45682</v>
      </c>
      <c r="D109" t="s">
        <v>60</v>
      </c>
      <c r="E109">
        <v>288.26</v>
      </c>
      <c r="F109">
        <v>1</v>
      </c>
      <c r="G109" t="s">
        <v>93</v>
      </c>
      <c r="H109" t="s">
        <v>99</v>
      </c>
      <c r="I109" t="s">
        <v>504</v>
      </c>
      <c r="J109" t="s">
        <v>120</v>
      </c>
      <c r="K109">
        <v>22343</v>
      </c>
      <c r="L109" t="s">
        <v>505</v>
      </c>
      <c r="M109">
        <v>0.28999999999999998</v>
      </c>
      <c r="N109">
        <v>204.66</v>
      </c>
      <c r="O109">
        <v>2</v>
      </c>
      <c r="P109" t="b">
        <v>0</v>
      </c>
      <c r="Q109">
        <f t="shared" si="5"/>
        <v>288.26</v>
      </c>
      <c r="R109" s="4">
        <f t="shared" si="6"/>
        <v>0.71</v>
      </c>
      <c r="S109" s="2">
        <f t="shared" si="7"/>
        <v>83.595399999999998</v>
      </c>
      <c r="T109" t="str">
        <f t="shared" si="8"/>
        <v>Jan-25</v>
      </c>
      <c r="U109">
        <f t="shared" si="9"/>
        <v>2</v>
      </c>
    </row>
    <row r="110" spans="1:21" x14ac:dyDescent="0.3">
      <c r="A110" t="s">
        <v>506</v>
      </c>
      <c r="B110" t="s">
        <v>507</v>
      </c>
      <c r="C110" s="1">
        <v>45767</v>
      </c>
      <c r="D110" t="s">
        <v>26</v>
      </c>
      <c r="E110">
        <v>115.43</v>
      </c>
      <c r="F110">
        <v>3</v>
      </c>
      <c r="G110" t="s">
        <v>66</v>
      </c>
      <c r="H110" t="s">
        <v>72</v>
      </c>
      <c r="I110" t="s">
        <v>508</v>
      </c>
      <c r="J110" t="s">
        <v>509</v>
      </c>
      <c r="K110">
        <v>62538</v>
      </c>
      <c r="L110" t="s">
        <v>510</v>
      </c>
      <c r="M110">
        <v>0.03</v>
      </c>
      <c r="N110">
        <v>335.9</v>
      </c>
      <c r="O110">
        <v>1</v>
      </c>
      <c r="P110" t="b">
        <v>0</v>
      </c>
      <c r="Q110">
        <f t="shared" si="5"/>
        <v>346.29</v>
      </c>
      <c r="R110" s="4">
        <f t="shared" si="6"/>
        <v>0.97</v>
      </c>
      <c r="S110" s="2">
        <f t="shared" si="7"/>
        <v>10.3887</v>
      </c>
      <c r="T110" t="str">
        <f t="shared" si="8"/>
        <v>Apr-25</v>
      </c>
      <c r="U110">
        <f t="shared" si="9"/>
        <v>1</v>
      </c>
    </row>
    <row r="111" spans="1:21" x14ac:dyDescent="0.3">
      <c r="A111" t="s">
        <v>511</v>
      </c>
      <c r="B111" t="s">
        <v>512</v>
      </c>
      <c r="C111" s="1">
        <v>45778</v>
      </c>
      <c r="D111" t="s">
        <v>37</v>
      </c>
      <c r="E111">
        <v>476.61</v>
      </c>
      <c r="F111">
        <v>4</v>
      </c>
      <c r="G111" t="s">
        <v>148</v>
      </c>
      <c r="H111" t="s">
        <v>72</v>
      </c>
      <c r="I111" t="s">
        <v>513</v>
      </c>
      <c r="J111" t="s">
        <v>231</v>
      </c>
      <c r="K111">
        <v>23523</v>
      </c>
      <c r="L111" t="s">
        <v>514</v>
      </c>
      <c r="M111">
        <v>0.22</v>
      </c>
      <c r="N111">
        <v>1487.02</v>
      </c>
      <c r="O111">
        <v>4</v>
      </c>
      <c r="P111" t="b">
        <v>0</v>
      </c>
      <c r="Q111">
        <f t="shared" si="5"/>
        <v>1906.44</v>
      </c>
      <c r="R111" s="4">
        <f t="shared" si="6"/>
        <v>0.78</v>
      </c>
      <c r="S111" s="2">
        <f t="shared" si="7"/>
        <v>419.41680000000002</v>
      </c>
      <c r="T111" t="str">
        <f t="shared" si="8"/>
        <v>May-25</v>
      </c>
      <c r="U111">
        <f t="shared" si="9"/>
        <v>4</v>
      </c>
    </row>
    <row r="112" spans="1:21" x14ac:dyDescent="0.3">
      <c r="A112" t="s">
        <v>515</v>
      </c>
      <c r="B112" t="s">
        <v>516</v>
      </c>
      <c r="C112" s="1">
        <v>45608</v>
      </c>
      <c r="D112" t="s">
        <v>26</v>
      </c>
      <c r="E112">
        <v>226.33</v>
      </c>
      <c r="F112">
        <v>3</v>
      </c>
      <c r="G112" t="s">
        <v>19</v>
      </c>
      <c r="H112" t="s">
        <v>20</v>
      </c>
      <c r="I112" t="s">
        <v>517</v>
      </c>
      <c r="J112" t="s">
        <v>40</v>
      </c>
      <c r="K112">
        <v>90479</v>
      </c>
      <c r="L112" t="s">
        <v>518</v>
      </c>
      <c r="M112">
        <v>0.2</v>
      </c>
      <c r="N112">
        <v>543.19000000000005</v>
      </c>
      <c r="O112">
        <v>2</v>
      </c>
      <c r="P112" t="b">
        <v>0</v>
      </c>
      <c r="Q112">
        <f t="shared" si="5"/>
        <v>678.99</v>
      </c>
      <c r="R112" s="4">
        <f t="shared" si="6"/>
        <v>0.8</v>
      </c>
      <c r="S112" s="2">
        <f t="shared" si="7"/>
        <v>135.798</v>
      </c>
      <c r="T112" t="str">
        <f t="shared" si="8"/>
        <v>Nov-24</v>
      </c>
      <c r="U112">
        <f t="shared" si="9"/>
        <v>2</v>
      </c>
    </row>
    <row r="113" spans="1:21" x14ac:dyDescent="0.3">
      <c r="A113" t="s">
        <v>519</v>
      </c>
      <c r="B113" t="s">
        <v>520</v>
      </c>
      <c r="C113" s="1">
        <v>45698</v>
      </c>
      <c r="D113" t="s">
        <v>60</v>
      </c>
      <c r="E113">
        <v>423.97</v>
      </c>
      <c r="F113">
        <v>1</v>
      </c>
      <c r="G113" t="s">
        <v>27</v>
      </c>
      <c r="H113" t="s">
        <v>72</v>
      </c>
      <c r="I113" t="s">
        <v>521</v>
      </c>
      <c r="J113" t="s">
        <v>522</v>
      </c>
      <c r="K113">
        <v>68706</v>
      </c>
      <c r="L113" t="s">
        <v>523</v>
      </c>
      <c r="M113">
        <v>0.19</v>
      </c>
      <c r="N113">
        <v>343.42</v>
      </c>
      <c r="O113">
        <v>4</v>
      </c>
      <c r="P113" t="b">
        <v>0</v>
      </c>
      <c r="Q113">
        <f t="shared" si="5"/>
        <v>423.97</v>
      </c>
      <c r="R113" s="4">
        <f t="shared" si="6"/>
        <v>0.81</v>
      </c>
      <c r="S113" s="2">
        <f t="shared" si="7"/>
        <v>80.554300000000012</v>
      </c>
      <c r="T113" t="str">
        <f t="shared" si="8"/>
        <v>Feb-25</v>
      </c>
      <c r="U113">
        <f t="shared" si="9"/>
        <v>4</v>
      </c>
    </row>
    <row r="114" spans="1:21" x14ac:dyDescent="0.3">
      <c r="A114" t="s">
        <v>524</v>
      </c>
      <c r="B114" t="s">
        <v>525</v>
      </c>
      <c r="C114" s="1">
        <v>45726</v>
      </c>
      <c r="D114" t="s">
        <v>78</v>
      </c>
      <c r="E114">
        <v>351.24</v>
      </c>
      <c r="F114">
        <v>1</v>
      </c>
      <c r="G114" t="s">
        <v>66</v>
      </c>
      <c r="H114" t="s">
        <v>72</v>
      </c>
      <c r="I114" t="s">
        <v>526</v>
      </c>
      <c r="J114" t="s">
        <v>307</v>
      </c>
      <c r="K114">
        <v>9118</v>
      </c>
      <c r="L114" t="s">
        <v>527</v>
      </c>
      <c r="M114">
        <v>0.01</v>
      </c>
      <c r="N114">
        <v>347.73</v>
      </c>
      <c r="O114">
        <v>1</v>
      </c>
      <c r="P114" t="b">
        <v>0</v>
      </c>
      <c r="Q114">
        <f t="shared" si="5"/>
        <v>351.24</v>
      </c>
      <c r="R114" s="4">
        <f t="shared" si="6"/>
        <v>0.99</v>
      </c>
      <c r="S114" s="2">
        <f t="shared" si="7"/>
        <v>3.5124</v>
      </c>
      <c r="T114" t="str">
        <f t="shared" si="8"/>
        <v>Mar-25</v>
      </c>
      <c r="U114">
        <f t="shared" si="9"/>
        <v>1</v>
      </c>
    </row>
    <row r="115" spans="1:21" x14ac:dyDescent="0.3">
      <c r="A115" t="s">
        <v>528</v>
      </c>
      <c r="B115" t="s">
        <v>529</v>
      </c>
      <c r="C115" s="1">
        <v>45593</v>
      </c>
      <c r="D115" t="s">
        <v>78</v>
      </c>
      <c r="E115">
        <v>152.22999999999999</v>
      </c>
      <c r="F115">
        <v>3</v>
      </c>
      <c r="G115" t="s">
        <v>93</v>
      </c>
      <c r="H115" t="s">
        <v>20</v>
      </c>
      <c r="I115" t="s">
        <v>530</v>
      </c>
      <c r="J115" t="s">
        <v>125</v>
      </c>
      <c r="K115">
        <v>3398</v>
      </c>
      <c r="L115" t="s">
        <v>531</v>
      </c>
      <c r="M115">
        <v>0.08</v>
      </c>
      <c r="N115">
        <v>420.15</v>
      </c>
      <c r="O115">
        <v>3</v>
      </c>
      <c r="P115" t="b">
        <v>0</v>
      </c>
      <c r="Q115">
        <f t="shared" si="5"/>
        <v>456.68999999999994</v>
      </c>
      <c r="R115" s="4">
        <f t="shared" si="6"/>
        <v>0.92</v>
      </c>
      <c r="S115" s="2">
        <f t="shared" si="7"/>
        <v>36.535199999999996</v>
      </c>
      <c r="T115" t="str">
        <f t="shared" si="8"/>
        <v>Oct-24</v>
      </c>
      <c r="U115">
        <f t="shared" si="9"/>
        <v>3</v>
      </c>
    </row>
    <row r="116" spans="1:21" x14ac:dyDescent="0.3">
      <c r="A116" t="s">
        <v>532</v>
      </c>
      <c r="B116" t="s">
        <v>533</v>
      </c>
      <c r="C116" s="1">
        <v>45761</v>
      </c>
      <c r="D116" t="s">
        <v>26</v>
      </c>
      <c r="E116">
        <v>407.83</v>
      </c>
      <c r="F116">
        <v>2</v>
      </c>
      <c r="G116" t="s">
        <v>93</v>
      </c>
      <c r="H116" t="s">
        <v>38</v>
      </c>
      <c r="I116" t="s">
        <v>534</v>
      </c>
      <c r="J116" t="s">
        <v>226</v>
      </c>
      <c r="K116">
        <v>4199</v>
      </c>
      <c r="L116" t="s">
        <v>535</v>
      </c>
      <c r="M116">
        <v>0.22</v>
      </c>
      <c r="N116">
        <v>636.21</v>
      </c>
      <c r="O116">
        <v>3</v>
      </c>
      <c r="P116" t="b">
        <v>1</v>
      </c>
      <c r="Q116">
        <f t="shared" si="5"/>
        <v>815.66</v>
      </c>
      <c r="R116" s="4">
        <f t="shared" si="6"/>
        <v>0.78</v>
      </c>
      <c r="S116" s="2">
        <f t="shared" si="7"/>
        <v>179.4452</v>
      </c>
      <c r="T116" t="str">
        <f t="shared" si="8"/>
        <v>Apr-25</v>
      </c>
      <c r="U116">
        <f t="shared" si="9"/>
        <v>3</v>
      </c>
    </row>
    <row r="117" spans="1:21" x14ac:dyDescent="0.3">
      <c r="A117" t="s">
        <v>536</v>
      </c>
      <c r="B117" t="s">
        <v>537</v>
      </c>
      <c r="C117" s="1">
        <v>45729</v>
      </c>
      <c r="D117" t="s">
        <v>54</v>
      </c>
      <c r="E117">
        <v>201.27</v>
      </c>
      <c r="F117">
        <v>3</v>
      </c>
      <c r="G117" t="s">
        <v>93</v>
      </c>
      <c r="H117" t="s">
        <v>38</v>
      </c>
      <c r="I117" t="s">
        <v>538</v>
      </c>
      <c r="J117" t="s">
        <v>539</v>
      </c>
      <c r="K117">
        <v>13565</v>
      </c>
      <c r="L117" t="s">
        <v>540</v>
      </c>
      <c r="M117">
        <v>0.15</v>
      </c>
      <c r="N117">
        <v>513.24</v>
      </c>
      <c r="O117">
        <v>2</v>
      </c>
      <c r="P117" t="b">
        <v>0</v>
      </c>
      <c r="Q117">
        <f t="shared" si="5"/>
        <v>603.81000000000006</v>
      </c>
      <c r="R117" s="4">
        <f t="shared" si="6"/>
        <v>0.85</v>
      </c>
      <c r="S117" s="2">
        <f t="shared" si="7"/>
        <v>90.5715</v>
      </c>
      <c r="T117" t="str">
        <f t="shared" si="8"/>
        <v>Mar-25</v>
      </c>
      <c r="U117">
        <f t="shared" si="9"/>
        <v>2</v>
      </c>
    </row>
    <row r="118" spans="1:21" x14ac:dyDescent="0.3">
      <c r="A118" t="s">
        <v>541</v>
      </c>
      <c r="B118" t="s">
        <v>542</v>
      </c>
      <c r="C118" s="1">
        <v>45796</v>
      </c>
      <c r="D118" t="s">
        <v>18</v>
      </c>
      <c r="E118">
        <v>441.15</v>
      </c>
      <c r="F118">
        <v>2</v>
      </c>
      <c r="G118" t="s">
        <v>93</v>
      </c>
      <c r="H118" t="s">
        <v>99</v>
      </c>
      <c r="I118" t="s">
        <v>543</v>
      </c>
      <c r="J118" t="s">
        <v>509</v>
      </c>
      <c r="K118">
        <v>17823</v>
      </c>
      <c r="L118" t="s">
        <v>544</v>
      </c>
      <c r="M118">
        <v>0.01</v>
      </c>
      <c r="N118">
        <v>873.48</v>
      </c>
      <c r="O118">
        <v>3</v>
      </c>
      <c r="P118" t="b">
        <v>0</v>
      </c>
      <c r="Q118">
        <f t="shared" si="5"/>
        <v>882.3</v>
      </c>
      <c r="R118" s="4">
        <f t="shared" si="6"/>
        <v>0.99</v>
      </c>
      <c r="S118" s="2">
        <f t="shared" si="7"/>
        <v>8.8230000000000004</v>
      </c>
      <c r="T118" t="str">
        <f t="shared" si="8"/>
        <v>May-25</v>
      </c>
      <c r="U118">
        <f t="shared" si="9"/>
        <v>3</v>
      </c>
    </row>
    <row r="119" spans="1:21" x14ac:dyDescent="0.3">
      <c r="A119" t="s">
        <v>545</v>
      </c>
      <c r="B119" t="s">
        <v>546</v>
      </c>
      <c r="C119" s="1">
        <v>45798</v>
      </c>
      <c r="D119" t="s">
        <v>18</v>
      </c>
      <c r="E119">
        <v>292.73</v>
      </c>
      <c r="F119">
        <v>4</v>
      </c>
      <c r="G119" t="s">
        <v>27</v>
      </c>
      <c r="H119" t="s">
        <v>20</v>
      </c>
      <c r="I119" t="s">
        <v>547</v>
      </c>
      <c r="J119" t="s">
        <v>85</v>
      </c>
      <c r="K119">
        <v>37217</v>
      </c>
      <c r="L119" t="s">
        <v>548</v>
      </c>
      <c r="M119">
        <v>0.16</v>
      </c>
      <c r="N119">
        <v>983.57</v>
      </c>
      <c r="O119">
        <v>3</v>
      </c>
      <c r="P119" t="b">
        <v>0</v>
      </c>
      <c r="Q119">
        <f t="shared" si="5"/>
        <v>1170.92</v>
      </c>
      <c r="R119" s="4">
        <f t="shared" si="6"/>
        <v>0.84</v>
      </c>
      <c r="S119" s="2">
        <f t="shared" si="7"/>
        <v>187.34720000000002</v>
      </c>
      <c r="T119" t="str">
        <f t="shared" si="8"/>
        <v>May-25</v>
      </c>
      <c r="U119">
        <f t="shared" si="9"/>
        <v>3</v>
      </c>
    </row>
    <row r="120" spans="1:21" x14ac:dyDescent="0.3">
      <c r="A120" t="s">
        <v>549</v>
      </c>
      <c r="B120" t="s">
        <v>550</v>
      </c>
      <c r="C120" s="1">
        <v>45664</v>
      </c>
      <c r="D120" t="s">
        <v>26</v>
      </c>
      <c r="E120">
        <v>441.46</v>
      </c>
      <c r="F120">
        <v>4</v>
      </c>
      <c r="G120" t="s">
        <v>66</v>
      </c>
      <c r="H120" t="s">
        <v>72</v>
      </c>
      <c r="I120" t="s">
        <v>551</v>
      </c>
      <c r="J120" t="s">
        <v>80</v>
      </c>
      <c r="K120">
        <v>57560</v>
      </c>
      <c r="L120" t="s">
        <v>552</v>
      </c>
      <c r="M120">
        <v>0.25</v>
      </c>
      <c r="N120">
        <v>1324.38</v>
      </c>
      <c r="O120">
        <v>1</v>
      </c>
      <c r="P120" t="b">
        <v>0</v>
      </c>
      <c r="Q120">
        <f t="shared" si="5"/>
        <v>1765.84</v>
      </c>
      <c r="R120" s="4">
        <f t="shared" si="6"/>
        <v>0.75</v>
      </c>
      <c r="S120" s="2">
        <f t="shared" si="7"/>
        <v>441.46</v>
      </c>
      <c r="T120" t="str">
        <f t="shared" si="8"/>
        <v>Jan-25</v>
      </c>
      <c r="U120">
        <f t="shared" si="9"/>
        <v>1</v>
      </c>
    </row>
    <row r="121" spans="1:21" x14ac:dyDescent="0.3">
      <c r="A121" t="s">
        <v>553</v>
      </c>
      <c r="B121" t="s">
        <v>554</v>
      </c>
      <c r="C121" s="1">
        <v>45543</v>
      </c>
      <c r="D121" t="s">
        <v>37</v>
      </c>
      <c r="E121">
        <v>347.8</v>
      </c>
      <c r="F121">
        <v>2</v>
      </c>
      <c r="G121" t="s">
        <v>66</v>
      </c>
      <c r="H121" t="s">
        <v>38</v>
      </c>
      <c r="I121" t="s">
        <v>555</v>
      </c>
      <c r="J121" t="s">
        <v>367</v>
      </c>
      <c r="K121">
        <v>93305</v>
      </c>
      <c r="L121" t="s">
        <v>556</v>
      </c>
      <c r="M121">
        <v>0.26</v>
      </c>
      <c r="N121">
        <v>514.74</v>
      </c>
      <c r="O121">
        <v>4</v>
      </c>
      <c r="P121" t="b">
        <v>0</v>
      </c>
      <c r="Q121">
        <f t="shared" si="5"/>
        <v>695.6</v>
      </c>
      <c r="R121" s="4">
        <f t="shared" si="6"/>
        <v>0.74</v>
      </c>
      <c r="S121" s="2">
        <f t="shared" si="7"/>
        <v>180.85600000000002</v>
      </c>
      <c r="T121" t="str">
        <f t="shared" si="8"/>
        <v>Sep-24</v>
      </c>
      <c r="U121">
        <f t="shared" si="9"/>
        <v>4</v>
      </c>
    </row>
    <row r="122" spans="1:21" x14ac:dyDescent="0.3">
      <c r="A122" t="s">
        <v>557</v>
      </c>
      <c r="B122" t="s">
        <v>558</v>
      </c>
      <c r="C122" s="1">
        <v>45543</v>
      </c>
      <c r="D122" t="s">
        <v>18</v>
      </c>
      <c r="E122">
        <v>364</v>
      </c>
      <c r="F122">
        <v>2</v>
      </c>
      <c r="G122" t="s">
        <v>19</v>
      </c>
      <c r="H122" t="s">
        <v>20</v>
      </c>
      <c r="I122" t="s">
        <v>559</v>
      </c>
      <c r="J122" t="s">
        <v>205</v>
      </c>
      <c r="K122">
        <v>75284</v>
      </c>
      <c r="L122" t="s">
        <v>560</v>
      </c>
      <c r="M122">
        <v>0.27</v>
      </c>
      <c r="N122">
        <v>531.44000000000005</v>
      </c>
      <c r="O122">
        <v>5</v>
      </c>
      <c r="P122" t="b">
        <v>0</v>
      </c>
      <c r="Q122">
        <f t="shared" si="5"/>
        <v>728</v>
      </c>
      <c r="R122" s="4">
        <f t="shared" si="6"/>
        <v>0.73</v>
      </c>
      <c r="S122" s="2">
        <f t="shared" si="7"/>
        <v>196.56</v>
      </c>
      <c r="T122" t="str">
        <f t="shared" si="8"/>
        <v>Sep-24</v>
      </c>
      <c r="U122">
        <f t="shared" si="9"/>
        <v>5</v>
      </c>
    </row>
    <row r="123" spans="1:21" x14ac:dyDescent="0.3">
      <c r="A123" t="s">
        <v>561</v>
      </c>
      <c r="B123" t="s">
        <v>562</v>
      </c>
      <c r="C123" s="1">
        <v>45503</v>
      </c>
      <c r="D123" t="s">
        <v>37</v>
      </c>
      <c r="E123">
        <v>253.16</v>
      </c>
      <c r="F123">
        <v>2</v>
      </c>
      <c r="G123" t="s">
        <v>19</v>
      </c>
      <c r="H123" t="s">
        <v>20</v>
      </c>
      <c r="I123" t="s">
        <v>563</v>
      </c>
      <c r="J123" t="s">
        <v>307</v>
      </c>
      <c r="K123">
        <v>70467</v>
      </c>
      <c r="L123" t="s">
        <v>564</v>
      </c>
      <c r="M123">
        <v>0.16</v>
      </c>
      <c r="N123">
        <v>425.31</v>
      </c>
      <c r="O123">
        <v>4</v>
      </c>
      <c r="P123" t="b">
        <v>0</v>
      </c>
      <c r="Q123">
        <f t="shared" si="5"/>
        <v>506.32</v>
      </c>
      <c r="R123" s="4">
        <f t="shared" si="6"/>
        <v>0.84</v>
      </c>
      <c r="S123" s="2">
        <f t="shared" si="7"/>
        <v>81.011200000000002</v>
      </c>
      <c r="T123" t="str">
        <f t="shared" si="8"/>
        <v>Jul-24</v>
      </c>
      <c r="U123">
        <f t="shared" si="9"/>
        <v>4</v>
      </c>
    </row>
    <row r="124" spans="1:21" x14ac:dyDescent="0.3">
      <c r="A124" t="s">
        <v>565</v>
      </c>
      <c r="B124" t="s">
        <v>566</v>
      </c>
      <c r="C124" s="1">
        <v>45774</v>
      </c>
      <c r="D124" t="s">
        <v>18</v>
      </c>
      <c r="E124">
        <v>478.26</v>
      </c>
      <c r="F124">
        <v>2</v>
      </c>
      <c r="G124" t="s">
        <v>66</v>
      </c>
      <c r="H124" t="s">
        <v>38</v>
      </c>
      <c r="I124" t="s">
        <v>567</v>
      </c>
      <c r="J124" t="s">
        <v>231</v>
      </c>
      <c r="K124">
        <v>5313</v>
      </c>
      <c r="L124" t="s">
        <v>568</v>
      </c>
      <c r="M124">
        <v>0.14000000000000001</v>
      </c>
      <c r="N124">
        <v>822.61</v>
      </c>
      <c r="O124">
        <v>4</v>
      </c>
      <c r="P124" t="b">
        <v>1</v>
      </c>
      <c r="Q124">
        <f t="shared" si="5"/>
        <v>956.52</v>
      </c>
      <c r="R124" s="4">
        <f t="shared" si="6"/>
        <v>0.86</v>
      </c>
      <c r="S124" s="2">
        <f t="shared" si="7"/>
        <v>133.9128</v>
      </c>
      <c r="T124" t="str">
        <f t="shared" si="8"/>
        <v>Apr-25</v>
      </c>
      <c r="U124">
        <f t="shared" si="9"/>
        <v>4</v>
      </c>
    </row>
    <row r="125" spans="1:21" x14ac:dyDescent="0.3">
      <c r="A125" t="s">
        <v>569</v>
      </c>
      <c r="B125" t="s">
        <v>570</v>
      </c>
      <c r="C125" s="1">
        <v>45688</v>
      </c>
      <c r="D125" t="s">
        <v>54</v>
      </c>
      <c r="E125">
        <v>323.77999999999997</v>
      </c>
      <c r="F125">
        <v>4</v>
      </c>
      <c r="G125" t="s">
        <v>148</v>
      </c>
      <c r="H125" t="s">
        <v>20</v>
      </c>
      <c r="I125" t="s">
        <v>571</v>
      </c>
      <c r="J125" t="s">
        <v>572</v>
      </c>
      <c r="K125">
        <v>91564</v>
      </c>
      <c r="L125" t="s">
        <v>573</v>
      </c>
      <c r="M125">
        <v>7.0000000000000007E-2</v>
      </c>
      <c r="N125">
        <v>1204.46</v>
      </c>
      <c r="O125">
        <v>4</v>
      </c>
      <c r="P125" t="b">
        <v>0</v>
      </c>
      <c r="Q125">
        <f t="shared" si="5"/>
        <v>1295.1199999999999</v>
      </c>
      <c r="R125" s="4">
        <f t="shared" si="6"/>
        <v>0.92999999999999994</v>
      </c>
      <c r="S125" s="2">
        <f t="shared" si="7"/>
        <v>90.6584</v>
      </c>
      <c r="T125" t="str">
        <f t="shared" si="8"/>
        <v>Jan-25</v>
      </c>
      <c r="U125">
        <f t="shared" si="9"/>
        <v>4</v>
      </c>
    </row>
    <row r="126" spans="1:21" x14ac:dyDescent="0.3">
      <c r="A126" t="s">
        <v>574</v>
      </c>
      <c r="B126" t="s">
        <v>575</v>
      </c>
      <c r="C126" s="1">
        <v>45685</v>
      </c>
      <c r="D126" t="s">
        <v>78</v>
      </c>
      <c r="E126">
        <v>214.81</v>
      </c>
      <c r="F126">
        <v>4</v>
      </c>
      <c r="G126" t="s">
        <v>66</v>
      </c>
      <c r="H126" t="s">
        <v>72</v>
      </c>
      <c r="I126" t="s">
        <v>576</v>
      </c>
      <c r="J126" t="s">
        <v>577</v>
      </c>
      <c r="K126">
        <v>95287</v>
      </c>
      <c r="L126" t="s">
        <v>578</v>
      </c>
      <c r="M126">
        <v>0.26</v>
      </c>
      <c r="N126">
        <v>635.84</v>
      </c>
      <c r="O126">
        <v>5</v>
      </c>
      <c r="P126" t="b">
        <v>0</v>
      </c>
      <c r="Q126">
        <f t="shared" si="5"/>
        <v>859.24</v>
      </c>
      <c r="R126" s="4">
        <f t="shared" si="6"/>
        <v>0.74</v>
      </c>
      <c r="S126" s="2">
        <f t="shared" si="7"/>
        <v>223.4024</v>
      </c>
      <c r="T126" t="str">
        <f t="shared" si="8"/>
        <v>Jan-25</v>
      </c>
      <c r="U126">
        <f t="shared" si="9"/>
        <v>5</v>
      </c>
    </row>
    <row r="127" spans="1:21" x14ac:dyDescent="0.3">
      <c r="A127" t="s">
        <v>579</v>
      </c>
      <c r="B127" t="s">
        <v>580</v>
      </c>
      <c r="C127" s="1">
        <v>45693</v>
      </c>
      <c r="D127" t="s">
        <v>54</v>
      </c>
      <c r="E127">
        <v>305.16000000000003</v>
      </c>
      <c r="F127">
        <v>3</v>
      </c>
      <c r="G127" t="s">
        <v>66</v>
      </c>
      <c r="H127" t="s">
        <v>99</v>
      </c>
      <c r="I127" t="s">
        <v>581</v>
      </c>
      <c r="J127" t="s">
        <v>74</v>
      </c>
      <c r="K127">
        <v>12178</v>
      </c>
      <c r="L127" t="s">
        <v>582</v>
      </c>
      <c r="M127">
        <v>0.24</v>
      </c>
      <c r="N127">
        <v>695.76</v>
      </c>
      <c r="P127" t="b">
        <v>0</v>
      </c>
      <c r="Q127">
        <f t="shared" si="5"/>
        <v>915.48</v>
      </c>
      <c r="R127" s="4">
        <f t="shared" si="6"/>
        <v>0.76</v>
      </c>
      <c r="S127" s="2">
        <f t="shared" si="7"/>
        <v>219.71520000000001</v>
      </c>
      <c r="T127" t="str">
        <f t="shared" si="8"/>
        <v>Feb-25</v>
      </c>
      <c r="U127" t="str">
        <f t="shared" si="9"/>
        <v>No Rating</v>
      </c>
    </row>
    <row r="128" spans="1:21" x14ac:dyDescent="0.3">
      <c r="A128" t="s">
        <v>583</v>
      </c>
      <c r="B128" t="s">
        <v>584</v>
      </c>
      <c r="C128" s="1">
        <v>45673</v>
      </c>
      <c r="D128" t="s">
        <v>54</v>
      </c>
      <c r="E128">
        <v>14.5</v>
      </c>
      <c r="F128">
        <v>1</v>
      </c>
      <c r="G128" t="s">
        <v>66</v>
      </c>
      <c r="H128" t="s">
        <v>99</v>
      </c>
      <c r="I128" t="s">
        <v>585</v>
      </c>
      <c r="J128" t="s">
        <v>333</v>
      </c>
      <c r="K128">
        <v>89710</v>
      </c>
      <c r="L128" t="s">
        <v>586</v>
      </c>
      <c r="M128">
        <v>0.26</v>
      </c>
      <c r="N128">
        <v>10.73</v>
      </c>
      <c r="O128">
        <v>3</v>
      </c>
      <c r="P128" t="b">
        <v>0</v>
      </c>
      <c r="Q128">
        <f t="shared" si="5"/>
        <v>14.5</v>
      </c>
      <c r="R128" s="4">
        <f t="shared" si="6"/>
        <v>0.74</v>
      </c>
      <c r="S128" s="2">
        <f t="shared" si="7"/>
        <v>3.77</v>
      </c>
      <c r="T128" t="str">
        <f t="shared" si="8"/>
        <v>Jan-25</v>
      </c>
      <c r="U128">
        <f t="shared" si="9"/>
        <v>3</v>
      </c>
    </row>
    <row r="129" spans="1:21" x14ac:dyDescent="0.3">
      <c r="A129" t="s">
        <v>587</v>
      </c>
      <c r="B129" t="s">
        <v>588</v>
      </c>
      <c r="C129" s="1">
        <v>45761</v>
      </c>
      <c r="D129" t="s">
        <v>37</v>
      </c>
      <c r="E129">
        <v>154.28</v>
      </c>
      <c r="F129">
        <v>2</v>
      </c>
      <c r="G129" t="s">
        <v>19</v>
      </c>
      <c r="H129" t="s">
        <v>20</v>
      </c>
      <c r="I129" t="s">
        <v>589</v>
      </c>
      <c r="J129" t="s">
        <v>231</v>
      </c>
      <c r="K129">
        <v>69307</v>
      </c>
      <c r="L129" t="s">
        <v>590</v>
      </c>
      <c r="M129">
        <v>7.0000000000000007E-2</v>
      </c>
      <c r="N129">
        <v>286.95999999999998</v>
      </c>
      <c r="O129">
        <v>5</v>
      </c>
      <c r="P129" t="b">
        <v>0</v>
      </c>
      <c r="Q129">
        <f t="shared" si="5"/>
        <v>308.56</v>
      </c>
      <c r="R129" s="4">
        <f t="shared" si="6"/>
        <v>0.92999999999999994</v>
      </c>
      <c r="S129" s="2">
        <f t="shared" si="7"/>
        <v>21.599200000000003</v>
      </c>
      <c r="T129" t="str">
        <f t="shared" si="8"/>
        <v>Apr-25</v>
      </c>
      <c r="U129">
        <f t="shared" si="9"/>
        <v>5</v>
      </c>
    </row>
    <row r="130" spans="1:21" x14ac:dyDescent="0.3">
      <c r="A130" t="s">
        <v>591</v>
      </c>
      <c r="B130" t="s">
        <v>592</v>
      </c>
      <c r="C130" s="1">
        <v>45517</v>
      </c>
      <c r="D130" t="s">
        <v>37</v>
      </c>
      <c r="E130">
        <v>331.79</v>
      </c>
      <c r="F130">
        <v>2</v>
      </c>
      <c r="G130" t="s">
        <v>27</v>
      </c>
      <c r="H130" t="s">
        <v>20</v>
      </c>
      <c r="I130" t="s">
        <v>593</v>
      </c>
      <c r="J130" t="s">
        <v>346</v>
      </c>
      <c r="K130">
        <v>15373</v>
      </c>
      <c r="L130" t="s">
        <v>594</v>
      </c>
      <c r="M130">
        <v>0.03</v>
      </c>
      <c r="N130">
        <v>643.66999999999996</v>
      </c>
      <c r="O130">
        <v>3</v>
      </c>
      <c r="P130" t="b">
        <v>0</v>
      </c>
      <c r="Q130">
        <f t="shared" ref="Q130:Q193" si="10">E130*F130</f>
        <v>663.58</v>
      </c>
      <c r="R130" s="4">
        <f t="shared" ref="R130:R193" si="11">1-M130</f>
        <v>0.97</v>
      </c>
      <c r="S130" s="2">
        <f t="shared" ref="S130:S193" si="12">E130*F130*M130</f>
        <v>19.907399999999999</v>
      </c>
      <c r="T130" t="str">
        <f t="shared" ref="T130:T193" si="13">TEXT(C130,"MMM-YY")</f>
        <v>Aug-24</v>
      </c>
      <c r="U130">
        <f t="shared" ref="U130:U193" si="14">IF(O130="","No Rating",O130)</f>
        <v>3</v>
      </c>
    </row>
    <row r="131" spans="1:21" x14ac:dyDescent="0.3">
      <c r="A131" t="s">
        <v>595</v>
      </c>
      <c r="B131" t="s">
        <v>596</v>
      </c>
      <c r="C131" s="1">
        <v>45571</v>
      </c>
      <c r="D131" t="s">
        <v>78</v>
      </c>
      <c r="E131">
        <v>148.59</v>
      </c>
      <c r="F131">
        <v>2</v>
      </c>
      <c r="G131" t="s">
        <v>19</v>
      </c>
      <c r="H131" t="s">
        <v>72</v>
      </c>
      <c r="I131" t="s">
        <v>597</v>
      </c>
      <c r="J131" t="s">
        <v>269</v>
      </c>
      <c r="K131">
        <v>25563</v>
      </c>
      <c r="L131" t="s">
        <v>598</v>
      </c>
      <c r="M131">
        <v>0.21</v>
      </c>
      <c r="N131">
        <v>234.77</v>
      </c>
      <c r="O131">
        <v>4</v>
      </c>
      <c r="P131" t="b">
        <v>0</v>
      </c>
      <c r="Q131">
        <f t="shared" si="10"/>
        <v>297.18</v>
      </c>
      <c r="R131" s="4">
        <f t="shared" si="11"/>
        <v>0.79</v>
      </c>
      <c r="S131" s="2">
        <f t="shared" si="12"/>
        <v>62.407800000000002</v>
      </c>
      <c r="T131" t="str">
        <f t="shared" si="13"/>
        <v>Oct-24</v>
      </c>
      <c r="U131">
        <f t="shared" si="14"/>
        <v>4</v>
      </c>
    </row>
    <row r="132" spans="1:21" x14ac:dyDescent="0.3">
      <c r="A132" t="s">
        <v>599</v>
      </c>
      <c r="B132" t="s">
        <v>600</v>
      </c>
      <c r="C132" s="1">
        <v>45698</v>
      </c>
      <c r="D132" t="s">
        <v>78</v>
      </c>
      <c r="E132">
        <v>310.92</v>
      </c>
      <c r="F132">
        <v>3</v>
      </c>
      <c r="G132" t="s">
        <v>66</v>
      </c>
      <c r="H132" t="s">
        <v>99</v>
      </c>
      <c r="I132" t="s">
        <v>601</v>
      </c>
      <c r="J132" t="s">
        <v>80</v>
      </c>
      <c r="K132">
        <v>21497</v>
      </c>
      <c r="L132" t="s">
        <v>602</v>
      </c>
      <c r="M132">
        <v>0.27</v>
      </c>
      <c r="N132">
        <v>680.91</v>
      </c>
      <c r="O132">
        <v>5</v>
      </c>
      <c r="P132" t="b">
        <v>0</v>
      </c>
      <c r="Q132">
        <f t="shared" si="10"/>
        <v>932.76</v>
      </c>
      <c r="R132" s="4">
        <f t="shared" si="11"/>
        <v>0.73</v>
      </c>
      <c r="S132" s="2">
        <f t="shared" si="12"/>
        <v>251.84520000000001</v>
      </c>
      <c r="T132" t="str">
        <f t="shared" si="13"/>
        <v>Feb-25</v>
      </c>
      <c r="U132">
        <f t="shared" si="14"/>
        <v>5</v>
      </c>
    </row>
    <row r="133" spans="1:21" x14ac:dyDescent="0.3">
      <c r="A133" t="s">
        <v>603</v>
      </c>
      <c r="B133" t="s">
        <v>604</v>
      </c>
      <c r="C133" s="1">
        <v>45781</v>
      </c>
      <c r="D133" t="s">
        <v>60</v>
      </c>
      <c r="E133">
        <v>217.24</v>
      </c>
      <c r="F133">
        <v>1</v>
      </c>
      <c r="G133" t="s">
        <v>19</v>
      </c>
      <c r="H133" t="s">
        <v>99</v>
      </c>
      <c r="I133" t="s">
        <v>605</v>
      </c>
      <c r="J133" t="s">
        <v>269</v>
      </c>
      <c r="K133">
        <v>37429</v>
      </c>
      <c r="L133" t="s">
        <v>606</v>
      </c>
      <c r="M133">
        <v>0.27</v>
      </c>
      <c r="N133">
        <v>158.59</v>
      </c>
      <c r="O133">
        <v>1</v>
      </c>
      <c r="P133" t="b">
        <v>0</v>
      </c>
      <c r="Q133">
        <f t="shared" si="10"/>
        <v>217.24</v>
      </c>
      <c r="R133" s="4">
        <f t="shared" si="11"/>
        <v>0.73</v>
      </c>
      <c r="S133" s="2">
        <f t="shared" si="12"/>
        <v>58.654800000000009</v>
      </c>
      <c r="T133" t="str">
        <f t="shared" si="13"/>
        <v>May-25</v>
      </c>
      <c r="U133">
        <f t="shared" si="14"/>
        <v>1</v>
      </c>
    </row>
    <row r="134" spans="1:21" x14ac:dyDescent="0.3">
      <c r="A134" t="s">
        <v>607</v>
      </c>
      <c r="B134" t="s">
        <v>608</v>
      </c>
      <c r="C134" s="1">
        <v>45689</v>
      </c>
      <c r="D134" t="s">
        <v>78</v>
      </c>
      <c r="E134">
        <v>72.06</v>
      </c>
      <c r="F134">
        <v>2</v>
      </c>
      <c r="G134" t="s">
        <v>93</v>
      </c>
      <c r="H134" t="s">
        <v>20</v>
      </c>
      <c r="I134" t="s">
        <v>609</v>
      </c>
      <c r="J134" t="s">
        <v>139</v>
      </c>
      <c r="K134">
        <v>22670</v>
      </c>
      <c r="L134" t="s">
        <v>610</v>
      </c>
      <c r="M134">
        <v>0.16</v>
      </c>
      <c r="N134">
        <v>121.06</v>
      </c>
      <c r="O134">
        <v>5</v>
      </c>
      <c r="P134" t="b">
        <v>0</v>
      </c>
      <c r="Q134">
        <f t="shared" si="10"/>
        <v>144.12</v>
      </c>
      <c r="R134" s="4">
        <f t="shared" si="11"/>
        <v>0.84</v>
      </c>
      <c r="S134" s="2">
        <f t="shared" si="12"/>
        <v>23.059200000000001</v>
      </c>
      <c r="T134" t="str">
        <f t="shared" si="13"/>
        <v>Feb-25</v>
      </c>
      <c r="U134">
        <f t="shared" si="14"/>
        <v>5</v>
      </c>
    </row>
    <row r="135" spans="1:21" x14ac:dyDescent="0.3">
      <c r="A135" t="s">
        <v>611</v>
      </c>
      <c r="B135" t="s">
        <v>612</v>
      </c>
      <c r="C135" s="1">
        <v>45632</v>
      </c>
      <c r="D135" t="s">
        <v>18</v>
      </c>
      <c r="E135">
        <v>152.65</v>
      </c>
      <c r="F135">
        <v>2</v>
      </c>
      <c r="G135" t="s">
        <v>27</v>
      </c>
      <c r="H135" t="s">
        <v>72</v>
      </c>
      <c r="I135" t="s">
        <v>613</v>
      </c>
      <c r="J135" t="s">
        <v>50</v>
      </c>
      <c r="K135">
        <v>21192</v>
      </c>
      <c r="L135" t="s">
        <v>614</v>
      </c>
      <c r="M135">
        <v>0.19</v>
      </c>
      <c r="N135">
        <v>247.29</v>
      </c>
      <c r="O135">
        <v>5</v>
      </c>
      <c r="P135" t="b">
        <v>0</v>
      </c>
      <c r="Q135">
        <f t="shared" si="10"/>
        <v>305.3</v>
      </c>
      <c r="R135" s="4">
        <f t="shared" si="11"/>
        <v>0.81</v>
      </c>
      <c r="S135" s="2">
        <f t="shared" si="12"/>
        <v>58.007000000000005</v>
      </c>
      <c r="T135" t="str">
        <f t="shared" si="13"/>
        <v>Dec-24</v>
      </c>
      <c r="U135">
        <f t="shared" si="14"/>
        <v>5</v>
      </c>
    </row>
    <row r="136" spans="1:21" x14ac:dyDescent="0.3">
      <c r="A136" t="s">
        <v>615</v>
      </c>
      <c r="B136" t="s">
        <v>616</v>
      </c>
      <c r="C136" s="1">
        <v>45596</v>
      </c>
      <c r="D136" t="s">
        <v>37</v>
      </c>
      <c r="E136">
        <v>287.13</v>
      </c>
      <c r="F136">
        <v>3</v>
      </c>
      <c r="G136" t="s">
        <v>148</v>
      </c>
      <c r="H136" t="s">
        <v>38</v>
      </c>
      <c r="I136" t="s">
        <v>617</v>
      </c>
      <c r="J136" t="s">
        <v>226</v>
      </c>
      <c r="K136">
        <v>4701</v>
      </c>
      <c r="L136" t="s">
        <v>618</v>
      </c>
      <c r="M136">
        <v>0.03</v>
      </c>
      <c r="N136">
        <v>835.55</v>
      </c>
      <c r="O136">
        <v>2</v>
      </c>
      <c r="P136" t="b">
        <v>1</v>
      </c>
      <c r="Q136">
        <f t="shared" si="10"/>
        <v>861.39</v>
      </c>
      <c r="R136" s="4">
        <f t="shared" si="11"/>
        <v>0.97</v>
      </c>
      <c r="S136" s="2">
        <f t="shared" si="12"/>
        <v>25.841699999999999</v>
      </c>
      <c r="T136" t="str">
        <f t="shared" si="13"/>
        <v>Oct-24</v>
      </c>
      <c r="U136">
        <f t="shared" si="14"/>
        <v>2</v>
      </c>
    </row>
    <row r="137" spans="1:21" x14ac:dyDescent="0.3">
      <c r="A137" t="s">
        <v>619</v>
      </c>
      <c r="B137" t="s">
        <v>620</v>
      </c>
      <c r="C137" s="1">
        <v>45600</v>
      </c>
      <c r="D137" t="s">
        <v>78</v>
      </c>
      <c r="E137">
        <v>297.48</v>
      </c>
      <c r="F137">
        <v>2</v>
      </c>
      <c r="G137" t="s">
        <v>148</v>
      </c>
      <c r="H137" t="s">
        <v>99</v>
      </c>
      <c r="I137" t="s">
        <v>621</v>
      </c>
      <c r="J137" t="s">
        <v>217</v>
      </c>
      <c r="K137">
        <v>7656</v>
      </c>
      <c r="L137" t="s">
        <v>622</v>
      </c>
      <c r="M137">
        <v>0.08</v>
      </c>
      <c r="N137">
        <v>547.36</v>
      </c>
      <c r="O137">
        <v>3</v>
      </c>
      <c r="P137" t="b">
        <v>0</v>
      </c>
      <c r="Q137">
        <f t="shared" si="10"/>
        <v>594.96</v>
      </c>
      <c r="R137" s="4">
        <f t="shared" si="11"/>
        <v>0.92</v>
      </c>
      <c r="S137" s="2">
        <f t="shared" si="12"/>
        <v>47.596800000000002</v>
      </c>
      <c r="T137" t="str">
        <f t="shared" si="13"/>
        <v>Nov-24</v>
      </c>
      <c r="U137">
        <f t="shared" si="14"/>
        <v>3</v>
      </c>
    </row>
    <row r="138" spans="1:21" x14ac:dyDescent="0.3">
      <c r="A138" t="s">
        <v>623</v>
      </c>
      <c r="B138" t="s">
        <v>624</v>
      </c>
      <c r="C138" s="1">
        <v>45745</v>
      </c>
      <c r="D138" t="s">
        <v>37</v>
      </c>
      <c r="E138">
        <v>289.29000000000002</v>
      </c>
      <c r="F138">
        <v>1</v>
      </c>
      <c r="G138" t="s">
        <v>148</v>
      </c>
      <c r="H138" t="s">
        <v>38</v>
      </c>
      <c r="I138" t="s">
        <v>625</v>
      </c>
      <c r="J138" t="s">
        <v>380</v>
      </c>
      <c r="K138">
        <v>71601</v>
      </c>
      <c r="L138" t="s">
        <v>626</v>
      </c>
      <c r="M138">
        <v>0.16</v>
      </c>
      <c r="N138">
        <v>243</v>
      </c>
      <c r="O138">
        <v>2</v>
      </c>
      <c r="P138" t="b">
        <v>1</v>
      </c>
      <c r="Q138">
        <f t="shared" si="10"/>
        <v>289.29000000000002</v>
      </c>
      <c r="R138" s="4">
        <f t="shared" si="11"/>
        <v>0.84</v>
      </c>
      <c r="S138" s="2">
        <f t="shared" si="12"/>
        <v>46.286400000000008</v>
      </c>
      <c r="T138" t="str">
        <f t="shared" si="13"/>
        <v>Mar-25</v>
      </c>
      <c r="U138">
        <f t="shared" si="14"/>
        <v>2</v>
      </c>
    </row>
    <row r="139" spans="1:21" x14ac:dyDescent="0.3">
      <c r="A139" t="s">
        <v>627</v>
      </c>
      <c r="B139" t="s">
        <v>628</v>
      </c>
      <c r="C139" s="1">
        <v>45707</v>
      </c>
      <c r="D139" t="s">
        <v>18</v>
      </c>
      <c r="E139">
        <v>328.33</v>
      </c>
      <c r="F139">
        <v>1</v>
      </c>
      <c r="G139" t="s">
        <v>27</v>
      </c>
      <c r="H139" t="s">
        <v>20</v>
      </c>
      <c r="I139" t="s">
        <v>629</v>
      </c>
      <c r="J139" t="s">
        <v>226</v>
      </c>
      <c r="K139">
        <v>80134</v>
      </c>
      <c r="L139" t="s">
        <v>630</v>
      </c>
      <c r="M139">
        <v>0.26</v>
      </c>
      <c r="N139">
        <v>242.96</v>
      </c>
      <c r="O139">
        <v>4</v>
      </c>
      <c r="P139" t="b">
        <v>0</v>
      </c>
      <c r="Q139">
        <f t="shared" si="10"/>
        <v>328.33</v>
      </c>
      <c r="R139" s="4">
        <f t="shared" si="11"/>
        <v>0.74</v>
      </c>
      <c r="S139" s="2">
        <f t="shared" si="12"/>
        <v>85.365799999999993</v>
      </c>
      <c r="T139" t="str">
        <f t="shared" si="13"/>
        <v>Feb-25</v>
      </c>
      <c r="U139">
        <f t="shared" si="14"/>
        <v>4</v>
      </c>
    </row>
    <row r="140" spans="1:21" x14ac:dyDescent="0.3">
      <c r="A140" t="s">
        <v>631</v>
      </c>
      <c r="B140" t="s">
        <v>632</v>
      </c>
      <c r="C140" s="1">
        <v>45632</v>
      </c>
      <c r="D140" t="s">
        <v>78</v>
      </c>
      <c r="E140">
        <v>327.79</v>
      </c>
      <c r="F140">
        <v>2</v>
      </c>
      <c r="G140" t="s">
        <v>19</v>
      </c>
      <c r="H140" t="s">
        <v>20</v>
      </c>
      <c r="I140" t="s">
        <v>633</v>
      </c>
      <c r="J140" t="s">
        <v>80</v>
      </c>
      <c r="K140">
        <v>71906</v>
      </c>
      <c r="L140" t="s">
        <v>634</v>
      </c>
      <c r="M140">
        <v>0.15</v>
      </c>
      <c r="N140">
        <v>557.24</v>
      </c>
      <c r="O140">
        <v>4</v>
      </c>
      <c r="P140" t="b">
        <v>0</v>
      </c>
      <c r="Q140">
        <f t="shared" si="10"/>
        <v>655.58</v>
      </c>
      <c r="R140" s="4">
        <f t="shared" si="11"/>
        <v>0.85</v>
      </c>
      <c r="S140" s="2">
        <f t="shared" si="12"/>
        <v>98.337000000000003</v>
      </c>
      <c r="T140" t="str">
        <f t="shared" si="13"/>
        <v>Dec-24</v>
      </c>
      <c r="U140">
        <f t="shared" si="14"/>
        <v>4</v>
      </c>
    </row>
    <row r="141" spans="1:21" x14ac:dyDescent="0.3">
      <c r="A141" t="s">
        <v>635</v>
      </c>
      <c r="B141" t="s">
        <v>636</v>
      </c>
      <c r="C141" s="1">
        <v>45788</v>
      </c>
      <c r="D141" t="s">
        <v>54</v>
      </c>
      <c r="E141">
        <v>218.55</v>
      </c>
      <c r="F141">
        <v>3</v>
      </c>
      <c r="G141" t="s">
        <v>27</v>
      </c>
      <c r="H141" t="s">
        <v>20</v>
      </c>
      <c r="I141" t="s">
        <v>637</v>
      </c>
      <c r="J141" t="s">
        <v>80</v>
      </c>
      <c r="K141">
        <v>7876</v>
      </c>
      <c r="L141" t="s">
        <v>638</v>
      </c>
      <c r="M141">
        <v>0.18</v>
      </c>
      <c r="N141">
        <v>537.63</v>
      </c>
      <c r="O141">
        <v>5</v>
      </c>
      <c r="P141" t="b">
        <v>0</v>
      </c>
      <c r="Q141">
        <f t="shared" si="10"/>
        <v>655.65000000000009</v>
      </c>
      <c r="R141" s="4">
        <f t="shared" si="11"/>
        <v>0.82000000000000006</v>
      </c>
      <c r="S141" s="2">
        <f t="shared" si="12"/>
        <v>118.01700000000001</v>
      </c>
      <c r="T141" t="str">
        <f t="shared" si="13"/>
        <v>May-25</v>
      </c>
      <c r="U141">
        <f t="shared" si="14"/>
        <v>5</v>
      </c>
    </row>
    <row r="142" spans="1:21" x14ac:dyDescent="0.3">
      <c r="A142" t="s">
        <v>639</v>
      </c>
      <c r="B142" t="s">
        <v>640</v>
      </c>
      <c r="C142" s="1">
        <v>45547</v>
      </c>
      <c r="D142" t="s">
        <v>37</v>
      </c>
      <c r="E142">
        <v>448.79</v>
      </c>
      <c r="F142">
        <v>1</v>
      </c>
      <c r="G142" t="s">
        <v>93</v>
      </c>
      <c r="H142" t="s">
        <v>99</v>
      </c>
      <c r="I142" t="s">
        <v>641</v>
      </c>
      <c r="J142" t="s">
        <v>95</v>
      </c>
      <c r="K142">
        <v>83239</v>
      </c>
      <c r="L142" t="s">
        <v>642</v>
      </c>
      <c r="M142">
        <v>0.02</v>
      </c>
      <c r="N142">
        <v>439.81</v>
      </c>
      <c r="O142">
        <v>3</v>
      </c>
      <c r="P142" t="b">
        <v>0</v>
      </c>
      <c r="Q142">
        <f t="shared" si="10"/>
        <v>448.79</v>
      </c>
      <c r="R142" s="4">
        <f t="shared" si="11"/>
        <v>0.98</v>
      </c>
      <c r="S142" s="2">
        <f t="shared" si="12"/>
        <v>8.9758000000000013</v>
      </c>
      <c r="T142" t="str">
        <f t="shared" si="13"/>
        <v>Sep-24</v>
      </c>
      <c r="U142">
        <f t="shared" si="14"/>
        <v>3</v>
      </c>
    </row>
    <row r="143" spans="1:21" x14ac:dyDescent="0.3">
      <c r="A143" t="s">
        <v>643</v>
      </c>
      <c r="B143" t="s">
        <v>644</v>
      </c>
      <c r="C143" s="1">
        <v>45598</v>
      </c>
      <c r="D143" t="s">
        <v>26</v>
      </c>
      <c r="E143">
        <v>186.94</v>
      </c>
      <c r="F143">
        <v>3</v>
      </c>
      <c r="G143" t="s">
        <v>27</v>
      </c>
      <c r="H143" t="s">
        <v>20</v>
      </c>
      <c r="I143" t="s">
        <v>645</v>
      </c>
      <c r="J143" t="s">
        <v>85</v>
      </c>
      <c r="K143">
        <v>7027</v>
      </c>
      <c r="L143" t="s">
        <v>646</v>
      </c>
      <c r="M143">
        <v>0.28999999999999998</v>
      </c>
      <c r="N143">
        <v>398.18</v>
      </c>
      <c r="O143">
        <v>4</v>
      </c>
      <c r="P143" t="b">
        <v>0</v>
      </c>
      <c r="Q143">
        <f t="shared" si="10"/>
        <v>560.81999999999994</v>
      </c>
      <c r="R143" s="4">
        <f t="shared" si="11"/>
        <v>0.71</v>
      </c>
      <c r="S143" s="2">
        <f t="shared" si="12"/>
        <v>162.63779999999997</v>
      </c>
      <c r="T143" t="str">
        <f t="shared" si="13"/>
        <v>Nov-24</v>
      </c>
      <c r="U143">
        <f t="shared" si="14"/>
        <v>4</v>
      </c>
    </row>
    <row r="144" spans="1:21" x14ac:dyDescent="0.3">
      <c r="A144" t="s">
        <v>647</v>
      </c>
      <c r="B144" t="s">
        <v>648</v>
      </c>
      <c r="C144" s="1">
        <v>45722</v>
      </c>
      <c r="D144" t="s">
        <v>26</v>
      </c>
      <c r="E144">
        <v>220.75</v>
      </c>
      <c r="F144">
        <v>1</v>
      </c>
      <c r="G144" t="s">
        <v>27</v>
      </c>
      <c r="H144" t="s">
        <v>72</v>
      </c>
      <c r="I144" t="s">
        <v>649</v>
      </c>
      <c r="J144" t="s">
        <v>393</v>
      </c>
      <c r="K144">
        <v>31376</v>
      </c>
      <c r="L144" t="s">
        <v>650</v>
      </c>
      <c r="M144">
        <v>0.15</v>
      </c>
      <c r="N144">
        <v>187.64</v>
      </c>
      <c r="O144">
        <v>5</v>
      </c>
      <c r="P144" t="b">
        <v>0</v>
      </c>
      <c r="Q144">
        <f t="shared" si="10"/>
        <v>220.75</v>
      </c>
      <c r="R144" s="4">
        <f t="shared" si="11"/>
        <v>0.85</v>
      </c>
      <c r="S144" s="2">
        <f t="shared" si="12"/>
        <v>33.112499999999997</v>
      </c>
      <c r="T144" t="str">
        <f t="shared" si="13"/>
        <v>Mar-25</v>
      </c>
      <c r="U144">
        <f t="shared" si="14"/>
        <v>5</v>
      </c>
    </row>
    <row r="145" spans="1:21" x14ac:dyDescent="0.3">
      <c r="A145" t="s">
        <v>651</v>
      </c>
      <c r="B145" t="s">
        <v>652</v>
      </c>
      <c r="C145" s="1">
        <v>45743</v>
      </c>
      <c r="D145" t="s">
        <v>54</v>
      </c>
      <c r="E145">
        <v>446.5</v>
      </c>
      <c r="F145">
        <v>4</v>
      </c>
      <c r="G145" t="s">
        <v>27</v>
      </c>
      <c r="H145" t="s">
        <v>20</v>
      </c>
      <c r="I145" t="s">
        <v>653</v>
      </c>
      <c r="J145" t="s">
        <v>101</v>
      </c>
      <c r="K145">
        <v>33429</v>
      </c>
      <c r="L145" t="s">
        <v>654</v>
      </c>
      <c r="M145">
        <v>0.05</v>
      </c>
      <c r="N145">
        <v>1696.7</v>
      </c>
      <c r="O145">
        <v>1</v>
      </c>
      <c r="P145" t="b">
        <v>0</v>
      </c>
      <c r="Q145">
        <f t="shared" si="10"/>
        <v>1786</v>
      </c>
      <c r="R145" s="4">
        <f t="shared" si="11"/>
        <v>0.95</v>
      </c>
      <c r="S145" s="2">
        <f t="shared" si="12"/>
        <v>89.300000000000011</v>
      </c>
      <c r="T145" t="str">
        <f t="shared" si="13"/>
        <v>Mar-25</v>
      </c>
      <c r="U145">
        <f t="shared" si="14"/>
        <v>1</v>
      </c>
    </row>
    <row r="146" spans="1:21" x14ac:dyDescent="0.3">
      <c r="A146" t="s">
        <v>655</v>
      </c>
      <c r="B146" t="s">
        <v>656</v>
      </c>
      <c r="C146" s="1">
        <v>45809</v>
      </c>
      <c r="D146" t="s">
        <v>26</v>
      </c>
      <c r="E146">
        <v>404.07</v>
      </c>
      <c r="F146">
        <v>1</v>
      </c>
      <c r="G146" t="s">
        <v>19</v>
      </c>
      <c r="H146" t="s">
        <v>99</v>
      </c>
      <c r="I146" t="s">
        <v>657</v>
      </c>
      <c r="J146" t="s">
        <v>56</v>
      </c>
      <c r="K146">
        <v>50798</v>
      </c>
      <c r="L146" t="s">
        <v>658</v>
      </c>
      <c r="M146">
        <v>0.1</v>
      </c>
      <c r="N146">
        <v>363.66</v>
      </c>
      <c r="O146">
        <v>2</v>
      </c>
      <c r="P146" t="b">
        <v>0</v>
      </c>
      <c r="Q146">
        <f t="shared" si="10"/>
        <v>404.07</v>
      </c>
      <c r="R146" s="4">
        <f t="shared" si="11"/>
        <v>0.9</v>
      </c>
      <c r="S146" s="2">
        <f t="shared" si="12"/>
        <v>40.407000000000004</v>
      </c>
      <c r="T146" t="str">
        <f t="shared" si="13"/>
        <v>Jun-25</v>
      </c>
      <c r="U146">
        <f t="shared" si="14"/>
        <v>2</v>
      </c>
    </row>
    <row r="147" spans="1:21" x14ac:dyDescent="0.3">
      <c r="A147" t="s">
        <v>659</v>
      </c>
      <c r="B147" t="s">
        <v>660</v>
      </c>
      <c r="C147" s="1">
        <v>45776</v>
      </c>
      <c r="D147" t="s">
        <v>18</v>
      </c>
      <c r="E147">
        <v>353.42</v>
      </c>
      <c r="F147">
        <v>2</v>
      </c>
      <c r="G147" t="s">
        <v>93</v>
      </c>
      <c r="H147" t="s">
        <v>99</v>
      </c>
      <c r="I147" t="s">
        <v>661</v>
      </c>
      <c r="J147" t="s">
        <v>231</v>
      </c>
      <c r="K147">
        <v>41092</v>
      </c>
      <c r="L147" t="s">
        <v>662</v>
      </c>
      <c r="M147">
        <v>0.15</v>
      </c>
      <c r="N147">
        <v>600.80999999999995</v>
      </c>
      <c r="O147">
        <v>5</v>
      </c>
      <c r="P147" t="b">
        <v>0</v>
      </c>
      <c r="Q147">
        <f t="shared" si="10"/>
        <v>706.84</v>
      </c>
      <c r="R147" s="4">
        <f t="shared" si="11"/>
        <v>0.85</v>
      </c>
      <c r="S147" s="2">
        <f t="shared" si="12"/>
        <v>106.026</v>
      </c>
      <c r="T147" t="str">
        <f t="shared" si="13"/>
        <v>Apr-25</v>
      </c>
      <c r="U147">
        <f t="shared" si="14"/>
        <v>5</v>
      </c>
    </row>
    <row r="148" spans="1:21" x14ac:dyDescent="0.3">
      <c r="A148" t="s">
        <v>663</v>
      </c>
      <c r="B148" t="s">
        <v>664</v>
      </c>
      <c r="C148" s="1">
        <v>45731</v>
      </c>
      <c r="D148" t="s">
        <v>26</v>
      </c>
      <c r="E148">
        <v>54.61</v>
      </c>
      <c r="F148">
        <v>1</v>
      </c>
      <c r="G148" t="s">
        <v>93</v>
      </c>
      <c r="H148" t="s">
        <v>99</v>
      </c>
      <c r="I148" t="s">
        <v>665</v>
      </c>
      <c r="J148" t="s">
        <v>240</v>
      </c>
      <c r="K148">
        <v>41781</v>
      </c>
      <c r="L148" t="s">
        <v>666</v>
      </c>
      <c r="M148">
        <v>0.04</v>
      </c>
      <c r="N148">
        <v>52.43</v>
      </c>
      <c r="O148">
        <v>3</v>
      </c>
      <c r="P148" t="b">
        <v>0</v>
      </c>
      <c r="Q148">
        <f t="shared" si="10"/>
        <v>54.61</v>
      </c>
      <c r="R148" s="4">
        <f t="shared" si="11"/>
        <v>0.96</v>
      </c>
      <c r="S148" s="2">
        <f t="shared" si="12"/>
        <v>2.1844000000000001</v>
      </c>
      <c r="T148" t="str">
        <f t="shared" si="13"/>
        <v>Mar-25</v>
      </c>
      <c r="U148">
        <f t="shared" si="14"/>
        <v>3</v>
      </c>
    </row>
    <row r="149" spans="1:21" x14ac:dyDescent="0.3">
      <c r="A149" t="s">
        <v>667</v>
      </c>
      <c r="B149" t="s">
        <v>668</v>
      </c>
      <c r="C149" s="1">
        <v>45588</v>
      </c>
      <c r="D149" t="s">
        <v>26</v>
      </c>
      <c r="E149">
        <v>460.14</v>
      </c>
      <c r="F149">
        <v>2</v>
      </c>
      <c r="G149" t="s">
        <v>66</v>
      </c>
      <c r="H149" t="s">
        <v>20</v>
      </c>
      <c r="I149" t="s">
        <v>669</v>
      </c>
      <c r="J149" t="s">
        <v>333</v>
      </c>
      <c r="K149">
        <v>63600</v>
      </c>
      <c r="L149" t="s">
        <v>670</v>
      </c>
      <c r="M149">
        <v>0.06</v>
      </c>
      <c r="N149">
        <v>865.06</v>
      </c>
      <c r="O149">
        <v>5</v>
      </c>
      <c r="P149" t="b">
        <v>0</v>
      </c>
      <c r="Q149">
        <f t="shared" si="10"/>
        <v>920.28</v>
      </c>
      <c r="R149" s="4">
        <f t="shared" si="11"/>
        <v>0.94</v>
      </c>
      <c r="S149" s="2">
        <f t="shared" si="12"/>
        <v>55.216799999999999</v>
      </c>
      <c r="T149" t="str">
        <f t="shared" si="13"/>
        <v>Oct-24</v>
      </c>
      <c r="U149">
        <f t="shared" si="14"/>
        <v>5</v>
      </c>
    </row>
    <row r="150" spans="1:21" x14ac:dyDescent="0.3">
      <c r="A150" t="s">
        <v>671</v>
      </c>
      <c r="B150" t="s">
        <v>672</v>
      </c>
      <c r="C150" s="1">
        <v>45602</v>
      </c>
      <c r="D150" t="s">
        <v>26</v>
      </c>
      <c r="E150">
        <v>358.55</v>
      </c>
      <c r="F150">
        <v>1</v>
      </c>
      <c r="G150" t="s">
        <v>19</v>
      </c>
      <c r="H150" t="s">
        <v>20</v>
      </c>
      <c r="I150" t="s">
        <v>673</v>
      </c>
      <c r="J150" t="s">
        <v>674</v>
      </c>
      <c r="K150">
        <v>74757</v>
      </c>
      <c r="L150" t="s">
        <v>675</v>
      </c>
      <c r="M150">
        <v>0.27</v>
      </c>
      <c r="N150">
        <v>261.74</v>
      </c>
      <c r="O150">
        <v>1</v>
      </c>
      <c r="P150" t="b">
        <v>0</v>
      </c>
      <c r="Q150">
        <f t="shared" si="10"/>
        <v>358.55</v>
      </c>
      <c r="R150" s="4">
        <f t="shared" si="11"/>
        <v>0.73</v>
      </c>
      <c r="S150" s="2">
        <f t="shared" si="12"/>
        <v>96.808500000000009</v>
      </c>
      <c r="T150" t="str">
        <f t="shared" si="13"/>
        <v>Nov-24</v>
      </c>
      <c r="U150">
        <f t="shared" si="14"/>
        <v>1</v>
      </c>
    </row>
    <row r="151" spans="1:21" x14ac:dyDescent="0.3">
      <c r="A151" t="s">
        <v>676</v>
      </c>
      <c r="B151" t="s">
        <v>677</v>
      </c>
      <c r="C151" s="1">
        <v>45755</v>
      </c>
      <c r="D151" t="s">
        <v>26</v>
      </c>
      <c r="E151">
        <v>499.43</v>
      </c>
      <c r="F151">
        <v>1</v>
      </c>
      <c r="G151" t="s">
        <v>19</v>
      </c>
      <c r="H151" t="s">
        <v>72</v>
      </c>
      <c r="I151" t="s">
        <v>678</v>
      </c>
      <c r="J151" t="s">
        <v>22</v>
      </c>
      <c r="K151">
        <v>52182</v>
      </c>
      <c r="L151" t="s">
        <v>679</v>
      </c>
      <c r="M151">
        <v>0.26</v>
      </c>
      <c r="N151">
        <v>369.58</v>
      </c>
      <c r="O151">
        <v>2</v>
      </c>
      <c r="P151" t="b">
        <v>0</v>
      </c>
      <c r="Q151">
        <f t="shared" si="10"/>
        <v>499.43</v>
      </c>
      <c r="R151" s="4">
        <f t="shared" si="11"/>
        <v>0.74</v>
      </c>
      <c r="S151" s="2">
        <f t="shared" si="12"/>
        <v>129.8518</v>
      </c>
      <c r="T151" t="str">
        <f t="shared" si="13"/>
        <v>Apr-25</v>
      </c>
      <c r="U151">
        <f t="shared" si="14"/>
        <v>2</v>
      </c>
    </row>
    <row r="152" spans="1:21" x14ac:dyDescent="0.3">
      <c r="A152" t="s">
        <v>680</v>
      </c>
      <c r="B152" t="s">
        <v>681</v>
      </c>
      <c r="C152" s="1">
        <v>45690</v>
      </c>
      <c r="D152" t="s">
        <v>37</v>
      </c>
      <c r="E152">
        <v>78.98</v>
      </c>
      <c r="F152">
        <v>1</v>
      </c>
      <c r="G152" t="s">
        <v>148</v>
      </c>
      <c r="H152" t="s">
        <v>38</v>
      </c>
      <c r="I152" t="s">
        <v>682</v>
      </c>
      <c r="J152" t="s">
        <v>101</v>
      </c>
      <c r="K152">
        <v>29273</v>
      </c>
      <c r="L152" t="s">
        <v>683</v>
      </c>
      <c r="M152">
        <v>0.04</v>
      </c>
      <c r="N152">
        <v>75.819999999999993</v>
      </c>
      <c r="O152">
        <v>3</v>
      </c>
      <c r="P152" t="b">
        <v>1</v>
      </c>
      <c r="Q152">
        <f t="shared" si="10"/>
        <v>78.98</v>
      </c>
      <c r="R152" s="4">
        <f t="shared" si="11"/>
        <v>0.96</v>
      </c>
      <c r="S152" s="2">
        <f t="shared" si="12"/>
        <v>3.1592000000000002</v>
      </c>
      <c r="T152" t="str">
        <f t="shared" si="13"/>
        <v>Feb-25</v>
      </c>
      <c r="U152">
        <f t="shared" si="14"/>
        <v>3</v>
      </c>
    </row>
    <row r="153" spans="1:21" x14ac:dyDescent="0.3">
      <c r="A153" t="s">
        <v>684</v>
      </c>
      <c r="B153" t="s">
        <v>685</v>
      </c>
      <c r="C153" s="1">
        <v>45767</v>
      </c>
      <c r="D153" t="s">
        <v>78</v>
      </c>
      <c r="E153">
        <v>434.72</v>
      </c>
      <c r="F153">
        <v>2</v>
      </c>
      <c r="G153" t="s">
        <v>27</v>
      </c>
      <c r="H153" t="s">
        <v>38</v>
      </c>
      <c r="I153" t="s">
        <v>686</v>
      </c>
      <c r="J153" t="s">
        <v>174</v>
      </c>
      <c r="K153">
        <v>38993</v>
      </c>
      <c r="L153" t="s">
        <v>687</v>
      </c>
      <c r="M153">
        <v>0.08</v>
      </c>
      <c r="N153">
        <v>799.88</v>
      </c>
      <c r="O153">
        <v>3</v>
      </c>
      <c r="P153" t="b">
        <v>0</v>
      </c>
      <c r="Q153">
        <f t="shared" si="10"/>
        <v>869.44</v>
      </c>
      <c r="R153" s="4">
        <f t="shared" si="11"/>
        <v>0.92</v>
      </c>
      <c r="S153" s="2">
        <f t="shared" si="12"/>
        <v>69.555199999999999</v>
      </c>
      <c r="T153" t="str">
        <f t="shared" si="13"/>
        <v>Apr-25</v>
      </c>
      <c r="U153">
        <f t="shared" si="14"/>
        <v>3</v>
      </c>
    </row>
    <row r="154" spans="1:21" x14ac:dyDescent="0.3">
      <c r="A154" t="s">
        <v>688</v>
      </c>
      <c r="B154" t="s">
        <v>689</v>
      </c>
      <c r="C154" s="1">
        <v>45462</v>
      </c>
      <c r="D154" t="s">
        <v>26</v>
      </c>
      <c r="E154">
        <v>85.43</v>
      </c>
      <c r="F154">
        <v>4</v>
      </c>
      <c r="G154" t="s">
        <v>19</v>
      </c>
      <c r="H154" t="s">
        <v>72</v>
      </c>
      <c r="I154" t="s">
        <v>690</v>
      </c>
      <c r="J154" t="s">
        <v>274</v>
      </c>
      <c r="K154">
        <v>21791</v>
      </c>
      <c r="L154" t="s">
        <v>691</v>
      </c>
      <c r="M154">
        <v>0.19</v>
      </c>
      <c r="N154">
        <v>276.79000000000002</v>
      </c>
      <c r="O154">
        <v>5</v>
      </c>
      <c r="P154" t="b">
        <v>0</v>
      </c>
      <c r="Q154">
        <f t="shared" si="10"/>
        <v>341.72</v>
      </c>
      <c r="R154" s="4">
        <f t="shared" si="11"/>
        <v>0.81</v>
      </c>
      <c r="S154" s="2">
        <f t="shared" si="12"/>
        <v>64.9268</v>
      </c>
      <c r="T154" t="str">
        <f t="shared" si="13"/>
        <v>Jun-24</v>
      </c>
      <c r="U154">
        <f t="shared" si="14"/>
        <v>5</v>
      </c>
    </row>
    <row r="155" spans="1:21" x14ac:dyDescent="0.3">
      <c r="A155" t="s">
        <v>692</v>
      </c>
      <c r="B155" t="s">
        <v>693</v>
      </c>
      <c r="C155" s="1">
        <v>45739</v>
      </c>
      <c r="D155" t="s">
        <v>37</v>
      </c>
      <c r="E155">
        <v>309.7</v>
      </c>
      <c r="F155">
        <v>1</v>
      </c>
      <c r="G155" t="s">
        <v>93</v>
      </c>
      <c r="H155" t="s">
        <v>20</v>
      </c>
      <c r="I155" t="s">
        <v>694</v>
      </c>
      <c r="J155" t="s">
        <v>33</v>
      </c>
      <c r="K155">
        <v>94708</v>
      </c>
      <c r="L155" t="s">
        <v>695</v>
      </c>
      <c r="M155">
        <v>0.08</v>
      </c>
      <c r="N155">
        <v>284.92</v>
      </c>
      <c r="O155">
        <v>4</v>
      </c>
      <c r="P155" t="b">
        <v>0</v>
      </c>
      <c r="Q155">
        <f t="shared" si="10"/>
        <v>309.7</v>
      </c>
      <c r="R155" s="4">
        <f t="shared" si="11"/>
        <v>0.92</v>
      </c>
      <c r="S155" s="2">
        <f t="shared" si="12"/>
        <v>24.776</v>
      </c>
      <c r="T155" t="str">
        <f t="shared" si="13"/>
        <v>Mar-25</v>
      </c>
      <c r="U155">
        <f t="shared" si="14"/>
        <v>4</v>
      </c>
    </row>
    <row r="156" spans="1:21" x14ac:dyDescent="0.3">
      <c r="A156" t="s">
        <v>696</v>
      </c>
      <c r="B156" t="s">
        <v>697</v>
      </c>
      <c r="C156" s="1">
        <v>45515</v>
      </c>
      <c r="D156" t="s">
        <v>78</v>
      </c>
      <c r="E156">
        <v>66.290000000000006</v>
      </c>
      <c r="F156">
        <v>4</v>
      </c>
      <c r="G156" t="s">
        <v>19</v>
      </c>
      <c r="H156" t="s">
        <v>72</v>
      </c>
      <c r="I156" t="s">
        <v>698</v>
      </c>
      <c r="J156" t="s">
        <v>68</v>
      </c>
      <c r="K156">
        <v>53840</v>
      </c>
      <c r="L156" t="s">
        <v>699</v>
      </c>
      <c r="M156">
        <v>0</v>
      </c>
      <c r="N156">
        <v>265.16000000000003</v>
      </c>
      <c r="O156">
        <v>5</v>
      </c>
      <c r="P156" t="b">
        <v>0</v>
      </c>
      <c r="Q156">
        <f t="shared" si="10"/>
        <v>265.16000000000003</v>
      </c>
      <c r="R156" s="4">
        <f t="shared" si="11"/>
        <v>1</v>
      </c>
      <c r="S156" s="2">
        <f t="shared" si="12"/>
        <v>0</v>
      </c>
      <c r="T156" t="str">
        <f t="shared" si="13"/>
        <v>Aug-24</v>
      </c>
      <c r="U156">
        <f t="shared" si="14"/>
        <v>5</v>
      </c>
    </row>
    <row r="157" spans="1:21" x14ac:dyDescent="0.3">
      <c r="A157" t="s">
        <v>700</v>
      </c>
      <c r="B157" t="s">
        <v>701</v>
      </c>
      <c r="C157" s="1">
        <v>45734</v>
      </c>
      <c r="D157" t="s">
        <v>60</v>
      </c>
      <c r="E157">
        <v>424.76</v>
      </c>
      <c r="F157">
        <v>1</v>
      </c>
      <c r="G157" t="s">
        <v>19</v>
      </c>
      <c r="H157" t="s">
        <v>38</v>
      </c>
      <c r="I157" t="s">
        <v>702</v>
      </c>
      <c r="J157" t="s">
        <v>125</v>
      </c>
      <c r="K157">
        <v>84241</v>
      </c>
      <c r="L157" t="s">
        <v>703</v>
      </c>
      <c r="M157">
        <v>0.21</v>
      </c>
      <c r="N157">
        <v>335.56</v>
      </c>
      <c r="O157">
        <v>3</v>
      </c>
      <c r="P157" t="b">
        <v>1</v>
      </c>
      <c r="Q157">
        <f t="shared" si="10"/>
        <v>424.76</v>
      </c>
      <c r="R157" s="4">
        <f t="shared" si="11"/>
        <v>0.79</v>
      </c>
      <c r="S157" s="2">
        <f t="shared" si="12"/>
        <v>89.19959999999999</v>
      </c>
      <c r="T157" t="str">
        <f t="shared" si="13"/>
        <v>Mar-25</v>
      </c>
      <c r="U157">
        <f t="shared" si="14"/>
        <v>3</v>
      </c>
    </row>
    <row r="158" spans="1:21" x14ac:dyDescent="0.3">
      <c r="A158" t="s">
        <v>704</v>
      </c>
      <c r="B158" t="s">
        <v>705</v>
      </c>
      <c r="C158" s="1">
        <v>45603</v>
      </c>
      <c r="D158" t="s">
        <v>26</v>
      </c>
      <c r="E158">
        <v>404.62</v>
      </c>
      <c r="F158">
        <v>3</v>
      </c>
      <c r="G158" t="s">
        <v>93</v>
      </c>
      <c r="H158" t="s">
        <v>38</v>
      </c>
      <c r="I158" t="s">
        <v>706</v>
      </c>
      <c r="J158" t="s">
        <v>269</v>
      </c>
      <c r="K158">
        <v>80200</v>
      </c>
      <c r="L158" t="s">
        <v>707</v>
      </c>
      <c r="M158">
        <v>0.06</v>
      </c>
      <c r="N158">
        <v>1141.03</v>
      </c>
      <c r="O158">
        <v>1</v>
      </c>
      <c r="P158" t="b">
        <v>1</v>
      </c>
      <c r="Q158">
        <f t="shared" si="10"/>
        <v>1213.8600000000001</v>
      </c>
      <c r="R158" s="4">
        <f t="shared" si="11"/>
        <v>0.94</v>
      </c>
      <c r="S158" s="2">
        <f t="shared" si="12"/>
        <v>72.831600000000009</v>
      </c>
      <c r="T158" t="str">
        <f t="shared" si="13"/>
        <v>Nov-24</v>
      </c>
      <c r="U158">
        <f t="shared" si="14"/>
        <v>1</v>
      </c>
    </row>
    <row r="159" spans="1:21" x14ac:dyDescent="0.3">
      <c r="A159" t="s">
        <v>708</v>
      </c>
      <c r="B159" t="s">
        <v>709</v>
      </c>
      <c r="C159" s="1">
        <v>45707</v>
      </c>
      <c r="D159" t="s">
        <v>18</v>
      </c>
      <c r="E159">
        <v>286.7</v>
      </c>
      <c r="F159">
        <v>3</v>
      </c>
      <c r="G159" t="s">
        <v>148</v>
      </c>
      <c r="H159" t="s">
        <v>20</v>
      </c>
      <c r="I159" t="s">
        <v>710</v>
      </c>
      <c r="J159" t="s">
        <v>120</v>
      </c>
      <c r="K159">
        <v>97971</v>
      </c>
      <c r="L159" t="s">
        <v>711</v>
      </c>
      <c r="M159">
        <v>0.1</v>
      </c>
      <c r="N159">
        <v>774.09</v>
      </c>
      <c r="O159">
        <v>3</v>
      </c>
      <c r="P159" t="b">
        <v>0</v>
      </c>
      <c r="Q159">
        <f t="shared" si="10"/>
        <v>860.09999999999991</v>
      </c>
      <c r="R159" s="4">
        <f t="shared" si="11"/>
        <v>0.9</v>
      </c>
      <c r="S159" s="2">
        <f t="shared" si="12"/>
        <v>86.009999999999991</v>
      </c>
      <c r="T159" t="str">
        <f t="shared" si="13"/>
        <v>Feb-25</v>
      </c>
      <c r="U159">
        <f t="shared" si="14"/>
        <v>3</v>
      </c>
    </row>
    <row r="160" spans="1:21" x14ac:dyDescent="0.3">
      <c r="A160" t="s">
        <v>712</v>
      </c>
      <c r="B160" t="s">
        <v>713</v>
      </c>
      <c r="C160" s="1">
        <v>45726</v>
      </c>
      <c r="D160" t="s">
        <v>60</v>
      </c>
      <c r="E160">
        <v>206.56</v>
      </c>
      <c r="F160">
        <v>1</v>
      </c>
      <c r="G160" t="s">
        <v>19</v>
      </c>
      <c r="H160" t="s">
        <v>38</v>
      </c>
      <c r="I160" t="s">
        <v>714</v>
      </c>
      <c r="J160" t="s">
        <v>269</v>
      </c>
      <c r="K160">
        <v>22140</v>
      </c>
      <c r="L160" t="s">
        <v>715</v>
      </c>
      <c r="M160">
        <v>0.09</v>
      </c>
      <c r="N160">
        <v>187.97</v>
      </c>
      <c r="O160">
        <v>3</v>
      </c>
      <c r="P160" t="b">
        <v>1</v>
      </c>
      <c r="Q160">
        <f t="shared" si="10"/>
        <v>206.56</v>
      </c>
      <c r="R160" s="4">
        <f t="shared" si="11"/>
        <v>0.91</v>
      </c>
      <c r="S160" s="2">
        <f t="shared" si="12"/>
        <v>18.590399999999999</v>
      </c>
      <c r="T160" t="str">
        <f t="shared" si="13"/>
        <v>Mar-25</v>
      </c>
      <c r="U160">
        <f t="shared" si="14"/>
        <v>3</v>
      </c>
    </row>
    <row r="161" spans="1:21" x14ac:dyDescent="0.3">
      <c r="A161" t="s">
        <v>716</v>
      </c>
      <c r="B161" t="s">
        <v>717</v>
      </c>
      <c r="C161" s="1">
        <v>45637</v>
      </c>
      <c r="D161" t="s">
        <v>54</v>
      </c>
      <c r="E161">
        <v>39.24</v>
      </c>
      <c r="F161">
        <v>2</v>
      </c>
      <c r="G161" t="s">
        <v>27</v>
      </c>
      <c r="H161" t="s">
        <v>99</v>
      </c>
      <c r="I161" t="s">
        <v>718</v>
      </c>
      <c r="J161" t="s">
        <v>125</v>
      </c>
      <c r="K161">
        <v>867</v>
      </c>
      <c r="L161" t="s">
        <v>719</v>
      </c>
      <c r="M161">
        <v>0.05</v>
      </c>
      <c r="N161">
        <v>74.56</v>
      </c>
      <c r="O161">
        <v>4</v>
      </c>
      <c r="P161" t="b">
        <v>0</v>
      </c>
      <c r="Q161">
        <f t="shared" si="10"/>
        <v>78.48</v>
      </c>
      <c r="R161" s="4">
        <f t="shared" si="11"/>
        <v>0.95</v>
      </c>
      <c r="S161" s="2">
        <f t="shared" si="12"/>
        <v>3.9240000000000004</v>
      </c>
      <c r="T161" t="str">
        <f t="shared" si="13"/>
        <v>Dec-24</v>
      </c>
      <c r="U161">
        <f t="shared" si="14"/>
        <v>4</v>
      </c>
    </row>
    <row r="162" spans="1:21" x14ac:dyDescent="0.3">
      <c r="A162" t="s">
        <v>720</v>
      </c>
      <c r="B162" t="s">
        <v>721</v>
      </c>
      <c r="C162" s="1">
        <v>45597</v>
      </c>
      <c r="D162" t="s">
        <v>18</v>
      </c>
      <c r="E162">
        <v>350.23</v>
      </c>
      <c r="F162">
        <v>3</v>
      </c>
      <c r="G162" t="s">
        <v>19</v>
      </c>
      <c r="H162" t="s">
        <v>38</v>
      </c>
      <c r="I162" t="s">
        <v>722</v>
      </c>
      <c r="J162" t="s">
        <v>269</v>
      </c>
      <c r="K162">
        <v>77878</v>
      </c>
      <c r="L162" t="s">
        <v>723</v>
      </c>
      <c r="M162">
        <v>0.04</v>
      </c>
      <c r="N162">
        <v>1008.66</v>
      </c>
      <c r="O162">
        <v>4</v>
      </c>
      <c r="P162" t="b">
        <v>1</v>
      </c>
      <c r="Q162">
        <f t="shared" si="10"/>
        <v>1050.69</v>
      </c>
      <c r="R162" s="4">
        <f t="shared" si="11"/>
        <v>0.96</v>
      </c>
      <c r="S162" s="2">
        <f t="shared" si="12"/>
        <v>42.0276</v>
      </c>
      <c r="T162" t="str">
        <f t="shared" si="13"/>
        <v>Nov-24</v>
      </c>
      <c r="U162">
        <f t="shared" si="14"/>
        <v>4</v>
      </c>
    </row>
    <row r="163" spans="1:21" x14ac:dyDescent="0.3">
      <c r="A163" t="s">
        <v>724</v>
      </c>
      <c r="B163" t="s">
        <v>725</v>
      </c>
      <c r="C163" s="1">
        <v>45639</v>
      </c>
      <c r="D163" t="s">
        <v>78</v>
      </c>
      <c r="E163">
        <v>229.5</v>
      </c>
      <c r="F163">
        <v>2</v>
      </c>
      <c r="G163" t="s">
        <v>66</v>
      </c>
      <c r="H163" t="s">
        <v>20</v>
      </c>
      <c r="I163" t="s">
        <v>726</v>
      </c>
      <c r="J163" t="s">
        <v>577</v>
      </c>
      <c r="K163">
        <v>41692</v>
      </c>
      <c r="L163" t="s">
        <v>727</v>
      </c>
      <c r="M163">
        <v>0.04</v>
      </c>
      <c r="N163">
        <v>440.64</v>
      </c>
      <c r="O163">
        <v>1</v>
      </c>
      <c r="P163" t="b">
        <v>0</v>
      </c>
      <c r="Q163">
        <f t="shared" si="10"/>
        <v>459</v>
      </c>
      <c r="R163" s="4">
        <f t="shared" si="11"/>
        <v>0.96</v>
      </c>
      <c r="S163" s="2">
        <f t="shared" si="12"/>
        <v>18.36</v>
      </c>
      <c r="T163" t="str">
        <f t="shared" si="13"/>
        <v>Dec-24</v>
      </c>
      <c r="U163">
        <f t="shared" si="14"/>
        <v>1</v>
      </c>
    </row>
    <row r="164" spans="1:21" x14ac:dyDescent="0.3">
      <c r="A164" t="s">
        <v>728</v>
      </c>
      <c r="B164" t="s">
        <v>729</v>
      </c>
      <c r="C164" s="1">
        <v>45567</v>
      </c>
      <c r="D164" t="s">
        <v>78</v>
      </c>
      <c r="E164">
        <v>362.42</v>
      </c>
      <c r="F164">
        <v>1</v>
      </c>
      <c r="G164" t="s">
        <v>93</v>
      </c>
      <c r="H164" t="s">
        <v>38</v>
      </c>
      <c r="I164" t="s">
        <v>730</v>
      </c>
      <c r="J164" t="s">
        <v>106</v>
      </c>
      <c r="K164">
        <v>25729</v>
      </c>
      <c r="L164" t="s">
        <v>731</v>
      </c>
      <c r="M164">
        <v>0.28999999999999998</v>
      </c>
      <c r="N164">
        <v>257.32</v>
      </c>
      <c r="O164">
        <v>4</v>
      </c>
      <c r="P164" t="b">
        <v>0</v>
      </c>
      <c r="Q164">
        <f t="shared" si="10"/>
        <v>362.42</v>
      </c>
      <c r="R164" s="4">
        <f t="shared" si="11"/>
        <v>0.71</v>
      </c>
      <c r="S164" s="2">
        <f t="shared" si="12"/>
        <v>105.1018</v>
      </c>
      <c r="T164" t="str">
        <f t="shared" si="13"/>
        <v>Oct-24</v>
      </c>
      <c r="U164">
        <f t="shared" si="14"/>
        <v>4</v>
      </c>
    </row>
    <row r="165" spans="1:21" x14ac:dyDescent="0.3">
      <c r="A165" t="s">
        <v>732</v>
      </c>
      <c r="B165" t="s">
        <v>733</v>
      </c>
      <c r="C165" s="1">
        <v>45492</v>
      </c>
      <c r="D165" t="s">
        <v>78</v>
      </c>
      <c r="E165">
        <v>433.86</v>
      </c>
      <c r="F165">
        <v>3</v>
      </c>
      <c r="G165" t="s">
        <v>66</v>
      </c>
      <c r="H165" t="s">
        <v>99</v>
      </c>
      <c r="I165" t="s">
        <v>734</v>
      </c>
      <c r="J165" t="s">
        <v>169</v>
      </c>
      <c r="K165">
        <v>91611</v>
      </c>
      <c r="L165" t="s">
        <v>735</v>
      </c>
      <c r="M165">
        <v>0.22</v>
      </c>
      <c r="N165">
        <v>1015.23</v>
      </c>
      <c r="O165">
        <v>2</v>
      </c>
      <c r="P165" t="b">
        <v>0</v>
      </c>
      <c r="Q165">
        <f t="shared" si="10"/>
        <v>1301.58</v>
      </c>
      <c r="R165" s="4">
        <f t="shared" si="11"/>
        <v>0.78</v>
      </c>
      <c r="S165" s="2">
        <f t="shared" si="12"/>
        <v>286.3476</v>
      </c>
      <c r="T165" t="str">
        <f t="shared" si="13"/>
        <v>Jul-24</v>
      </c>
      <c r="U165">
        <f t="shared" si="14"/>
        <v>2</v>
      </c>
    </row>
    <row r="166" spans="1:21" x14ac:dyDescent="0.3">
      <c r="A166" t="s">
        <v>736</v>
      </c>
      <c r="B166" t="s">
        <v>737</v>
      </c>
      <c r="C166" s="1">
        <v>45669</v>
      </c>
      <c r="D166" t="s">
        <v>54</v>
      </c>
      <c r="E166">
        <v>487.88</v>
      </c>
      <c r="F166">
        <v>4</v>
      </c>
      <c r="G166" t="s">
        <v>66</v>
      </c>
      <c r="H166" t="s">
        <v>99</v>
      </c>
      <c r="I166" t="s">
        <v>738</v>
      </c>
      <c r="J166" t="s">
        <v>56</v>
      </c>
      <c r="K166">
        <v>15771</v>
      </c>
      <c r="L166" t="s">
        <v>739</v>
      </c>
      <c r="M166">
        <v>0.28000000000000003</v>
      </c>
      <c r="N166">
        <v>1405.09</v>
      </c>
      <c r="O166">
        <v>3</v>
      </c>
      <c r="P166" t="b">
        <v>0</v>
      </c>
      <c r="Q166">
        <f t="shared" si="10"/>
        <v>1951.52</v>
      </c>
      <c r="R166" s="4">
        <f t="shared" si="11"/>
        <v>0.72</v>
      </c>
      <c r="S166" s="2">
        <f t="shared" si="12"/>
        <v>546.42560000000003</v>
      </c>
      <c r="T166" t="str">
        <f t="shared" si="13"/>
        <v>Jan-25</v>
      </c>
      <c r="U166">
        <f t="shared" si="14"/>
        <v>3</v>
      </c>
    </row>
    <row r="167" spans="1:21" x14ac:dyDescent="0.3">
      <c r="A167" t="s">
        <v>740</v>
      </c>
      <c r="B167" t="s">
        <v>741</v>
      </c>
      <c r="C167" s="1">
        <v>45497</v>
      </c>
      <c r="D167" t="s">
        <v>26</v>
      </c>
      <c r="E167">
        <v>428.62</v>
      </c>
      <c r="F167">
        <v>2</v>
      </c>
      <c r="G167" t="s">
        <v>66</v>
      </c>
      <c r="H167" t="s">
        <v>20</v>
      </c>
      <c r="I167" t="s">
        <v>742</v>
      </c>
      <c r="J167" t="s">
        <v>125</v>
      </c>
      <c r="K167">
        <v>34726</v>
      </c>
      <c r="L167" t="s">
        <v>743</v>
      </c>
      <c r="M167">
        <v>0.17</v>
      </c>
      <c r="N167">
        <v>711.51</v>
      </c>
      <c r="O167">
        <v>5</v>
      </c>
      <c r="P167" t="b">
        <v>0</v>
      </c>
      <c r="Q167">
        <f t="shared" si="10"/>
        <v>857.24</v>
      </c>
      <c r="R167" s="4">
        <f t="shared" si="11"/>
        <v>0.83</v>
      </c>
      <c r="S167" s="2">
        <f t="shared" si="12"/>
        <v>145.73080000000002</v>
      </c>
      <c r="T167" t="str">
        <f t="shared" si="13"/>
        <v>Jul-24</v>
      </c>
      <c r="U167">
        <f t="shared" si="14"/>
        <v>5</v>
      </c>
    </row>
    <row r="168" spans="1:21" x14ac:dyDescent="0.3">
      <c r="A168" t="s">
        <v>744</v>
      </c>
      <c r="B168" t="s">
        <v>745</v>
      </c>
      <c r="C168" s="1">
        <v>45787</v>
      </c>
      <c r="D168" t="s">
        <v>18</v>
      </c>
      <c r="E168">
        <v>10.8</v>
      </c>
      <c r="F168">
        <v>2</v>
      </c>
      <c r="G168" t="s">
        <v>27</v>
      </c>
      <c r="H168" t="s">
        <v>38</v>
      </c>
      <c r="I168" t="s">
        <v>746</v>
      </c>
      <c r="J168" t="s">
        <v>274</v>
      </c>
      <c r="K168">
        <v>86285</v>
      </c>
      <c r="L168" t="s">
        <v>747</v>
      </c>
      <c r="M168">
        <v>0.1</v>
      </c>
      <c r="N168">
        <v>19.440000000000001</v>
      </c>
      <c r="O168">
        <v>2</v>
      </c>
      <c r="P168" t="b">
        <v>0</v>
      </c>
      <c r="Q168">
        <f t="shared" si="10"/>
        <v>21.6</v>
      </c>
      <c r="R168" s="4">
        <f t="shared" si="11"/>
        <v>0.9</v>
      </c>
      <c r="S168" s="2">
        <f t="shared" si="12"/>
        <v>2.16</v>
      </c>
      <c r="T168" t="str">
        <f t="shared" si="13"/>
        <v>May-25</v>
      </c>
      <c r="U168">
        <f t="shared" si="14"/>
        <v>2</v>
      </c>
    </row>
    <row r="169" spans="1:21" x14ac:dyDescent="0.3">
      <c r="A169" t="s">
        <v>748</v>
      </c>
      <c r="B169" t="s">
        <v>749</v>
      </c>
      <c r="C169" s="1">
        <v>45700</v>
      </c>
      <c r="D169" t="s">
        <v>54</v>
      </c>
      <c r="E169">
        <v>183.19</v>
      </c>
      <c r="F169">
        <v>3</v>
      </c>
      <c r="G169" t="s">
        <v>19</v>
      </c>
      <c r="H169" t="s">
        <v>72</v>
      </c>
      <c r="I169" t="s">
        <v>750</v>
      </c>
      <c r="J169" t="s">
        <v>231</v>
      </c>
      <c r="K169">
        <v>2977</v>
      </c>
      <c r="L169" t="s">
        <v>751</v>
      </c>
      <c r="M169">
        <v>0.05</v>
      </c>
      <c r="N169">
        <v>522.09</v>
      </c>
      <c r="O169">
        <v>2</v>
      </c>
      <c r="P169" t="b">
        <v>0</v>
      </c>
      <c r="Q169">
        <f t="shared" si="10"/>
        <v>549.56999999999994</v>
      </c>
      <c r="R169" s="4">
        <f t="shared" si="11"/>
        <v>0.95</v>
      </c>
      <c r="S169" s="2">
        <f t="shared" si="12"/>
        <v>27.478499999999997</v>
      </c>
      <c r="T169" t="str">
        <f t="shared" si="13"/>
        <v>Feb-25</v>
      </c>
      <c r="U169">
        <f t="shared" si="14"/>
        <v>2</v>
      </c>
    </row>
    <row r="170" spans="1:21" x14ac:dyDescent="0.3">
      <c r="A170" t="s">
        <v>752</v>
      </c>
      <c r="B170" t="s">
        <v>753</v>
      </c>
      <c r="C170" s="1">
        <v>45596</v>
      </c>
      <c r="D170" t="s">
        <v>26</v>
      </c>
      <c r="E170">
        <v>366.35</v>
      </c>
      <c r="F170">
        <v>1</v>
      </c>
      <c r="G170" t="s">
        <v>93</v>
      </c>
      <c r="H170" t="s">
        <v>99</v>
      </c>
      <c r="I170" t="s">
        <v>754</v>
      </c>
      <c r="J170" t="s">
        <v>205</v>
      </c>
      <c r="K170">
        <v>74430</v>
      </c>
      <c r="L170" t="s">
        <v>755</v>
      </c>
      <c r="M170">
        <v>0.15</v>
      </c>
      <c r="N170">
        <v>311.39999999999998</v>
      </c>
      <c r="O170">
        <v>3</v>
      </c>
      <c r="P170" t="b">
        <v>0</v>
      </c>
      <c r="Q170">
        <f t="shared" si="10"/>
        <v>366.35</v>
      </c>
      <c r="R170" s="4">
        <f t="shared" si="11"/>
        <v>0.85</v>
      </c>
      <c r="S170" s="2">
        <f t="shared" si="12"/>
        <v>54.952500000000001</v>
      </c>
      <c r="T170" t="str">
        <f t="shared" si="13"/>
        <v>Oct-24</v>
      </c>
      <c r="U170">
        <f t="shared" si="14"/>
        <v>3</v>
      </c>
    </row>
    <row r="171" spans="1:21" x14ac:dyDescent="0.3">
      <c r="A171" t="s">
        <v>756</v>
      </c>
      <c r="B171" t="s">
        <v>757</v>
      </c>
      <c r="C171" s="1">
        <v>45746</v>
      </c>
      <c r="D171" t="s">
        <v>26</v>
      </c>
      <c r="E171">
        <v>89.96</v>
      </c>
      <c r="F171">
        <v>1</v>
      </c>
      <c r="G171" t="s">
        <v>148</v>
      </c>
      <c r="H171" t="s">
        <v>20</v>
      </c>
      <c r="I171" t="s">
        <v>758</v>
      </c>
      <c r="J171" t="s">
        <v>447</v>
      </c>
      <c r="K171">
        <v>53083</v>
      </c>
      <c r="L171" t="s">
        <v>759</v>
      </c>
      <c r="M171">
        <v>0.15</v>
      </c>
      <c r="N171">
        <v>76.47</v>
      </c>
      <c r="O171">
        <v>1</v>
      </c>
      <c r="P171" t="b">
        <v>0</v>
      </c>
      <c r="Q171">
        <f t="shared" si="10"/>
        <v>89.96</v>
      </c>
      <c r="R171" s="4">
        <f t="shared" si="11"/>
        <v>0.85</v>
      </c>
      <c r="S171" s="2">
        <f t="shared" si="12"/>
        <v>13.493999999999998</v>
      </c>
      <c r="T171" t="str">
        <f t="shared" si="13"/>
        <v>Mar-25</v>
      </c>
      <c r="U171">
        <f t="shared" si="14"/>
        <v>1</v>
      </c>
    </row>
    <row r="172" spans="1:21" x14ac:dyDescent="0.3">
      <c r="A172" t="s">
        <v>760</v>
      </c>
      <c r="B172" t="s">
        <v>761</v>
      </c>
      <c r="C172" s="1">
        <v>45526</v>
      </c>
      <c r="D172" t="s">
        <v>26</v>
      </c>
      <c r="E172">
        <v>262.91000000000003</v>
      </c>
      <c r="F172">
        <v>4</v>
      </c>
      <c r="G172" t="s">
        <v>66</v>
      </c>
      <c r="H172" t="s">
        <v>72</v>
      </c>
      <c r="I172" t="s">
        <v>762</v>
      </c>
      <c r="J172" t="s">
        <v>274</v>
      </c>
      <c r="K172">
        <v>99689</v>
      </c>
      <c r="L172" t="s">
        <v>763</v>
      </c>
      <c r="M172">
        <v>0.23</v>
      </c>
      <c r="N172">
        <v>809.76</v>
      </c>
      <c r="O172">
        <v>3</v>
      </c>
      <c r="P172" t="b">
        <v>0</v>
      </c>
      <c r="Q172">
        <f t="shared" si="10"/>
        <v>1051.6400000000001</v>
      </c>
      <c r="R172" s="4">
        <f t="shared" si="11"/>
        <v>0.77</v>
      </c>
      <c r="S172" s="2">
        <f t="shared" si="12"/>
        <v>241.87720000000004</v>
      </c>
      <c r="T172" t="str">
        <f t="shared" si="13"/>
        <v>Aug-24</v>
      </c>
      <c r="U172">
        <f t="shared" si="14"/>
        <v>3</v>
      </c>
    </row>
    <row r="173" spans="1:21" x14ac:dyDescent="0.3">
      <c r="A173" t="s">
        <v>764</v>
      </c>
      <c r="B173" t="s">
        <v>765</v>
      </c>
      <c r="C173" s="1">
        <v>45665</v>
      </c>
      <c r="D173" t="s">
        <v>37</v>
      </c>
      <c r="E173">
        <v>31.9</v>
      </c>
      <c r="F173">
        <v>3</v>
      </c>
      <c r="G173" t="s">
        <v>27</v>
      </c>
      <c r="H173" t="s">
        <v>20</v>
      </c>
      <c r="I173" t="s">
        <v>766</v>
      </c>
      <c r="J173" t="s">
        <v>56</v>
      </c>
      <c r="K173">
        <v>97436</v>
      </c>
      <c r="L173" t="s">
        <v>767</v>
      </c>
      <c r="M173">
        <v>0.16</v>
      </c>
      <c r="N173">
        <v>80.39</v>
      </c>
      <c r="O173">
        <v>1</v>
      </c>
      <c r="P173" t="b">
        <v>0</v>
      </c>
      <c r="Q173">
        <f t="shared" si="10"/>
        <v>95.699999999999989</v>
      </c>
      <c r="R173" s="4">
        <f t="shared" si="11"/>
        <v>0.84</v>
      </c>
      <c r="S173" s="2">
        <f t="shared" si="12"/>
        <v>15.311999999999998</v>
      </c>
      <c r="T173" t="str">
        <f t="shared" si="13"/>
        <v>Jan-25</v>
      </c>
      <c r="U173">
        <f t="shared" si="14"/>
        <v>1</v>
      </c>
    </row>
    <row r="174" spans="1:21" x14ac:dyDescent="0.3">
      <c r="A174" t="s">
        <v>768</v>
      </c>
      <c r="B174" t="s">
        <v>769</v>
      </c>
      <c r="C174" s="1">
        <v>45739</v>
      </c>
      <c r="D174" t="s">
        <v>18</v>
      </c>
      <c r="E174">
        <v>104</v>
      </c>
      <c r="F174">
        <v>2</v>
      </c>
      <c r="G174" t="s">
        <v>148</v>
      </c>
      <c r="H174" t="s">
        <v>99</v>
      </c>
      <c r="I174" t="s">
        <v>770</v>
      </c>
      <c r="J174" t="s">
        <v>572</v>
      </c>
      <c r="K174">
        <v>84509</v>
      </c>
      <c r="L174" t="s">
        <v>771</v>
      </c>
      <c r="M174">
        <v>0.06</v>
      </c>
      <c r="N174">
        <v>195.52</v>
      </c>
      <c r="O174">
        <v>3</v>
      </c>
      <c r="P174" t="b">
        <v>0</v>
      </c>
      <c r="Q174">
        <f t="shared" si="10"/>
        <v>208</v>
      </c>
      <c r="R174" s="4">
        <f t="shared" si="11"/>
        <v>0.94</v>
      </c>
      <c r="S174" s="2">
        <f t="shared" si="12"/>
        <v>12.48</v>
      </c>
      <c r="T174" t="str">
        <f t="shared" si="13"/>
        <v>Mar-25</v>
      </c>
      <c r="U174">
        <f t="shared" si="14"/>
        <v>3</v>
      </c>
    </row>
    <row r="175" spans="1:21" x14ac:dyDescent="0.3">
      <c r="A175" t="s">
        <v>772</v>
      </c>
      <c r="B175" t="s">
        <v>773</v>
      </c>
      <c r="C175" s="1">
        <v>45692</v>
      </c>
      <c r="D175" t="s">
        <v>60</v>
      </c>
      <c r="E175">
        <v>14.17</v>
      </c>
      <c r="F175">
        <v>3</v>
      </c>
      <c r="G175" t="s">
        <v>66</v>
      </c>
      <c r="H175" t="s">
        <v>38</v>
      </c>
      <c r="I175" t="s">
        <v>774</v>
      </c>
      <c r="J175" t="s">
        <v>320</v>
      </c>
      <c r="K175">
        <v>49449</v>
      </c>
      <c r="L175" t="s">
        <v>775</v>
      </c>
      <c r="M175">
        <v>0.24</v>
      </c>
      <c r="N175">
        <v>32.31</v>
      </c>
      <c r="O175">
        <v>4</v>
      </c>
      <c r="P175" t="b">
        <v>1</v>
      </c>
      <c r="Q175">
        <f t="shared" si="10"/>
        <v>42.51</v>
      </c>
      <c r="R175" s="4">
        <f t="shared" si="11"/>
        <v>0.76</v>
      </c>
      <c r="S175" s="2">
        <f t="shared" si="12"/>
        <v>10.202399999999999</v>
      </c>
      <c r="T175" t="str">
        <f t="shared" si="13"/>
        <v>Feb-25</v>
      </c>
      <c r="U175">
        <f t="shared" si="14"/>
        <v>4</v>
      </c>
    </row>
    <row r="176" spans="1:21" x14ac:dyDescent="0.3">
      <c r="A176" t="s">
        <v>776</v>
      </c>
      <c r="B176" t="s">
        <v>777</v>
      </c>
      <c r="C176" s="1">
        <v>45707</v>
      </c>
      <c r="D176" t="s">
        <v>26</v>
      </c>
      <c r="E176">
        <v>397.88</v>
      </c>
      <c r="F176">
        <v>4</v>
      </c>
      <c r="G176" t="s">
        <v>66</v>
      </c>
      <c r="H176" t="s">
        <v>72</v>
      </c>
      <c r="I176" t="s">
        <v>778</v>
      </c>
      <c r="J176" t="s">
        <v>539</v>
      </c>
      <c r="K176">
        <v>24716</v>
      </c>
      <c r="L176" t="s">
        <v>779</v>
      </c>
      <c r="M176">
        <v>0.04</v>
      </c>
      <c r="N176">
        <v>1527.86</v>
      </c>
      <c r="O176">
        <v>4</v>
      </c>
      <c r="P176" t="b">
        <v>0</v>
      </c>
      <c r="Q176">
        <f t="shared" si="10"/>
        <v>1591.52</v>
      </c>
      <c r="R176" s="4">
        <f t="shared" si="11"/>
        <v>0.96</v>
      </c>
      <c r="S176" s="2">
        <f t="shared" si="12"/>
        <v>63.660800000000002</v>
      </c>
      <c r="T176" t="str">
        <f t="shared" si="13"/>
        <v>Feb-25</v>
      </c>
      <c r="U176">
        <f t="shared" si="14"/>
        <v>4</v>
      </c>
    </row>
    <row r="177" spans="1:21" x14ac:dyDescent="0.3">
      <c r="A177" t="s">
        <v>780</v>
      </c>
      <c r="B177" t="s">
        <v>781</v>
      </c>
      <c r="C177" s="1">
        <v>45748</v>
      </c>
      <c r="D177" t="s">
        <v>78</v>
      </c>
      <c r="E177">
        <v>115.84</v>
      </c>
      <c r="F177">
        <v>3</v>
      </c>
      <c r="G177" t="s">
        <v>19</v>
      </c>
      <c r="H177" t="s">
        <v>72</v>
      </c>
      <c r="I177" t="s">
        <v>782</v>
      </c>
      <c r="J177" t="s">
        <v>85</v>
      </c>
      <c r="K177">
        <v>18987</v>
      </c>
      <c r="L177" t="s">
        <v>783</v>
      </c>
      <c r="M177">
        <v>0.16</v>
      </c>
      <c r="N177">
        <v>291.92</v>
      </c>
      <c r="O177">
        <v>5</v>
      </c>
      <c r="P177" t="b">
        <v>0</v>
      </c>
      <c r="Q177">
        <f t="shared" si="10"/>
        <v>347.52</v>
      </c>
      <c r="R177" s="4">
        <f t="shared" si="11"/>
        <v>0.84</v>
      </c>
      <c r="S177" s="2">
        <f t="shared" si="12"/>
        <v>55.603200000000001</v>
      </c>
      <c r="T177" t="str">
        <f t="shared" si="13"/>
        <v>Apr-25</v>
      </c>
      <c r="U177">
        <f t="shared" si="14"/>
        <v>5</v>
      </c>
    </row>
    <row r="178" spans="1:21" x14ac:dyDescent="0.3">
      <c r="A178" t="s">
        <v>784</v>
      </c>
      <c r="B178" t="s">
        <v>785</v>
      </c>
      <c r="C178" s="1">
        <v>45478</v>
      </c>
      <c r="D178" t="s">
        <v>60</v>
      </c>
      <c r="E178">
        <v>175.95</v>
      </c>
      <c r="F178">
        <v>3</v>
      </c>
      <c r="G178" t="s">
        <v>148</v>
      </c>
      <c r="H178" t="s">
        <v>20</v>
      </c>
      <c r="I178" t="s">
        <v>786</v>
      </c>
      <c r="J178" t="s">
        <v>426</v>
      </c>
      <c r="K178">
        <v>59289</v>
      </c>
      <c r="L178" t="s">
        <v>787</v>
      </c>
      <c r="M178">
        <v>0.01</v>
      </c>
      <c r="N178">
        <v>522.57000000000005</v>
      </c>
      <c r="O178">
        <v>3</v>
      </c>
      <c r="P178" t="b">
        <v>0</v>
      </c>
      <c r="Q178">
        <f t="shared" si="10"/>
        <v>527.84999999999991</v>
      </c>
      <c r="R178" s="4">
        <f t="shared" si="11"/>
        <v>0.99</v>
      </c>
      <c r="S178" s="2">
        <f t="shared" si="12"/>
        <v>5.2784999999999993</v>
      </c>
      <c r="T178" t="str">
        <f t="shared" si="13"/>
        <v>Jul-24</v>
      </c>
      <c r="U178">
        <f t="shared" si="14"/>
        <v>3</v>
      </c>
    </row>
    <row r="179" spans="1:21" x14ac:dyDescent="0.3">
      <c r="A179" t="s">
        <v>788</v>
      </c>
      <c r="B179" t="s">
        <v>789</v>
      </c>
      <c r="C179" s="1">
        <v>45751</v>
      </c>
      <c r="D179" t="s">
        <v>18</v>
      </c>
      <c r="E179">
        <v>464.4</v>
      </c>
      <c r="F179">
        <v>4</v>
      </c>
      <c r="G179" t="s">
        <v>93</v>
      </c>
      <c r="H179" t="s">
        <v>72</v>
      </c>
      <c r="I179" t="s">
        <v>790</v>
      </c>
      <c r="J179" t="s">
        <v>95</v>
      </c>
      <c r="K179">
        <v>90098</v>
      </c>
      <c r="L179" t="s">
        <v>791</v>
      </c>
      <c r="M179">
        <v>0.11</v>
      </c>
      <c r="N179">
        <v>1653.26</v>
      </c>
      <c r="O179">
        <v>4</v>
      </c>
      <c r="P179" t="b">
        <v>0</v>
      </c>
      <c r="Q179">
        <f t="shared" si="10"/>
        <v>1857.6</v>
      </c>
      <c r="R179" s="4">
        <f t="shared" si="11"/>
        <v>0.89</v>
      </c>
      <c r="S179" s="2">
        <f t="shared" si="12"/>
        <v>204.33599999999998</v>
      </c>
      <c r="T179" t="str">
        <f t="shared" si="13"/>
        <v>Apr-25</v>
      </c>
      <c r="U179">
        <f t="shared" si="14"/>
        <v>4</v>
      </c>
    </row>
    <row r="180" spans="1:21" x14ac:dyDescent="0.3">
      <c r="A180" t="s">
        <v>792</v>
      </c>
      <c r="B180" t="s">
        <v>793</v>
      </c>
      <c r="C180" s="1">
        <v>45596</v>
      </c>
      <c r="D180" t="s">
        <v>54</v>
      </c>
      <c r="E180">
        <v>353.69</v>
      </c>
      <c r="F180">
        <v>1</v>
      </c>
      <c r="G180" t="s">
        <v>66</v>
      </c>
      <c r="H180" t="s">
        <v>72</v>
      </c>
      <c r="I180" t="s">
        <v>794</v>
      </c>
      <c r="J180" t="s">
        <v>101</v>
      </c>
      <c r="K180">
        <v>67518</v>
      </c>
      <c r="L180" t="s">
        <v>795</v>
      </c>
      <c r="M180">
        <v>0.2</v>
      </c>
      <c r="N180">
        <v>282.95</v>
      </c>
      <c r="O180">
        <v>1</v>
      </c>
      <c r="P180" t="b">
        <v>0</v>
      </c>
      <c r="Q180">
        <f t="shared" si="10"/>
        <v>353.69</v>
      </c>
      <c r="R180" s="4">
        <f t="shared" si="11"/>
        <v>0.8</v>
      </c>
      <c r="S180" s="2">
        <f t="shared" si="12"/>
        <v>70.738</v>
      </c>
      <c r="T180" t="str">
        <f t="shared" si="13"/>
        <v>Oct-24</v>
      </c>
      <c r="U180">
        <f t="shared" si="14"/>
        <v>1</v>
      </c>
    </row>
    <row r="181" spans="1:21" x14ac:dyDescent="0.3">
      <c r="A181" t="s">
        <v>796</v>
      </c>
      <c r="B181" t="s">
        <v>797</v>
      </c>
      <c r="C181" s="1">
        <v>45619</v>
      </c>
      <c r="D181" t="s">
        <v>26</v>
      </c>
      <c r="E181">
        <v>20.76</v>
      </c>
      <c r="F181">
        <v>1</v>
      </c>
      <c r="G181" t="s">
        <v>148</v>
      </c>
      <c r="H181" t="s">
        <v>38</v>
      </c>
      <c r="I181" t="s">
        <v>798</v>
      </c>
      <c r="J181" t="s">
        <v>240</v>
      </c>
      <c r="K181">
        <v>9279</v>
      </c>
      <c r="L181" t="s">
        <v>799</v>
      </c>
      <c r="M181">
        <v>0.04</v>
      </c>
      <c r="N181">
        <v>19.93</v>
      </c>
      <c r="O181">
        <v>3</v>
      </c>
      <c r="P181" t="b">
        <v>1</v>
      </c>
      <c r="Q181">
        <f t="shared" si="10"/>
        <v>20.76</v>
      </c>
      <c r="R181" s="4">
        <f t="shared" si="11"/>
        <v>0.96</v>
      </c>
      <c r="S181" s="2">
        <f t="shared" si="12"/>
        <v>0.83040000000000003</v>
      </c>
      <c r="T181" t="str">
        <f t="shared" si="13"/>
        <v>Nov-24</v>
      </c>
      <c r="U181">
        <f t="shared" si="14"/>
        <v>3</v>
      </c>
    </row>
    <row r="182" spans="1:21" x14ac:dyDescent="0.3">
      <c r="A182" t="s">
        <v>800</v>
      </c>
      <c r="B182" t="s">
        <v>801</v>
      </c>
      <c r="C182" s="1">
        <v>45593</v>
      </c>
      <c r="D182" t="s">
        <v>18</v>
      </c>
      <c r="E182">
        <v>86.52</v>
      </c>
      <c r="F182">
        <v>2</v>
      </c>
      <c r="G182" t="s">
        <v>148</v>
      </c>
      <c r="H182" t="s">
        <v>38</v>
      </c>
      <c r="I182" t="s">
        <v>802</v>
      </c>
      <c r="J182" t="s">
        <v>522</v>
      </c>
      <c r="K182">
        <v>44292</v>
      </c>
      <c r="L182" t="s">
        <v>803</v>
      </c>
      <c r="M182">
        <v>0.16</v>
      </c>
      <c r="N182">
        <v>145.35</v>
      </c>
      <c r="O182">
        <v>5</v>
      </c>
      <c r="P182" t="b">
        <v>1</v>
      </c>
      <c r="Q182">
        <f t="shared" si="10"/>
        <v>173.04</v>
      </c>
      <c r="R182" s="4">
        <f t="shared" si="11"/>
        <v>0.84</v>
      </c>
      <c r="S182" s="2">
        <f t="shared" si="12"/>
        <v>27.686399999999999</v>
      </c>
      <c r="T182" t="str">
        <f t="shared" si="13"/>
        <v>Oct-24</v>
      </c>
      <c r="U182">
        <f t="shared" si="14"/>
        <v>5</v>
      </c>
    </row>
    <row r="183" spans="1:21" x14ac:dyDescent="0.3">
      <c r="A183" t="s">
        <v>804</v>
      </c>
      <c r="B183" t="s">
        <v>805</v>
      </c>
      <c r="C183" s="1">
        <v>45509</v>
      </c>
      <c r="D183" t="s">
        <v>54</v>
      </c>
      <c r="E183">
        <v>312.63</v>
      </c>
      <c r="F183">
        <v>3</v>
      </c>
      <c r="G183" t="s">
        <v>148</v>
      </c>
      <c r="H183" t="s">
        <v>99</v>
      </c>
      <c r="I183" t="s">
        <v>806</v>
      </c>
      <c r="J183" t="s">
        <v>62</v>
      </c>
      <c r="K183">
        <v>39248</v>
      </c>
      <c r="L183" t="s">
        <v>807</v>
      </c>
      <c r="M183">
        <v>0.16</v>
      </c>
      <c r="N183">
        <v>787.83</v>
      </c>
      <c r="O183">
        <v>4</v>
      </c>
      <c r="P183" t="b">
        <v>0</v>
      </c>
      <c r="Q183">
        <f t="shared" si="10"/>
        <v>937.89</v>
      </c>
      <c r="R183" s="4">
        <f t="shared" si="11"/>
        <v>0.84</v>
      </c>
      <c r="S183" s="2">
        <f t="shared" si="12"/>
        <v>150.0624</v>
      </c>
      <c r="T183" t="str">
        <f t="shared" si="13"/>
        <v>Aug-24</v>
      </c>
      <c r="U183">
        <f t="shared" si="14"/>
        <v>4</v>
      </c>
    </row>
    <row r="184" spans="1:21" x14ac:dyDescent="0.3">
      <c r="A184" t="s">
        <v>808</v>
      </c>
      <c r="B184" t="s">
        <v>809</v>
      </c>
      <c r="C184" s="1">
        <v>45735</v>
      </c>
      <c r="D184" t="s">
        <v>78</v>
      </c>
      <c r="E184">
        <v>290.73</v>
      </c>
      <c r="F184">
        <v>4</v>
      </c>
      <c r="G184" t="s">
        <v>93</v>
      </c>
      <c r="H184" t="s">
        <v>38</v>
      </c>
      <c r="I184" t="s">
        <v>810</v>
      </c>
      <c r="J184" t="s">
        <v>68</v>
      </c>
      <c r="K184">
        <v>29064</v>
      </c>
      <c r="L184" t="s">
        <v>811</v>
      </c>
      <c r="M184">
        <v>0.27</v>
      </c>
      <c r="N184">
        <v>848.93</v>
      </c>
      <c r="O184">
        <v>3</v>
      </c>
      <c r="P184" t="b">
        <v>0</v>
      </c>
      <c r="Q184">
        <f t="shared" si="10"/>
        <v>1162.92</v>
      </c>
      <c r="R184" s="4">
        <f t="shared" si="11"/>
        <v>0.73</v>
      </c>
      <c r="S184" s="2">
        <f t="shared" si="12"/>
        <v>313.98840000000001</v>
      </c>
      <c r="T184" t="str">
        <f t="shared" si="13"/>
        <v>Mar-25</v>
      </c>
      <c r="U184">
        <f t="shared" si="14"/>
        <v>3</v>
      </c>
    </row>
    <row r="185" spans="1:21" x14ac:dyDescent="0.3">
      <c r="A185" t="s">
        <v>812</v>
      </c>
      <c r="B185" t="s">
        <v>813</v>
      </c>
      <c r="C185" s="1">
        <v>45552</v>
      </c>
      <c r="D185" t="s">
        <v>18</v>
      </c>
      <c r="E185">
        <v>122.76</v>
      </c>
      <c r="F185">
        <v>4</v>
      </c>
      <c r="G185" t="s">
        <v>148</v>
      </c>
      <c r="H185" t="s">
        <v>72</v>
      </c>
      <c r="I185" t="s">
        <v>814</v>
      </c>
      <c r="J185" t="s">
        <v>169</v>
      </c>
      <c r="K185">
        <v>56776</v>
      </c>
      <c r="L185" t="s">
        <v>815</v>
      </c>
      <c r="M185">
        <v>0.14000000000000001</v>
      </c>
      <c r="N185">
        <v>422.29</v>
      </c>
      <c r="O185">
        <v>1</v>
      </c>
      <c r="P185" t="b">
        <v>0</v>
      </c>
      <c r="Q185">
        <f t="shared" si="10"/>
        <v>491.04</v>
      </c>
      <c r="R185" s="4">
        <f t="shared" si="11"/>
        <v>0.86</v>
      </c>
      <c r="S185" s="2">
        <f t="shared" si="12"/>
        <v>68.74560000000001</v>
      </c>
      <c r="T185" t="str">
        <f t="shared" si="13"/>
        <v>Sep-24</v>
      </c>
      <c r="U185">
        <f t="shared" si="14"/>
        <v>1</v>
      </c>
    </row>
    <row r="186" spans="1:21" x14ac:dyDescent="0.3">
      <c r="A186" t="s">
        <v>816</v>
      </c>
      <c r="B186" t="s">
        <v>817</v>
      </c>
      <c r="C186" s="1">
        <v>45731</v>
      </c>
      <c r="D186" t="s">
        <v>18</v>
      </c>
      <c r="E186">
        <v>467.44</v>
      </c>
      <c r="F186">
        <v>3</v>
      </c>
      <c r="G186" t="s">
        <v>148</v>
      </c>
      <c r="H186" t="s">
        <v>99</v>
      </c>
      <c r="I186" t="s">
        <v>818</v>
      </c>
      <c r="J186" t="s">
        <v>380</v>
      </c>
      <c r="K186">
        <v>81142</v>
      </c>
      <c r="L186" t="s">
        <v>819</v>
      </c>
      <c r="M186">
        <v>0.02</v>
      </c>
      <c r="N186">
        <v>1374.27</v>
      </c>
      <c r="O186">
        <v>3</v>
      </c>
      <c r="P186" t="b">
        <v>0</v>
      </c>
      <c r="Q186">
        <f t="shared" si="10"/>
        <v>1402.32</v>
      </c>
      <c r="R186" s="4">
        <f t="shared" si="11"/>
        <v>0.98</v>
      </c>
      <c r="S186" s="2">
        <f t="shared" si="12"/>
        <v>28.046399999999998</v>
      </c>
      <c r="T186" t="str">
        <f t="shared" si="13"/>
        <v>Mar-25</v>
      </c>
      <c r="U186">
        <f t="shared" si="14"/>
        <v>3</v>
      </c>
    </row>
    <row r="187" spans="1:21" x14ac:dyDescent="0.3">
      <c r="A187" t="s">
        <v>820</v>
      </c>
      <c r="B187" t="s">
        <v>821</v>
      </c>
      <c r="C187" s="1">
        <v>45465</v>
      </c>
      <c r="D187" t="s">
        <v>37</v>
      </c>
      <c r="E187">
        <v>308.91000000000003</v>
      </c>
      <c r="F187">
        <v>3</v>
      </c>
      <c r="G187" t="s">
        <v>66</v>
      </c>
      <c r="H187" t="s">
        <v>72</v>
      </c>
      <c r="I187" t="s">
        <v>822</v>
      </c>
      <c r="J187" t="s">
        <v>577</v>
      </c>
      <c r="K187">
        <v>60539</v>
      </c>
      <c r="L187" t="s">
        <v>823</v>
      </c>
      <c r="M187">
        <v>0.04</v>
      </c>
      <c r="N187">
        <v>889.66</v>
      </c>
      <c r="O187">
        <v>5</v>
      </c>
      <c r="P187" t="b">
        <v>0</v>
      </c>
      <c r="Q187">
        <f t="shared" si="10"/>
        <v>926.73</v>
      </c>
      <c r="R187" s="4">
        <f t="shared" si="11"/>
        <v>0.96</v>
      </c>
      <c r="S187" s="2">
        <f t="shared" si="12"/>
        <v>37.069200000000002</v>
      </c>
      <c r="T187" t="str">
        <f t="shared" si="13"/>
        <v>Jun-24</v>
      </c>
      <c r="U187">
        <f t="shared" si="14"/>
        <v>5</v>
      </c>
    </row>
    <row r="188" spans="1:21" x14ac:dyDescent="0.3">
      <c r="A188" t="s">
        <v>824</v>
      </c>
      <c r="B188" t="s">
        <v>825</v>
      </c>
      <c r="C188" s="1">
        <v>45685</v>
      </c>
      <c r="D188" t="s">
        <v>54</v>
      </c>
      <c r="E188">
        <v>270.14</v>
      </c>
      <c r="F188">
        <v>4</v>
      </c>
      <c r="G188" t="s">
        <v>93</v>
      </c>
      <c r="H188" t="s">
        <v>20</v>
      </c>
      <c r="I188" t="s">
        <v>826</v>
      </c>
      <c r="J188" t="s">
        <v>269</v>
      </c>
      <c r="K188">
        <v>76613</v>
      </c>
      <c r="L188" t="s">
        <v>827</v>
      </c>
      <c r="M188">
        <v>0.08</v>
      </c>
      <c r="N188">
        <v>994.12</v>
      </c>
      <c r="O188">
        <v>1</v>
      </c>
      <c r="P188" t="b">
        <v>0</v>
      </c>
      <c r="Q188">
        <f t="shared" si="10"/>
        <v>1080.56</v>
      </c>
      <c r="R188" s="4">
        <f t="shared" si="11"/>
        <v>0.92</v>
      </c>
      <c r="S188" s="2">
        <f t="shared" si="12"/>
        <v>86.444800000000001</v>
      </c>
      <c r="T188" t="str">
        <f t="shared" si="13"/>
        <v>Jan-25</v>
      </c>
      <c r="U188">
        <f t="shared" si="14"/>
        <v>1</v>
      </c>
    </row>
    <row r="189" spans="1:21" x14ac:dyDescent="0.3">
      <c r="A189" t="s">
        <v>828</v>
      </c>
      <c r="B189" t="s">
        <v>829</v>
      </c>
      <c r="C189" s="1">
        <v>45663</v>
      </c>
      <c r="D189" t="s">
        <v>37</v>
      </c>
      <c r="E189">
        <v>297.01</v>
      </c>
      <c r="F189">
        <v>4</v>
      </c>
      <c r="G189" t="s">
        <v>19</v>
      </c>
      <c r="H189" t="s">
        <v>99</v>
      </c>
      <c r="I189" t="s">
        <v>830</v>
      </c>
      <c r="J189" t="s">
        <v>85</v>
      </c>
      <c r="K189">
        <v>44772</v>
      </c>
      <c r="L189" t="s">
        <v>831</v>
      </c>
      <c r="M189">
        <v>0.24</v>
      </c>
      <c r="N189">
        <v>902.91</v>
      </c>
      <c r="O189">
        <v>4</v>
      </c>
      <c r="P189" t="b">
        <v>0</v>
      </c>
      <c r="Q189">
        <f t="shared" si="10"/>
        <v>1188.04</v>
      </c>
      <c r="R189" s="4">
        <f t="shared" si="11"/>
        <v>0.76</v>
      </c>
      <c r="S189" s="2">
        <f t="shared" si="12"/>
        <v>285.12959999999998</v>
      </c>
      <c r="T189" t="str">
        <f t="shared" si="13"/>
        <v>Jan-25</v>
      </c>
      <c r="U189">
        <f t="shared" si="14"/>
        <v>4</v>
      </c>
    </row>
    <row r="190" spans="1:21" x14ac:dyDescent="0.3">
      <c r="A190" t="s">
        <v>832</v>
      </c>
      <c r="B190" t="s">
        <v>833</v>
      </c>
      <c r="C190" s="1">
        <v>45643</v>
      </c>
      <c r="D190" t="s">
        <v>26</v>
      </c>
      <c r="E190">
        <v>366.41</v>
      </c>
      <c r="F190">
        <v>3</v>
      </c>
      <c r="G190" t="s">
        <v>148</v>
      </c>
      <c r="H190" t="s">
        <v>99</v>
      </c>
      <c r="I190" t="s">
        <v>834</v>
      </c>
      <c r="J190" t="s">
        <v>139</v>
      </c>
      <c r="K190">
        <v>77007</v>
      </c>
      <c r="L190" t="s">
        <v>835</v>
      </c>
      <c r="M190">
        <v>0.08</v>
      </c>
      <c r="N190">
        <v>1011.29</v>
      </c>
      <c r="O190">
        <v>3</v>
      </c>
      <c r="P190" t="b">
        <v>0</v>
      </c>
      <c r="Q190">
        <f t="shared" si="10"/>
        <v>1099.23</v>
      </c>
      <c r="R190" s="4">
        <f t="shared" si="11"/>
        <v>0.92</v>
      </c>
      <c r="S190" s="2">
        <f t="shared" si="12"/>
        <v>87.938400000000001</v>
      </c>
      <c r="T190" t="str">
        <f t="shared" si="13"/>
        <v>Dec-24</v>
      </c>
      <c r="U190">
        <f t="shared" si="14"/>
        <v>3</v>
      </c>
    </row>
    <row r="191" spans="1:21" x14ac:dyDescent="0.3">
      <c r="A191" t="s">
        <v>836</v>
      </c>
      <c r="B191" t="s">
        <v>837</v>
      </c>
      <c r="C191" s="1">
        <v>45758</v>
      </c>
      <c r="D191" t="s">
        <v>26</v>
      </c>
      <c r="E191">
        <v>159.41</v>
      </c>
      <c r="F191">
        <v>1</v>
      </c>
      <c r="G191" t="s">
        <v>66</v>
      </c>
      <c r="H191" t="s">
        <v>72</v>
      </c>
      <c r="I191" t="s">
        <v>838</v>
      </c>
      <c r="J191" t="s">
        <v>269</v>
      </c>
      <c r="K191">
        <v>31299</v>
      </c>
      <c r="L191" t="s">
        <v>839</v>
      </c>
      <c r="M191">
        <v>0.18</v>
      </c>
      <c r="N191">
        <v>130.72</v>
      </c>
      <c r="O191">
        <v>4</v>
      </c>
      <c r="P191" t="b">
        <v>0</v>
      </c>
      <c r="Q191">
        <f t="shared" si="10"/>
        <v>159.41</v>
      </c>
      <c r="R191" s="4">
        <f t="shared" si="11"/>
        <v>0.82000000000000006</v>
      </c>
      <c r="S191" s="2">
        <f t="shared" si="12"/>
        <v>28.6938</v>
      </c>
      <c r="T191" t="str">
        <f t="shared" si="13"/>
        <v>Apr-25</v>
      </c>
      <c r="U191">
        <f t="shared" si="14"/>
        <v>4</v>
      </c>
    </row>
    <row r="192" spans="1:21" x14ac:dyDescent="0.3">
      <c r="A192" t="s">
        <v>840</v>
      </c>
      <c r="B192" t="s">
        <v>841</v>
      </c>
      <c r="C192" s="1">
        <v>45703</v>
      </c>
      <c r="D192" t="s">
        <v>60</v>
      </c>
      <c r="E192">
        <v>202.12</v>
      </c>
      <c r="F192">
        <v>1</v>
      </c>
      <c r="G192" t="s">
        <v>93</v>
      </c>
      <c r="H192" t="s">
        <v>72</v>
      </c>
      <c r="I192" t="s">
        <v>842</v>
      </c>
      <c r="J192" t="s">
        <v>120</v>
      </c>
      <c r="K192">
        <v>4580</v>
      </c>
      <c r="L192" t="s">
        <v>843</v>
      </c>
      <c r="M192">
        <v>0.02</v>
      </c>
      <c r="N192">
        <v>198.08</v>
      </c>
      <c r="O192">
        <v>2</v>
      </c>
      <c r="P192" t="b">
        <v>0</v>
      </c>
      <c r="Q192">
        <f t="shared" si="10"/>
        <v>202.12</v>
      </c>
      <c r="R192" s="4">
        <f t="shared" si="11"/>
        <v>0.98</v>
      </c>
      <c r="S192" s="2">
        <f t="shared" si="12"/>
        <v>4.0423999999999998</v>
      </c>
      <c r="T192" t="str">
        <f t="shared" si="13"/>
        <v>Feb-25</v>
      </c>
      <c r="U192">
        <f t="shared" si="14"/>
        <v>2</v>
      </c>
    </row>
    <row r="193" spans="1:21" x14ac:dyDescent="0.3">
      <c r="A193" t="s">
        <v>844</v>
      </c>
      <c r="B193" t="s">
        <v>845</v>
      </c>
      <c r="C193" s="1">
        <v>45508</v>
      </c>
      <c r="D193" t="s">
        <v>60</v>
      </c>
      <c r="E193">
        <v>108.87</v>
      </c>
      <c r="F193">
        <v>2</v>
      </c>
      <c r="G193" t="s">
        <v>19</v>
      </c>
      <c r="H193" t="s">
        <v>99</v>
      </c>
      <c r="I193" t="s">
        <v>846</v>
      </c>
      <c r="J193" t="s">
        <v>509</v>
      </c>
      <c r="K193">
        <v>87553</v>
      </c>
      <c r="L193" t="s">
        <v>847</v>
      </c>
      <c r="M193">
        <v>0.06</v>
      </c>
      <c r="N193">
        <v>204.68</v>
      </c>
      <c r="O193">
        <v>2</v>
      </c>
      <c r="P193" t="b">
        <v>0</v>
      </c>
      <c r="Q193">
        <f t="shared" si="10"/>
        <v>217.74</v>
      </c>
      <c r="R193" s="4">
        <f t="shared" si="11"/>
        <v>0.94</v>
      </c>
      <c r="S193" s="2">
        <f t="shared" si="12"/>
        <v>13.064400000000001</v>
      </c>
      <c r="T193" t="str">
        <f t="shared" si="13"/>
        <v>Aug-24</v>
      </c>
      <c r="U193">
        <f t="shared" si="14"/>
        <v>2</v>
      </c>
    </row>
    <row r="194" spans="1:21" x14ac:dyDescent="0.3">
      <c r="A194" t="s">
        <v>848</v>
      </c>
      <c r="B194" t="s">
        <v>849</v>
      </c>
      <c r="C194" s="1">
        <v>45735</v>
      </c>
      <c r="D194" t="s">
        <v>26</v>
      </c>
      <c r="E194">
        <v>97.17</v>
      </c>
      <c r="F194">
        <v>2</v>
      </c>
      <c r="G194" t="s">
        <v>19</v>
      </c>
      <c r="H194" t="s">
        <v>72</v>
      </c>
      <c r="I194" t="s">
        <v>850</v>
      </c>
      <c r="J194" t="s">
        <v>426</v>
      </c>
      <c r="K194">
        <v>34703</v>
      </c>
      <c r="L194" t="s">
        <v>851</v>
      </c>
      <c r="M194">
        <v>0.19</v>
      </c>
      <c r="N194">
        <v>157.41999999999999</v>
      </c>
      <c r="O194">
        <v>4</v>
      </c>
      <c r="P194" t="b">
        <v>0</v>
      </c>
      <c r="Q194">
        <f t="shared" ref="Q194:Q257" si="15">E194*F194</f>
        <v>194.34</v>
      </c>
      <c r="R194" s="4">
        <f t="shared" ref="R194:R257" si="16">1-M194</f>
        <v>0.81</v>
      </c>
      <c r="S194" s="2">
        <f t="shared" ref="S194:S257" si="17">E194*F194*M194</f>
        <v>36.924599999999998</v>
      </c>
      <c r="T194" t="str">
        <f t="shared" ref="T194:T257" si="18">TEXT(C194,"MMM-YY")</f>
        <v>Mar-25</v>
      </c>
      <c r="U194">
        <f t="shared" ref="U194:U257" si="19">IF(O194="","No Rating",O194)</f>
        <v>4</v>
      </c>
    </row>
    <row r="195" spans="1:21" x14ac:dyDescent="0.3">
      <c r="A195" t="s">
        <v>852</v>
      </c>
      <c r="B195" t="s">
        <v>853</v>
      </c>
      <c r="C195" s="1">
        <v>45694</v>
      </c>
      <c r="D195" t="s">
        <v>18</v>
      </c>
      <c r="E195">
        <v>472.46</v>
      </c>
      <c r="F195">
        <v>4</v>
      </c>
      <c r="G195" t="s">
        <v>19</v>
      </c>
      <c r="H195" t="s">
        <v>38</v>
      </c>
      <c r="I195" t="s">
        <v>854</v>
      </c>
      <c r="J195" t="s">
        <v>393</v>
      </c>
      <c r="K195">
        <v>88663</v>
      </c>
      <c r="L195" t="s">
        <v>855</v>
      </c>
      <c r="M195">
        <v>0.03</v>
      </c>
      <c r="N195">
        <v>1833.14</v>
      </c>
      <c r="O195">
        <v>4</v>
      </c>
      <c r="P195" t="b">
        <v>0</v>
      </c>
      <c r="Q195">
        <f t="shared" si="15"/>
        <v>1889.84</v>
      </c>
      <c r="R195" s="4">
        <f t="shared" si="16"/>
        <v>0.97</v>
      </c>
      <c r="S195" s="2">
        <f t="shared" si="17"/>
        <v>56.695199999999993</v>
      </c>
      <c r="T195" t="str">
        <f t="shared" si="18"/>
        <v>Feb-25</v>
      </c>
      <c r="U195">
        <f t="shared" si="19"/>
        <v>4</v>
      </c>
    </row>
    <row r="196" spans="1:21" x14ac:dyDescent="0.3">
      <c r="A196" t="s">
        <v>856</v>
      </c>
      <c r="B196" t="s">
        <v>857</v>
      </c>
      <c r="C196" s="1">
        <v>45625</v>
      </c>
      <c r="D196" t="s">
        <v>18</v>
      </c>
      <c r="E196">
        <v>371.08</v>
      </c>
      <c r="F196">
        <v>3</v>
      </c>
      <c r="G196" t="s">
        <v>93</v>
      </c>
      <c r="H196" t="s">
        <v>72</v>
      </c>
      <c r="I196" t="s">
        <v>858</v>
      </c>
      <c r="J196" t="s">
        <v>40</v>
      </c>
      <c r="K196">
        <v>75781</v>
      </c>
      <c r="L196" t="s">
        <v>859</v>
      </c>
      <c r="M196">
        <v>0.21</v>
      </c>
      <c r="N196">
        <v>879.46</v>
      </c>
      <c r="O196">
        <v>4</v>
      </c>
      <c r="P196" t="b">
        <v>0</v>
      </c>
      <c r="Q196">
        <f t="shared" si="15"/>
        <v>1113.24</v>
      </c>
      <c r="R196" s="4">
        <f t="shared" si="16"/>
        <v>0.79</v>
      </c>
      <c r="S196" s="2">
        <f t="shared" si="17"/>
        <v>233.78039999999999</v>
      </c>
      <c r="T196" t="str">
        <f t="shared" si="18"/>
        <v>Nov-24</v>
      </c>
      <c r="U196">
        <f t="shared" si="19"/>
        <v>4</v>
      </c>
    </row>
    <row r="197" spans="1:21" x14ac:dyDescent="0.3">
      <c r="A197" t="s">
        <v>860</v>
      </c>
      <c r="B197" t="s">
        <v>861</v>
      </c>
      <c r="C197" s="1">
        <v>45550</v>
      </c>
      <c r="D197" t="s">
        <v>78</v>
      </c>
      <c r="E197">
        <v>247.78</v>
      </c>
      <c r="F197">
        <v>2</v>
      </c>
      <c r="G197" t="s">
        <v>93</v>
      </c>
      <c r="H197" t="s">
        <v>99</v>
      </c>
      <c r="I197" t="s">
        <v>862</v>
      </c>
      <c r="J197" t="s">
        <v>80</v>
      </c>
      <c r="K197">
        <v>63998</v>
      </c>
      <c r="L197" t="s">
        <v>863</v>
      </c>
      <c r="M197">
        <v>0.13</v>
      </c>
      <c r="N197">
        <v>431.14</v>
      </c>
      <c r="O197">
        <v>1</v>
      </c>
      <c r="P197" t="b">
        <v>0</v>
      </c>
      <c r="Q197">
        <f t="shared" si="15"/>
        <v>495.56</v>
      </c>
      <c r="R197" s="4">
        <f t="shared" si="16"/>
        <v>0.87</v>
      </c>
      <c r="S197" s="2">
        <f t="shared" si="17"/>
        <v>64.422800000000009</v>
      </c>
      <c r="T197" t="str">
        <f t="shared" si="18"/>
        <v>Sep-24</v>
      </c>
      <c r="U197">
        <f t="shared" si="19"/>
        <v>1</v>
      </c>
    </row>
    <row r="198" spans="1:21" x14ac:dyDescent="0.3">
      <c r="A198" t="s">
        <v>864</v>
      </c>
      <c r="B198" t="s">
        <v>865</v>
      </c>
      <c r="C198" s="1">
        <v>45657</v>
      </c>
      <c r="D198" t="s">
        <v>18</v>
      </c>
      <c r="E198">
        <v>117.57</v>
      </c>
      <c r="F198">
        <v>3</v>
      </c>
      <c r="G198" t="s">
        <v>66</v>
      </c>
      <c r="H198" t="s">
        <v>38</v>
      </c>
      <c r="I198" t="s">
        <v>866</v>
      </c>
      <c r="J198" t="s">
        <v>120</v>
      </c>
      <c r="K198">
        <v>15967</v>
      </c>
      <c r="L198" t="s">
        <v>867</v>
      </c>
      <c r="M198">
        <v>0.08</v>
      </c>
      <c r="N198">
        <v>324.49</v>
      </c>
      <c r="O198">
        <v>5</v>
      </c>
      <c r="P198" t="b">
        <v>1</v>
      </c>
      <c r="Q198">
        <f t="shared" si="15"/>
        <v>352.71</v>
      </c>
      <c r="R198" s="4">
        <f t="shared" si="16"/>
        <v>0.92</v>
      </c>
      <c r="S198" s="2">
        <f t="shared" si="17"/>
        <v>28.216799999999999</v>
      </c>
      <c r="T198" t="str">
        <f t="shared" si="18"/>
        <v>Dec-24</v>
      </c>
      <c r="U198">
        <f t="shared" si="19"/>
        <v>5</v>
      </c>
    </row>
    <row r="199" spans="1:21" x14ac:dyDescent="0.3">
      <c r="A199" t="s">
        <v>868</v>
      </c>
      <c r="B199" t="s">
        <v>869</v>
      </c>
      <c r="C199" s="1">
        <v>45676</v>
      </c>
      <c r="D199" t="s">
        <v>26</v>
      </c>
      <c r="E199">
        <v>130.91</v>
      </c>
      <c r="F199">
        <v>1</v>
      </c>
      <c r="G199" t="s">
        <v>19</v>
      </c>
      <c r="H199" t="s">
        <v>99</v>
      </c>
      <c r="I199" t="s">
        <v>870</v>
      </c>
      <c r="J199" t="s">
        <v>217</v>
      </c>
      <c r="K199">
        <v>82307</v>
      </c>
      <c r="L199" t="s">
        <v>871</v>
      </c>
      <c r="M199">
        <v>0.26</v>
      </c>
      <c r="N199">
        <v>96.87</v>
      </c>
      <c r="P199" t="b">
        <v>0</v>
      </c>
      <c r="Q199">
        <f t="shared" si="15"/>
        <v>130.91</v>
      </c>
      <c r="R199" s="4">
        <f t="shared" si="16"/>
        <v>0.74</v>
      </c>
      <c r="S199" s="2">
        <f t="shared" si="17"/>
        <v>34.0366</v>
      </c>
      <c r="T199" t="str">
        <f t="shared" si="18"/>
        <v>Jan-25</v>
      </c>
      <c r="U199" t="str">
        <f t="shared" si="19"/>
        <v>No Rating</v>
      </c>
    </row>
    <row r="200" spans="1:21" x14ac:dyDescent="0.3">
      <c r="A200" t="s">
        <v>872</v>
      </c>
      <c r="B200" t="s">
        <v>873</v>
      </c>
      <c r="C200" s="1">
        <v>45562</v>
      </c>
      <c r="D200" t="s">
        <v>54</v>
      </c>
      <c r="E200">
        <v>33.72</v>
      </c>
      <c r="F200">
        <v>1</v>
      </c>
      <c r="G200" t="s">
        <v>148</v>
      </c>
      <c r="H200" t="s">
        <v>20</v>
      </c>
      <c r="I200" t="s">
        <v>874</v>
      </c>
      <c r="J200" t="s">
        <v>367</v>
      </c>
      <c r="K200">
        <v>45715</v>
      </c>
      <c r="L200" t="s">
        <v>875</v>
      </c>
      <c r="M200">
        <v>0.2</v>
      </c>
      <c r="N200">
        <v>26.98</v>
      </c>
      <c r="O200">
        <v>4</v>
      </c>
      <c r="P200" t="b">
        <v>0</v>
      </c>
      <c r="Q200">
        <f t="shared" si="15"/>
        <v>33.72</v>
      </c>
      <c r="R200" s="4">
        <f t="shared" si="16"/>
        <v>0.8</v>
      </c>
      <c r="S200" s="2">
        <f t="shared" si="17"/>
        <v>6.7439999999999998</v>
      </c>
      <c r="T200" t="str">
        <f t="shared" si="18"/>
        <v>Sep-24</v>
      </c>
      <c r="U200">
        <f t="shared" si="19"/>
        <v>4</v>
      </c>
    </row>
    <row r="201" spans="1:21" x14ac:dyDescent="0.3">
      <c r="A201" t="s">
        <v>876</v>
      </c>
      <c r="B201" t="s">
        <v>877</v>
      </c>
      <c r="C201" s="1">
        <v>45516</v>
      </c>
      <c r="D201" t="s">
        <v>26</v>
      </c>
      <c r="E201">
        <v>220.04</v>
      </c>
      <c r="F201">
        <v>1</v>
      </c>
      <c r="G201" t="s">
        <v>93</v>
      </c>
      <c r="H201" t="s">
        <v>20</v>
      </c>
      <c r="I201" t="s">
        <v>878</v>
      </c>
      <c r="J201" t="s">
        <v>95</v>
      </c>
      <c r="K201">
        <v>45663</v>
      </c>
      <c r="L201" t="s">
        <v>879</v>
      </c>
      <c r="M201">
        <v>0.02</v>
      </c>
      <c r="N201">
        <v>215.64</v>
      </c>
      <c r="O201">
        <v>5</v>
      </c>
      <c r="P201" t="b">
        <v>0</v>
      </c>
      <c r="Q201">
        <f t="shared" si="15"/>
        <v>220.04</v>
      </c>
      <c r="R201" s="4">
        <f t="shared" si="16"/>
        <v>0.98</v>
      </c>
      <c r="S201" s="2">
        <f t="shared" si="17"/>
        <v>4.4008000000000003</v>
      </c>
      <c r="T201" t="str">
        <f t="shared" si="18"/>
        <v>Aug-24</v>
      </c>
      <c r="U201">
        <f t="shared" si="19"/>
        <v>5</v>
      </c>
    </row>
    <row r="202" spans="1:21" x14ac:dyDescent="0.3">
      <c r="A202" t="s">
        <v>880</v>
      </c>
      <c r="B202" t="s">
        <v>881</v>
      </c>
      <c r="C202" s="1">
        <v>45475</v>
      </c>
      <c r="D202" t="s">
        <v>26</v>
      </c>
      <c r="E202">
        <v>159.34</v>
      </c>
      <c r="F202">
        <v>2</v>
      </c>
      <c r="G202" t="s">
        <v>148</v>
      </c>
      <c r="H202" t="s">
        <v>99</v>
      </c>
      <c r="I202" t="s">
        <v>882</v>
      </c>
      <c r="J202" t="s">
        <v>80</v>
      </c>
      <c r="K202">
        <v>96482</v>
      </c>
      <c r="L202" t="s">
        <v>883</v>
      </c>
      <c r="M202">
        <v>0.2</v>
      </c>
      <c r="N202">
        <v>254.94</v>
      </c>
      <c r="O202">
        <v>4</v>
      </c>
      <c r="P202" t="b">
        <v>0</v>
      </c>
      <c r="Q202">
        <f t="shared" si="15"/>
        <v>318.68</v>
      </c>
      <c r="R202" s="4">
        <f t="shared" si="16"/>
        <v>0.8</v>
      </c>
      <c r="S202" s="2">
        <f t="shared" si="17"/>
        <v>63.736000000000004</v>
      </c>
      <c r="T202" t="str">
        <f t="shared" si="18"/>
        <v>Jul-24</v>
      </c>
      <c r="U202">
        <f t="shared" si="19"/>
        <v>4</v>
      </c>
    </row>
    <row r="203" spans="1:21" x14ac:dyDescent="0.3">
      <c r="A203" t="s">
        <v>884</v>
      </c>
      <c r="B203" t="s">
        <v>885</v>
      </c>
      <c r="C203" s="1">
        <v>45717</v>
      </c>
      <c r="D203" t="s">
        <v>78</v>
      </c>
      <c r="E203">
        <v>349.69</v>
      </c>
      <c r="F203">
        <v>3</v>
      </c>
      <c r="G203" t="s">
        <v>66</v>
      </c>
      <c r="H203" t="s">
        <v>20</v>
      </c>
      <c r="I203" t="s">
        <v>886</v>
      </c>
      <c r="J203" t="s">
        <v>85</v>
      </c>
      <c r="K203">
        <v>26017</v>
      </c>
      <c r="L203" t="s">
        <v>887</v>
      </c>
      <c r="M203">
        <v>0.06</v>
      </c>
      <c r="N203">
        <v>986.13</v>
      </c>
      <c r="O203">
        <v>4</v>
      </c>
      <c r="P203" t="b">
        <v>0</v>
      </c>
      <c r="Q203">
        <f t="shared" si="15"/>
        <v>1049.07</v>
      </c>
      <c r="R203" s="4">
        <f t="shared" si="16"/>
        <v>0.94</v>
      </c>
      <c r="S203" s="2">
        <f t="shared" si="17"/>
        <v>62.944199999999995</v>
      </c>
      <c r="T203" t="str">
        <f t="shared" si="18"/>
        <v>Mar-25</v>
      </c>
      <c r="U203">
        <f t="shared" si="19"/>
        <v>4</v>
      </c>
    </row>
    <row r="204" spans="1:21" x14ac:dyDescent="0.3">
      <c r="A204" t="s">
        <v>888</v>
      </c>
      <c r="B204" t="s">
        <v>889</v>
      </c>
      <c r="C204" s="1">
        <v>45817</v>
      </c>
      <c r="D204" t="s">
        <v>60</v>
      </c>
      <c r="E204">
        <v>191.99</v>
      </c>
      <c r="F204">
        <v>2</v>
      </c>
      <c r="G204" t="s">
        <v>93</v>
      </c>
      <c r="H204" t="s">
        <v>72</v>
      </c>
      <c r="I204" t="s">
        <v>890</v>
      </c>
      <c r="J204" t="s">
        <v>160</v>
      </c>
      <c r="K204">
        <v>61975</v>
      </c>
      <c r="L204" t="s">
        <v>891</v>
      </c>
      <c r="M204">
        <v>0.28000000000000003</v>
      </c>
      <c r="N204">
        <v>276.47000000000003</v>
      </c>
      <c r="O204">
        <v>3</v>
      </c>
      <c r="P204" t="b">
        <v>0</v>
      </c>
      <c r="Q204">
        <f t="shared" si="15"/>
        <v>383.98</v>
      </c>
      <c r="R204" s="4">
        <f t="shared" si="16"/>
        <v>0.72</v>
      </c>
      <c r="S204" s="2">
        <f t="shared" si="17"/>
        <v>107.51440000000001</v>
      </c>
      <c r="T204" t="str">
        <f t="shared" si="18"/>
        <v>Jun-25</v>
      </c>
      <c r="U204">
        <f t="shared" si="19"/>
        <v>3</v>
      </c>
    </row>
    <row r="205" spans="1:21" x14ac:dyDescent="0.3">
      <c r="A205" t="s">
        <v>892</v>
      </c>
      <c r="B205" t="s">
        <v>893</v>
      </c>
      <c r="C205" s="1">
        <v>45696</v>
      </c>
      <c r="D205" t="s">
        <v>26</v>
      </c>
      <c r="E205">
        <v>93.9</v>
      </c>
      <c r="F205">
        <v>4</v>
      </c>
      <c r="G205" t="s">
        <v>93</v>
      </c>
      <c r="H205" t="s">
        <v>72</v>
      </c>
      <c r="I205" t="s">
        <v>894</v>
      </c>
      <c r="J205" t="s">
        <v>33</v>
      </c>
      <c r="K205">
        <v>57300</v>
      </c>
      <c r="L205" t="s">
        <v>895</v>
      </c>
      <c r="M205">
        <v>0.05</v>
      </c>
      <c r="N205">
        <v>356.82</v>
      </c>
      <c r="O205">
        <v>1</v>
      </c>
      <c r="P205" t="b">
        <v>0</v>
      </c>
      <c r="Q205">
        <f t="shared" si="15"/>
        <v>375.6</v>
      </c>
      <c r="R205" s="4">
        <f t="shared" si="16"/>
        <v>0.95</v>
      </c>
      <c r="S205" s="2">
        <f t="shared" si="17"/>
        <v>18.78</v>
      </c>
      <c r="T205" t="str">
        <f t="shared" si="18"/>
        <v>Feb-25</v>
      </c>
      <c r="U205">
        <f t="shared" si="19"/>
        <v>1</v>
      </c>
    </row>
    <row r="206" spans="1:21" x14ac:dyDescent="0.3">
      <c r="A206" t="s">
        <v>896</v>
      </c>
      <c r="B206" t="s">
        <v>897</v>
      </c>
      <c r="C206" s="1">
        <v>45796</v>
      </c>
      <c r="D206" t="s">
        <v>60</v>
      </c>
      <c r="E206">
        <v>17.22</v>
      </c>
      <c r="F206">
        <v>3</v>
      </c>
      <c r="G206" t="s">
        <v>148</v>
      </c>
      <c r="H206" t="s">
        <v>72</v>
      </c>
      <c r="I206" t="s">
        <v>898</v>
      </c>
      <c r="J206" t="s">
        <v>40</v>
      </c>
      <c r="K206">
        <v>37300</v>
      </c>
      <c r="L206" t="s">
        <v>899</v>
      </c>
      <c r="M206">
        <v>0.19</v>
      </c>
      <c r="N206">
        <v>41.84</v>
      </c>
      <c r="O206">
        <v>1</v>
      </c>
      <c r="P206" t="b">
        <v>0</v>
      </c>
      <c r="Q206">
        <f t="shared" si="15"/>
        <v>51.66</v>
      </c>
      <c r="R206" s="4">
        <f t="shared" si="16"/>
        <v>0.81</v>
      </c>
      <c r="S206" s="2">
        <f t="shared" si="17"/>
        <v>9.8154000000000003</v>
      </c>
      <c r="T206" t="str">
        <f t="shared" si="18"/>
        <v>May-25</v>
      </c>
      <c r="U206">
        <f t="shared" si="19"/>
        <v>1</v>
      </c>
    </row>
    <row r="207" spans="1:21" x14ac:dyDescent="0.3">
      <c r="A207" t="s">
        <v>900</v>
      </c>
      <c r="B207" t="s">
        <v>901</v>
      </c>
      <c r="C207" s="1">
        <v>45666</v>
      </c>
      <c r="D207" t="s">
        <v>26</v>
      </c>
      <c r="E207">
        <v>38.29</v>
      </c>
      <c r="F207">
        <v>4</v>
      </c>
      <c r="G207" t="s">
        <v>148</v>
      </c>
      <c r="H207" t="s">
        <v>72</v>
      </c>
      <c r="I207" t="s">
        <v>902</v>
      </c>
      <c r="J207" t="s">
        <v>320</v>
      </c>
      <c r="K207">
        <v>50905</v>
      </c>
      <c r="L207" t="s">
        <v>903</v>
      </c>
      <c r="M207">
        <v>7.0000000000000007E-2</v>
      </c>
      <c r="N207">
        <v>142.44</v>
      </c>
      <c r="O207">
        <v>3</v>
      </c>
      <c r="P207" t="b">
        <v>0</v>
      </c>
      <c r="Q207">
        <f t="shared" si="15"/>
        <v>153.16</v>
      </c>
      <c r="R207" s="4">
        <f t="shared" si="16"/>
        <v>0.92999999999999994</v>
      </c>
      <c r="S207" s="2">
        <f t="shared" si="17"/>
        <v>10.721200000000001</v>
      </c>
      <c r="T207" t="str">
        <f t="shared" si="18"/>
        <v>Jan-25</v>
      </c>
      <c r="U207">
        <f t="shared" si="19"/>
        <v>3</v>
      </c>
    </row>
    <row r="208" spans="1:21" x14ac:dyDescent="0.3">
      <c r="A208" t="s">
        <v>904</v>
      </c>
      <c r="B208" t="s">
        <v>905</v>
      </c>
      <c r="C208" s="1">
        <v>45641</v>
      </c>
      <c r="D208" t="s">
        <v>18</v>
      </c>
      <c r="E208">
        <v>341.3</v>
      </c>
      <c r="F208">
        <v>2</v>
      </c>
      <c r="G208" t="s">
        <v>19</v>
      </c>
      <c r="H208" t="s">
        <v>72</v>
      </c>
      <c r="I208" t="s">
        <v>906</v>
      </c>
      <c r="J208" t="s">
        <v>62</v>
      </c>
      <c r="K208">
        <v>19985</v>
      </c>
      <c r="L208" t="s">
        <v>907</v>
      </c>
      <c r="M208">
        <v>0.28000000000000003</v>
      </c>
      <c r="N208">
        <v>491.47</v>
      </c>
      <c r="O208">
        <v>3</v>
      </c>
      <c r="P208" t="b">
        <v>0</v>
      </c>
      <c r="Q208">
        <f t="shared" si="15"/>
        <v>682.6</v>
      </c>
      <c r="R208" s="4">
        <f t="shared" si="16"/>
        <v>0.72</v>
      </c>
      <c r="S208" s="2">
        <f t="shared" si="17"/>
        <v>191.12800000000001</v>
      </c>
      <c r="T208" t="str">
        <f t="shared" si="18"/>
        <v>Dec-24</v>
      </c>
      <c r="U208">
        <f t="shared" si="19"/>
        <v>3</v>
      </c>
    </row>
    <row r="209" spans="1:21" x14ac:dyDescent="0.3">
      <c r="A209" t="s">
        <v>908</v>
      </c>
      <c r="B209" t="s">
        <v>909</v>
      </c>
      <c r="C209" s="1">
        <v>45641</v>
      </c>
      <c r="D209" t="s">
        <v>18</v>
      </c>
      <c r="E209">
        <v>229.58</v>
      </c>
      <c r="F209">
        <v>1</v>
      </c>
      <c r="G209" t="s">
        <v>19</v>
      </c>
      <c r="H209" t="s">
        <v>99</v>
      </c>
      <c r="I209" t="s">
        <v>910</v>
      </c>
      <c r="J209" t="s">
        <v>539</v>
      </c>
      <c r="K209">
        <v>59071</v>
      </c>
      <c r="L209" t="s">
        <v>911</v>
      </c>
      <c r="M209">
        <v>0.1</v>
      </c>
      <c r="N209">
        <v>206.62</v>
      </c>
      <c r="O209">
        <v>3</v>
      </c>
      <c r="P209" t="b">
        <v>0</v>
      </c>
      <c r="Q209">
        <f t="shared" si="15"/>
        <v>229.58</v>
      </c>
      <c r="R209" s="4">
        <f t="shared" si="16"/>
        <v>0.9</v>
      </c>
      <c r="S209" s="2">
        <f t="shared" si="17"/>
        <v>22.958000000000002</v>
      </c>
      <c r="T209" t="str">
        <f t="shared" si="18"/>
        <v>Dec-24</v>
      </c>
      <c r="U209">
        <f t="shared" si="19"/>
        <v>3</v>
      </c>
    </row>
    <row r="210" spans="1:21" x14ac:dyDescent="0.3">
      <c r="A210" t="s">
        <v>912</v>
      </c>
      <c r="B210" t="s">
        <v>913</v>
      </c>
      <c r="C210" s="1">
        <v>45476</v>
      </c>
      <c r="D210" t="s">
        <v>60</v>
      </c>
      <c r="E210">
        <v>270.61</v>
      </c>
      <c r="F210">
        <v>2</v>
      </c>
      <c r="G210" t="s">
        <v>66</v>
      </c>
      <c r="H210" t="s">
        <v>20</v>
      </c>
      <c r="I210" t="s">
        <v>914</v>
      </c>
      <c r="J210" t="s">
        <v>496</v>
      </c>
      <c r="K210">
        <v>15964</v>
      </c>
      <c r="L210" t="s">
        <v>915</v>
      </c>
      <c r="M210">
        <v>0.18</v>
      </c>
      <c r="N210">
        <v>443.8</v>
      </c>
      <c r="O210">
        <v>1</v>
      </c>
      <c r="P210" t="b">
        <v>0</v>
      </c>
      <c r="Q210">
        <f t="shared" si="15"/>
        <v>541.22</v>
      </c>
      <c r="R210" s="4">
        <f t="shared" si="16"/>
        <v>0.82000000000000006</v>
      </c>
      <c r="S210" s="2">
        <f t="shared" si="17"/>
        <v>97.419600000000003</v>
      </c>
      <c r="T210" t="str">
        <f t="shared" si="18"/>
        <v>Jul-24</v>
      </c>
      <c r="U210">
        <f t="shared" si="19"/>
        <v>1</v>
      </c>
    </row>
    <row r="211" spans="1:21" x14ac:dyDescent="0.3">
      <c r="A211" t="s">
        <v>916</v>
      </c>
      <c r="B211" t="s">
        <v>917</v>
      </c>
      <c r="C211" s="1">
        <v>45676</v>
      </c>
      <c r="D211" t="s">
        <v>78</v>
      </c>
      <c r="E211">
        <v>448.85</v>
      </c>
      <c r="F211">
        <v>1</v>
      </c>
      <c r="G211" t="s">
        <v>148</v>
      </c>
      <c r="H211" t="s">
        <v>20</v>
      </c>
      <c r="I211" t="s">
        <v>918</v>
      </c>
      <c r="J211" t="s">
        <v>231</v>
      </c>
      <c r="K211">
        <v>39951</v>
      </c>
      <c r="L211" t="s">
        <v>919</v>
      </c>
      <c r="M211">
        <v>0.04</v>
      </c>
      <c r="N211">
        <v>430.9</v>
      </c>
      <c r="O211">
        <v>2</v>
      </c>
      <c r="P211" t="b">
        <v>0</v>
      </c>
      <c r="Q211">
        <f t="shared" si="15"/>
        <v>448.85</v>
      </c>
      <c r="R211" s="4">
        <f t="shared" si="16"/>
        <v>0.96</v>
      </c>
      <c r="S211" s="2">
        <f t="shared" si="17"/>
        <v>17.954000000000001</v>
      </c>
      <c r="T211" t="str">
        <f t="shared" si="18"/>
        <v>Jan-25</v>
      </c>
      <c r="U211">
        <f t="shared" si="19"/>
        <v>2</v>
      </c>
    </row>
    <row r="212" spans="1:21" x14ac:dyDescent="0.3">
      <c r="A212" t="s">
        <v>920</v>
      </c>
      <c r="B212" t="s">
        <v>921</v>
      </c>
      <c r="C212" s="1">
        <v>45704</v>
      </c>
      <c r="D212" t="s">
        <v>78</v>
      </c>
      <c r="E212">
        <v>495.22</v>
      </c>
      <c r="F212">
        <v>3</v>
      </c>
      <c r="G212" t="s">
        <v>27</v>
      </c>
      <c r="H212" t="s">
        <v>38</v>
      </c>
      <c r="I212" t="s">
        <v>922</v>
      </c>
      <c r="J212" t="s">
        <v>539</v>
      </c>
      <c r="K212">
        <v>65084</v>
      </c>
      <c r="L212" t="s">
        <v>923</v>
      </c>
      <c r="M212">
        <v>0.14000000000000001</v>
      </c>
      <c r="N212">
        <v>1277.67</v>
      </c>
      <c r="O212">
        <v>2</v>
      </c>
      <c r="P212" t="b">
        <v>1</v>
      </c>
      <c r="Q212">
        <f t="shared" si="15"/>
        <v>1485.66</v>
      </c>
      <c r="R212" s="4">
        <f t="shared" si="16"/>
        <v>0.86</v>
      </c>
      <c r="S212" s="2">
        <f t="shared" si="17"/>
        <v>207.99240000000003</v>
      </c>
      <c r="T212" t="str">
        <f t="shared" si="18"/>
        <v>Feb-25</v>
      </c>
      <c r="U212">
        <f t="shared" si="19"/>
        <v>2</v>
      </c>
    </row>
    <row r="213" spans="1:21" x14ac:dyDescent="0.3">
      <c r="A213" t="s">
        <v>924</v>
      </c>
      <c r="B213" t="s">
        <v>925</v>
      </c>
      <c r="C213" s="1">
        <v>45612</v>
      </c>
      <c r="D213" t="s">
        <v>54</v>
      </c>
      <c r="E213">
        <v>112.36</v>
      </c>
      <c r="F213">
        <v>1</v>
      </c>
      <c r="G213" t="s">
        <v>66</v>
      </c>
      <c r="H213" t="s">
        <v>20</v>
      </c>
      <c r="I213" t="s">
        <v>926</v>
      </c>
      <c r="J213" t="s">
        <v>393</v>
      </c>
      <c r="K213">
        <v>74955</v>
      </c>
      <c r="L213" t="s">
        <v>927</v>
      </c>
      <c r="M213">
        <v>0.18</v>
      </c>
      <c r="N213">
        <v>92.14</v>
      </c>
      <c r="O213">
        <v>1</v>
      </c>
      <c r="P213" t="b">
        <v>0</v>
      </c>
      <c r="Q213">
        <f t="shared" si="15"/>
        <v>112.36</v>
      </c>
      <c r="R213" s="4">
        <f t="shared" si="16"/>
        <v>0.82000000000000006</v>
      </c>
      <c r="S213" s="2">
        <f t="shared" si="17"/>
        <v>20.224799999999998</v>
      </c>
      <c r="T213" t="str">
        <f t="shared" si="18"/>
        <v>Nov-24</v>
      </c>
      <c r="U213">
        <f t="shared" si="19"/>
        <v>1</v>
      </c>
    </row>
    <row r="214" spans="1:21" x14ac:dyDescent="0.3">
      <c r="A214" t="s">
        <v>928</v>
      </c>
      <c r="B214" t="s">
        <v>929</v>
      </c>
      <c r="C214" s="1">
        <v>45513</v>
      </c>
      <c r="D214" t="s">
        <v>26</v>
      </c>
      <c r="E214">
        <v>333.22</v>
      </c>
      <c r="F214">
        <v>2</v>
      </c>
      <c r="G214" t="s">
        <v>66</v>
      </c>
      <c r="H214" t="s">
        <v>99</v>
      </c>
      <c r="I214" t="s">
        <v>930</v>
      </c>
      <c r="J214" t="s">
        <v>195</v>
      </c>
      <c r="K214">
        <v>59635</v>
      </c>
      <c r="L214" t="s">
        <v>931</v>
      </c>
      <c r="M214">
        <v>0.23</v>
      </c>
      <c r="N214">
        <v>513.16</v>
      </c>
      <c r="O214">
        <v>4</v>
      </c>
      <c r="P214" t="b">
        <v>0</v>
      </c>
      <c r="Q214">
        <f t="shared" si="15"/>
        <v>666.44</v>
      </c>
      <c r="R214" s="4">
        <f t="shared" si="16"/>
        <v>0.77</v>
      </c>
      <c r="S214" s="2">
        <f t="shared" si="17"/>
        <v>153.28120000000001</v>
      </c>
      <c r="T214" t="str">
        <f t="shared" si="18"/>
        <v>Aug-24</v>
      </c>
      <c r="U214">
        <f t="shared" si="19"/>
        <v>4</v>
      </c>
    </row>
    <row r="215" spans="1:21" x14ac:dyDescent="0.3">
      <c r="A215" t="s">
        <v>932</v>
      </c>
      <c r="B215" t="s">
        <v>933</v>
      </c>
      <c r="C215" s="1">
        <v>45665</v>
      </c>
      <c r="D215" t="s">
        <v>60</v>
      </c>
      <c r="E215">
        <v>135.34</v>
      </c>
      <c r="F215">
        <v>3</v>
      </c>
      <c r="G215" t="s">
        <v>93</v>
      </c>
      <c r="H215" t="s">
        <v>20</v>
      </c>
      <c r="I215" t="s">
        <v>934</v>
      </c>
      <c r="J215" t="s">
        <v>56</v>
      </c>
      <c r="K215">
        <v>5368</v>
      </c>
      <c r="L215" t="s">
        <v>935</v>
      </c>
      <c r="M215">
        <v>0.17</v>
      </c>
      <c r="N215">
        <v>337</v>
      </c>
      <c r="O215">
        <v>1</v>
      </c>
      <c r="P215" t="b">
        <v>0</v>
      </c>
      <c r="Q215">
        <f t="shared" si="15"/>
        <v>406.02</v>
      </c>
      <c r="R215" s="4">
        <f t="shared" si="16"/>
        <v>0.83</v>
      </c>
      <c r="S215" s="2">
        <f t="shared" si="17"/>
        <v>69.023399999999995</v>
      </c>
      <c r="T215" t="str">
        <f t="shared" si="18"/>
        <v>Jan-25</v>
      </c>
      <c r="U215">
        <f t="shared" si="19"/>
        <v>1</v>
      </c>
    </row>
    <row r="216" spans="1:21" x14ac:dyDescent="0.3">
      <c r="A216" t="s">
        <v>936</v>
      </c>
      <c r="B216" t="s">
        <v>937</v>
      </c>
      <c r="C216" s="1">
        <v>45814</v>
      </c>
      <c r="D216" t="s">
        <v>60</v>
      </c>
      <c r="E216">
        <v>15.22</v>
      </c>
      <c r="F216">
        <v>2</v>
      </c>
      <c r="G216" t="s">
        <v>27</v>
      </c>
      <c r="H216" t="s">
        <v>99</v>
      </c>
      <c r="I216" t="s">
        <v>938</v>
      </c>
      <c r="J216" t="s">
        <v>333</v>
      </c>
      <c r="K216">
        <v>69562</v>
      </c>
      <c r="L216" t="s">
        <v>939</v>
      </c>
      <c r="M216">
        <v>0.21</v>
      </c>
      <c r="N216">
        <v>24.05</v>
      </c>
      <c r="O216">
        <v>2</v>
      </c>
      <c r="P216" t="b">
        <v>0</v>
      </c>
      <c r="Q216">
        <f t="shared" si="15"/>
        <v>30.44</v>
      </c>
      <c r="R216" s="4">
        <f t="shared" si="16"/>
        <v>0.79</v>
      </c>
      <c r="S216" s="2">
        <f t="shared" si="17"/>
        <v>6.3924000000000003</v>
      </c>
      <c r="T216" t="str">
        <f t="shared" si="18"/>
        <v>Jun-25</v>
      </c>
      <c r="U216">
        <f t="shared" si="19"/>
        <v>2</v>
      </c>
    </row>
    <row r="217" spans="1:21" x14ac:dyDescent="0.3">
      <c r="A217" t="s">
        <v>940</v>
      </c>
      <c r="B217" t="s">
        <v>941</v>
      </c>
      <c r="C217" s="1">
        <v>45622</v>
      </c>
      <c r="D217" t="s">
        <v>26</v>
      </c>
      <c r="E217">
        <v>380.4</v>
      </c>
      <c r="F217">
        <v>4</v>
      </c>
      <c r="G217" t="s">
        <v>148</v>
      </c>
      <c r="H217" t="s">
        <v>20</v>
      </c>
      <c r="I217" t="s">
        <v>942</v>
      </c>
      <c r="J217" t="s">
        <v>50</v>
      </c>
      <c r="K217">
        <v>33931</v>
      </c>
      <c r="L217" t="s">
        <v>943</v>
      </c>
      <c r="M217">
        <v>0.26</v>
      </c>
      <c r="N217">
        <v>1125.98</v>
      </c>
      <c r="O217">
        <v>1</v>
      </c>
      <c r="P217" t="b">
        <v>0</v>
      </c>
      <c r="Q217">
        <f t="shared" si="15"/>
        <v>1521.6</v>
      </c>
      <c r="R217" s="4">
        <f t="shared" si="16"/>
        <v>0.74</v>
      </c>
      <c r="S217" s="2">
        <f t="shared" si="17"/>
        <v>395.61599999999999</v>
      </c>
      <c r="T217" t="str">
        <f t="shared" si="18"/>
        <v>Nov-24</v>
      </c>
      <c r="U217">
        <f t="shared" si="19"/>
        <v>1</v>
      </c>
    </row>
    <row r="218" spans="1:21" x14ac:dyDescent="0.3">
      <c r="A218" t="s">
        <v>944</v>
      </c>
      <c r="B218" t="s">
        <v>945</v>
      </c>
      <c r="C218" s="1">
        <v>45503</v>
      </c>
      <c r="D218" t="s">
        <v>60</v>
      </c>
      <c r="E218">
        <v>163.41</v>
      </c>
      <c r="F218">
        <v>2</v>
      </c>
      <c r="G218" t="s">
        <v>148</v>
      </c>
      <c r="H218" t="s">
        <v>99</v>
      </c>
      <c r="I218" t="s">
        <v>946</v>
      </c>
      <c r="J218" t="s">
        <v>269</v>
      </c>
      <c r="K218">
        <v>33181</v>
      </c>
      <c r="L218" t="s">
        <v>947</v>
      </c>
      <c r="M218">
        <v>0.09</v>
      </c>
      <c r="N218">
        <v>297.41000000000003</v>
      </c>
      <c r="O218">
        <v>4</v>
      </c>
      <c r="P218" t="b">
        <v>0</v>
      </c>
      <c r="Q218">
        <f t="shared" si="15"/>
        <v>326.82</v>
      </c>
      <c r="R218" s="4">
        <f t="shared" si="16"/>
        <v>0.91</v>
      </c>
      <c r="S218" s="2">
        <f t="shared" si="17"/>
        <v>29.413799999999998</v>
      </c>
      <c r="T218" t="str">
        <f t="shared" si="18"/>
        <v>Jul-24</v>
      </c>
      <c r="U218">
        <f t="shared" si="19"/>
        <v>4</v>
      </c>
    </row>
    <row r="219" spans="1:21" x14ac:dyDescent="0.3">
      <c r="A219" t="s">
        <v>948</v>
      </c>
      <c r="B219" t="s">
        <v>949</v>
      </c>
      <c r="C219" s="1">
        <v>45477</v>
      </c>
      <c r="D219" t="s">
        <v>18</v>
      </c>
      <c r="E219">
        <v>194.81</v>
      </c>
      <c r="F219">
        <v>2</v>
      </c>
      <c r="G219" t="s">
        <v>93</v>
      </c>
      <c r="H219" t="s">
        <v>72</v>
      </c>
      <c r="I219" t="s">
        <v>950</v>
      </c>
      <c r="J219" t="s">
        <v>274</v>
      </c>
      <c r="K219">
        <v>63039</v>
      </c>
      <c r="L219" t="s">
        <v>951</v>
      </c>
      <c r="M219">
        <v>0.1</v>
      </c>
      <c r="N219">
        <v>350.66</v>
      </c>
      <c r="O219">
        <v>5</v>
      </c>
      <c r="P219" t="b">
        <v>0</v>
      </c>
      <c r="Q219">
        <f t="shared" si="15"/>
        <v>389.62</v>
      </c>
      <c r="R219" s="4">
        <f t="shared" si="16"/>
        <v>0.9</v>
      </c>
      <c r="S219" s="2">
        <f t="shared" si="17"/>
        <v>38.962000000000003</v>
      </c>
      <c r="T219" t="str">
        <f t="shared" si="18"/>
        <v>Jul-24</v>
      </c>
      <c r="U219">
        <f t="shared" si="19"/>
        <v>5</v>
      </c>
    </row>
    <row r="220" spans="1:21" x14ac:dyDescent="0.3">
      <c r="A220" t="s">
        <v>952</v>
      </c>
      <c r="B220" t="s">
        <v>953</v>
      </c>
      <c r="C220" s="1">
        <v>45461</v>
      </c>
      <c r="D220" t="s">
        <v>54</v>
      </c>
      <c r="E220">
        <v>296.22000000000003</v>
      </c>
      <c r="F220">
        <v>1</v>
      </c>
      <c r="G220" t="s">
        <v>27</v>
      </c>
      <c r="H220" t="s">
        <v>99</v>
      </c>
      <c r="I220" t="s">
        <v>954</v>
      </c>
      <c r="J220" t="s">
        <v>125</v>
      </c>
      <c r="K220">
        <v>92586</v>
      </c>
      <c r="L220" t="s">
        <v>955</v>
      </c>
      <c r="M220">
        <v>0.01</v>
      </c>
      <c r="N220">
        <v>293.26</v>
      </c>
      <c r="O220">
        <v>2</v>
      </c>
      <c r="P220" t="b">
        <v>0</v>
      </c>
      <c r="Q220">
        <f t="shared" si="15"/>
        <v>296.22000000000003</v>
      </c>
      <c r="R220" s="4">
        <f t="shared" si="16"/>
        <v>0.99</v>
      </c>
      <c r="S220" s="2">
        <f t="shared" si="17"/>
        <v>2.9622000000000002</v>
      </c>
      <c r="T220" t="str">
        <f t="shared" si="18"/>
        <v>Jun-24</v>
      </c>
      <c r="U220">
        <f t="shared" si="19"/>
        <v>2</v>
      </c>
    </row>
    <row r="221" spans="1:21" x14ac:dyDescent="0.3">
      <c r="A221" t="s">
        <v>956</v>
      </c>
      <c r="B221" t="s">
        <v>957</v>
      </c>
      <c r="C221" s="1">
        <v>45794</v>
      </c>
      <c r="D221" t="s">
        <v>54</v>
      </c>
      <c r="E221">
        <v>416.37</v>
      </c>
      <c r="F221">
        <v>3</v>
      </c>
      <c r="G221" t="s">
        <v>27</v>
      </c>
      <c r="H221" t="s">
        <v>72</v>
      </c>
      <c r="I221" t="s">
        <v>834</v>
      </c>
      <c r="J221" t="s">
        <v>125</v>
      </c>
      <c r="K221">
        <v>61558</v>
      </c>
      <c r="L221" t="s">
        <v>958</v>
      </c>
      <c r="M221">
        <v>0.17</v>
      </c>
      <c r="N221">
        <v>1036.76</v>
      </c>
      <c r="O221">
        <v>4</v>
      </c>
      <c r="P221" t="b">
        <v>0</v>
      </c>
      <c r="Q221">
        <f t="shared" si="15"/>
        <v>1249.1100000000001</v>
      </c>
      <c r="R221" s="4">
        <f t="shared" si="16"/>
        <v>0.83</v>
      </c>
      <c r="S221" s="2">
        <f t="shared" si="17"/>
        <v>212.34870000000004</v>
      </c>
      <c r="T221" t="str">
        <f t="shared" si="18"/>
        <v>May-25</v>
      </c>
      <c r="U221">
        <f t="shared" si="19"/>
        <v>4</v>
      </c>
    </row>
    <row r="222" spans="1:21" x14ac:dyDescent="0.3">
      <c r="A222" t="s">
        <v>959</v>
      </c>
      <c r="B222" t="s">
        <v>960</v>
      </c>
      <c r="C222" s="1">
        <v>45800</v>
      </c>
      <c r="D222" t="s">
        <v>26</v>
      </c>
      <c r="E222">
        <v>316.35000000000002</v>
      </c>
      <c r="F222">
        <v>2</v>
      </c>
      <c r="G222" t="s">
        <v>66</v>
      </c>
      <c r="H222" t="s">
        <v>99</v>
      </c>
      <c r="I222" t="s">
        <v>961</v>
      </c>
      <c r="J222" t="s">
        <v>125</v>
      </c>
      <c r="K222">
        <v>87491</v>
      </c>
      <c r="L222" t="s">
        <v>962</v>
      </c>
      <c r="M222">
        <v>0.28999999999999998</v>
      </c>
      <c r="N222">
        <v>449.22</v>
      </c>
      <c r="O222">
        <v>4</v>
      </c>
      <c r="P222" t="b">
        <v>0</v>
      </c>
      <c r="Q222">
        <f t="shared" si="15"/>
        <v>632.70000000000005</v>
      </c>
      <c r="R222" s="4">
        <f t="shared" si="16"/>
        <v>0.71</v>
      </c>
      <c r="S222" s="2">
        <f t="shared" si="17"/>
        <v>183.483</v>
      </c>
      <c r="T222" t="str">
        <f t="shared" si="18"/>
        <v>May-25</v>
      </c>
      <c r="U222">
        <f t="shared" si="19"/>
        <v>4</v>
      </c>
    </row>
    <row r="223" spans="1:21" x14ac:dyDescent="0.3">
      <c r="A223" t="s">
        <v>963</v>
      </c>
      <c r="B223" t="s">
        <v>964</v>
      </c>
      <c r="C223" s="1">
        <v>45486</v>
      </c>
      <c r="D223" t="s">
        <v>37</v>
      </c>
      <c r="E223">
        <v>436.96</v>
      </c>
      <c r="F223">
        <v>4</v>
      </c>
      <c r="G223" t="s">
        <v>19</v>
      </c>
      <c r="H223" t="s">
        <v>72</v>
      </c>
      <c r="I223" t="s">
        <v>965</v>
      </c>
      <c r="J223" t="s">
        <v>393</v>
      </c>
      <c r="K223">
        <v>31652</v>
      </c>
      <c r="L223" t="s">
        <v>966</v>
      </c>
      <c r="M223">
        <v>0.22</v>
      </c>
      <c r="N223">
        <v>1363.32</v>
      </c>
      <c r="O223">
        <v>3</v>
      </c>
      <c r="P223" t="b">
        <v>0</v>
      </c>
      <c r="Q223">
        <f t="shared" si="15"/>
        <v>1747.84</v>
      </c>
      <c r="R223" s="4">
        <f t="shared" si="16"/>
        <v>0.78</v>
      </c>
      <c r="S223" s="2">
        <f t="shared" si="17"/>
        <v>384.52479999999997</v>
      </c>
      <c r="T223" t="str">
        <f t="shared" si="18"/>
        <v>Jul-24</v>
      </c>
      <c r="U223">
        <f t="shared" si="19"/>
        <v>3</v>
      </c>
    </row>
    <row r="224" spans="1:21" x14ac:dyDescent="0.3">
      <c r="A224" t="s">
        <v>967</v>
      </c>
      <c r="B224" t="s">
        <v>968</v>
      </c>
      <c r="C224" s="1">
        <v>45722</v>
      </c>
      <c r="D224" t="s">
        <v>26</v>
      </c>
      <c r="E224">
        <v>140.4</v>
      </c>
      <c r="F224">
        <v>1</v>
      </c>
      <c r="G224" t="s">
        <v>148</v>
      </c>
      <c r="H224" t="s">
        <v>72</v>
      </c>
      <c r="I224" t="s">
        <v>969</v>
      </c>
      <c r="J224" t="s">
        <v>134</v>
      </c>
      <c r="K224">
        <v>10641</v>
      </c>
      <c r="L224" t="s">
        <v>970</v>
      </c>
      <c r="M224">
        <v>0.3</v>
      </c>
      <c r="N224">
        <v>98.28</v>
      </c>
      <c r="O224">
        <v>4</v>
      </c>
      <c r="P224" t="b">
        <v>0</v>
      </c>
      <c r="Q224">
        <f t="shared" si="15"/>
        <v>140.4</v>
      </c>
      <c r="R224" s="4">
        <f t="shared" si="16"/>
        <v>0.7</v>
      </c>
      <c r="S224" s="2">
        <f t="shared" si="17"/>
        <v>42.12</v>
      </c>
      <c r="T224" t="str">
        <f t="shared" si="18"/>
        <v>Mar-25</v>
      </c>
      <c r="U224">
        <f t="shared" si="19"/>
        <v>4</v>
      </c>
    </row>
    <row r="225" spans="1:21" x14ac:dyDescent="0.3">
      <c r="A225" t="s">
        <v>971</v>
      </c>
      <c r="B225" t="s">
        <v>972</v>
      </c>
      <c r="C225" s="1">
        <v>45535</v>
      </c>
      <c r="D225" t="s">
        <v>26</v>
      </c>
      <c r="E225">
        <v>400.03</v>
      </c>
      <c r="F225">
        <v>2</v>
      </c>
      <c r="G225" t="s">
        <v>66</v>
      </c>
      <c r="H225" t="s">
        <v>20</v>
      </c>
      <c r="I225" t="s">
        <v>973</v>
      </c>
      <c r="J225" t="s">
        <v>274</v>
      </c>
      <c r="K225">
        <v>76266</v>
      </c>
      <c r="L225" t="s">
        <v>974</v>
      </c>
      <c r="M225">
        <v>0.14000000000000001</v>
      </c>
      <c r="N225">
        <v>688.05</v>
      </c>
      <c r="O225">
        <v>3</v>
      </c>
      <c r="P225" t="b">
        <v>0</v>
      </c>
      <c r="Q225">
        <f t="shared" si="15"/>
        <v>800.06</v>
      </c>
      <c r="R225" s="4">
        <f t="shared" si="16"/>
        <v>0.86</v>
      </c>
      <c r="S225" s="2">
        <f t="shared" si="17"/>
        <v>112.00840000000001</v>
      </c>
      <c r="T225" t="str">
        <f t="shared" si="18"/>
        <v>Aug-24</v>
      </c>
      <c r="U225">
        <f t="shared" si="19"/>
        <v>3</v>
      </c>
    </row>
    <row r="226" spans="1:21" x14ac:dyDescent="0.3">
      <c r="A226" t="s">
        <v>975</v>
      </c>
      <c r="B226" t="s">
        <v>976</v>
      </c>
      <c r="C226" s="1">
        <v>45744</v>
      </c>
      <c r="D226" t="s">
        <v>78</v>
      </c>
      <c r="E226">
        <v>96.89</v>
      </c>
      <c r="F226">
        <v>3</v>
      </c>
      <c r="G226" t="s">
        <v>93</v>
      </c>
      <c r="H226" t="s">
        <v>20</v>
      </c>
      <c r="I226" t="s">
        <v>977</v>
      </c>
      <c r="J226" t="s">
        <v>33</v>
      </c>
      <c r="K226">
        <v>12839</v>
      </c>
      <c r="L226" t="s">
        <v>978</v>
      </c>
      <c r="M226">
        <v>0.22</v>
      </c>
      <c r="N226">
        <v>226.72</v>
      </c>
      <c r="O226">
        <v>2</v>
      </c>
      <c r="P226" t="b">
        <v>0</v>
      </c>
      <c r="Q226">
        <f t="shared" si="15"/>
        <v>290.67</v>
      </c>
      <c r="R226" s="4">
        <f t="shared" si="16"/>
        <v>0.78</v>
      </c>
      <c r="S226" s="2">
        <f t="shared" si="17"/>
        <v>63.947400000000002</v>
      </c>
      <c r="T226" t="str">
        <f t="shared" si="18"/>
        <v>Mar-25</v>
      </c>
      <c r="U226">
        <f t="shared" si="19"/>
        <v>2</v>
      </c>
    </row>
    <row r="227" spans="1:21" x14ac:dyDescent="0.3">
      <c r="A227" t="s">
        <v>979</v>
      </c>
      <c r="B227" t="s">
        <v>980</v>
      </c>
      <c r="C227" s="1">
        <v>45508</v>
      </c>
      <c r="D227" t="s">
        <v>37</v>
      </c>
      <c r="E227">
        <v>476.63</v>
      </c>
      <c r="F227">
        <v>1</v>
      </c>
      <c r="G227" t="s">
        <v>27</v>
      </c>
      <c r="H227" t="s">
        <v>72</v>
      </c>
      <c r="I227" t="s">
        <v>981</v>
      </c>
      <c r="J227" t="s">
        <v>40</v>
      </c>
      <c r="K227">
        <v>45963</v>
      </c>
      <c r="L227" t="s">
        <v>982</v>
      </c>
      <c r="M227">
        <v>0.05</v>
      </c>
      <c r="N227">
        <v>452.8</v>
      </c>
      <c r="P227" t="b">
        <v>0</v>
      </c>
      <c r="Q227">
        <f t="shared" si="15"/>
        <v>476.63</v>
      </c>
      <c r="R227" s="4">
        <f t="shared" si="16"/>
        <v>0.95</v>
      </c>
      <c r="S227" s="2">
        <f t="shared" si="17"/>
        <v>23.831500000000002</v>
      </c>
      <c r="T227" t="str">
        <f t="shared" si="18"/>
        <v>Aug-24</v>
      </c>
      <c r="U227" t="str">
        <f t="shared" si="19"/>
        <v>No Rating</v>
      </c>
    </row>
    <row r="228" spans="1:21" x14ac:dyDescent="0.3">
      <c r="A228" t="s">
        <v>983</v>
      </c>
      <c r="B228" t="s">
        <v>984</v>
      </c>
      <c r="C228" s="1">
        <v>45678</v>
      </c>
      <c r="D228" t="s">
        <v>26</v>
      </c>
      <c r="E228">
        <v>345.31</v>
      </c>
      <c r="F228">
        <v>2</v>
      </c>
      <c r="G228" t="s">
        <v>66</v>
      </c>
      <c r="H228" t="s">
        <v>38</v>
      </c>
      <c r="I228" t="s">
        <v>985</v>
      </c>
      <c r="J228" t="s">
        <v>120</v>
      </c>
      <c r="K228">
        <v>40696</v>
      </c>
      <c r="L228" t="s">
        <v>986</v>
      </c>
      <c r="M228">
        <v>0.13</v>
      </c>
      <c r="N228">
        <v>600.84</v>
      </c>
      <c r="O228">
        <v>4</v>
      </c>
      <c r="P228" t="b">
        <v>0</v>
      </c>
      <c r="Q228">
        <f t="shared" si="15"/>
        <v>690.62</v>
      </c>
      <c r="R228" s="4">
        <f t="shared" si="16"/>
        <v>0.87</v>
      </c>
      <c r="S228" s="2">
        <f t="shared" si="17"/>
        <v>89.780600000000007</v>
      </c>
      <c r="T228" t="str">
        <f t="shared" si="18"/>
        <v>Jan-25</v>
      </c>
      <c r="U228">
        <f t="shared" si="19"/>
        <v>4</v>
      </c>
    </row>
    <row r="229" spans="1:21" x14ac:dyDescent="0.3">
      <c r="A229" t="s">
        <v>987</v>
      </c>
      <c r="B229" t="s">
        <v>988</v>
      </c>
      <c r="C229" s="1">
        <v>45652</v>
      </c>
      <c r="D229" t="s">
        <v>78</v>
      </c>
      <c r="E229">
        <v>111.68</v>
      </c>
      <c r="F229">
        <v>2</v>
      </c>
      <c r="G229" t="s">
        <v>148</v>
      </c>
      <c r="H229" t="s">
        <v>20</v>
      </c>
      <c r="I229" t="s">
        <v>989</v>
      </c>
      <c r="J229" t="s">
        <v>33</v>
      </c>
      <c r="K229">
        <v>79101</v>
      </c>
      <c r="L229" t="s">
        <v>990</v>
      </c>
      <c r="M229">
        <v>0.19</v>
      </c>
      <c r="N229">
        <v>180.92</v>
      </c>
      <c r="P229" t="b">
        <v>0</v>
      </c>
      <c r="Q229">
        <f t="shared" si="15"/>
        <v>223.36</v>
      </c>
      <c r="R229" s="4">
        <f t="shared" si="16"/>
        <v>0.81</v>
      </c>
      <c r="S229" s="2">
        <f t="shared" si="17"/>
        <v>42.438400000000001</v>
      </c>
      <c r="T229" t="str">
        <f t="shared" si="18"/>
        <v>Dec-24</v>
      </c>
      <c r="U229" t="str">
        <f t="shared" si="19"/>
        <v>No Rating</v>
      </c>
    </row>
    <row r="230" spans="1:21" x14ac:dyDescent="0.3">
      <c r="A230" t="s">
        <v>991</v>
      </c>
      <c r="B230" t="s">
        <v>992</v>
      </c>
      <c r="C230" s="1">
        <v>45725</v>
      </c>
      <c r="D230" t="s">
        <v>26</v>
      </c>
      <c r="E230">
        <v>473.95</v>
      </c>
      <c r="F230">
        <v>1</v>
      </c>
      <c r="G230" t="s">
        <v>66</v>
      </c>
      <c r="H230" t="s">
        <v>72</v>
      </c>
      <c r="I230" t="s">
        <v>993</v>
      </c>
      <c r="J230" t="s">
        <v>217</v>
      </c>
      <c r="K230">
        <v>57309</v>
      </c>
      <c r="L230" t="s">
        <v>994</v>
      </c>
      <c r="M230">
        <v>0.14000000000000001</v>
      </c>
      <c r="N230">
        <v>407.6</v>
      </c>
      <c r="O230">
        <v>2</v>
      </c>
      <c r="P230" t="b">
        <v>0</v>
      </c>
      <c r="Q230">
        <f t="shared" si="15"/>
        <v>473.95</v>
      </c>
      <c r="R230" s="4">
        <f t="shared" si="16"/>
        <v>0.86</v>
      </c>
      <c r="S230" s="2">
        <f t="shared" si="17"/>
        <v>66.353000000000009</v>
      </c>
      <c r="T230" t="str">
        <f t="shared" si="18"/>
        <v>Mar-25</v>
      </c>
      <c r="U230">
        <f t="shared" si="19"/>
        <v>2</v>
      </c>
    </row>
    <row r="231" spans="1:21" x14ac:dyDescent="0.3">
      <c r="A231" t="s">
        <v>995</v>
      </c>
      <c r="B231" t="s">
        <v>996</v>
      </c>
      <c r="C231" s="1">
        <v>45585</v>
      </c>
      <c r="D231" t="s">
        <v>54</v>
      </c>
      <c r="E231">
        <v>366.77</v>
      </c>
      <c r="F231">
        <v>3</v>
      </c>
      <c r="G231" t="s">
        <v>93</v>
      </c>
      <c r="H231" t="s">
        <v>99</v>
      </c>
      <c r="I231" t="s">
        <v>997</v>
      </c>
      <c r="J231" t="s">
        <v>144</v>
      </c>
      <c r="K231">
        <v>43322</v>
      </c>
      <c r="L231" t="s">
        <v>998</v>
      </c>
      <c r="M231">
        <v>0.01</v>
      </c>
      <c r="N231">
        <v>1089.31</v>
      </c>
      <c r="O231">
        <v>4</v>
      </c>
      <c r="P231" t="b">
        <v>0</v>
      </c>
      <c r="Q231">
        <f t="shared" si="15"/>
        <v>1100.31</v>
      </c>
      <c r="R231" s="4">
        <f t="shared" si="16"/>
        <v>0.99</v>
      </c>
      <c r="S231" s="2">
        <f t="shared" si="17"/>
        <v>11.0031</v>
      </c>
      <c r="T231" t="str">
        <f t="shared" si="18"/>
        <v>Oct-24</v>
      </c>
      <c r="U231">
        <f t="shared" si="19"/>
        <v>4</v>
      </c>
    </row>
    <row r="232" spans="1:21" x14ac:dyDescent="0.3">
      <c r="A232" t="s">
        <v>999</v>
      </c>
      <c r="B232" t="s">
        <v>1000</v>
      </c>
      <c r="C232" s="1">
        <v>45564</v>
      </c>
      <c r="D232" t="s">
        <v>18</v>
      </c>
      <c r="E232">
        <v>130.69999999999999</v>
      </c>
      <c r="F232">
        <v>4</v>
      </c>
      <c r="G232" t="s">
        <v>148</v>
      </c>
      <c r="H232" t="s">
        <v>38</v>
      </c>
      <c r="I232" t="s">
        <v>1001</v>
      </c>
      <c r="J232" t="s">
        <v>447</v>
      </c>
      <c r="K232">
        <v>62082</v>
      </c>
      <c r="L232" t="s">
        <v>1002</v>
      </c>
      <c r="M232">
        <v>0.1</v>
      </c>
      <c r="N232">
        <v>470.52</v>
      </c>
      <c r="O232">
        <v>3</v>
      </c>
      <c r="P232" t="b">
        <v>1</v>
      </c>
      <c r="Q232">
        <f t="shared" si="15"/>
        <v>522.79999999999995</v>
      </c>
      <c r="R232" s="4">
        <f t="shared" si="16"/>
        <v>0.9</v>
      </c>
      <c r="S232" s="2">
        <f t="shared" si="17"/>
        <v>52.28</v>
      </c>
      <c r="T232" t="str">
        <f t="shared" si="18"/>
        <v>Sep-24</v>
      </c>
      <c r="U232">
        <f t="shared" si="19"/>
        <v>3</v>
      </c>
    </row>
    <row r="233" spans="1:21" x14ac:dyDescent="0.3">
      <c r="A233" t="s">
        <v>1003</v>
      </c>
      <c r="B233" t="s">
        <v>1004</v>
      </c>
      <c r="C233" s="1">
        <v>45632</v>
      </c>
      <c r="D233" t="s">
        <v>37</v>
      </c>
      <c r="E233">
        <v>110.59</v>
      </c>
      <c r="F233">
        <v>3</v>
      </c>
      <c r="G233" t="s">
        <v>27</v>
      </c>
      <c r="H233" t="s">
        <v>38</v>
      </c>
      <c r="I233" t="s">
        <v>1005</v>
      </c>
      <c r="J233" t="s">
        <v>447</v>
      </c>
      <c r="K233">
        <v>47176</v>
      </c>
      <c r="L233" t="s">
        <v>1006</v>
      </c>
      <c r="M233">
        <v>0.2</v>
      </c>
      <c r="N233">
        <v>265.42</v>
      </c>
      <c r="O233">
        <v>5</v>
      </c>
      <c r="P233" t="b">
        <v>0</v>
      </c>
      <c r="Q233">
        <f t="shared" si="15"/>
        <v>331.77</v>
      </c>
      <c r="R233" s="4">
        <f t="shared" si="16"/>
        <v>0.8</v>
      </c>
      <c r="S233" s="2">
        <f t="shared" si="17"/>
        <v>66.353999999999999</v>
      </c>
      <c r="T233" t="str">
        <f t="shared" si="18"/>
        <v>Dec-24</v>
      </c>
      <c r="U233">
        <f t="shared" si="19"/>
        <v>5</v>
      </c>
    </row>
    <row r="234" spans="1:21" x14ac:dyDescent="0.3">
      <c r="A234" t="s">
        <v>1007</v>
      </c>
      <c r="B234" t="s">
        <v>1008</v>
      </c>
      <c r="C234" s="1">
        <v>45741</v>
      </c>
      <c r="D234" t="s">
        <v>18</v>
      </c>
      <c r="E234">
        <v>261.51</v>
      </c>
      <c r="F234">
        <v>4</v>
      </c>
      <c r="G234" t="s">
        <v>19</v>
      </c>
      <c r="H234" t="s">
        <v>72</v>
      </c>
      <c r="I234" t="s">
        <v>1009</v>
      </c>
      <c r="J234" t="s">
        <v>160</v>
      </c>
      <c r="K234">
        <v>17947</v>
      </c>
      <c r="L234" t="s">
        <v>1010</v>
      </c>
      <c r="M234">
        <v>0.12</v>
      </c>
      <c r="N234">
        <v>920.52</v>
      </c>
      <c r="O234">
        <v>4</v>
      </c>
      <c r="P234" t="b">
        <v>0</v>
      </c>
      <c r="Q234">
        <f t="shared" si="15"/>
        <v>1046.04</v>
      </c>
      <c r="R234" s="4">
        <f t="shared" si="16"/>
        <v>0.88</v>
      </c>
      <c r="S234" s="2">
        <f t="shared" si="17"/>
        <v>125.52479999999998</v>
      </c>
      <c r="T234" t="str">
        <f t="shared" si="18"/>
        <v>Mar-25</v>
      </c>
      <c r="U234">
        <f t="shared" si="19"/>
        <v>4</v>
      </c>
    </row>
    <row r="235" spans="1:21" x14ac:dyDescent="0.3">
      <c r="A235" t="s">
        <v>1011</v>
      </c>
      <c r="B235" t="s">
        <v>1012</v>
      </c>
      <c r="C235" s="1">
        <v>45713</v>
      </c>
      <c r="D235" t="s">
        <v>26</v>
      </c>
      <c r="E235">
        <v>17.7</v>
      </c>
      <c r="F235">
        <v>3</v>
      </c>
      <c r="G235" t="s">
        <v>19</v>
      </c>
      <c r="H235" t="s">
        <v>99</v>
      </c>
      <c r="I235" t="s">
        <v>1013</v>
      </c>
      <c r="J235" t="s">
        <v>217</v>
      </c>
      <c r="K235">
        <v>78061</v>
      </c>
      <c r="L235" t="s">
        <v>1014</v>
      </c>
      <c r="M235">
        <v>0.13</v>
      </c>
      <c r="N235">
        <v>46.2</v>
      </c>
      <c r="O235">
        <v>2</v>
      </c>
      <c r="P235" t="b">
        <v>0</v>
      </c>
      <c r="Q235">
        <f t="shared" si="15"/>
        <v>53.099999999999994</v>
      </c>
      <c r="R235" s="4">
        <f t="shared" si="16"/>
        <v>0.87</v>
      </c>
      <c r="S235" s="2">
        <f t="shared" si="17"/>
        <v>6.9029999999999996</v>
      </c>
      <c r="T235" t="str">
        <f t="shared" si="18"/>
        <v>Feb-25</v>
      </c>
      <c r="U235">
        <f t="shared" si="19"/>
        <v>2</v>
      </c>
    </row>
    <row r="236" spans="1:21" x14ac:dyDescent="0.3">
      <c r="A236" t="s">
        <v>1015</v>
      </c>
      <c r="B236" t="s">
        <v>1016</v>
      </c>
      <c r="C236" s="1">
        <v>45513</v>
      </c>
      <c r="D236" t="s">
        <v>37</v>
      </c>
      <c r="E236">
        <v>107.7</v>
      </c>
      <c r="F236">
        <v>1</v>
      </c>
      <c r="G236" t="s">
        <v>93</v>
      </c>
      <c r="H236" t="s">
        <v>99</v>
      </c>
      <c r="I236" t="s">
        <v>1017</v>
      </c>
      <c r="J236" t="s">
        <v>333</v>
      </c>
      <c r="K236">
        <v>42615</v>
      </c>
      <c r="L236" t="s">
        <v>1018</v>
      </c>
      <c r="M236">
        <v>0.26</v>
      </c>
      <c r="N236">
        <v>79.7</v>
      </c>
      <c r="O236">
        <v>1</v>
      </c>
      <c r="P236" t="b">
        <v>0</v>
      </c>
      <c r="Q236">
        <f t="shared" si="15"/>
        <v>107.7</v>
      </c>
      <c r="R236" s="4">
        <f t="shared" si="16"/>
        <v>0.74</v>
      </c>
      <c r="S236" s="2">
        <f t="shared" si="17"/>
        <v>28.002000000000002</v>
      </c>
      <c r="T236" t="str">
        <f t="shared" si="18"/>
        <v>Aug-24</v>
      </c>
      <c r="U236">
        <f t="shared" si="19"/>
        <v>1</v>
      </c>
    </row>
    <row r="237" spans="1:21" x14ac:dyDescent="0.3">
      <c r="A237" t="s">
        <v>1019</v>
      </c>
      <c r="B237" t="s">
        <v>1020</v>
      </c>
      <c r="C237" s="1">
        <v>45717</v>
      </c>
      <c r="D237" t="s">
        <v>26</v>
      </c>
      <c r="E237">
        <v>215.22</v>
      </c>
      <c r="F237">
        <v>4</v>
      </c>
      <c r="G237" t="s">
        <v>66</v>
      </c>
      <c r="H237" t="s">
        <v>38</v>
      </c>
      <c r="I237" t="s">
        <v>1021</v>
      </c>
      <c r="J237" t="s">
        <v>174</v>
      </c>
      <c r="K237">
        <v>50180</v>
      </c>
      <c r="L237" t="s">
        <v>1022</v>
      </c>
      <c r="M237">
        <v>0.08</v>
      </c>
      <c r="N237">
        <v>792.01</v>
      </c>
      <c r="O237">
        <v>2</v>
      </c>
      <c r="P237" t="b">
        <v>0</v>
      </c>
      <c r="Q237">
        <f t="shared" si="15"/>
        <v>860.88</v>
      </c>
      <c r="R237" s="4">
        <f t="shared" si="16"/>
        <v>0.92</v>
      </c>
      <c r="S237" s="2">
        <f t="shared" si="17"/>
        <v>68.870400000000004</v>
      </c>
      <c r="T237" t="str">
        <f t="shared" si="18"/>
        <v>Mar-25</v>
      </c>
      <c r="U237">
        <f t="shared" si="19"/>
        <v>2</v>
      </c>
    </row>
    <row r="238" spans="1:21" x14ac:dyDescent="0.3">
      <c r="A238" t="s">
        <v>1023</v>
      </c>
      <c r="B238" t="s">
        <v>1024</v>
      </c>
      <c r="C238" s="1">
        <v>45757</v>
      </c>
      <c r="D238" t="s">
        <v>18</v>
      </c>
      <c r="E238">
        <v>190.21</v>
      </c>
      <c r="F238">
        <v>1</v>
      </c>
      <c r="G238" t="s">
        <v>66</v>
      </c>
      <c r="H238" t="s">
        <v>38</v>
      </c>
      <c r="I238" t="s">
        <v>1025</v>
      </c>
      <c r="J238" t="s">
        <v>333</v>
      </c>
      <c r="K238">
        <v>64637</v>
      </c>
      <c r="L238" t="s">
        <v>1026</v>
      </c>
      <c r="M238">
        <v>0.18</v>
      </c>
      <c r="N238">
        <v>155.97</v>
      </c>
      <c r="O238">
        <v>4</v>
      </c>
      <c r="P238" t="b">
        <v>0</v>
      </c>
      <c r="Q238">
        <f t="shared" si="15"/>
        <v>190.21</v>
      </c>
      <c r="R238" s="4">
        <f t="shared" si="16"/>
        <v>0.82000000000000006</v>
      </c>
      <c r="S238" s="2">
        <f t="shared" si="17"/>
        <v>34.2378</v>
      </c>
      <c r="T238" t="str">
        <f t="shared" si="18"/>
        <v>Apr-25</v>
      </c>
      <c r="U238">
        <f t="shared" si="19"/>
        <v>4</v>
      </c>
    </row>
    <row r="239" spans="1:21" x14ac:dyDescent="0.3">
      <c r="A239" t="s">
        <v>1027</v>
      </c>
      <c r="B239" t="s">
        <v>1028</v>
      </c>
      <c r="C239" s="1">
        <v>45773</v>
      </c>
      <c r="D239" t="s">
        <v>18</v>
      </c>
      <c r="E239">
        <v>234.47</v>
      </c>
      <c r="F239">
        <v>2</v>
      </c>
      <c r="G239" t="s">
        <v>27</v>
      </c>
      <c r="H239" t="s">
        <v>72</v>
      </c>
      <c r="I239" t="s">
        <v>1029</v>
      </c>
      <c r="J239" t="s">
        <v>115</v>
      </c>
      <c r="K239">
        <v>25813</v>
      </c>
      <c r="L239" t="s">
        <v>1030</v>
      </c>
      <c r="M239">
        <v>0.25</v>
      </c>
      <c r="N239">
        <v>351.7</v>
      </c>
      <c r="O239">
        <v>1</v>
      </c>
      <c r="P239" t="b">
        <v>0</v>
      </c>
      <c r="Q239">
        <f t="shared" si="15"/>
        <v>468.94</v>
      </c>
      <c r="R239" s="4">
        <f t="shared" si="16"/>
        <v>0.75</v>
      </c>
      <c r="S239" s="2">
        <f t="shared" si="17"/>
        <v>117.235</v>
      </c>
      <c r="T239" t="str">
        <f t="shared" si="18"/>
        <v>Apr-25</v>
      </c>
      <c r="U239">
        <f t="shared" si="19"/>
        <v>1</v>
      </c>
    </row>
    <row r="240" spans="1:21" x14ac:dyDescent="0.3">
      <c r="A240" t="s">
        <v>1031</v>
      </c>
      <c r="B240" t="s">
        <v>1032</v>
      </c>
      <c r="C240" s="1">
        <v>45570</v>
      </c>
      <c r="D240" t="s">
        <v>37</v>
      </c>
      <c r="E240">
        <v>142.43</v>
      </c>
      <c r="F240">
        <v>1</v>
      </c>
      <c r="G240" t="s">
        <v>27</v>
      </c>
      <c r="H240" t="s">
        <v>20</v>
      </c>
      <c r="I240" t="s">
        <v>89</v>
      </c>
      <c r="J240" t="s">
        <v>320</v>
      </c>
      <c r="K240">
        <v>83647</v>
      </c>
      <c r="L240" t="s">
        <v>1033</v>
      </c>
      <c r="M240">
        <v>0.24</v>
      </c>
      <c r="N240">
        <v>108.25</v>
      </c>
      <c r="O240">
        <v>3</v>
      </c>
      <c r="P240" t="b">
        <v>0</v>
      </c>
      <c r="Q240">
        <f t="shared" si="15"/>
        <v>142.43</v>
      </c>
      <c r="R240" s="4">
        <f t="shared" si="16"/>
        <v>0.76</v>
      </c>
      <c r="S240" s="2">
        <f t="shared" si="17"/>
        <v>34.183199999999999</v>
      </c>
      <c r="T240" t="str">
        <f t="shared" si="18"/>
        <v>Oct-24</v>
      </c>
      <c r="U240">
        <f t="shared" si="19"/>
        <v>3</v>
      </c>
    </row>
    <row r="241" spans="1:21" x14ac:dyDescent="0.3">
      <c r="A241" t="s">
        <v>1034</v>
      </c>
      <c r="B241" t="s">
        <v>1035</v>
      </c>
      <c r="C241" s="1">
        <v>45799</v>
      </c>
      <c r="D241" t="s">
        <v>54</v>
      </c>
      <c r="E241">
        <v>295.45999999999998</v>
      </c>
      <c r="F241">
        <v>4</v>
      </c>
      <c r="G241" t="s">
        <v>148</v>
      </c>
      <c r="H241" t="s">
        <v>38</v>
      </c>
      <c r="I241" t="s">
        <v>1036</v>
      </c>
      <c r="J241" t="s">
        <v>169</v>
      </c>
      <c r="K241">
        <v>47779</v>
      </c>
      <c r="L241" t="s">
        <v>1037</v>
      </c>
      <c r="M241">
        <v>7.0000000000000007E-2</v>
      </c>
      <c r="N241">
        <v>1099.1099999999999</v>
      </c>
      <c r="O241">
        <v>4</v>
      </c>
      <c r="P241" t="b">
        <v>1</v>
      </c>
      <c r="Q241">
        <f t="shared" si="15"/>
        <v>1181.8399999999999</v>
      </c>
      <c r="R241" s="4">
        <f t="shared" si="16"/>
        <v>0.92999999999999994</v>
      </c>
      <c r="S241" s="2">
        <f t="shared" si="17"/>
        <v>82.728800000000007</v>
      </c>
      <c r="T241" t="str">
        <f t="shared" si="18"/>
        <v>May-25</v>
      </c>
      <c r="U241">
        <f t="shared" si="19"/>
        <v>4</v>
      </c>
    </row>
    <row r="242" spans="1:21" x14ac:dyDescent="0.3">
      <c r="A242" t="s">
        <v>1038</v>
      </c>
      <c r="B242" t="s">
        <v>1039</v>
      </c>
      <c r="C242" s="1">
        <v>45585</v>
      </c>
      <c r="D242" t="s">
        <v>60</v>
      </c>
      <c r="E242">
        <v>432.61</v>
      </c>
      <c r="F242">
        <v>2</v>
      </c>
      <c r="G242" t="s">
        <v>66</v>
      </c>
      <c r="H242" t="s">
        <v>72</v>
      </c>
      <c r="I242" t="s">
        <v>1040</v>
      </c>
      <c r="J242" t="s">
        <v>40</v>
      </c>
      <c r="K242">
        <v>50326</v>
      </c>
      <c r="L242" t="s">
        <v>1041</v>
      </c>
      <c r="M242">
        <v>0.02</v>
      </c>
      <c r="N242">
        <v>847.92</v>
      </c>
      <c r="O242">
        <v>5</v>
      </c>
      <c r="P242" t="b">
        <v>0</v>
      </c>
      <c r="Q242">
        <f t="shared" si="15"/>
        <v>865.22</v>
      </c>
      <c r="R242" s="4">
        <f t="shared" si="16"/>
        <v>0.98</v>
      </c>
      <c r="S242" s="2">
        <f t="shared" si="17"/>
        <v>17.304400000000001</v>
      </c>
      <c r="T242" t="str">
        <f t="shared" si="18"/>
        <v>Oct-24</v>
      </c>
      <c r="U242">
        <f t="shared" si="19"/>
        <v>5</v>
      </c>
    </row>
    <row r="243" spans="1:21" x14ac:dyDescent="0.3">
      <c r="A243" t="s">
        <v>1042</v>
      </c>
      <c r="B243" t="s">
        <v>1043</v>
      </c>
      <c r="C243" s="1">
        <v>45813</v>
      </c>
      <c r="D243" t="s">
        <v>78</v>
      </c>
      <c r="E243">
        <v>63.18</v>
      </c>
      <c r="F243">
        <v>4</v>
      </c>
      <c r="G243" t="s">
        <v>66</v>
      </c>
      <c r="H243" t="s">
        <v>38</v>
      </c>
      <c r="I243" t="s">
        <v>1044</v>
      </c>
      <c r="J243" t="s">
        <v>174</v>
      </c>
      <c r="K243">
        <v>86083</v>
      </c>
      <c r="L243" t="s">
        <v>1045</v>
      </c>
      <c r="M243">
        <v>0.08</v>
      </c>
      <c r="N243">
        <v>232.5</v>
      </c>
      <c r="O243">
        <v>3</v>
      </c>
      <c r="P243" t="b">
        <v>0</v>
      </c>
      <c r="Q243">
        <f t="shared" si="15"/>
        <v>252.72</v>
      </c>
      <c r="R243" s="4">
        <f t="shared" si="16"/>
        <v>0.92</v>
      </c>
      <c r="S243" s="2">
        <f t="shared" si="17"/>
        <v>20.217600000000001</v>
      </c>
      <c r="T243" t="str">
        <f t="shared" si="18"/>
        <v>Jun-25</v>
      </c>
      <c r="U243">
        <f t="shared" si="19"/>
        <v>3</v>
      </c>
    </row>
    <row r="244" spans="1:21" x14ac:dyDescent="0.3">
      <c r="A244" t="s">
        <v>1046</v>
      </c>
      <c r="B244" t="s">
        <v>1047</v>
      </c>
      <c r="C244" s="1">
        <v>45725</v>
      </c>
      <c r="D244" t="s">
        <v>54</v>
      </c>
      <c r="E244">
        <v>261.10000000000002</v>
      </c>
      <c r="F244">
        <v>4</v>
      </c>
      <c r="G244" t="s">
        <v>27</v>
      </c>
      <c r="H244" t="s">
        <v>20</v>
      </c>
      <c r="I244" t="s">
        <v>1048</v>
      </c>
      <c r="J244" t="s">
        <v>447</v>
      </c>
      <c r="K244">
        <v>54944</v>
      </c>
      <c r="L244" t="s">
        <v>1049</v>
      </c>
      <c r="M244">
        <v>0.05</v>
      </c>
      <c r="N244">
        <v>992.18</v>
      </c>
      <c r="O244">
        <v>1</v>
      </c>
      <c r="P244" t="b">
        <v>0</v>
      </c>
      <c r="Q244">
        <f t="shared" si="15"/>
        <v>1044.4000000000001</v>
      </c>
      <c r="R244" s="4">
        <f t="shared" si="16"/>
        <v>0.95</v>
      </c>
      <c r="S244" s="2">
        <f t="shared" si="17"/>
        <v>52.220000000000006</v>
      </c>
      <c r="T244" t="str">
        <f t="shared" si="18"/>
        <v>Mar-25</v>
      </c>
      <c r="U244">
        <f t="shared" si="19"/>
        <v>1</v>
      </c>
    </row>
    <row r="245" spans="1:21" x14ac:dyDescent="0.3">
      <c r="A245" t="s">
        <v>1050</v>
      </c>
      <c r="B245" t="s">
        <v>1051</v>
      </c>
      <c r="C245" s="1">
        <v>45764</v>
      </c>
      <c r="D245" t="s">
        <v>60</v>
      </c>
      <c r="E245">
        <v>70.37</v>
      </c>
      <c r="F245">
        <v>1</v>
      </c>
      <c r="G245" t="s">
        <v>93</v>
      </c>
      <c r="H245" t="s">
        <v>99</v>
      </c>
      <c r="I245" t="s">
        <v>1052</v>
      </c>
      <c r="J245" t="s">
        <v>95</v>
      </c>
      <c r="K245">
        <v>86238</v>
      </c>
      <c r="L245" t="s">
        <v>1053</v>
      </c>
      <c r="M245">
        <v>0.01</v>
      </c>
      <c r="N245">
        <v>69.67</v>
      </c>
      <c r="O245">
        <v>2</v>
      </c>
      <c r="P245" t="b">
        <v>0</v>
      </c>
      <c r="Q245">
        <f t="shared" si="15"/>
        <v>70.37</v>
      </c>
      <c r="R245" s="4">
        <f t="shared" si="16"/>
        <v>0.99</v>
      </c>
      <c r="S245" s="2">
        <f t="shared" si="17"/>
        <v>0.7037000000000001</v>
      </c>
      <c r="T245" t="str">
        <f t="shared" si="18"/>
        <v>Apr-25</v>
      </c>
      <c r="U245">
        <f t="shared" si="19"/>
        <v>2</v>
      </c>
    </row>
    <row r="246" spans="1:21" x14ac:dyDescent="0.3">
      <c r="A246" t="s">
        <v>1054</v>
      </c>
      <c r="B246" t="s">
        <v>1055</v>
      </c>
      <c r="C246" s="1">
        <v>45725</v>
      </c>
      <c r="D246" t="s">
        <v>78</v>
      </c>
      <c r="E246">
        <v>359.85</v>
      </c>
      <c r="F246">
        <v>3</v>
      </c>
      <c r="G246" t="s">
        <v>66</v>
      </c>
      <c r="H246" t="s">
        <v>99</v>
      </c>
      <c r="I246" t="s">
        <v>1056</v>
      </c>
      <c r="J246" t="s">
        <v>346</v>
      </c>
      <c r="K246">
        <v>8585</v>
      </c>
      <c r="L246" t="s">
        <v>1057</v>
      </c>
      <c r="M246">
        <v>0.09</v>
      </c>
      <c r="N246">
        <v>982.39</v>
      </c>
      <c r="O246">
        <v>1</v>
      </c>
      <c r="P246" t="b">
        <v>0</v>
      </c>
      <c r="Q246">
        <f t="shared" si="15"/>
        <v>1079.5500000000002</v>
      </c>
      <c r="R246" s="4">
        <f t="shared" si="16"/>
        <v>0.91</v>
      </c>
      <c r="S246" s="2">
        <f t="shared" si="17"/>
        <v>97.159500000000008</v>
      </c>
      <c r="T246" t="str">
        <f t="shared" si="18"/>
        <v>Mar-25</v>
      </c>
      <c r="U246">
        <f t="shared" si="19"/>
        <v>1</v>
      </c>
    </row>
    <row r="247" spans="1:21" x14ac:dyDescent="0.3">
      <c r="A247" t="s">
        <v>1058</v>
      </c>
      <c r="B247" t="s">
        <v>1059</v>
      </c>
      <c r="C247" s="1">
        <v>45588</v>
      </c>
      <c r="D247" t="s">
        <v>18</v>
      </c>
      <c r="E247">
        <v>201.05</v>
      </c>
      <c r="F247">
        <v>3</v>
      </c>
      <c r="G247" t="s">
        <v>93</v>
      </c>
      <c r="H247" t="s">
        <v>99</v>
      </c>
      <c r="I247" t="s">
        <v>94</v>
      </c>
      <c r="J247" t="s">
        <v>115</v>
      </c>
      <c r="K247">
        <v>9553</v>
      </c>
      <c r="L247" t="s">
        <v>1060</v>
      </c>
      <c r="M247">
        <v>0.16</v>
      </c>
      <c r="N247">
        <v>506.65</v>
      </c>
      <c r="P247" t="b">
        <v>0</v>
      </c>
      <c r="Q247">
        <f t="shared" si="15"/>
        <v>603.15000000000009</v>
      </c>
      <c r="R247" s="4">
        <f t="shared" si="16"/>
        <v>0.84</v>
      </c>
      <c r="S247" s="2">
        <f t="shared" si="17"/>
        <v>96.504000000000019</v>
      </c>
      <c r="T247" t="str">
        <f t="shared" si="18"/>
        <v>Oct-24</v>
      </c>
      <c r="U247" t="str">
        <f t="shared" si="19"/>
        <v>No Rating</v>
      </c>
    </row>
    <row r="248" spans="1:21" x14ac:dyDescent="0.3">
      <c r="A248" t="s">
        <v>1061</v>
      </c>
      <c r="B248" t="s">
        <v>1062</v>
      </c>
      <c r="C248" s="1">
        <v>45539</v>
      </c>
      <c r="D248" t="s">
        <v>26</v>
      </c>
      <c r="E248">
        <v>284.88</v>
      </c>
      <c r="F248">
        <v>1</v>
      </c>
      <c r="G248" t="s">
        <v>148</v>
      </c>
      <c r="H248" t="s">
        <v>99</v>
      </c>
      <c r="I248" t="s">
        <v>1063</v>
      </c>
      <c r="J248" t="s">
        <v>50</v>
      </c>
      <c r="K248">
        <v>5894</v>
      </c>
      <c r="L248" t="s">
        <v>1064</v>
      </c>
      <c r="M248">
        <v>0.2</v>
      </c>
      <c r="N248">
        <v>227.9</v>
      </c>
      <c r="O248">
        <v>4</v>
      </c>
      <c r="P248" t="b">
        <v>0</v>
      </c>
      <c r="Q248">
        <f t="shared" si="15"/>
        <v>284.88</v>
      </c>
      <c r="R248" s="4">
        <f t="shared" si="16"/>
        <v>0.8</v>
      </c>
      <c r="S248" s="2">
        <f t="shared" si="17"/>
        <v>56.975999999999999</v>
      </c>
      <c r="T248" t="str">
        <f t="shared" si="18"/>
        <v>Sep-24</v>
      </c>
      <c r="U248">
        <f t="shared" si="19"/>
        <v>4</v>
      </c>
    </row>
    <row r="249" spans="1:21" x14ac:dyDescent="0.3">
      <c r="A249" t="s">
        <v>1065</v>
      </c>
      <c r="B249" t="s">
        <v>1066</v>
      </c>
      <c r="C249" s="1">
        <v>45563</v>
      </c>
      <c r="D249" t="s">
        <v>18</v>
      </c>
      <c r="E249">
        <v>95.72</v>
      </c>
      <c r="F249">
        <v>1</v>
      </c>
      <c r="G249" t="s">
        <v>19</v>
      </c>
      <c r="H249" t="s">
        <v>38</v>
      </c>
      <c r="I249" t="s">
        <v>1067</v>
      </c>
      <c r="J249" t="s">
        <v>333</v>
      </c>
      <c r="K249">
        <v>76317</v>
      </c>
      <c r="L249" t="s">
        <v>1068</v>
      </c>
      <c r="M249">
        <v>0.11</v>
      </c>
      <c r="N249">
        <v>85.19</v>
      </c>
      <c r="O249">
        <v>1</v>
      </c>
      <c r="P249" t="b">
        <v>0</v>
      </c>
      <c r="Q249">
        <f t="shared" si="15"/>
        <v>95.72</v>
      </c>
      <c r="R249" s="4">
        <f t="shared" si="16"/>
        <v>0.89</v>
      </c>
      <c r="S249" s="2">
        <f t="shared" si="17"/>
        <v>10.529199999999999</v>
      </c>
      <c r="T249" t="str">
        <f t="shared" si="18"/>
        <v>Sep-24</v>
      </c>
      <c r="U249">
        <f t="shared" si="19"/>
        <v>1</v>
      </c>
    </row>
    <row r="250" spans="1:21" x14ac:dyDescent="0.3">
      <c r="A250" t="s">
        <v>1069</v>
      </c>
      <c r="B250" t="s">
        <v>1070</v>
      </c>
      <c r="C250" s="1">
        <v>45780</v>
      </c>
      <c r="D250" t="s">
        <v>60</v>
      </c>
      <c r="E250">
        <v>76.7</v>
      </c>
      <c r="F250">
        <v>3</v>
      </c>
      <c r="G250" t="s">
        <v>66</v>
      </c>
      <c r="H250" t="s">
        <v>99</v>
      </c>
      <c r="I250" t="s">
        <v>1071</v>
      </c>
      <c r="J250" t="s">
        <v>346</v>
      </c>
      <c r="K250">
        <v>23239</v>
      </c>
      <c r="L250" t="s">
        <v>1072</v>
      </c>
      <c r="M250">
        <v>0.06</v>
      </c>
      <c r="N250">
        <v>216.29</v>
      </c>
      <c r="O250">
        <v>1</v>
      </c>
      <c r="P250" t="b">
        <v>0</v>
      </c>
      <c r="Q250">
        <f t="shared" si="15"/>
        <v>230.10000000000002</v>
      </c>
      <c r="R250" s="4">
        <f t="shared" si="16"/>
        <v>0.94</v>
      </c>
      <c r="S250" s="2">
        <f t="shared" si="17"/>
        <v>13.806000000000001</v>
      </c>
      <c r="T250" t="str">
        <f t="shared" si="18"/>
        <v>May-25</v>
      </c>
      <c r="U250">
        <f t="shared" si="19"/>
        <v>1</v>
      </c>
    </row>
    <row r="251" spans="1:21" x14ac:dyDescent="0.3">
      <c r="A251" t="s">
        <v>1073</v>
      </c>
      <c r="B251" t="s">
        <v>1074</v>
      </c>
      <c r="C251" s="1">
        <v>45804</v>
      </c>
      <c r="D251" t="s">
        <v>54</v>
      </c>
      <c r="E251">
        <v>246.59</v>
      </c>
      <c r="F251">
        <v>3</v>
      </c>
      <c r="G251" t="s">
        <v>27</v>
      </c>
      <c r="H251" t="s">
        <v>99</v>
      </c>
      <c r="I251" t="s">
        <v>1075</v>
      </c>
      <c r="J251" t="s">
        <v>426</v>
      </c>
      <c r="K251">
        <v>29460</v>
      </c>
      <c r="L251" t="s">
        <v>1076</v>
      </c>
      <c r="M251">
        <v>0.17</v>
      </c>
      <c r="N251">
        <v>614.01</v>
      </c>
      <c r="O251">
        <v>2</v>
      </c>
      <c r="P251" t="b">
        <v>0</v>
      </c>
      <c r="Q251">
        <f t="shared" si="15"/>
        <v>739.77</v>
      </c>
      <c r="R251" s="4">
        <f t="shared" si="16"/>
        <v>0.83</v>
      </c>
      <c r="S251" s="2">
        <f t="shared" si="17"/>
        <v>125.76090000000001</v>
      </c>
      <c r="T251" t="str">
        <f t="shared" si="18"/>
        <v>May-25</v>
      </c>
      <c r="U251">
        <f t="shared" si="19"/>
        <v>2</v>
      </c>
    </row>
    <row r="252" spans="1:21" x14ac:dyDescent="0.3">
      <c r="A252" t="s">
        <v>1077</v>
      </c>
      <c r="B252" t="s">
        <v>1078</v>
      </c>
      <c r="C252" s="1">
        <v>45592</v>
      </c>
      <c r="D252" t="s">
        <v>54</v>
      </c>
      <c r="E252">
        <v>181.03</v>
      </c>
      <c r="F252">
        <v>1</v>
      </c>
      <c r="G252" t="s">
        <v>27</v>
      </c>
      <c r="H252" t="s">
        <v>20</v>
      </c>
      <c r="I252" t="s">
        <v>1079</v>
      </c>
      <c r="J252" t="s">
        <v>101</v>
      </c>
      <c r="K252">
        <v>57283</v>
      </c>
      <c r="L252" t="s">
        <v>1080</v>
      </c>
      <c r="M252">
        <v>0.23</v>
      </c>
      <c r="N252">
        <v>139.38999999999999</v>
      </c>
      <c r="O252">
        <v>4</v>
      </c>
      <c r="P252" t="b">
        <v>0</v>
      </c>
      <c r="Q252">
        <f t="shared" si="15"/>
        <v>181.03</v>
      </c>
      <c r="R252" s="4">
        <f t="shared" si="16"/>
        <v>0.77</v>
      </c>
      <c r="S252" s="2">
        <f t="shared" si="17"/>
        <v>41.636900000000004</v>
      </c>
      <c r="T252" t="str">
        <f t="shared" si="18"/>
        <v>Oct-24</v>
      </c>
      <c r="U252">
        <f t="shared" si="19"/>
        <v>4</v>
      </c>
    </row>
    <row r="253" spans="1:21" x14ac:dyDescent="0.3">
      <c r="A253" t="s">
        <v>1081</v>
      </c>
      <c r="B253" t="s">
        <v>1082</v>
      </c>
      <c r="C253" s="1">
        <v>45492</v>
      </c>
      <c r="D253" t="s">
        <v>37</v>
      </c>
      <c r="E253">
        <v>470.51</v>
      </c>
      <c r="F253">
        <v>3</v>
      </c>
      <c r="G253" t="s">
        <v>93</v>
      </c>
      <c r="H253" t="s">
        <v>38</v>
      </c>
      <c r="I253" t="s">
        <v>1083</v>
      </c>
      <c r="J253" t="s">
        <v>40</v>
      </c>
      <c r="K253">
        <v>13394</v>
      </c>
      <c r="L253" t="s">
        <v>1084</v>
      </c>
      <c r="M253">
        <v>0.21</v>
      </c>
      <c r="N253">
        <v>1115.1099999999999</v>
      </c>
      <c r="O253">
        <v>3</v>
      </c>
      <c r="P253" t="b">
        <v>1</v>
      </c>
      <c r="Q253">
        <f t="shared" si="15"/>
        <v>1411.53</v>
      </c>
      <c r="R253" s="4">
        <f t="shared" si="16"/>
        <v>0.79</v>
      </c>
      <c r="S253" s="2">
        <f t="shared" si="17"/>
        <v>296.42129999999997</v>
      </c>
      <c r="T253" t="str">
        <f t="shared" si="18"/>
        <v>Jul-24</v>
      </c>
      <c r="U253">
        <f t="shared" si="19"/>
        <v>3</v>
      </c>
    </row>
    <row r="254" spans="1:21" x14ac:dyDescent="0.3">
      <c r="A254" t="s">
        <v>1085</v>
      </c>
      <c r="B254" t="s">
        <v>1086</v>
      </c>
      <c r="C254" s="1">
        <v>45471</v>
      </c>
      <c r="D254" t="s">
        <v>26</v>
      </c>
      <c r="E254">
        <v>383.84</v>
      </c>
      <c r="F254">
        <v>1</v>
      </c>
      <c r="G254" t="s">
        <v>27</v>
      </c>
      <c r="H254" t="s">
        <v>72</v>
      </c>
      <c r="I254" t="s">
        <v>1087</v>
      </c>
      <c r="J254" t="s">
        <v>307</v>
      </c>
      <c r="K254">
        <v>30279</v>
      </c>
      <c r="L254" t="s">
        <v>1088</v>
      </c>
      <c r="M254">
        <v>0.26</v>
      </c>
      <c r="N254">
        <v>284.04000000000002</v>
      </c>
      <c r="O254">
        <v>4</v>
      </c>
      <c r="P254" t="b">
        <v>0</v>
      </c>
      <c r="Q254">
        <f t="shared" si="15"/>
        <v>383.84</v>
      </c>
      <c r="R254" s="4">
        <f t="shared" si="16"/>
        <v>0.74</v>
      </c>
      <c r="S254" s="2">
        <f t="shared" si="17"/>
        <v>99.798400000000001</v>
      </c>
      <c r="T254" t="str">
        <f t="shared" si="18"/>
        <v>Jun-24</v>
      </c>
      <c r="U254">
        <f t="shared" si="19"/>
        <v>4</v>
      </c>
    </row>
    <row r="255" spans="1:21" x14ac:dyDescent="0.3">
      <c r="A255" t="s">
        <v>1089</v>
      </c>
      <c r="B255" t="s">
        <v>1090</v>
      </c>
      <c r="C255" s="1">
        <v>45611</v>
      </c>
      <c r="D255" t="s">
        <v>60</v>
      </c>
      <c r="E255">
        <v>375.59</v>
      </c>
      <c r="F255">
        <v>1</v>
      </c>
      <c r="G255" t="s">
        <v>148</v>
      </c>
      <c r="H255" t="s">
        <v>99</v>
      </c>
      <c r="I255" t="s">
        <v>1091</v>
      </c>
      <c r="J255" t="s">
        <v>45</v>
      </c>
      <c r="K255">
        <v>92773</v>
      </c>
      <c r="L255" t="s">
        <v>1092</v>
      </c>
      <c r="M255">
        <v>0.08</v>
      </c>
      <c r="N255">
        <v>345.54</v>
      </c>
      <c r="O255">
        <v>5</v>
      </c>
      <c r="P255" t="b">
        <v>0</v>
      </c>
      <c r="Q255">
        <f t="shared" si="15"/>
        <v>375.59</v>
      </c>
      <c r="R255" s="4">
        <f t="shared" si="16"/>
        <v>0.92</v>
      </c>
      <c r="S255" s="2">
        <f t="shared" si="17"/>
        <v>30.0472</v>
      </c>
      <c r="T255" t="str">
        <f t="shared" si="18"/>
        <v>Nov-24</v>
      </c>
      <c r="U255">
        <f t="shared" si="19"/>
        <v>5</v>
      </c>
    </row>
    <row r="256" spans="1:21" x14ac:dyDescent="0.3">
      <c r="A256" t="s">
        <v>1093</v>
      </c>
      <c r="B256" t="s">
        <v>1094</v>
      </c>
      <c r="C256" s="1">
        <v>45654</v>
      </c>
      <c r="D256" t="s">
        <v>26</v>
      </c>
      <c r="E256">
        <v>452.34</v>
      </c>
      <c r="F256">
        <v>1</v>
      </c>
      <c r="G256" t="s">
        <v>93</v>
      </c>
      <c r="H256" t="s">
        <v>20</v>
      </c>
      <c r="I256" t="s">
        <v>1095</v>
      </c>
      <c r="J256" t="s">
        <v>155</v>
      </c>
      <c r="K256">
        <v>98892</v>
      </c>
      <c r="L256" t="s">
        <v>1096</v>
      </c>
      <c r="M256">
        <v>0.15</v>
      </c>
      <c r="N256">
        <v>384.49</v>
      </c>
      <c r="O256">
        <v>5</v>
      </c>
      <c r="P256" t="b">
        <v>0</v>
      </c>
      <c r="Q256">
        <f t="shared" si="15"/>
        <v>452.34</v>
      </c>
      <c r="R256" s="4">
        <f t="shared" si="16"/>
        <v>0.85</v>
      </c>
      <c r="S256" s="2">
        <f t="shared" si="17"/>
        <v>67.850999999999999</v>
      </c>
      <c r="T256" t="str">
        <f t="shared" si="18"/>
        <v>Dec-24</v>
      </c>
      <c r="U256">
        <f t="shared" si="19"/>
        <v>5</v>
      </c>
    </row>
    <row r="257" spans="1:21" x14ac:dyDescent="0.3">
      <c r="A257" t="s">
        <v>1097</v>
      </c>
      <c r="B257" t="s">
        <v>1098</v>
      </c>
      <c r="C257" s="1">
        <v>45667</v>
      </c>
      <c r="D257" t="s">
        <v>78</v>
      </c>
      <c r="E257">
        <v>46.29</v>
      </c>
      <c r="F257">
        <v>1</v>
      </c>
      <c r="G257" t="s">
        <v>19</v>
      </c>
      <c r="H257" t="s">
        <v>20</v>
      </c>
      <c r="I257" t="s">
        <v>1099</v>
      </c>
      <c r="J257" t="s">
        <v>62</v>
      </c>
      <c r="K257">
        <v>42836</v>
      </c>
      <c r="L257" t="s">
        <v>1100</v>
      </c>
      <c r="M257">
        <v>0.15</v>
      </c>
      <c r="N257">
        <v>39.35</v>
      </c>
      <c r="O257">
        <v>3</v>
      </c>
      <c r="P257" t="b">
        <v>0</v>
      </c>
      <c r="Q257">
        <f t="shared" si="15"/>
        <v>46.29</v>
      </c>
      <c r="R257" s="4">
        <f t="shared" si="16"/>
        <v>0.85</v>
      </c>
      <c r="S257" s="2">
        <f t="shared" si="17"/>
        <v>6.9434999999999993</v>
      </c>
      <c r="T257" t="str">
        <f t="shared" si="18"/>
        <v>Jan-25</v>
      </c>
      <c r="U257">
        <f t="shared" si="19"/>
        <v>3</v>
      </c>
    </row>
    <row r="258" spans="1:21" x14ac:dyDescent="0.3">
      <c r="A258" t="s">
        <v>1101</v>
      </c>
      <c r="B258" t="s">
        <v>1102</v>
      </c>
      <c r="C258" s="1">
        <v>45641</v>
      </c>
      <c r="D258" t="s">
        <v>60</v>
      </c>
      <c r="E258">
        <v>278.33999999999997</v>
      </c>
      <c r="F258">
        <v>1</v>
      </c>
      <c r="G258" t="s">
        <v>148</v>
      </c>
      <c r="H258" t="s">
        <v>99</v>
      </c>
      <c r="I258" t="s">
        <v>1103</v>
      </c>
      <c r="J258" t="s">
        <v>522</v>
      </c>
      <c r="K258">
        <v>85961</v>
      </c>
      <c r="L258" t="s">
        <v>1104</v>
      </c>
      <c r="M258">
        <v>0.1</v>
      </c>
      <c r="N258">
        <v>250.51</v>
      </c>
      <c r="O258">
        <v>4</v>
      </c>
      <c r="P258" t="b">
        <v>0</v>
      </c>
      <c r="Q258">
        <f t="shared" ref="Q258:Q321" si="20">E258*F258</f>
        <v>278.33999999999997</v>
      </c>
      <c r="R258" s="4">
        <f t="shared" ref="R258:R321" si="21">1-M258</f>
        <v>0.9</v>
      </c>
      <c r="S258" s="2">
        <f t="shared" ref="S258:S321" si="22">E258*F258*M258</f>
        <v>27.834</v>
      </c>
      <c r="T258" t="str">
        <f t="shared" ref="T258:T321" si="23">TEXT(C258,"MMM-YY")</f>
        <v>Dec-24</v>
      </c>
      <c r="U258">
        <f t="shared" ref="U258:U321" si="24">IF(O258="","No Rating",O258)</f>
        <v>4</v>
      </c>
    </row>
    <row r="259" spans="1:21" x14ac:dyDescent="0.3">
      <c r="A259" t="s">
        <v>1105</v>
      </c>
      <c r="B259" t="s">
        <v>1106</v>
      </c>
      <c r="C259" s="1">
        <v>45635</v>
      </c>
      <c r="D259" t="s">
        <v>60</v>
      </c>
      <c r="E259">
        <v>294.32</v>
      </c>
      <c r="F259">
        <v>1</v>
      </c>
      <c r="G259" t="s">
        <v>27</v>
      </c>
      <c r="H259" t="s">
        <v>72</v>
      </c>
      <c r="I259" t="s">
        <v>1107</v>
      </c>
      <c r="J259" t="s">
        <v>155</v>
      </c>
      <c r="K259">
        <v>44783</v>
      </c>
      <c r="L259" t="s">
        <v>1108</v>
      </c>
      <c r="M259">
        <v>0.21</v>
      </c>
      <c r="N259">
        <v>232.51</v>
      </c>
      <c r="O259">
        <v>2</v>
      </c>
      <c r="P259" t="b">
        <v>0</v>
      </c>
      <c r="Q259">
        <f t="shared" si="20"/>
        <v>294.32</v>
      </c>
      <c r="R259" s="4">
        <f t="shared" si="21"/>
        <v>0.79</v>
      </c>
      <c r="S259" s="2">
        <f t="shared" si="22"/>
        <v>61.807199999999995</v>
      </c>
      <c r="T259" t="str">
        <f t="shared" si="23"/>
        <v>Dec-24</v>
      </c>
      <c r="U259">
        <f t="shared" si="24"/>
        <v>2</v>
      </c>
    </row>
    <row r="260" spans="1:21" x14ac:dyDescent="0.3">
      <c r="A260" t="s">
        <v>1109</v>
      </c>
      <c r="B260" t="s">
        <v>1110</v>
      </c>
      <c r="C260" s="1">
        <v>45678</v>
      </c>
      <c r="D260" t="s">
        <v>37</v>
      </c>
      <c r="E260">
        <v>481.16</v>
      </c>
      <c r="F260">
        <v>2</v>
      </c>
      <c r="G260" t="s">
        <v>148</v>
      </c>
      <c r="H260" t="s">
        <v>20</v>
      </c>
      <c r="I260" t="s">
        <v>1111</v>
      </c>
      <c r="J260" t="s">
        <v>22</v>
      </c>
      <c r="K260">
        <v>44713</v>
      </c>
      <c r="L260" t="s">
        <v>1112</v>
      </c>
      <c r="M260">
        <v>0.04</v>
      </c>
      <c r="N260">
        <v>923.83</v>
      </c>
      <c r="O260">
        <v>2</v>
      </c>
      <c r="P260" t="b">
        <v>0</v>
      </c>
      <c r="Q260">
        <f t="shared" si="20"/>
        <v>962.32</v>
      </c>
      <c r="R260" s="4">
        <f t="shared" si="21"/>
        <v>0.96</v>
      </c>
      <c r="S260" s="2">
        <f t="shared" si="22"/>
        <v>38.492800000000003</v>
      </c>
      <c r="T260" t="str">
        <f t="shared" si="23"/>
        <v>Jan-25</v>
      </c>
      <c r="U260">
        <f t="shared" si="24"/>
        <v>2</v>
      </c>
    </row>
    <row r="261" spans="1:21" x14ac:dyDescent="0.3">
      <c r="A261" t="s">
        <v>1113</v>
      </c>
      <c r="B261" t="s">
        <v>1114</v>
      </c>
      <c r="C261" s="1">
        <v>45534</v>
      </c>
      <c r="D261" t="s">
        <v>37</v>
      </c>
      <c r="E261">
        <v>149.61000000000001</v>
      </c>
      <c r="F261">
        <v>1</v>
      </c>
      <c r="G261" t="s">
        <v>66</v>
      </c>
      <c r="H261" t="s">
        <v>72</v>
      </c>
      <c r="I261" t="s">
        <v>1115</v>
      </c>
      <c r="J261" t="s">
        <v>496</v>
      </c>
      <c r="K261">
        <v>21136</v>
      </c>
      <c r="L261" t="s">
        <v>1116</v>
      </c>
      <c r="M261">
        <v>0.24</v>
      </c>
      <c r="N261">
        <v>113.7</v>
      </c>
      <c r="P261" t="b">
        <v>0</v>
      </c>
      <c r="Q261">
        <f t="shared" si="20"/>
        <v>149.61000000000001</v>
      </c>
      <c r="R261" s="4">
        <f t="shared" si="21"/>
        <v>0.76</v>
      </c>
      <c r="S261" s="2">
        <f t="shared" si="22"/>
        <v>35.906400000000005</v>
      </c>
      <c r="T261" t="str">
        <f t="shared" si="23"/>
        <v>Aug-24</v>
      </c>
      <c r="U261" t="str">
        <f t="shared" si="24"/>
        <v>No Rating</v>
      </c>
    </row>
    <row r="262" spans="1:21" x14ac:dyDescent="0.3">
      <c r="A262" t="s">
        <v>1117</v>
      </c>
      <c r="B262" t="s">
        <v>1118</v>
      </c>
      <c r="C262" s="1">
        <v>45816</v>
      </c>
      <c r="D262" t="s">
        <v>78</v>
      </c>
      <c r="E262">
        <v>124.21</v>
      </c>
      <c r="F262">
        <v>1</v>
      </c>
      <c r="G262" t="s">
        <v>66</v>
      </c>
      <c r="H262" t="s">
        <v>99</v>
      </c>
      <c r="I262" t="s">
        <v>1119</v>
      </c>
      <c r="J262" t="s">
        <v>22</v>
      </c>
      <c r="K262">
        <v>71871</v>
      </c>
      <c r="L262" t="s">
        <v>1120</v>
      </c>
      <c r="M262">
        <v>0.01</v>
      </c>
      <c r="N262">
        <v>122.97</v>
      </c>
      <c r="O262">
        <v>4</v>
      </c>
      <c r="P262" t="b">
        <v>0</v>
      </c>
      <c r="Q262">
        <f t="shared" si="20"/>
        <v>124.21</v>
      </c>
      <c r="R262" s="4">
        <f t="shared" si="21"/>
        <v>0.99</v>
      </c>
      <c r="S262" s="2">
        <f t="shared" si="22"/>
        <v>1.2421</v>
      </c>
      <c r="T262" t="str">
        <f t="shared" si="23"/>
        <v>Jun-25</v>
      </c>
      <c r="U262">
        <f t="shared" si="24"/>
        <v>4</v>
      </c>
    </row>
    <row r="263" spans="1:21" x14ac:dyDescent="0.3">
      <c r="A263" t="s">
        <v>1121</v>
      </c>
      <c r="B263" t="s">
        <v>1122</v>
      </c>
      <c r="C263" s="1">
        <v>45687</v>
      </c>
      <c r="D263" t="s">
        <v>78</v>
      </c>
      <c r="E263">
        <v>54.65</v>
      </c>
      <c r="F263">
        <v>2</v>
      </c>
      <c r="G263" t="s">
        <v>148</v>
      </c>
      <c r="H263" t="s">
        <v>72</v>
      </c>
      <c r="I263" t="s">
        <v>1123</v>
      </c>
      <c r="J263" t="s">
        <v>174</v>
      </c>
      <c r="K263">
        <v>39584</v>
      </c>
      <c r="L263" t="s">
        <v>1124</v>
      </c>
      <c r="M263">
        <v>0.12</v>
      </c>
      <c r="N263">
        <v>96.18</v>
      </c>
      <c r="O263">
        <v>4</v>
      </c>
      <c r="P263" t="b">
        <v>0</v>
      </c>
      <c r="Q263">
        <f t="shared" si="20"/>
        <v>109.3</v>
      </c>
      <c r="R263" s="4">
        <f t="shared" si="21"/>
        <v>0.88</v>
      </c>
      <c r="S263" s="2">
        <f t="shared" si="22"/>
        <v>13.116</v>
      </c>
      <c r="T263" t="str">
        <f t="shared" si="23"/>
        <v>Jan-25</v>
      </c>
      <c r="U263">
        <f t="shared" si="24"/>
        <v>4</v>
      </c>
    </row>
    <row r="264" spans="1:21" x14ac:dyDescent="0.3">
      <c r="A264" t="s">
        <v>1125</v>
      </c>
      <c r="B264" t="s">
        <v>1126</v>
      </c>
      <c r="C264" s="1">
        <v>45485</v>
      </c>
      <c r="D264" t="s">
        <v>18</v>
      </c>
      <c r="E264">
        <v>13.13</v>
      </c>
      <c r="F264">
        <v>3</v>
      </c>
      <c r="G264" t="s">
        <v>148</v>
      </c>
      <c r="H264" t="s">
        <v>99</v>
      </c>
      <c r="I264" t="s">
        <v>1127</v>
      </c>
      <c r="J264" t="s">
        <v>367</v>
      </c>
      <c r="K264">
        <v>95649</v>
      </c>
      <c r="L264" t="s">
        <v>1128</v>
      </c>
      <c r="M264">
        <v>0.18</v>
      </c>
      <c r="N264">
        <v>32.299999999999997</v>
      </c>
      <c r="O264">
        <v>5</v>
      </c>
      <c r="P264" t="b">
        <v>0</v>
      </c>
      <c r="Q264">
        <f t="shared" si="20"/>
        <v>39.39</v>
      </c>
      <c r="R264" s="4">
        <f t="shared" si="21"/>
        <v>0.82000000000000006</v>
      </c>
      <c r="S264" s="2">
        <f t="shared" si="22"/>
        <v>7.0902000000000003</v>
      </c>
      <c r="T264" t="str">
        <f t="shared" si="23"/>
        <v>Jul-24</v>
      </c>
      <c r="U264">
        <f t="shared" si="24"/>
        <v>5</v>
      </c>
    </row>
    <row r="265" spans="1:21" x14ac:dyDescent="0.3">
      <c r="A265" t="s">
        <v>1129</v>
      </c>
      <c r="B265" t="s">
        <v>1130</v>
      </c>
      <c r="C265" s="1">
        <v>45642</v>
      </c>
      <c r="D265" t="s">
        <v>37</v>
      </c>
      <c r="E265">
        <v>465.12</v>
      </c>
      <c r="F265">
        <v>1</v>
      </c>
      <c r="G265" t="s">
        <v>66</v>
      </c>
      <c r="H265" t="s">
        <v>99</v>
      </c>
      <c r="I265" t="s">
        <v>1131</v>
      </c>
      <c r="J265" t="s">
        <v>572</v>
      </c>
      <c r="K265">
        <v>60754</v>
      </c>
      <c r="L265" t="s">
        <v>1132</v>
      </c>
      <c r="M265">
        <v>0.13</v>
      </c>
      <c r="N265">
        <v>404.65</v>
      </c>
      <c r="O265">
        <v>1</v>
      </c>
      <c r="P265" t="b">
        <v>0</v>
      </c>
      <c r="Q265">
        <f t="shared" si="20"/>
        <v>465.12</v>
      </c>
      <c r="R265" s="4">
        <f t="shared" si="21"/>
        <v>0.87</v>
      </c>
      <c r="S265" s="2">
        <f t="shared" si="22"/>
        <v>60.465600000000002</v>
      </c>
      <c r="T265" t="str">
        <f t="shared" si="23"/>
        <v>Dec-24</v>
      </c>
      <c r="U265">
        <f t="shared" si="24"/>
        <v>1</v>
      </c>
    </row>
    <row r="266" spans="1:21" x14ac:dyDescent="0.3">
      <c r="A266" t="s">
        <v>1133</v>
      </c>
      <c r="B266" t="s">
        <v>1134</v>
      </c>
      <c r="C266" s="1">
        <v>45504</v>
      </c>
      <c r="D266" t="s">
        <v>78</v>
      </c>
      <c r="E266">
        <v>336.61</v>
      </c>
      <c r="F266">
        <v>1</v>
      </c>
      <c r="G266" t="s">
        <v>19</v>
      </c>
      <c r="H266" t="s">
        <v>72</v>
      </c>
      <c r="I266" t="s">
        <v>1135</v>
      </c>
      <c r="J266" t="s">
        <v>33</v>
      </c>
      <c r="K266">
        <v>36936</v>
      </c>
      <c r="L266" t="s">
        <v>1136</v>
      </c>
      <c r="M266">
        <v>0.2</v>
      </c>
      <c r="N266">
        <v>269.29000000000002</v>
      </c>
      <c r="O266">
        <v>3</v>
      </c>
      <c r="P266" t="b">
        <v>0</v>
      </c>
      <c r="Q266">
        <f t="shared" si="20"/>
        <v>336.61</v>
      </c>
      <c r="R266" s="4">
        <f t="shared" si="21"/>
        <v>0.8</v>
      </c>
      <c r="S266" s="2">
        <f t="shared" si="22"/>
        <v>67.322000000000003</v>
      </c>
      <c r="T266" t="str">
        <f t="shared" si="23"/>
        <v>Jul-24</v>
      </c>
      <c r="U266">
        <f t="shared" si="24"/>
        <v>3</v>
      </c>
    </row>
    <row r="267" spans="1:21" x14ac:dyDescent="0.3">
      <c r="A267" t="s">
        <v>1137</v>
      </c>
      <c r="B267" t="s">
        <v>1138</v>
      </c>
      <c r="C267" s="1">
        <v>45713</v>
      </c>
      <c r="D267" t="s">
        <v>18</v>
      </c>
      <c r="E267">
        <v>393.65</v>
      </c>
      <c r="F267">
        <v>2</v>
      </c>
      <c r="G267" t="s">
        <v>148</v>
      </c>
      <c r="H267" t="s">
        <v>20</v>
      </c>
      <c r="I267" t="s">
        <v>1139</v>
      </c>
      <c r="J267" t="s">
        <v>367</v>
      </c>
      <c r="K267">
        <v>37989</v>
      </c>
      <c r="L267" t="s">
        <v>1140</v>
      </c>
      <c r="M267">
        <v>0.01</v>
      </c>
      <c r="N267">
        <v>779.43</v>
      </c>
      <c r="O267">
        <v>4</v>
      </c>
      <c r="P267" t="b">
        <v>0</v>
      </c>
      <c r="Q267">
        <f t="shared" si="20"/>
        <v>787.3</v>
      </c>
      <c r="R267" s="4">
        <f t="shared" si="21"/>
        <v>0.99</v>
      </c>
      <c r="S267" s="2">
        <f t="shared" si="22"/>
        <v>7.8729999999999993</v>
      </c>
      <c r="T267" t="str">
        <f t="shared" si="23"/>
        <v>Feb-25</v>
      </c>
      <c r="U267">
        <f t="shared" si="24"/>
        <v>4</v>
      </c>
    </row>
    <row r="268" spans="1:21" x14ac:dyDescent="0.3">
      <c r="A268" t="s">
        <v>1141</v>
      </c>
      <c r="B268" t="s">
        <v>1142</v>
      </c>
      <c r="C268" s="1">
        <v>45558</v>
      </c>
      <c r="D268" t="s">
        <v>26</v>
      </c>
      <c r="E268">
        <v>144.46</v>
      </c>
      <c r="F268">
        <v>3</v>
      </c>
      <c r="G268" t="s">
        <v>93</v>
      </c>
      <c r="H268" t="s">
        <v>38</v>
      </c>
      <c r="I268" t="s">
        <v>1143</v>
      </c>
      <c r="J268" t="s">
        <v>144</v>
      </c>
      <c r="K268">
        <v>99442</v>
      </c>
      <c r="L268" t="s">
        <v>1144</v>
      </c>
      <c r="M268">
        <v>0.26</v>
      </c>
      <c r="N268">
        <v>320.7</v>
      </c>
      <c r="O268">
        <v>3</v>
      </c>
      <c r="P268" t="b">
        <v>1</v>
      </c>
      <c r="Q268">
        <f t="shared" si="20"/>
        <v>433.38</v>
      </c>
      <c r="R268" s="4">
        <f t="shared" si="21"/>
        <v>0.74</v>
      </c>
      <c r="S268" s="2">
        <f t="shared" si="22"/>
        <v>112.67880000000001</v>
      </c>
      <c r="T268" t="str">
        <f t="shared" si="23"/>
        <v>Sep-24</v>
      </c>
      <c r="U268">
        <f t="shared" si="24"/>
        <v>3</v>
      </c>
    </row>
    <row r="269" spans="1:21" x14ac:dyDescent="0.3">
      <c r="A269" t="s">
        <v>1145</v>
      </c>
      <c r="B269" t="s">
        <v>1146</v>
      </c>
      <c r="C269" s="1">
        <v>45637</v>
      </c>
      <c r="D269" t="s">
        <v>26</v>
      </c>
      <c r="E269">
        <v>295.27</v>
      </c>
      <c r="F269">
        <v>1</v>
      </c>
      <c r="G269" t="s">
        <v>27</v>
      </c>
      <c r="H269" t="s">
        <v>99</v>
      </c>
      <c r="I269" t="s">
        <v>1147</v>
      </c>
      <c r="J269" t="s">
        <v>522</v>
      </c>
      <c r="K269">
        <v>12262</v>
      </c>
      <c r="L269" t="s">
        <v>1148</v>
      </c>
      <c r="M269">
        <v>0.02</v>
      </c>
      <c r="N269">
        <v>289.36</v>
      </c>
      <c r="O269">
        <v>5</v>
      </c>
      <c r="P269" t="b">
        <v>0</v>
      </c>
      <c r="Q269">
        <f t="shared" si="20"/>
        <v>295.27</v>
      </c>
      <c r="R269" s="4">
        <f t="shared" si="21"/>
        <v>0.98</v>
      </c>
      <c r="S269" s="2">
        <f t="shared" si="22"/>
        <v>5.9053999999999993</v>
      </c>
      <c r="T269" t="str">
        <f t="shared" si="23"/>
        <v>Dec-24</v>
      </c>
      <c r="U269">
        <f t="shared" si="24"/>
        <v>5</v>
      </c>
    </row>
    <row r="270" spans="1:21" x14ac:dyDescent="0.3">
      <c r="A270" t="s">
        <v>1149</v>
      </c>
      <c r="B270" t="s">
        <v>1150</v>
      </c>
      <c r="C270" s="1">
        <v>45772</v>
      </c>
      <c r="D270" t="s">
        <v>60</v>
      </c>
      <c r="E270">
        <v>36.659999999999997</v>
      </c>
      <c r="F270">
        <v>1</v>
      </c>
      <c r="G270" t="s">
        <v>27</v>
      </c>
      <c r="H270" t="s">
        <v>72</v>
      </c>
      <c r="I270" t="s">
        <v>1151</v>
      </c>
      <c r="J270" t="s">
        <v>320</v>
      </c>
      <c r="K270">
        <v>74415</v>
      </c>
      <c r="L270" t="s">
        <v>1152</v>
      </c>
      <c r="M270">
        <v>0.09</v>
      </c>
      <c r="N270">
        <v>33.36</v>
      </c>
      <c r="O270">
        <v>3</v>
      </c>
      <c r="P270" t="b">
        <v>0</v>
      </c>
      <c r="Q270">
        <f t="shared" si="20"/>
        <v>36.659999999999997</v>
      </c>
      <c r="R270" s="4">
        <f t="shared" si="21"/>
        <v>0.91</v>
      </c>
      <c r="S270" s="2">
        <f t="shared" si="22"/>
        <v>3.2993999999999994</v>
      </c>
      <c r="T270" t="str">
        <f t="shared" si="23"/>
        <v>Apr-25</v>
      </c>
      <c r="U270">
        <f t="shared" si="24"/>
        <v>3</v>
      </c>
    </row>
    <row r="271" spans="1:21" x14ac:dyDescent="0.3">
      <c r="A271" t="s">
        <v>1153</v>
      </c>
      <c r="B271" t="s">
        <v>1154</v>
      </c>
      <c r="C271" s="1">
        <v>45690</v>
      </c>
      <c r="D271" t="s">
        <v>78</v>
      </c>
      <c r="E271">
        <v>245.39</v>
      </c>
      <c r="F271">
        <v>4</v>
      </c>
      <c r="G271" t="s">
        <v>93</v>
      </c>
      <c r="H271" t="s">
        <v>99</v>
      </c>
      <c r="I271" t="s">
        <v>1155</v>
      </c>
      <c r="J271" t="s">
        <v>62</v>
      </c>
      <c r="K271">
        <v>79766</v>
      </c>
      <c r="L271" t="s">
        <v>1156</v>
      </c>
      <c r="M271">
        <v>0.09</v>
      </c>
      <c r="N271">
        <v>893.22</v>
      </c>
      <c r="O271">
        <v>2</v>
      </c>
      <c r="P271" t="b">
        <v>0</v>
      </c>
      <c r="Q271">
        <f t="shared" si="20"/>
        <v>981.56</v>
      </c>
      <c r="R271" s="4">
        <f t="shared" si="21"/>
        <v>0.91</v>
      </c>
      <c r="S271" s="2">
        <f t="shared" si="22"/>
        <v>88.340399999999988</v>
      </c>
      <c r="T271" t="str">
        <f t="shared" si="23"/>
        <v>Feb-25</v>
      </c>
      <c r="U271">
        <f t="shared" si="24"/>
        <v>2</v>
      </c>
    </row>
    <row r="272" spans="1:21" x14ac:dyDescent="0.3">
      <c r="A272" t="s">
        <v>1157</v>
      </c>
      <c r="B272" t="s">
        <v>1158</v>
      </c>
      <c r="C272" s="1">
        <v>45553</v>
      </c>
      <c r="D272" t="s">
        <v>54</v>
      </c>
      <c r="E272">
        <v>488.86</v>
      </c>
      <c r="F272">
        <v>2</v>
      </c>
      <c r="G272" t="s">
        <v>93</v>
      </c>
      <c r="H272" t="s">
        <v>38</v>
      </c>
      <c r="I272" t="s">
        <v>1159</v>
      </c>
      <c r="J272" t="s">
        <v>22</v>
      </c>
      <c r="K272">
        <v>99868</v>
      </c>
      <c r="L272" t="s">
        <v>1160</v>
      </c>
      <c r="M272">
        <v>0</v>
      </c>
      <c r="N272">
        <v>977.72</v>
      </c>
      <c r="O272">
        <v>5</v>
      </c>
      <c r="P272" t="b">
        <v>1</v>
      </c>
      <c r="Q272">
        <f t="shared" si="20"/>
        <v>977.72</v>
      </c>
      <c r="R272" s="4">
        <f t="shared" si="21"/>
        <v>1</v>
      </c>
      <c r="S272" s="2">
        <f t="shared" si="22"/>
        <v>0</v>
      </c>
      <c r="T272" t="str">
        <f t="shared" si="23"/>
        <v>Sep-24</v>
      </c>
      <c r="U272">
        <f t="shared" si="24"/>
        <v>5</v>
      </c>
    </row>
    <row r="273" spans="1:21" x14ac:dyDescent="0.3">
      <c r="A273" t="s">
        <v>1161</v>
      </c>
      <c r="B273" t="s">
        <v>1162</v>
      </c>
      <c r="C273" s="1">
        <v>45760</v>
      </c>
      <c r="D273" t="s">
        <v>60</v>
      </c>
      <c r="E273">
        <v>438.87</v>
      </c>
      <c r="F273">
        <v>3</v>
      </c>
      <c r="G273" t="s">
        <v>93</v>
      </c>
      <c r="H273" t="s">
        <v>20</v>
      </c>
      <c r="I273" t="s">
        <v>1163</v>
      </c>
      <c r="J273" t="s">
        <v>74</v>
      </c>
      <c r="K273">
        <v>12586</v>
      </c>
      <c r="L273" t="s">
        <v>1164</v>
      </c>
      <c r="M273">
        <v>0.03</v>
      </c>
      <c r="N273">
        <v>1277.1099999999999</v>
      </c>
      <c r="O273">
        <v>1</v>
      </c>
      <c r="P273" t="b">
        <v>0</v>
      </c>
      <c r="Q273">
        <f t="shared" si="20"/>
        <v>1316.6100000000001</v>
      </c>
      <c r="R273" s="4">
        <f t="shared" si="21"/>
        <v>0.97</v>
      </c>
      <c r="S273" s="2">
        <f t="shared" si="22"/>
        <v>39.4983</v>
      </c>
      <c r="T273" t="str">
        <f t="shared" si="23"/>
        <v>Apr-25</v>
      </c>
      <c r="U273">
        <f t="shared" si="24"/>
        <v>1</v>
      </c>
    </row>
    <row r="274" spans="1:21" x14ac:dyDescent="0.3">
      <c r="A274" t="s">
        <v>1165</v>
      </c>
      <c r="B274" t="s">
        <v>1166</v>
      </c>
      <c r="C274" s="1">
        <v>45693</v>
      </c>
      <c r="D274" t="s">
        <v>60</v>
      </c>
      <c r="E274">
        <v>172.39</v>
      </c>
      <c r="F274">
        <v>3</v>
      </c>
      <c r="G274" t="s">
        <v>66</v>
      </c>
      <c r="H274" t="s">
        <v>38</v>
      </c>
      <c r="I274" t="s">
        <v>1167</v>
      </c>
      <c r="J274" t="s">
        <v>393</v>
      </c>
      <c r="K274">
        <v>79951</v>
      </c>
      <c r="L274" t="s">
        <v>1168</v>
      </c>
      <c r="M274">
        <v>0.26</v>
      </c>
      <c r="N274">
        <v>382.71</v>
      </c>
      <c r="O274">
        <v>4</v>
      </c>
      <c r="P274" t="b">
        <v>1</v>
      </c>
      <c r="Q274">
        <f t="shared" si="20"/>
        <v>517.16999999999996</v>
      </c>
      <c r="R274" s="4">
        <f t="shared" si="21"/>
        <v>0.74</v>
      </c>
      <c r="S274" s="2">
        <f t="shared" si="22"/>
        <v>134.46420000000001</v>
      </c>
      <c r="T274" t="str">
        <f t="shared" si="23"/>
        <v>Feb-25</v>
      </c>
      <c r="U274">
        <f t="shared" si="24"/>
        <v>4</v>
      </c>
    </row>
    <row r="275" spans="1:21" x14ac:dyDescent="0.3">
      <c r="A275" t="s">
        <v>1169</v>
      </c>
      <c r="B275" t="s">
        <v>1170</v>
      </c>
      <c r="C275" s="1">
        <v>45758</v>
      </c>
      <c r="D275" t="s">
        <v>54</v>
      </c>
      <c r="E275">
        <v>480.98</v>
      </c>
      <c r="F275">
        <v>3</v>
      </c>
      <c r="G275" t="s">
        <v>148</v>
      </c>
      <c r="H275" t="s">
        <v>20</v>
      </c>
      <c r="I275" t="s">
        <v>1171</v>
      </c>
      <c r="J275" t="s">
        <v>380</v>
      </c>
      <c r="K275">
        <v>99317</v>
      </c>
      <c r="L275" t="s">
        <v>1172</v>
      </c>
      <c r="M275">
        <v>0.23</v>
      </c>
      <c r="N275">
        <v>1111.06</v>
      </c>
      <c r="O275">
        <v>1</v>
      </c>
      <c r="P275" t="b">
        <v>0</v>
      </c>
      <c r="Q275">
        <f t="shared" si="20"/>
        <v>1442.94</v>
      </c>
      <c r="R275" s="4">
        <f t="shared" si="21"/>
        <v>0.77</v>
      </c>
      <c r="S275" s="2">
        <f t="shared" si="22"/>
        <v>331.87620000000004</v>
      </c>
      <c r="T275" t="str">
        <f t="shared" si="23"/>
        <v>Apr-25</v>
      </c>
      <c r="U275">
        <f t="shared" si="24"/>
        <v>1</v>
      </c>
    </row>
    <row r="276" spans="1:21" x14ac:dyDescent="0.3">
      <c r="A276" t="s">
        <v>1173</v>
      </c>
      <c r="B276" t="s">
        <v>1174</v>
      </c>
      <c r="C276" s="1">
        <v>45621</v>
      </c>
      <c r="D276" t="s">
        <v>78</v>
      </c>
      <c r="E276">
        <v>119.69</v>
      </c>
      <c r="F276">
        <v>4</v>
      </c>
      <c r="G276" t="s">
        <v>66</v>
      </c>
      <c r="H276" t="s">
        <v>99</v>
      </c>
      <c r="I276" t="s">
        <v>1175</v>
      </c>
      <c r="J276" t="s">
        <v>274</v>
      </c>
      <c r="K276">
        <v>58562</v>
      </c>
      <c r="L276" t="s">
        <v>1176</v>
      </c>
      <c r="M276">
        <v>0.22</v>
      </c>
      <c r="N276">
        <v>373.43</v>
      </c>
      <c r="O276">
        <v>3</v>
      </c>
      <c r="P276" t="b">
        <v>0</v>
      </c>
      <c r="Q276">
        <f t="shared" si="20"/>
        <v>478.76</v>
      </c>
      <c r="R276" s="4">
        <f t="shared" si="21"/>
        <v>0.78</v>
      </c>
      <c r="S276" s="2">
        <f t="shared" si="22"/>
        <v>105.3272</v>
      </c>
      <c r="T276" t="str">
        <f t="shared" si="23"/>
        <v>Nov-24</v>
      </c>
      <c r="U276">
        <f t="shared" si="24"/>
        <v>3</v>
      </c>
    </row>
    <row r="277" spans="1:21" x14ac:dyDescent="0.3">
      <c r="A277" t="s">
        <v>1177</v>
      </c>
      <c r="B277" t="s">
        <v>1178</v>
      </c>
      <c r="C277" s="1">
        <v>45672</v>
      </c>
      <c r="D277" t="s">
        <v>26</v>
      </c>
      <c r="E277">
        <v>474.91</v>
      </c>
      <c r="F277">
        <v>3</v>
      </c>
      <c r="G277" t="s">
        <v>19</v>
      </c>
      <c r="H277" t="s">
        <v>38</v>
      </c>
      <c r="I277" t="s">
        <v>1179</v>
      </c>
      <c r="J277" t="s">
        <v>144</v>
      </c>
      <c r="K277">
        <v>25974</v>
      </c>
      <c r="L277" t="s">
        <v>1180</v>
      </c>
      <c r="M277">
        <v>0.21</v>
      </c>
      <c r="N277">
        <v>1125.54</v>
      </c>
      <c r="O277">
        <v>2</v>
      </c>
      <c r="P277" t="b">
        <v>0</v>
      </c>
      <c r="Q277">
        <f t="shared" si="20"/>
        <v>1424.73</v>
      </c>
      <c r="R277" s="4">
        <f t="shared" si="21"/>
        <v>0.79</v>
      </c>
      <c r="S277" s="2">
        <f t="shared" si="22"/>
        <v>299.19329999999997</v>
      </c>
      <c r="T277" t="str">
        <f t="shared" si="23"/>
        <v>Jan-25</v>
      </c>
      <c r="U277">
        <f t="shared" si="24"/>
        <v>2</v>
      </c>
    </row>
    <row r="278" spans="1:21" x14ac:dyDescent="0.3">
      <c r="A278" t="s">
        <v>1181</v>
      </c>
      <c r="B278" t="s">
        <v>1182</v>
      </c>
      <c r="C278" s="1">
        <v>45598</v>
      </c>
      <c r="D278" t="s">
        <v>54</v>
      </c>
      <c r="E278">
        <v>470.98</v>
      </c>
      <c r="F278">
        <v>2</v>
      </c>
      <c r="G278" t="s">
        <v>66</v>
      </c>
      <c r="H278" t="s">
        <v>38</v>
      </c>
      <c r="I278" t="s">
        <v>1183</v>
      </c>
      <c r="J278" t="s">
        <v>106</v>
      </c>
      <c r="K278">
        <v>83130</v>
      </c>
      <c r="L278" t="s">
        <v>1184</v>
      </c>
      <c r="M278">
        <v>0.02</v>
      </c>
      <c r="N278">
        <v>923.12</v>
      </c>
      <c r="P278" t="b">
        <v>0</v>
      </c>
      <c r="Q278">
        <f t="shared" si="20"/>
        <v>941.96</v>
      </c>
      <c r="R278" s="4">
        <f t="shared" si="21"/>
        <v>0.98</v>
      </c>
      <c r="S278" s="2">
        <f t="shared" si="22"/>
        <v>18.839200000000002</v>
      </c>
      <c r="T278" t="str">
        <f t="shared" si="23"/>
        <v>Nov-24</v>
      </c>
      <c r="U278" t="str">
        <f t="shared" si="24"/>
        <v>No Rating</v>
      </c>
    </row>
    <row r="279" spans="1:21" x14ac:dyDescent="0.3">
      <c r="A279" t="s">
        <v>1185</v>
      </c>
      <c r="B279" t="s">
        <v>1186</v>
      </c>
      <c r="C279" s="1">
        <v>45775</v>
      </c>
      <c r="D279" t="s">
        <v>37</v>
      </c>
      <c r="E279">
        <v>400.61</v>
      </c>
      <c r="F279">
        <v>2</v>
      </c>
      <c r="G279" t="s">
        <v>93</v>
      </c>
      <c r="H279" t="s">
        <v>72</v>
      </c>
      <c r="I279" t="s">
        <v>1187</v>
      </c>
      <c r="J279" t="s">
        <v>226</v>
      </c>
      <c r="K279">
        <v>68106</v>
      </c>
      <c r="L279" t="s">
        <v>1188</v>
      </c>
      <c r="M279">
        <v>0.09</v>
      </c>
      <c r="N279">
        <v>729.11</v>
      </c>
      <c r="O279">
        <v>3</v>
      </c>
      <c r="P279" t="b">
        <v>0</v>
      </c>
      <c r="Q279">
        <f t="shared" si="20"/>
        <v>801.22</v>
      </c>
      <c r="R279" s="4">
        <f t="shared" si="21"/>
        <v>0.91</v>
      </c>
      <c r="S279" s="2">
        <f t="shared" si="22"/>
        <v>72.109799999999993</v>
      </c>
      <c r="T279" t="str">
        <f t="shared" si="23"/>
        <v>Apr-25</v>
      </c>
      <c r="U279">
        <f t="shared" si="24"/>
        <v>3</v>
      </c>
    </row>
    <row r="280" spans="1:21" x14ac:dyDescent="0.3">
      <c r="A280" t="s">
        <v>1189</v>
      </c>
      <c r="B280" t="s">
        <v>1190</v>
      </c>
      <c r="C280" s="1">
        <v>45613</v>
      </c>
      <c r="D280" t="s">
        <v>26</v>
      </c>
      <c r="E280">
        <v>317.07</v>
      </c>
      <c r="F280">
        <v>1</v>
      </c>
      <c r="G280" t="s">
        <v>148</v>
      </c>
      <c r="H280" t="s">
        <v>72</v>
      </c>
      <c r="I280" t="s">
        <v>1191</v>
      </c>
      <c r="J280" t="s">
        <v>509</v>
      </c>
      <c r="K280">
        <v>83321</v>
      </c>
      <c r="L280" t="s">
        <v>1192</v>
      </c>
      <c r="M280">
        <v>0</v>
      </c>
      <c r="N280">
        <v>317.07</v>
      </c>
      <c r="O280">
        <v>1</v>
      </c>
      <c r="P280" t="b">
        <v>0</v>
      </c>
      <c r="Q280">
        <f t="shared" si="20"/>
        <v>317.07</v>
      </c>
      <c r="R280" s="4">
        <f t="shared" si="21"/>
        <v>1</v>
      </c>
      <c r="S280" s="2">
        <f t="shared" si="22"/>
        <v>0</v>
      </c>
      <c r="T280" t="str">
        <f t="shared" si="23"/>
        <v>Nov-24</v>
      </c>
      <c r="U280">
        <f t="shared" si="24"/>
        <v>1</v>
      </c>
    </row>
    <row r="281" spans="1:21" x14ac:dyDescent="0.3">
      <c r="A281" t="s">
        <v>1193</v>
      </c>
      <c r="B281" t="s">
        <v>1194</v>
      </c>
      <c r="C281" s="1">
        <v>45678</v>
      </c>
      <c r="D281" t="s">
        <v>60</v>
      </c>
      <c r="E281">
        <v>437.77</v>
      </c>
      <c r="F281">
        <v>1</v>
      </c>
      <c r="G281" t="s">
        <v>66</v>
      </c>
      <c r="H281" t="s">
        <v>38</v>
      </c>
      <c r="I281" t="s">
        <v>1195</v>
      </c>
      <c r="J281" t="s">
        <v>74</v>
      </c>
      <c r="K281">
        <v>44882</v>
      </c>
      <c r="L281" t="s">
        <v>1196</v>
      </c>
      <c r="M281">
        <v>0.02</v>
      </c>
      <c r="N281">
        <v>429.01</v>
      </c>
      <c r="O281">
        <v>4</v>
      </c>
      <c r="P281" t="b">
        <v>0</v>
      </c>
      <c r="Q281">
        <f t="shared" si="20"/>
        <v>437.77</v>
      </c>
      <c r="R281" s="4">
        <f t="shared" si="21"/>
        <v>0.98</v>
      </c>
      <c r="S281" s="2">
        <f t="shared" si="22"/>
        <v>8.7553999999999998</v>
      </c>
      <c r="T281" t="str">
        <f t="shared" si="23"/>
        <v>Jan-25</v>
      </c>
      <c r="U281">
        <f t="shared" si="24"/>
        <v>4</v>
      </c>
    </row>
    <row r="282" spans="1:21" x14ac:dyDescent="0.3">
      <c r="A282" t="s">
        <v>1197</v>
      </c>
      <c r="B282" t="s">
        <v>1198</v>
      </c>
      <c r="C282" s="1">
        <v>45712</v>
      </c>
      <c r="D282" t="s">
        <v>60</v>
      </c>
      <c r="E282">
        <v>150.05000000000001</v>
      </c>
      <c r="F282">
        <v>2</v>
      </c>
      <c r="G282" t="s">
        <v>19</v>
      </c>
      <c r="H282" t="s">
        <v>72</v>
      </c>
      <c r="I282" t="s">
        <v>1199</v>
      </c>
      <c r="J282" t="s">
        <v>217</v>
      </c>
      <c r="K282">
        <v>21017</v>
      </c>
      <c r="L282" t="s">
        <v>1200</v>
      </c>
      <c r="M282">
        <v>0.01</v>
      </c>
      <c r="N282">
        <v>297.10000000000002</v>
      </c>
      <c r="O282">
        <v>3</v>
      </c>
      <c r="P282" t="b">
        <v>0</v>
      </c>
      <c r="Q282">
        <f t="shared" si="20"/>
        <v>300.10000000000002</v>
      </c>
      <c r="R282" s="4">
        <f t="shared" si="21"/>
        <v>0.99</v>
      </c>
      <c r="S282" s="2">
        <f t="shared" si="22"/>
        <v>3.0010000000000003</v>
      </c>
      <c r="T282" t="str">
        <f t="shared" si="23"/>
        <v>Feb-25</v>
      </c>
      <c r="U282">
        <f t="shared" si="24"/>
        <v>3</v>
      </c>
    </row>
    <row r="283" spans="1:21" x14ac:dyDescent="0.3">
      <c r="A283" t="s">
        <v>1201</v>
      </c>
      <c r="B283" t="s">
        <v>1202</v>
      </c>
      <c r="C283" s="1">
        <v>45670</v>
      </c>
      <c r="D283" t="s">
        <v>54</v>
      </c>
      <c r="E283">
        <v>425.23</v>
      </c>
      <c r="F283">
        <v>3</v>
      </c>
      <c r="G283" t="s">
        <v>148</v>
      </c>
      <c r="H283" t="s">
        <v>38</v>
      </c>
      <c r="I283" t="s">
        <v>1203</v>
      </c>
      <c r="J283" t="s">
        <v>195</v>
      </c>
      <c r="K283">
        <v>96815</v>
      </c>
      <c r="L283" t="s">
        <v>1204</v>
      </c>
      <c r="M283">
        <v>0.06</v>
      </c>
      <c r="N283">
        <v>1199.1500000000001</v>
      </c>
      <c r="O283">
        <v>4</v>
      </c>
      <c r="P283" t="b">
        <v>0</v>
      </c>
      <c r="Q283">
        <f t="shared" si="20"/>
        <v>1275.69</v>
      </c>
      <c r="R283" s="4">
        <f t="shared" si="21"/>
        <v>0.94</v>
      </c>
      <c r="S283" s="2">
        <f t="shared" si="22"/>
        <v>76.541399999999996</v>
      </c>
      <c r="T283" t="str">
        <f t="shared" si="23"/>
        <v>Jan-25</v>
      </c>
      <c r="U283">
        <f t="shared" si="24"/>
        <v>4</v>
      </c>
    </row>
    <row r="284" spans="1:21" x14ac:dyDescent="0.3">
      <c r="A284" t="s">
        <v>1205</v>
      </c>
      <c r="B284" t="s">
        <v>1206</v>
      </c>
      <c r="C284" s="1">
        <v>45564</v>
      </c>
      <c r="D284" t="s">
        <v>54</v>
      </c>
      <c r="E284">
        <v>310.85000000000002</v>
      </c>
      <c r="F284">
        <v>1</v>
      </c>
      <c r="G284" t="s">
        <v>93</v>
      </c>
      <c r="H284" t="s">
        <v>20</v>
      </c>
      <c r="I284" t="s">
        <v>1207</v>
      </c>
      <c r="J284" t="s">
        <v>320</v>
      </c>
      <c r="K284">
        <v>62848</v>
      </c>
      <c r="L284" t="s">
        <v>1208</v>
      </c>
      <c r="M284">
        <v>0.02</v>
      </c>
      <c r="N284">
        <v>304.63</v>
      </c>
      <c r="O284">
        <v>3</v>
      </c>
      <c r="P284" t="b">
        <v>0</v>
      </c>
      <c r="Q284">
        <f t="shared" si="20"/>
        <v>310.85000000000002</v>
      </c>
      <c r="R284" s="4">
        <f t="shared" si="21"/>
        <v>0.98</v>
      </c>
      <c r="S284" s="2">
        <f t="shared" si="22"/>
        <v>6.2170000000000005</v>
      </c>
      <c r="T284" t="str">
        <f t="shared" si="23"/>
        <v>Sep-24</v>
      </c>
      <c r="U284">
        <f t="shared" si="24"/>
        <v>3</v>
      </c>
    </row>
    <row r="285" spans="1:21" x14ac:dyDescent="0.3">
      <c r="A285" t="s">
        <v>1209</v>
      </c>
      <c r="B285" t="s">
        <v>1210</v>
      </c>
      <c r="C285" s="1">
        <v>45473</v>
      </c>
      <c r="D285" t="s">
        <v>26</v>
      </c>
      <c r="E285">
        <v>11.55</v>
      </c>
      <c r="F285">
        <v>1</v>
      </c>
      <c r="G285" t="s">
        <v>148</v>
      </c>
      <c r="H285" t="s">
        <v>72</v>
      </c>
      <c r="I285" t="s">
        <v>1211</v>
      </c>
      <c r="J285" t="s">
        <v>50</v>
      </c>
      <c r="K285">
        <v>52850</v>
      </c>
      <c r="L285" t="s">
        <v>1212</v>
      </c>
      <c r="M285">
        <v>0.01</v>
      </c>
      <c r="N285">
        <v>11.43</v>
      </c>
      <c r="O285">
        <v>3</v>
      </c>
      <c r="P285" t="b">
        <v>0</v>
      </c>
      <c r="Q285">
        <f t="shared" si="20"/>
        <v>11.55</v>
      </c>
      <c r="R285" s="4">
        <f t="shared" si="21"/>
        <v>0.99</v>
      </c>
      <c r="S285" s="2">
        <f t="shared" si="22"/>
        <v>0.11550000000000001</v>
      </c>
      <c r="T285" t="str">
        <f t="shared" si="23"/>
        <v>Jun-24</v>
      </c>
      <c r="U285">
        <f t="shared" si="24"/>
        <v>3</v>
      </c>
    </row>
    <row r="286" spans="1:21" x14ac:dyDescent="0.3">
      <c r="A286" t="s">
        <v>1213</v>
      </c>
      <c r="B286" t="s">
        <v>1214</v>
      </c>
      <c r="C286" s="1">
        <v>45504</v>
      </c>
      <c r="D286" t="s">
        <v>60</v>
      </c>
      <c r="E286">
        <v>176.88</v>
      </c>
      <c r="F286">
        <v>3</v>
      </c>
      <c r="G286" t="s">
        <v>27</v>
      </c>
      <c r="H286" t="s">
        <v>20</v>
      </c>
      <c r="I286" t="s">
        <v>1215</v>
      </c>
      <c r="J286" t="s">
        <v>33</v>
      </c>
      <c r="K286">
        <v>89354</v>
      </c>
      <c r="L286" t="s">
        <v>1216</v>
      </c>
      <c r="M286">
        <v>7.0000000000000007E-2</v>
      </c>
      <c r="N286">
        <v>493.5</v>
      </c>
      <c r="O286">
        <v>3</v>
      </c>
      <c r="P286" t="b">
        <v>0</v>
      </c>
      <c r="Q286">
        <f t="shared" si="20"/>
        <v>530.64</v>
      </c>
      <c r="R286" s="4">
        <f t="shared" si="21"/>
        <v>0.92999999999999994</v>
      </c>
      <c r="S286" s="2">
        <f t="shared" si="22"/>
        <v>37.144800000000004</v>
      </c>
      <c r="T286" t="str">
        <f t="shared" si="23"/>
        <v>Jul-24</v>
      </c>
      <c r="U286">
        <f t="shared" si="24"/>
        <v>3</v>
      </c>
    </row>
    <row r="287" spans="1:21" x14ac:dyDescent="0.3">
      <c r="A287" t="s">
        <v>1217</v>
      </c>
      <c r="B287" t="s">
        <v>1218</v>
      </c>
      <c r="C287" s="1">
        <v>45584</v>
      </c>
      <c r="D287" t="s">
        <v>60</v>
      </c>
      <c r="E287">
        <v>78.33</v>
      </c>
      <c r="F287">
        <v>1</v>
      </c>
      <c r="G287" t="s">
        <v>19</v>
      </c>
      <c r="H287" t="s">
        <v>20</v>
      </c>
      <c r="I287" t="s">
        <v>1219</v>
      </c>
      <c r="J287" t="s">
        <v>226</v>
      </c>
      <c r="K287">
        <v>95807</v>
      </c>
      <c r="L287" t="s">
        <v>1220</v>
      </c>
      <c r="M287">
        <v>0.24</v>
      </c>
      <c r="N287">
        <v>59.53</v>
      </c>
      <c r="O287">
        <v>4</v>
      </c>
      <c r="P287" t="b">
        <v>0</v>
      </c>
      <c r="Q287">
        <f t="shared" si="20"/>
        <v>78.33</v>
      </c>
      <c r="R287" s="4">
        <f t="shared" si="21"/>
        <v>0.76</v>
      </c>
      <c r="S287" s="2">
        <f t="shared" si="22"/>
        <v>18.799199999999999</v>
      </c>
      <c r="T287" t="str">
        <f t="shared" si="23"/>
        <v>Oct-24</v>
      </c>
      <c r="U287">
        <f t="shared" si="24"/>
        <v>4</v>
      </c>
    </row>
    <row r="288" spans="1:21" x14ac:dyDescent="0.3">
      <c r="A288" t="s">
        <v>1221</v>
      </c>
      <c r="B288" t="s">
        <v>1222</v>
      </c>
      <c r="C288" s="1">
        <v>45505</v>
      </c>
      <c r="D288" t="s">
        <v>54</v>
      </c>
      <c r="E288">
        <v>491.01</v>
      </c>
      <c r="F288">
        <v>2</v>
      </c>
      <c r="G288" t="s">
        <v>19</v>
      </c>
      <c r="H288" t="s">
        <v>20</v>
      </c>
      <c r="I288" t="s">
        <v>1223</v>
      </c>
      <c r="J288" t="s">
        <v>85</v>
      </c>
      <c r="K288">
        <v>89272</v>
      </c>
      <c r="L288" t="s">
        <v>1224</v>
      </c>
      <c r="M288">
        <v>0.02</v>
      </c>
      <c r="N288">
        <v>962.38</v>
      </c>
      <c r="O288">
        <v>3</v>
      </c>
      <c r="P288" t="b">
        <v>0</v>
      </c>
      <c r="Q288">
        <f t="shared" si="20"/>
        <v>982.02</v>
      </c>
      <c r="R288" s="4">
        <f t="shared" si="21"/>
        <v>0.98</v>
      </c>
      <c r="S288" s="2">
        <f t="shared" si="22"/>
        <v>19.6404</v>
      </c>
      <c r="T288" t="str">
        <f t="shared" si="23"/>
        <v>Aug-24</v>
      </c>
      <c r="U288">
        <f t="shared" si="24"/>
        <v>3</v>
      </c>
    </row>
    <row r="289" spans="1:21" x14ac:dyDescent="0.3">
      <c r="A289" t="s">
        <v>1225</v>
      </c>
      <c r="B289" t="s">
        <v>1226</v>
      </c>
      <c r="C289" s="1">
        <v>45657</v>
      </c>
      <c r="D289" t="s">
        <v>26</v>
      </c>
      <c r="E289">
        <v>241.79</v>
      </c>
      <c r="F289">
        <v>4</v>
      </c>
      <c r="G289" t="s">
        <v>19</v>
      </c>
      <c r="H289" t="s">
        <v>38</v>
      </c>
      <c r="I289" t="s">
        <v>1227</v>
      </c>
      <c r="J289" t="s">
        <v>144</v>
      </c>
      <c r="K289">
        <v>79351</v>
      </c>
      <c r="L289" t="s">
        <v>1228</v>
      </c>
      <c r="M289">
        <v>0.3</v>
      </c>
      <c r="N289">
        <v>677.01</v>
      </c>
      <c r="O289">
        <v>1</v>
      </c>
      <c r="P289" t="b">
        <v>1</v>
      </c>
      <c r="Q289">
        <f t="shared" si="20"/>
        <v>967.16</v>
      </c>
      <c r="R289" s="4">
        <f t="shared" si="21"/>
        <v>0.7</v>
      </c>
      <c r="S289" s="2">
        <f t="shared" si="22"/>
        <v>290.14799999999997</v>
      </c>
      <c r="T289" t="str">
        <f t="shared" si="23"/>
        <v>Dec-24</v>
      </c>
      <c r="U289">
        <f t="shared" si="24"/>
        <v>1</v>
      </c>
    </row>
    <row r="290" spans="1:21" x14ac:dyDescent="0.3">
      <c r="A290" t="s">
        <v>1229</v>
      </c>
      <c r="B290" t="s">
        <v>1230</v>
      </c>
      <c r="C290" s="1">
        <v>45719</v>
      </c>
      <c r="D290" t="s">
        <v>60</v>
      </c>
      <c r="E290">
        <v>251.21</v>
      </c>
      <c r="F290">
        <v>4</v>
      </c>
      <c r="G290" t="s">
        <v>66</v>
      </c>
      <c r="H290" t="s">
        <v>20</v>
      </c>
      <c r="I290" t="s">
        <v>1231</v>
      </c>
      <c r="J290" t="s">
        <v>320</v>
      </c>
      <c r="K290">
        <v>46206</v>
      </c>
      <c r="L290" t="s">
        <v>1232</v>
      </c>
      <c r="M290">
        <v>0.2</v>
      </c>
      <c r="N290">
        <v>803.87</v>
      </c>
      <c r="O290">
        <v>5</v>
      </c>
      <c r="P290" t="b">
        <v>0</v>
      </c>
      <c r="Q290">
        <f t="shared" si="20"/>
        <v>1004.84</v>
      </c>
      <c r="R290" s="4">
        <f t="shared" si="21"/>
        <v>0.8</v>
      </c>
      <c r="S290" s="2">
        <f t="shared" si="22"/>
        <v>200.96800000000002</v>
      </c>
      <c r="T290" t="str">
        <f t="shared" si="23"/>
        <v>Mar-25</v>
      </c>
      <c r="U290">
        <f t="shared" si="24"/>
        <v>5</v>
      </c>
    </row>
    <row r="291" spans="1:21" x14ac:dyDescent="0.3">
      <c r="A291" t="s">
        <v>1233</v>
      </c>
      <c r="B291" t="s">
        <v>1234</v>
      </c>
      <c r="C291" s="1">
        <v>45524</v>
      </c>
      <c r="D291" t="s">
        <v>54</v>
      </c>
      <c r="E291">
        <v>321.54000000000002</v>
      </c>
      <c r="F291">
        <v>2</v>
      </c>
      <c r="G291" t="s">
        <v>27</v>
      </c>
      <c r="H291" t="s">
        <v>72</v>
      </c>
      <c r="I291" t="s">
        <v>1235</v>
      </c>
      <c r="J291" t="s">
        <v>115</v>
      </c>
      <c r="K291">
        <v>97771</v>
      </c>
      <c r="L291" t="s">
        <v>1236</v>
      </c>
      <c r="M291">
        <v>0.26</v>
      </c>
      <c r="N291">
        <v>475.88</v>
      </c>
      <c r="O291">
        <v>3</v>
      </c>
      <c r="P291" t="b">
        <v>0</v>
      </c>
      <c r="Q291">
        <f t="shared" si="20"/>
        <v>643.08000000000004</v>
      </c>
      <c r="R291" s="4">
        <f t="shared" si="21"/>
        <v>0.74</v>
      </c>
      <c r="S291" s="2">
        <f t="shared" si="22"/>
        <v>167.20080000000002</v>
      </c>
      <c r="T291" t="str">
        <f t="shared" si="23"/>
        <v>Aug-24</v>
      </c>
      <c r="U291">
        <f t="shared" si="24"/>
        <v>3</v>
      </c>
    </row>
    <row r="292" spans="1:21" x14ac:dyDescent="0.3">
      <c r="A292" t="s">
        <v>1237</v>
      </c>
      <c r="B292" t="s">
        <v>1238</v>
      </c>
      <c r="C292" s="1">
        <v>45479</v>
      </c>
      <c r="D292" t="s">
        <v>78</v>
      </c>
      <c r="E292">
        <v>187.45</v>
      </c>
      <c r="F292">
        <v>1</v>
      </c>
      <c r="G292" t="s">
        <v>19</v>
      </c>
      <c r="H292" t="s">
        <v>38</v>
      </c>
      <c r="I292" t="s">
        <v>1239</v>
      </c>
      <c r="J292" t="s">
        <v>447</v>
      </c>
      <c r="K292">
        <v>28016</v>
      </c>
      <c r="L292" t="s">
        <v>1240</v>
      </c>
      <c r="M292">
        <v>0.2</v>
      </c>
      <c r="N292">
        <v>149.96</v>
      </c>
      <c r="O292">
        <v>3</v>
      </c>
      <c r="P292" t="b">
        <v>1</v>
      </c>
      <c r="Q292">
        <f t="shared" si="20"/>
        <v>187.45</v>
      </c>
      <c r="R292" s="4">
        <f t="shared" si="21"/>
        <v>0.8</v>
      </c>
      <c r="S292" s="2">
        <f t="shared" si="22"/>
        <v>37.49</v>
      </c>
      <c r="T292" t="str">
        <f t="shared" si="23"/>
        <v>Jul-24</v>
      </c>
      <c r="U292">
        <f t="shared" si="24"/>
        <v>3</v>
      </c>
    </row>
    <row r="293" spans="1:21" x14ac:dyDescent="0.3">
      <c r="A293" t="s">
        <v>1241</v>
      </c>
      <c r="B293" t="s">
        <v>1242</v>
      </c>
      <c r="C293" s="1">
        <v>45486</v>
      </c>
      <c r="D293" t="s">
        <v>18</v>
      </c>
      <c r="E293">
        <v>72.77</v>
      </c>
      <c r="F293">
        <v>2</v>
      </c>
      <c r="G293" t="s">
        <v>66</v>
      </c>
      <c r="H293" t="s">
        <v>38</v>
      </c>
      <c r="I293" t="s">
        <v>1243</v>
      </c>
      <c r="J293" t="s">
        <v>320</v>
      </c>
      <c r="K293">
        <v>41367</v>
      </c>
      <c r="L293" t="s">
        <v>1244</v>
      </c>
      <c r="M293">
        <v>0.23</v>
      </c>
      <c r="N293">
        <v>112.07</v>
      </c>
      <c r="O293">
        <v>3</v>
      </c>
      <c r="P293" t="b">
        <v>1</v>
      </c>
      <c r="Q293">
        <f t="shared" si="20"/>
        <v>145.54</v>
      </c>
      <c r="R293" s="4">
        <f t="shared" si="21"/>
        <v>0.77</v>
      </c>
      <c r="S293" s="2">
        <f t="shared" si="22"/>
        <v>33.474199999999996</v>
      </c>
      <c r="T293" t="str">
        <f t="shared" si="23"/>
        <v>Jul-24</v>
      </c>
      <c r="U293">
        <f t="shared" si="24"/>
        <v>3</v>
      </c>
    </row>
    <row r="294" spans="1:21" x14ac:dyDescent="0.3">
      <c r="A294" t="s">
        <v>1245</v>
      </c>
      <c r="B294" t="s">
        <v>1246</v>
      </c>
      <c r="C294" s="1">
        <v>45548</v>
      </c>
      <c r="D294" t="s">
        <v>18</v>
      </c>
      <c r="E294">
        <v>411.95</v>
      </c>
      <c r="F294">
        <v>1</v>
      </c>
      <c r="G294" t="s">
        <v>19</v>
      </c>
      <c r="H294" t="s">
        <v>20</v>
      </c>
      <c r="I294" t="s">
        <v>1247</v>
      </c>
      <c r="J294" t="s">
        <v>85</v>
      </c>
      <c r="K294">
        <v>96052</v>
      </c>
      <c r="L294" t="s">
        <v>1248</v>
      </c>
      <c r="M294">
        <v>0.09</v>
      </c>
      <c r="N294">
        <v>374.87</v>
      </c>
      <c r="O294">
        <v>4</v>
      </c>
      <c r="P294" t="b">
        <v>0</v>
      </c>
      <c r="Q294">
        <f t="shared" si="20"/>
        <v>411.95</v>
      </c>
      <c r="R294" s="4">
        <f t="shared" si="21"/>
        <v>0.91</v>
      </c>
      <c r="S294" s="2">
        <f t="shared" si="22"/>
        <v>37.075499999999998</v>
      </c>
      <c r="T294" t="str">
        <f t="shared" si="23"/>
        <v>Sep-24</v>
      </c>
      <c r="U294">
        <f t="shared" si="24"/>
        <v>4</v>
      </c>
    </row>
    <row r="295" spans="1:21" x14ac:dyDescent="0.3">
      <c r="A295" t="s">
        <v>1249</v>
      </c>
      <c r="B295" t="s">
        <v>1250</v>
      </c>
      <c r="C295" s="1">
        <v>45546</v>
      </c>
      <c r="D295" t="s">
        <v>37</v>
      </c>
      <c r="E295">
        <v>98.97</v>
      </c>
      <c r="F295">
        <v>1</v>
      </c>
      <c r="G295" t="s">
        <v>27</v>
      </c>
      <c r="H295" t="s">
        <v>38</v>
      </c>
      <c r="I295" t="s">
        <v>1227</v>
      </c>
      <c r="J295" t="s">
        <v>95</v>
      </c>
      <c r="K295">
        <v>48178</v>
      </c>
      <c r="L295" t="s">
        <v>1251</v>
      </c>
      <c r="M295">
        <v>0.08</v>
      </c>
      <c r="N295">
        <v>91.05</v>
      </c>
      <c r="O295">
        <v>3</v>
      </c>
      <c r="P295" t="b">
        <v>0</v>
      </c>
      <c r="Q295">
        <f t="shared" si="20"/>
        <v>98.97</v>
      </c>
      <c r="R295" s="4">
        <f t="shared" si="21"/>
        <v>0.92</v>
      </c>
      <c r="S295" s="2">
        <f t="shared" si="22"/>
        <v>7.9176000000000002</v>
      </c>
      <c r="T295" t="str">
        <f t="shared" si="23"/>
        <v>Sep-24</v>
      </c>
      <c r="U295">
        <f t="shared" si="24"/>
        <v>3</v>
      </c>
    </row>
    <row r="296" spans="1:21" x14ac:dyDescent="0.3">
      <c r="A296" t="s">
        <v>1252</v>
      </c>
      <c r="B296" t="s">
        <v>1253</v>
      </c>
      <c r="C296" s="1">
        <v>45667</v>
      </c>
      <c r="D296" t="s">
        <v>26</v>
      </c>
      <c r="E296">
        <v>258.10000000000002</v>
      </c>
      <c r="F296">
        <v>2</v>
      </c>
      <c r="G296" t="s">
        <v>148</v>
      </c>
      <c r="H296" t="s">
        <v>72</v>
      </c>
      <c r="I296" t="s">
        <v>1254</v>
      </c>
      <c r="J296" t="s">
        <v>274</v>
      </c>
      <c r="K296">
        <v>1938</v>
      </c>
      <c r="L296" t="s">
        <v>1255</v>
      </c>
      <c r="M296">
        <v>0.2</v>
      </c>
      <c r="N296">
        <v>412.96</v>
      </c>
      <c r="O296">
        <v>4</v>
      </c>
      <c r="P296" t="b">
        <v>0</v>
      </c>
      <c r="Q296">
        <f t="shared" si="20"/>
        <v>516.20000000000005</v>
      </c>
      <c r="R296" s="4">
        <f t="shared" si="21"/>
        <v>0.8</v>
      </c>
      <c r="S296" s="2">
        <f t="shared" si="22"/>
        <v>103.24000000000001</v>
      </c>
      <c r="T296" t="str">
        <f t="shared" si="23"/>
        <v>Jan-25</v>
      </c>
      <c r="U296">
        <f t="shared" si="24"/>
        <v>4</v>
      </c>
    </row>
    <row r="297" spans="1:21" x14ac:dyDescent="0.3">
      <c r="A297" t="s">
        <v>1256</v>
      </c>
      <c r="B297" t="s">
        <v>1257</v>
      </c>
      <c r="C297" s="1">
        <v>45726</v>
      </c>
      <c r="D297" t="s">
        <v>54</v>
      </c>
      <c r="E297">
        <v>116.04</v>
      </c>
      <c r="F297">
        <v>2</v>
      </c>
      <c r="G297" t="s">
        <v>27</v>
      </c>
      <c r="H297" t="s">
        <v>72</v>
      </c>
      <c r="I297" t="s">
        <v>1258</v>
      </c>
      <c r="J297" t="s">
        <v>509</v>
      </c>
      <c r="K297">
        <v>70122</v>
      </c>
      <c r="L297" t="s">
        <v>1259</v>
      </c>
      <c r="M297">
        <v>0.17</v>
      </c>
      <c r="N297">
        <v>192.63</v>
      </c>
      <c r="O297">
        <v>5</v>
      </c>
      <c r="P297" t="b">
        <v>0</v>
      </c>
      <c r="Q297">
        <f t="shared" si="20"/>
        <v>232.08</v>
      </c>
      <c r="R297" s="4">
        <f t="shared" si="21"/>
        <v>0.83</v>
      </c>
      <c r="S297" s="2">
        <f t="shared" si="22"/>
        <v>39.453600000000002</v>
      </c>
      <c r="T297" t="str">
        <f t="shared" si="23"/>
        <v>Mar-25</v>
      </c>
      <c r="U297">
        <f t="shared" si="24"/>
        <v>5</v>
      </c>
    </row>
    <row r="298" spans="1:21" x14ac:dyDescent="0.3">
      <c r="A298" t="s">
        <v>1260</v>
      </c>
      <c r="B298" t="s">
        <v>1261</v>
      </c>
      <c r="C298" s="1">
        <v>45668</v>
      </c>
      <c r="D298" t="s">
        <v>37</v>
      </c>
      <c r="E298">
        <v>53.43</v>
      </c>
      <c r="F298">
        <v>2</v>
      </c>
      <c r="G298" t="s">
        <v>66</v>
      </c>
      <c r="H298" t="s">
        <v>72</v>
      </c>
      <c r="I298" t="s">
        <v>1262</v>
      </c>
      <c r="J298" t="s">
        <v>62</v>
      </c>
      <c r="K298">
        <v>25200</v>
      </c>
      <c r="L298" t="s">
        <v>1263</v>
      </c>
      <c r="M298">
        <v>0.15</v>
      </c>
      <c r="N298">
        <v>90.83</v>
      </c>
      <c r="O298">
        <v>3</v>
      </c>
      <c r="P298" t="b">
        <v>0</v>
      </c>
      <c r="Q298">
        <f t="shared" si="20"/>
        <v>106.86</v>
      </c>
      <c r="R298" s="4">
        <f t="shared" si="21"/>
        <v>0.85</v>
      </c>
      <c r="S298" s="2">
        <f t="shared" si="22"/>
        <v>16.029</v>
      </c>
      <c r="T298" t="str">
        <f t="shared" si="23"/>
        <v>Jan-25</v>
      </c>
      <c r="U298">
        <f t="shared" si="24"/>
        <v>3</v>
      </c>
    </row>
    <row r="299" spans="1:21" x14ac:dyDescent="0.3">
      <c r="A299" t="s">
        <v>1264</v>
      </c>
      <c r="B299" t="s">
        <v>1265</v>
      </c>
      <c r="C299" s="1">
        <v>45746</v>
      </c>
      <c r="D299" t="s">
        <v>18</v>
      </c>
      <c r="E299">
        <v>431.78</v>
      </c>
      <c r="F299">
        <v>4</v>
      </c>
      <c r="G299" t="s">
        <v>148</v>
      </c>
      <c r="H299" t="s">
        <v>38</v>
      </c>
      <c r="I299" t="s">
        <v>1266</v>
      </c>
      <c r="J299" t="s">
        <v>269</v>
      </c>
      <c r="K299">
        <v>97356</v>
      </c>
      <c r="L299" t="s">
        <v>1267</v>
      </c>
      <c r="M299">
        <v>0.05</v>
      </c>
      <c r="N299">
        <v>1640.76</v>
      </c>
      <c r="O299">
        <v>4</v>
      </c>
      <c r="P299" t="b">
        <v>1</v>
      </c>
      <c r="Q299">
        <f t="shared" si="20"/>
        <v>1727.12</v>
      </c>
      <c r="R299" s="4">
        <f t="shared" si="21"/>
        <v>0.95</v>
      </c>
      <c r="S299" s="2">
        <f t="shared" si="22"/>
        <v>86.355999999999995</v>
      </c>
      <c r="T299" t="str">
        <f t="shared" si="23"/>
        <v>Mar-25</v>
      </c>
      <c r="U299">
        <f t="shared" si="24"/>
        <v>4</v>
      </c>
    </row>
    <row r="300" spans="1:21" x14ac:dyDescent="0.3">
      <c r="A300" t="s">
        <v>1268</v>
      </c>
      <c r="B300" t="s">
        <v>1269</v>
      </c>
      <c r="C300" s="1">
        <v>45768</v>
      </c>
      <c r="D300" t="s">
        <v>18</v>
      </c>
      <c r="E300">
        <v>486.6</v>
      </c>
      <c r="F300">
        <v>4</v>
      </c>
      <c r="G300" t="s">
        <v>148</v>
      </c>
      <c r="H300" t="s">
        <v>20</v>
      </c>
      <c r="I300" t="s">
        <v>1270</v>
      </c>
      <c r="J300" t="s">
        <v>426</v>
      </c>
      <c r="K300">
        <v>93403</v>
      </c>
      <c r="L300" t="s">
        <v>1271</v>
      </c>
      <c r="M300">
        <v>7.0000000000000007E-2</v>
      </c>
      <c r="N300">
        <v>1810.15</v>
      </c>
      <c r="O300">
        <v>3</v>
      </c>
      <c r="P300" t="b">
        <v>0</v>
      </c>
      <c r="Q300">
        <f t="shared" si="20"/>
        <v>1946.4</v>
      </c>
      <c r="R300" s="4">
        <f t="shared" si="21"/>
        <v>0.92999999999999994</v>
      </c>
      <c r="S300" s="2">
        <f t="shared" si="22"/>
        <v>136.24800000000002</v>
      </c>
      <c r="T300" t="str">
        <f t="shared" si="23"/>
        <v>Apr-25</v>
      </c>
      <c r="U300">
        <f t="shared" si="24"/>
        <v>3</v>
      </c>
    </row>
    <row r="301" spans="1:21" x14ac:dyDescent="0.3">
      <c r="A301" t="s">
        <v>1272</v>
      </c>
      <c r="B301" t="s">
        <v>1273</v>
      </c>
      <c r="C301" s="1">
        <v>45667</v>
      </c>
      <c r="D301" t="s">
        <v>37</v>
      </c>
      <c r="E301">
        <v>480.61</v>
      </c>
      <c r="F301">
        <v>1</v>
      </c>
      <c r="G301" t="s">
        <v>93</v>
      </c>
      <c r="H301" t="s">
        <v>72</v>
      </c>
      <c r="I301" t="s">
        <v>1274</v>
      </c>
      <c r="J301" t="s">
        <v>150</v>
      </c>
      <c r="K301">
        <v>94941</v>
      </c>
      <c r="L301" t="s">
        <v>1275</v>
      </c>
      <c r="M301">
        <v>0.16</v>
      </c>
      <c r="N301">
        <v>403.71</v>
      </c>
      <c r="O301">
        <v>4</v>
      </c>
      <c r="P301" t="b">
        <v>0</v>
      </c>
      <c r="Q301">
        <f t="shared" si="20"/>
        <v>480.61</v>
      </c>
      <c r="R301" s="4">
        <f t="shared" si="21"/>
        <v>0.84</v>
      </c>
      <c r="S301" s="2">
        <f t="shared" si="22"/>
        <v>76.897599999999997</v>
      </c>
      <c r="T301" t="str">
        <f t="shared" si="23"/>
        <v>Jan-25</v>
      </c>
      <c r="U301">
        <f t="shared" si="24"/>
        <v>4</v>
      </c>
    </row>
    <row r="302" spans="1:21" x14ac:dyDescent="0.3">
      <c r="A302" t="s">
        <v>1276</v>
      </c>
      <c r="B302" t="s">
        <v>1277</v>
      </c>
      <c r="C302" s="1">
        <v>45639</v>
      </c>
      <c r="D302" t="s">
        <v>37</v>
      </c>
      <c r="E302">
        <v>453.74</v>
      </c>
      <c r="F302">
        <v>2</v>
      </c>
      <c r="G302" t="s">
        <v>93</v>
      </c>
      <c r="H302" t="s">
        <v>20</v>
      </c>
      <c r="I302" t="s">
        <v>1278</v>
      </c>
      <c r="J302" t="s">
        <v>539</v>
      </c>
      <c r="K302">
        <v>18763</v>
      </c>
      <c r="L302" t="s">
        <v>1279</v>
      </c>
      <c r="M302">
        <v>0.12</v>
      </c>
      <c r="N302">
        <v>798.58</v>
      </c>
      <c r="O302">
        <v>4</v>
      </c>
      <c r="P302" t="b">
        <v>0</v>
      </c>
      <c r="Q302">
        <f t="shared" si="20"/>
        <v>907.48</v>
      </c>
      <c r="R302" s="4">
        <f t="shared" si="21"/>
        <v>0.88</v>
      </c>
      <c r="S302" s="2">
        <f t="shared" si="22"/>
        <v>108.8976</v>
      </c>
      <c r="T302" t="str">
        <f t="shared" si="23"/>
        <v>Dec-24</v>
      </c>
      <c r="U302">
        <f t="shared" si="24"/>
        <v>4</v>
      </c>
    </row>
    <row r="303" spans="1:21" x14ac:dyDescent="0.3">
      <c r="A303" t="s">
        <v>1280</v>
      </c>
      <c r="B303" t="s">
        <v>1281</v>
      </c>
      <c r="C303" s="1">
        <v>45645</v>
      </c>
      <c r="D303" t="s">
        <v>78</v>
      </c>
      <c r="E303">
        <v>388.15</v>
      </c>
      <c r="F303">
        <v>3</v>
      </c>
      <c r="G303" t="s">
        <v>66</v>
      </c>
      <c r="H303" t="s">
        <v>38</v>
      </c>
      <c r="I303" t="s">
        <v>1282</v>
      </c>
      <c r="J303" t="s">
        <v>307</v>
      </c>
      <c r="K303">
        <v>81326</v>
      </c>
      <c r="L303" t="s">
        <v>1283</v>
      </c>
      <c r="M303">
        <v>0.28999999999999998</v>
      </c>
      <c r="N303">
        <v>826.76</v>
      </c>
      <c r="O303">
        <v>4</v>
      </c>
      <c r="P303" t="b">
        <v>0</v>
      </c>
      <c r="Q303">
        <f t="shared" si="20"/>
        <v>1164.4499999999998</v>
      </c>
      <c r="R303" s="4">
        <f t="shared" si="21"/>
        <v>0.71</v>
      </c>
      <c r="S303" s="2">
        <f t="shared" si="22"/>
        <v>337.69049999999993</v>
      </c>
      <c r="T303" t="str">
        <f t="shared" si="23"/>
        <v>Dec-24</v>
      </c>
      <c r="U303">
        <f t="shared" si="24"/>
        <v>4</v>
      </c>
    </row>
    <row r="304" spans="1:21" x14ac:dyDescent="0.3">
      <c r="A304" t="s">
        <v>1284</v>
      </c>
      <c r="B304" t="s">
        <v>1285</v>
      </c>
      <c r="C304" s="1">
        <v>45654</v>
      </c>
      <c r="D304" t="s">
        <v>26</v>
      </c>
      <c r="E304">
        <v>169.91</v>
      </c>
      <c r="F304">
        <v>1</v>
      </c>
      <c r="G304" t="s">
        <v>19</v>
      </c>
      <c r="H304" t="s">
        <v>99</v>
      </c>
      <c r="I304" t="s">
        <v>1286</v>
      </c>
      <c r="J304" t="s">
        <v>134</v>
      </c>
      <c r="K304">
        <v>65833</v>
      </c>
      <c r="L304" t="s">
        <v>1287</v>
      </c>
      <c r="M304">
        <v>0.17</v>
      </c>
      <c r="N304">
        <v>141.03</v>
      </c>
      <c r="O304">
        <v>2</v>
      </c>
      <c r="P304" t="b">
        <v>0</v>
      </c>
      <c r="Q304">
        <f t="shared" si="20"/>
        <v>169.91</v>
      </c>
      <c r="R304" s="4">
        <f t="shared" si="21"/>
        <v>0.83</v>
      </c>
      <c r="S304" s="2">
        <f t="shared" si="22"/>
        <v>28.884700000000002</v>
      </c>
      <c r="T304" t="str">
        <f t="shared" si="23"/>
        <v>Dec-24</v>
      </c>
      <c r="U304">
        <f t="shared" si="24"/>
        <v>2</v>
      </c>
    </row>
    <row r="305" spans="1:21" x14ac:dyDescent="0.3">
      <c r="A305" t="s">
        <v>1288</v>
      </c>
      <c r="B305" t="s">
        <v>1289</v>
      </c>
      <c r="C305" s="1">
        <v>45495</v>
      </c>
      <c r="D305" t="s">
        <v>18</v>
      </c>
      <c r="E305">
        <v>45.15</v>
      </c>
      <c r="F305">
        <v>1</v>
      </c>
      <c r="G305" t="s">
        <v>93</v>
      </c>
      <c r="H305" t="s">
        <v>20</v>
      </c>
      <c r="I305" t="s">
        <v>1290</v>
      </c>
      <c r="J305" t="s">
        <v>367</v>
      </c>
      <c r="K305">
        <v>61291</v>
      </c>
      <c r="L305" t="s">
        <v>1291</v>
      </c>
      <c r="M305">
        <v>0.13</v>
      </c>
      <c r="N305">
        <v>39.28</v>
      </c>
      <c r="O305">
        <v>4</v>
      </c>
      <c r="P305" t="b">
        <v>0</v>
      </c>
      <c r="Q305">
        <f t="shared" si="20"/>
        <v>45.15</v>
      </c>
      <c r="R305" s="4">
        <f t="shared" si="21"/>
        <v>0.87</v>
      </c>
      <c r="S305" s="2">
        <f t="shared" si="22"/>
        <v>5.8695000000000004</v>
      </c>
      <c r="T305" t="str">
        <f t="shared" si="23"/>
        <v>Jul-24</v>
      </c>
      <c r="U305">
        <f t="shared" si="24"/>
        <v>4</v>
      </c>
    </row>
    <row r="306" spans="1:21" x14ac:dyDescent="0.3">
      <c r="A306" t="s">
        <v>1292</v>
      </c>
      <c r="B306" t="s">
        <v>1293</v>
      </c>
      <c r="C306" s="1">
        <v>45594</v>
      </c>
      <c r="D306" t="s">
        <v>78</v>
      </c>
      <c r="E306">
        <v>206.58</v>
      </c>
      <c r="F306">
        <v>4</v>
      </c>
      <c r="G306" t="s">
        <v>27</v>
      </c>
      <c r="H306" t="s">
        <v>20</v>
      </c>
      <c r="I306" t="s">
        <v>1294</v>
      </c>
      <c r="J306" t="s">
        <v>22</v>
      </c>
      <c r="K306">
        <v>7795</v>
      </c>
      <c r="L306" t="s">
        <v>1295</v>
      </c>
      <c r="M306">
        <v>0.28999999999999998</v>
      </c>
      <c r="N306">
        <v>586.69000000000005</v>
      </c>
      <c r="O306">
        <v>3</v>
      </c>
      <c r="P306" t="b">
        <v>0</v>
      </c>
      <c r="Q306">
        <f t="shared" si="20"/>
        <v>826.32</v>
      </c>
      <c r="R306" s="4">
        <f t="shared" si="21"/>
        <v>0.71</v>
      </c>
      <c r="S306" s="2">
        <f t="shared" si="22"/>
        <v>239.6328</v>
      </c>
      <c r="T306" t="str">
        <f t="shared" si="23"/>
        <v>Oct-24</v>
      </c>
      <c r="U306">
        <f t="shared" si="24"/>
        <v>3</v>
      </c>
    </row>
    <row r="307" spans="1:21" x14ac:dyDescent="0.3">
      <c r="A307" t="s">
        <v>1296</v>
      </c>
      <c r="B307" t="s">
        <v>1297</v>
      </c>
      <c r="C307" s="1">
        <v>45495</v>
      </c>
      <c r="D307" t="s">
        <v>54</v>
      </c>
      <c r="E307">
        <v>119.96</v>
      </c>
      <c r="F307">
        <v>3</v>
      </c>
      <c r="G307" t="s">
        <v>148</v>
      </c>
      <c r="H307" t="s">
        <v>99</v>
      </c>
      <c r="I307" t="s">
        <v>1298</v>
      </c>
      <c r="J307" t="s">
        <v>346</v>
      </c>
      <c r="K307">
        <v>24817</v>
      </c>
      <c r="L307" t="s">
        <v>1299</v>
      </c>
      <c r="M307">
        <v>0.03</v>
      </c>
      <c r="N307">
        <v>349.08</v>
      </c>
      <c r="O307">
        <v>3</v>
      </c>
      <c r="P307" t="b">
        <v>0</v>
      </c>
      <c r="Q307">
        <f t="shared" si="20"/>
        <v>359.88</v>
      </c>
      <c r="R307" s="4">
        <f t="shared" si="21"/>
        <v>0.97</v>
      </c>
      <c r="S307" s="2">
        <f t="shared" si="22"/>
        <v>10.7964</v>
      </c>
      <c r="T307" t="str">
        <f t="shared" si="23"/>
        <v>Jul-24</v>
      </c>
      <c r="U307">
        <f t="shared" si="24"/>
        <v>3</v>
      </c>
    </row>
    <row r="308" spans="1:21" x14ac:dyDescent="0.3">
      <c r="A308" t="s">
        <v>1300</v>
      </c>
      <c r="B308" t="s">
        <v>1301</v>
      </c>
      <c r="C308" s="1">
        <v>45585</v>
      </c>
      <c r="D308" t="s">
        <v>18</v>
      </c>
      <c r="E308">
        <v>70.58</v>
      </c>
      <c r="F308">
        <v>3</v>
      </c>
      <c r="G308" t="s">
        <v>27</v>
      </c>
      <c r="H308" t="s">
        <v>72</v>
      </c>
      <c r="I308" t="s">
        <v>1302</v>
      </c>
      <c r="J308" t="s">
        <v>74</v>
      </c>
      <c r="K308">
        <v>34415</v>
      </c>
      <c r="L308" t="s">
        <v>1303</v>
      </c>
      <c r="M308">
        <v>0.08</v>
      </c>
      <c r="N308">
        <v>194.8</v>
      </c>
      <c r="O308">
        <v>5</v>
      </c>
      <c r="P308" t="b">
        <v>0</v>
      </c>
      <c r="Q308">
        <f t="shared" si="20"/>
        <v>211.74</v>
      </c>
      <c r="R308" s="4">
        <f t="shared" si="21"/>
        <v>0.92</v>
      </c>
      <c r="S308" s="2">
        <f t="shared" si="22"/>
        <v>16.9392</v>
      </c>
      <c r="T308" t="str">
        <f t="shared" si="23"/>
        <v>Oct-24</v>
      </c>
      <c r="U308">
        <f t="shared" si="24"/>
        <v>5</v>
      </c>
    </row>
    <row r="309" spans="1:21" x14ac:dyDescent="0.3">
      <c r="A309" t="s">
        <v>1304</v>
      </c>
      <c r="B309" t="s">
        <v>1305</v>
      </c>
      <c r="C309" s="1">
        <v>45534</v>
      </c>
      <c r="D309" t="s">
        <v>18</v>
      </c>
      <c r="E309">
        <v>31.45</v>
      </c>
      <c r="F309">
        <v>4</v>
      </c>
      <c r="G309" t="s">
        <v>66</v>
      </c>
      <c r="H309" t="s">
        <v>72</v>
      </c>
      <c r="I309" t="s">
        <v>1306</v>
      </c>
      <c r="J309" t="s">
        <v>85</v>
      </c>
      <c r="K309">
        <v>38764</v>
      </c>
      <c r="L309" t="s">
        <v>1307</v>
      </c>
      <c r="M309">
        <v>0.1</v>
      </c>
      <c r="N309">
        <v>113.22</v>
      </c>
      <c r="O309">
        <v>4</v>
      </c>
      <c r="P309" t="b">
        <v>0</v>
      </c>
      <c r="Q309">
        <f t="shared" si="20"/>
        <v>125.8</v>
      </c>
      <c r="R309" s="4">
        <f t="shared" si="21"/>
        <v>0.9</v>
      </c>
      <c r="S309" s="2">
        <f t="shared" si="22"/>
        <v>12.58</v>
      </c>
      <c r="T309" t="str">
        <f t="shared" si="23"/>
        <v>Aug-24</v>
      </c>
      <c r="U309">
        <f t="shared" si="24"/>
        <v>4</v>
      </c>
    </row>
    <row r="310" spans="1:21" x14ac:dyDescent="0.3">
      <c r="A310" t="s">
        <v>1308</v>
      </c>
      <c r="B310" t="s">
        <v>1309</v>
      </c>
      <c r="C310" s="1">
        <v>45631</v>
      </c>
      <c r="D310" t="s">
        <v>37</v>
      </c>
      <c r="E310">
        <v>364.17</v>
      </c>
      <c r="F310">
        <v>1</v>
      </c>
      <c r="G310" t="s">
        <v>66</v>
      </c>
      <c r="H310" t="s">
        <v>38</v>
      </c>
      <c r="I310" t="s">
        <v>1310</v>
      </c>
      <c r="J310" t="s">
        <v>85</v>
      </c>
      <c r="K310">
        <v>8647</v>
      </c>
      <c r="L310" t="s">
        <v>1311</v>
      </c>
      <c r="M310">
        <v>0.26</v>
      </c>
      <c r="N310">
        <v>269.49</v>
      </c>
      <c r="O310">
        <v>1</v>
      </c>
      <c r="P310" t="b">
        <v>1</v>
      </c>
      <c r="Q310">
        <f t="shared" si="20"/>
        <v>364.17</v>
      </c>
      <c r="R310" s="4">
        <f t="shared" si="21"/>
        <v>0.74</v>
      </c>
      <c r="S310" s="2">
        <f t="shared" si="22"/>
        <v>94.684200000000004</v>
      </c>
      <c r="T310" t="str">
        <f t="shared" si="23"/>
        <v>Dec-24</v>
      </c>
      <c r="U310">
        <f t="shared" si="24"/>
        <v>1</v>
      </c>
    </row>
    <row r="311" spans="1:21" x14ac:dyDescent="0.3">
      <c r="A311" t="s">
        <v>1312</v>
      </c>
      <c r="B311" t="s">
        <v>1313</v>
      </c>
      <c r="C311" s="1">
        <v>45491</v>
      </c>
      <c r="D311" t="s">
        <v>37</v>
      </c>
      <c r="E311">
        <v>10.66</v>
      </c>
      <c r="F311">
        <v>4</v>
      </c>
      <c r="G311" t="s">
        <v>27</v>
      </c>
      <c r="H311" t="s">
        <v>38</v>
      </c>
      <c r="I311" t="s">
        <v>1314</v>
      </c>
      <c r="J311" t="s">
        <v>577</v>
      </c>
      <c r="K311">
        <v>65420</v>
      </c>
      <c r="L311" t="s">
        <v>1315</v>
      </c>
      <c r="M311">
        <v>0.23</v>
      </c>
      <c r="N311">
        <v>32.83</v>
      </c>
      <c r="O311">
        <v>4</v>
      </c>
      <c r="P311" t="b">
        <v>0</v>
      </c>
      <c r="Q311">
        <f t="shared" si="20"/>
        <v>42.64</v>
      </c>
      <c r="R311" s="4">
        <f t="shared" si="21"/>
        <v>0.77</v>
      </c>
      <c r="S311" s="2">
        <f t="shared" si="22"/>
        <v>9.8071999999999999</v>
      </c>
      <c r="T311" t="str">
        <f t="shared" si="23"/>
        <v>Jul-24</v>
      </c>
      <c r="U311">
        <f t="shared" si="24"/>
        <v>4</v>
      </c>
    </row>
    <row r="312" spans="1:21" x14ac:dyDescent="0.3">
      <c r="A312" t="s">
        <v>1316</v>
      </c>
      <c r="B312" t="s">
        <v>1317</v>
      </c>
      <c r="C312" s="1">
        <v>45491</v>
      </c>
      <c r="D312" t="s">
        <v>37</v>
      </c>
      <c r="E312">
        <v>386.44</v>
      </c>
      <c r="F312">
        <v>3</v>
      </c>
      <c r="G312" t="s">
        <v>27</v>
      </c>
      <c r="H312" t="s">
        <v>20</v>
      </c>
      <c r="I312" t="s">
        <v>1318</v>
      </c>
      <c r="J312" t="s">
        <v>68</v>
      </c>
      <c r="K312">
        <v>14592</v>
      </c>
      <c r="L312" t="s">
        <v>1319</v>
      </c>
      <c r="M312">
        <v>0.09</v>
      </c>
      <c r="N312">
        <v>1054.98</v>
      </c>
      <c r="O312">
        <v>1</v>
      </c>
      <c r="P312" t="b">
        <v>0</v>
      </c>
      <c r="Q312">
        <f t="shared" si="20"/>
        <v>1159.32</v>
      </c>
      <c r="R312" s="4">
        <f t="shared" si="21"/>
        <v>0.91</v>
      </c>
      <c r="S312" s="2">
        <f t="shared" si="22"/>
        <v>104.33879999999999</v>
      </c>
      <c r="T312" t="str">
        <f t="shared" si="23"/>
        <v>Jul-24</v>
      </c>
      <c r="U312">
        <f t="shared" si="24"/>
        <v>1</v>
      </c>
    </row>
    <row r="313" spans="1:21" x14ac:dyDescent="0.3">
      <c r="A313" t="s">
        <v>1320</v>
      </c>
      <c r="B313" t="s">
        <v>1321</v>
      </c>
      <c r="C313" s="1">
        <v>45503</v>
      </c>
      <c r="D313" t="s">
        <v>78</v>
      </c>
      <c r="E313">
        <v>77.739999999999995</v>
      </c>
      <c r="F313">
        <v>4</v>
      </c>
      <c r="G313" t="s">
        <v>19</v>
      </c>
      <c r="H313" t="s">
        <v>99</v>
      </c>
      <c r="I313" t="s">
        <v>1322</v>
      </c>
      <c r="J313" t="s">
        <v>674</v>
      </c>
      <c r="K313">
        <v>92226</v>
      </c>
      <c r="L313" t="s">
        <v>1323</v>
      </c>
      <c r="M313">
        <v>0.26</v>
      </c>
      <c r="N313">
        <v>230.11</v>
      </c>
      <c r="O313">
        <v>4</v>
      </c>
      <c r="P313" t="b">
        <v>0</v>
      </c>
      <c r="Q313">
        <f t="shared" si="20"/>
        <v>310.95999999999998</v>
      </c>
      <c r="R313" s="4">
        <f t="shared" si="21"/>
        <v>0.74</v>
      </c>
      <c r="S313" s="2">
        <f t="shared" si="22"/>
        <v>80.849599999999995</v>
      </c>
      <c r="T313" t="str">
        <f t="shared" si="23"/>
        <v>Jul-24</v>
      </c>
      <c r="U313">
        <f t="shared" si="24"/>
        <v>4</v>
      </c>
    </row>
    <row r="314" spans="1:21" x14ac:dyDescent="0.3">
      <c r="A314" t="s">
        <v>1324</v>
      </c>
      <c r="B314" t="s">
        <v>1325</v>
      </c>
      <c r="C314" s="1">
        <v>45703</v>
      </c>
      <c r="D314" t="s">
        <v>26</v>
      </c>
      <c r="E314">
        <v>44.36</v>
      </c>
      <c r="F314">
        <v>2</v>
      </c>
      <c r="G314" t="s">
        <v>27</v>
      </c>
      <c r="H314" t="s">
        <v>20</v>
      </c>
      <c r="I314" t="s">
        <v>1326</v>
      </c>
      <c r="J314" t="s">
        <v>155</v>
      </c>
      <c r="K314">
        <v>77581</v>
      </c>
      <c r="L314" t="s">
        <v>1327</v>
      </c>
      <c r="M314">
        <v>0.02</v>
      </c>
      <c r="N314">
        <v>86.95</v>
      </c>
      <c r="O314">
        <v>3</v>
      </c>
      <c r="P314" t="b">
        <v>0</v>
      </c>
      <c r="Q314">
        <f t="shared" si="20"/>
        <v>88.72</v>
      </c>
      <c r="R314" s="4">
        <f t="shared" si="21"/>
        <v>0.98</v>
      </c>
      <c r="S314" s="2">
        <f t="shared" si="22"/>
        <v>1.7744</v>
      </c>
      <c r="T314" t="str">
        <f t="shared" si="23"/>
        <v>Feb-25</v>
      </c>
      <c r="U314">
        <f t="shared" si="24"/>
        <v>3</v>
      </c>
    </row>
    <row r="315" spans="1:21" x14ac:dyDescent="0.3">
      <c r="A315" t="s">
        <v>1328</v>
      </c>
      <c r="B315" t="s">
        <v>1329</v>
      </c>
      <c r="C315" s="1">
        <v>45804</v>
      </c>
      <c r="D315" t="s">
        <v>37</v>
      </c>
      <c r="E315">
        <v>49.35</v>
      </c>
      <c r="F315">
        <v>2</v>
      </c>
      <c r="G315" t="s">
        <v>93</v>
      </c>
      <c r="H315" t="s">
        <v>38</v>
      </c>
      <c r="I315" t="s">
        <v>1330</v>
      </c>
      <c r="J315" t="s">
        <v>496</v>
      </c>
      <c r="K315">
        <v>20983</v>
      </c>
      <c r="L315" t="s">
        <v>1331</v>
      </c>
      <c r="M315">
        <v>0.15</v>
      </c>
      <c r="N315">
        <v>83.9</v>
      </c>
      <c r="O315">
        <v>5</v>
      </c>
      <c r="P315" t="b">
        <v>0</v>
      </c>
      <c r="Q315">
        <f t="shared" si="20"/>
        <v>98.7</v>
      </c>
      <c r="R315" s="4">
        <f t="shared" si="21"/>
        <v>0.85</v>
      </c>
      <c r="S315" s="2">
        <f t="shared" si="22"/>
        <v>14.805</v>
      </c>
      <c r="T315" t="str">
        <f t="shared" si="23"/>
        <v>May-25</v>
      </c>
      <c r="U315">
        <f t="shared" si="24"/>
        <v>5</v>
      </c>
    </row>
    <row r="316" spans="1:21" x14ac:dyDescent="0.3">
      <c r="A316" t="s">
        <v>1332</v>
      </c>
      <c r="B316" t="s">
        <v>1333</v>
      </c>
      <c r="C316" s="1">
        <v>45643</v>
      </c>
      <c r="D316" t="s">
        <v>18</v>
      </c>
      <c r="E316">
        <v>337.66</v>
      </c>
      <c r="F316">
        <v>1</v>
      </c>
      <c r="G316" t="s">
        <v>27</v>
      </c>
      <c r="H316" t="s">
        <v>99</v>
      </c>
      <c r="I316" t="s">
        <v>1334</v>
      </c>
      <c r="J316" t="s">
        <v>125</v>
      </c>
      <c r="K316">
        <v>40410</v>
      </c>
      <c r="L316" t="s">
        <v>1335</v>
      </c>
      <c r="M316">
        <v>0.2</v>
      </c>
      <c r="N316">
        <v>270.13</v>
      </c>
      <c r="O316">
        <v>4</v>
      </c>
      <c r="P316" t="b">
        <v>0</v>
      </c>
      <c r="Q316">
        <f t="shared" si="20"/>
        <v>337.66</v>
      </c>
      <c r="R316" s="4">
        <f t="shared" si="21"/>
        <v>0.8</v>
      </c>
      <c r="S316" s="2">
        <f t="shared" si="22"/>
        <v>67.532000000000011</v>
      </c>
      <c r="T316" t="str">
        <f t="shared" si="23"/>
        <v>Dec-24</v>
      </c>
      <c r="U316">
        <f t="shared" si="24"/>
        <v>4</v>
      </c>
    </row>
    <row r="317" spans="1:21" x14ac:dyDescent="0.3">
      <c r="A317" t="s">
        <v>1336</v>
      </c>
      <c r="B317" t="s">
        <v>1337</v>
      </c>
      <c r="C317" s="1">
        <v>45716</v>
      </c>
      <c r="D317" t="s">
        <v>54</v>
      </c>
      <c r="E317">
        <v>126.46</v>
      </c>
      <c r="F317">
        <v>1</v>
      </c>
      <c r="G317" t="s">
        <v>148</v>
      </c>
      <c r="H317" t="s">
        <v>99</v>
      </c>
      <c r="I317" t="s">
        <v>1338</v>
      </c>
      <c r="J317" t="s">
        <v>205</v>
      </c>
      <c r="K317">
        <v>88905</v>
      </c>
      <c r="L317" t="s">
        <v>1339</v>
      </c>
      <c r="M317">
        <v>0.09</v>
      </c>
      <c r="N317">
        <v>115.08</v>
      </c>
      <c r="P317" t="b">
        <v>0</v>
      </c>
      <c r="Q317">
        <f t="shared" si="20"/>
        <v>126.46</v>
      </c>
      <c r="R317" s="4">
        <f t="shared" si="21"/>
        <v>0.91</v>
      </c>
      <c r="S317" s="2">
        <f t="shared" si="22"/>
        <v>11.381399999999999</v>
      </c>
      <c r="T317" t="str">
        <f t="shared" si="23"/>
        <v>Feb-25</v>
      </c>
      <c r="U317" t="str">
        <f t="shared" si="24"/>
        <v>No Rating</v>
      </c>
    </row>
    <row r="318" spans="1:21" x14ac:dyDescent="0.3">
      <c r="A318" t="s">
        <v>1340</v>
      </c>
      <c r="B318" t="s">
        <v>1341</v>
      </c>
      <c r="C318" s="1">
        <v>45513</v>
      </c>
      <c r="D318" t="s">
        <v>54</v>
      </c>
      <c r="E318">
        <v>213.17</v>
      </c>
      <c r="F318">
        <v>4</v>
      </c>
      <c r="G318" t="s">
        <v>93</v>
      </c>
      <c r="H318" t="s">
        <v>99</v>
      </c>
      <c r="I318" t="s">
        <v>1342</v>
      </c>
      <c r="J318" t="s">
        <v>539</v>
      </c>
      <c r="K318">
        <v>63114</v>
      </c>
      <c r="L318" t="s">
        <v>1343</v>
      </c>
      <c r="M318">
        <v>0.02</v>
      </c>
      <c r="N318">
        <v>835.63</v>
      </c>
      <c r="O318">
        <v>3</v>
      </c>
      <c r="P318" t="b">
        <v>0</v>
      </c>
      <c r="Q318">
        <f t="shared" si="20"/>
        <v>852.68</v>
      </c>
      <c r="R318" s="4">
        <f t="shared" si="21"/>
        <v>0.98</v>
      </c>
      <c r="S318" s="2">
        <f t="shared" si="22"/>
        <v>17.053599999999999</v>
      </c>
      <c r="T318" t="str">
        <f t="shared" si="23"/>
        <v>Aug-24</v>
      </c>
      <c r="U318">
        <f t="shared" si="24"/>
        <v>3</v>
      </c>
    </row>
    <row r="319" spans="1:21" x14ac:dyDescent="0.3">
      <c r="A319" t="s">
        <v>1344</v>
      </c>
      <c r="B319" t="s">
        <v>1345</v>
      </c>
      <c r="C319" s="1">
        <v>45797</v>
      </c>
      <c r="D319" t="s">
        <v>54</v>
      </c>
      <c r="E319">
        <v>280.89999999999998</v>
      </c>
      <c r="F319">
        <v>2</v>
      </c>
      <c r="G319" t="s">
        <v>93</v>
      </c>
      <c r="H319" t="s">
        <v>72</v>
      </c>
      <c r="I319" t="s">
        <v>1346</v>
      </c>
      <c r="J319" t="s">
        <v>426</v>
      </c>
      <c r="K319">
        <v>80713</v>
      </c>
      <c r="L319" t="s">
        <v>1347</v>
      </c>
      <c r="M319">
        <v>0.08</v>
      </c>
      <c r="N319">
        <v>516.86</v>
      </c>
      <c r="O319">
        <v>2</v>
      </c>
      <c r="P319" t="b">
        <v>0</v>
      </c>
      <c r="Q319">
        <f t="shared" si="20"/>
        <v>561.79999999999995</v>
      </c>
      <c r="R319" s="4">
        <f t="shared" si="21"/>
        <v>0.92</v>
      </c>
      <c r="S319" s="2">
        <f t="shared" si="22"/>
        <v>44.943999999999996</v>
      </c>
      <c r="T319" t="str">
        <f t="shared" si="23"/>
        <v>May-25</v>
      </c>
      <c r="U319">
        <f t="shared" si="24"/>
        <v>2</v>
      </c>
    </row>
    <row r="320" spans="1:21" x14ac:dyDescent="0.3">
      <c r="A320" t="s">
        <v>1348</v>
      </c>
      <c r="B320" t="s">
        <v>1349</v>
      </c>
      <c r="C320" s="1">
        <v>45639</v>
      </c>
      <c r="D320" t="s">
        <v>60</v>
      </c>
      <c r="E320">
        <v>430.97</v>
      </c>
      <c r="F320">
        <v>1</v>
      </c>
      <c r="G320" t="s">
        <v>27</v>
      </c>
      <c r="H320" t="s">
        <v>20</v>
      </c>
      <c r="I320" t="s">
        <v>1350</v>
      </c>
      <c r="J320" t="s">
        <v>169</v>
      </c>
      <c r="K320">
        <v>89572</v>
      </c>
      <c r="L320" t="s">
        <v>1351</v>
      </c>
      <c r="M320">
        <v>0.15</v>
      </c>
      <c r="N320">
        <v>366.32</v>
      </c>
      <c r="O320">
        <v>2</v>
      </c>
      <c r="P320" t="b">
        <v>0</v>
      </c>
      <c r="Q320">
        <f t="shared" si="20"/>
        <v>430.97</v>
      </c>
      <c r="R320" s="4">
        <f t="shared" si="21"/>
        <v>0.85</v>
      </c>
      <c r="S320" s="2">
        <f t="shared" si="22"/>
        <v>64.645499999999998</v>
      </c>
      <c r="T320" t="str">
        <f t="shared" si="23"/>
        <v>Dec-24</v>
      </c>
      <c r="U320">
        <f t="shared" si="24"/>
        <v>2</v>
      </c>
    </row>
    <row r="321" spans="1:21" x14ac:dyDescent="0.3">
      <c r="A321" t="s">
        <v>1352</v>
      </c>
      <c r="B321" t="s">
        <v>1353</v>
      </c>
      <c r="C321" s="1">
        <v>45571</v>
      </c>
      <c r="D321" t="s">
        <v>37</v>
      </c>
      <c r="E321">
        <v>364.89</v>
      </c>
      <c r="F321">
        <v>2</v>
      </c>
      <c r="G321" t="s">
        <v>148</v>
      </c>
      <c r="H321" t="s">
        <v>38</v>
      </c>
      <c r="I321" t="s">
        <v>1354</v>
      </c>
      <c r="J321" t="s">
        <v>50</v>
      </c>
      <c r="K321">
        <v>95861</v>
      </c>
      <c r="L321" t="s">
        <v>1355</v>
      </c>
      <c r="M321">
        <v>0.1</v>
      </c>
      <c r="N321">
        <v>656.8</v>
      </c>
      <c r="O321">
        <v>4</v>
      </c>
      <c r="P321" t="b">
        <v>1</v>
      </c>
      <c r="Q321">
        <f t="shared" si="20"/>
        <v>729.78</v>
      </c>
      <c r="R321" s="4">
        <f t="shared" si="21"/>
        <v>0.9</v>
      </c>
      <c r="S321" s="2">
        <f t="shared" si="22"/>
        <v>72.977999999999994</v>
      </c>
      <c r="T321" t="str">
        <f t="shared" si="23"/>
        <v>Oct-24</v>
      </c>
      <c r="U321">
        <f t="shared" si="24"/>
        <v>4</v>
      </c>
    </row>
    <row r="322" spans="1:21" x14ac:dyDescent="0.3">
      <c r="A322" t="s">
        <v>1356</v>
      </c>
      <c r="B322" t="s">
        <v>1357</v>
      </c>
      <c r="C322" s="1">
        <v>45748</v>
      </c>
      <c r="D322" t="s">
        <v>54</v>
      </c>
      <c r="E322">
        <v>138.81</v>
      </c>
      <c r="F322">
        <v>4</v>
      </c>
      <c r="G322" t="s">
        <v>66</v>
      </c>
      <c r="H322" t="s">
        <v>99</v>
      </c>
      <c r="I322" t="s">
        <v>1358</v>
      </c>
      <c r="J322" t="s">
        <v>539</v>
      </c>
      <c r="K322">
        <v>16680</v>
      </c>
      <c r="L322" t="s">
        <v>1359</v>
      </c>
      <c r="M322">
        <v>0.12</v>
      </c>
      <c r="N322">
        <v>488.61</v>
      </c>
      <c r="O322">
        <v>3</v>
      </c>
      <c r="P322" t="b">
        <v>0</v>
      </c>
      <c r="Q322">
        <f t="shared" ref="Q322:Q385" si="25">E322*F322</f>
        <v>555.24</v>
      </c>
      <c r="R322" s="4">
        <f t="shared" ref="R322:R385" si="26">1-M322</f>
        <v>0.88</v>
      </c>
      <c r="S322" s="2">
        <f t="shared" ref="S322:S385" si="27">E322*F322*M322</f>
        <v>66.628799999999998</v>
      </c>
      <c r="T322" t="str">
        <f t="shared" ref="T322:T385" si="28">TEXT(C322,"MMM-YY")</f>
        <v>Apr-25</v>
      </c>
      <c r="U322">
        <f t="shared" ref="U322:U385" si="29">IF(O322="","No Rating",O322)</f>
        <v>3</v>
      </c>
    </row>
    <row r="323" spans="1:21" x14ac:dyDescent="0.3">
      <c r="A323" t="s">
        <v>1360</v>
      </c>
      <c r="B323" t="s">
        <v>1361</v>
      </c>
      <c r="C323" s="1">
        <v>45491</v>
      </c>
      <c r="D323" t="s">
        <v>18</v>
      </c>
      <c r="E323">
        <v>70.08</v>
      </c>
      <c r="F323">
        <v>3</v>
      </c>
      <c r="G323" t="s">
        <v>19</v>
      </c>
      <c r="H323" t="s">
        <v>38</v>
      </c>
      <c r="I323" t="s">
        <v>1362</v>
      </c>
      <c r="J323" t="s">
        <v>447</v>
      </c>
      <c r="K323">
        <v>81141</v>
      </c>
      <c r="L323" t="s">
        <v>1363</v>
      </c>
      <c r="M323">
        <v>0.03</v>
      </c>
      <c r="N323">
        <v>203.93</v>
      </c>
      <c r="O323">
        <v>5</v>
      </c>
      <c r="P323" t="b">
        <v>0</v>
      </c>
      <c r="Q323">
        <f t="shared" si="25"/>
        <v>210.24</v>
      </c>
      <c r="R323" s="4">
        <f t="shared" si="26"/>
        <v>0.97</v>
      </c>
      <c r="S323" s="2">
        <f t="shared" si="27"/>
        <v>6.3071999999999999</v>
      </c>
      <c r="T323" t="str">
        <f t="shared" si="28"/>
        <v>Jul-24</v>
      </c>
      <c r="U323">
        <f t="shared" si="29"/>
        <v>5</v>
      </c>
    </row>
    <row r="324" spans="1:21" x14ac:dyDescent="0.3">
      <c r="A324" t="s">
        <v>1364</v>
      </c>
      <c r="B324" t="s">
        <v>1365</v>
      </c>
      <c r="C324" s="1">
        <v>45769</v>
      </c>
      <c r="D324" t="s">
        <v>60</v>
      </c>
      <c r="E324">
        <v>32.409999999999997</v>
      </c>
      <c r="F324">
        <v>3</v>
      </c>
      <c r="G324" t="s">
        <v>148</v>
      </c>
      <c r="H324" t="s">
        <v>38</v>
      </c>
      <c r="I324" t="s">
        <v>1366</v>
      </c>
      <c r="J324" t="s">
        <v>496</v>
      </c>
      <c r="K324">
        <v>38388</v>
      </c>
      <c r="L324" t="s">
        <v>1367</v>
      </c>
      <c r="M324">
        <v>0</v>
      </c>
      <c r="N324">
        <v>97.23</v>
      </c>
      <c r="O324">
        <v>1</v>
      </c>
      <c r="P324" t="b">
        <v>1</v>
      </c>
      <c r="Q324">
        <f t="shared" si="25"/>
        <v>97.22999999999999</v>
      </c>
      <c r="R324" s="4">
        <f t="shared" si="26"/>
        <v>1</v>
      </c>
      <c r="S324" s="2">
        <f t="shared" si="27"/>
        <v>0</v>
      </c>
      <c r="T324" t="str">
        <f t="shared" si="28"/>
        <v>Apr-25</v>
      </c>
      <c r="U324">
        <f t="shared" si="29"/>
        <v>1</v>
      </c>
    </row>
    <row r="325" spans="1:21" x14ac:dyDescent="0.3">
      <c r="A325" t="s">
        <v>1368</v>
      </c>
      <c r="B325" t="s">
        <v>1369</v>
      </c>
      <c r="C325" s="1">
        <v>45632</v>
      </c>
      <c r="D325" t="s">
        <v>26</v>
      </c>
      <c r="E325">
        <v>154.29</v>
      </c>
      <c r="F325">
        <v>3</v>
      </c>
      <c r="G325" t="s">
        <v>93</v>
      </c>
      <c r="H325" t="s">
        <v>38</v>
      </c>
      <c r="I325" t="s">
        <v>1370</v>
      </c>
      <c r="J325" t="s">
        <v>139</v>
      </c>
      <c r="K325">
        <v>61629</v>
      </c>
      <c r="L325" t="s">
        <v>1371</v>
      </c>
      <c r="M325">
        <v>0.26</v>
      </c>
      <c r="N325">
        <v>342.52</v>
      </c>
      <c r="O325">
        <v>4</v>
      </c>
      <c r="P325" t="b">
        <v>0</v>
      </c>
      <c r="Q325">
        <f t="shared" si="25"/>
        <v>462.87</v>
      </c>
      <c r="R325" s="4">
        <f t="shared" si="26"/>
        <v>0.74</v>
      </c>
      <c r="S325" s="2">
        <f t="shared" si="27"/>
        <v>120.34620000000001</v>
      </c>
      <c r="T325" t="str">
        <f t="shared" si="28"/>
        <v>Dec-24</v>
      </c>
      <c r="U325">
        <f t="shared" si="29"/>
        <v>4</v>
      </c>
    </row>
    <row r="326" spans="1:21" x14ac:dyDescent="0.3">
      <c r="A326" t="s">
        <v>1372</v>
      </c>
      <c r="B326" t="s">
        <v>1373</v>
      </c>
      <c r="C326" s="1">
        <v>45508</v>
      </c>
      <c r="D326" t="s">
        <v>26</v>
      </c>
      <c r="E326">
        <v>134.75</v>
      </c>
      <c r="F326">
        <v>1</v>
      </c>
      <c r="G326" t="s">
        <v>19</v>
      </c>
      <c r="H326" t="s">
        <v>99</v>
      </c>
      <c r="I326" t="s">
        <v>1374</v>
      </c>
      <c r="J326" t="s">
        <v>174</v>
      </c>
      <c r="K326">
        <v>51383</v>
      </c>
      <c r="L326" t="s">
        <v>1375</v>
      </c>
      <c r="M326">
        <v>0.02</v>
      </c>
      <c r="N326">
        <v>132.06</v>
      </c>
      <c r="O326">
        <v>3</v>
      </c>
      <c r="P326" t="b">
        <v>0</v>
      </c>
      <c r="Q326">
        <f t="shared" si="25"/>
        <v>134.75</v>
      </c>
      <c r="R326" s="4">
        <f t="shared" si="26"/>
        <v>0.98</v>
      </c>
      <c r="S326" s="2">
        <f t="shared" si="27"/>
        <v>2.6949999999999998</v>
      </c>
      <c r="T326" t="str">
        <f t="shared" si="28"/>
        <v>Aug-24</v>
      </c>
      <c r="U326">
        <f t="shared" si="29"/>
        <v>3</v>
      </c>
    </row>
    <row r="327" spans="1:21" x14ac:dyDescent="0.3">
      <c r="A327" t="s">
        <v>1376</v>
      </c>
      <c r="B327" t="s">
        <v>1377</v>
      </c>
      <c r="C327" s="1">
        <v>45795</v>
      </c>
      <c r="D327" t="s">
        <v>37</v>
      </c>
      <c r="E327">
        <v>230.79</v>
      </c>
      <c r="F327">
        <v>3</v>
      </c>
      <c r="G327" t="s">
        <v>66</v>
      </c>
      <c r="H327" t="s">
        <v>38</v>
      </c>
      <c r="I327" t="s">
        <v>1378</v>
      </c>
      <c r="J327" t="s">
        <v>85</v>
      </c>
      <c r="K327">
        <v>91479</v>
      </c>
      <c r="L327" t="s">
        <v>1379</v>
      </c>
      <c r="M327">
        <v>0.09</v>
      </c>
      <c r="N327">
        <v>630.05999999999995</v>
      </c>
      <c r="O327">
        <v>4</v>
      </c>
      <c r="P327" t="b">
        <v>0</v>
      </c>
      <c r="Q327">
        <f t="shared" si="25"/>
        <v>692.37</v>
      </c>
      <c r="R327" s="4">
        <f t="shared" si="26"/>
        <v>0.91</v>
      </c>
      <c r="S327" s="2">
        <f t="shared" si="27"/>
        <v>62.313299999999998</v>
      </c>
      <c r="T327" t="str">
        <f t="shared" si="28"/>
        <v>May-25</v>
      </c>
      <c r="U327">
        <f t="shared" si="29"/>
        <v>4</v>
      </c>
    </row>
    <row r="328" spans="1:21" x14ac:dyDescent="0.3">
      <c r="A328" t="s">
        <v>1380</v>
      </c>
      <c r="B328" t="s">
        <v>1381</v>
      </c>
      <c r="C328" s="1">
        <v>45691</v>
      </c>
      <c r="D328" t="s">
        <v>54</v>
      </c>
      <c r="E328">
        <v>343.22</v>
      </c>
      <c r="F328">
        <v>2</v>
      </c>
      <c r="G328" t="s">
        <v>19</v>
      </c>
      <c r="H328" t="s">
        <v>38</v>
      </c>
      <c r="I328" t="s">
        <v>1382</v>
      </c>
      <c r="J328" t="s">
        <v>33</v>
      </c>
      <c r="K328">
        <v>77560</v>
      </c>
      <c r="L328" t="s">
        <v>1383</v>
      </c>
      <c r="M328">
        <v>0.2</v>
      </c>
      <c r="N328">
        <v>549.15</v>
      </c>
      <c r="O328">
        <v>4</v>
      </c>
      <c r="P328" t="b">
        <v>0</v>
      </c>
      <c r="Q328">
        <f t="shared" si="25"/>
        <v>686.44</v>
      </c>
      <c r="R328" s="4">
        <f t="shared" si="26"/>
        <v>0.8</v>
      </c>
      <c r="S328" s="2">
        <f t="shared" si="27"/>
        <v>137.28800000000001</v>
      </c>
      <c r="T328" t="str">
        <f t="shared" si="28"/>
        <v>Feb-25</v>
      </c>
      <c r="U328">
        <f t="shared" si="29"/>
        <v>4</v>
      </c>
    </row>
    <row r="329" spans="1:21" x14ac:dyDescent="0.3">
      <c r="A329" t="s">
        <v>1384</v>
      </c>
      <c r="B329" t="s">
        <v>1385</v>
      </c>
      <c r="C329" s="1">
        <v>45654</v>
      </c>
      <c r="D329" t="s">
        <v>37</v>
      </c>
      <c r="E329">
        <v>349.33</v>
      </c>
      <c r="F329">
        <v>4</v>
      </c>
      <c r="G329" t="s">
        <v>66</v>
      </c>
      <c r="H329" t="s">
        <v>72</v>
      </c>
      <c r="I329" t="s">
        <v>1386</v>
      </c>
      <c r="J329" t="s">
        <v>200</v>
      </c>
      <c r="K329">
        <v>19687</v>
      </c>
      <c r="L329" t="s">
        <v>1387</v>
      </c>
      <c r="M329">
        <v>0.25</v>
      </c>
      <c r="N329">
        <v>1047.99</v>
      </c>
      <c r="O329">
        <v>4</v>
      </c>
      <c r="P329" t="b">
        <v>0</v>
      </c>
      <c r="Q329">
        <f t="shared" si="25"/>
        <v>1397.32</v>
      </c>
      <c r="R329" s="4">
        <f t="shared" si="26"/>
        <v>0.75</v>
      </c>
      <c r="S329" s="2">
        <f t="shared" si="27"/>
        <v>349.33</v>
      </c>
      <c r="T329" t="str">
        <f t="shared" si="28"/>
        <v>Dec-24</v>
      </c>
      <c r="U329">
        <f t="shared" si="29"/>
        <v>4</v>
      </c>
    </row>
    <row r="330" spans="1:21" x14ac:dyDescent="0.3">
      <c r="A330" t="s">
        <v>1388</v>
      </c>
      <c r="B330" t="s">
        <v>1389</v>
      </c>
      <c r="C330" s="1">
        <v>45558</v>
      </c>
      <c r="D330" t="s">
        <v>60</v>
      </c>
      <c r="E330">
        <v>145.34</v>
      </c>
      <c r="F330">
        <v>2</v>
      </c>
      <c r="G330" t="s">
        <v>93</v>
      </c>
      <c r="H330" t="s">
        <v>72</v>
      </c>
      <c r="I330" t="s">
        <v>1390</v>
      </c>
      <c r="J330" t="s">
        <v>106</v>
      </c>
      <c r="K330">
        <v>79454</v>
      </c>
      <c r="L330" t="s">
        <v>1391</v>
      </c>
      <c r="M330">
        <v>0.1</v>
      </c>
      <c r="N330">
        <v>261.61</v>
      </c>
      <c r="O330">
        <v>4</v>
      </c>
      <c r="P330" t="b">
        <v>0</v>
      </c>
      <c r="Q330">
        <f t="shared" si="25"/>
        <v>290.68</v>
      </c>
      <c r="R330" s="4">
        <f t="shared" si="26"/>
        <v>0.9</v>
      </c>
      <c r="S330" s="2">
        <f t="shared" si="27"/>
        <v>29.068000000000001</v>
      </c>
      <c r="T330" t="str">
        <f t="shared" si="28"/>
        <v>Sep-24</v>
      </c>
      <c r="U330">
        <f t="shared" si="29"/>
        <v>4</v>
      </c>
    </row>
    <row r="331" spans="1:21" x14ac:dyDescent="0.3">
      <c r="A331" t="s">
        <v>1392</v>
      </c>
      <c r="B331" t="s">
        <v>1393</v>
      </c>
      <c r="C331" s="1">
        <v>45655</v>
      </c>
      <c r="D331" t="s">
        <v>78</v>
      </c>
      <c r="E331">
        <v>193.06</v>
      </c>
      <c r="F331">
        <v>2</v>
      </c>
      <c r="G331" t="s">
        <v>93</v>
      </c>
      <c r="H331" t="s">
        <v>38</v>
      </c>
      <c r="I331" t="s">
        <v>84</v>
      </c>
      <c r="J331" t="s">
        <v>200</v>
      </c>
      <c r="K331">
        <v>98459</v>
      </c>
      <c r="L331" t="s">
        <v>1394</v>
      </c>
      <c r="M331">
        <v>0.2</v>
      </c>
      <c r="N331">
        <v>308.89999999999998</v>
      </c>
      <c r="O331">
        <v>4</v>
      </c>
      <c r="P331" t="b">
        <v>1</v>
      </c>
      <c r="Q331">
        <f t="shared" si="25"/>
        <v>386.12</v>
      </c>
      <c r="R331" s="4">
        <f t="shared" si="26"/>
        <v>0.8</v>
      </c>
      <c r="S331" s="2">
        <f t="shared" si="27"/>
        <v>77.224000000000004</v>
      </c>
      <c r="T331" t="str">
        <f t="shared" si="28"/>
        <v>Dec-24</v>
      </c>
      <c r="U331">
        <f t="shared" si="29"/>
        <v>4</v>
      </c>
    </row>
    <row r="332" spans="1:21" x14ac:dyDescent="0.3">
      <c r="A332" t="s">
        <v>1395</v>
      </c>
      <c r="B332" t="s">
        <v>1396</v>
      </c>
      <c r="C332" s="1">
        <v>45507</v>
      </c>
      <c r="D332" t="s">
        <v>54</v>
      </c>
      <c r="E332">
        <v>94.67</v>
      </c>
      <c r="F332">
        <v>4</v>
      </c>
      <c r="G332" t="s">
        <v>19</v>
      </c>
      <c r="H332" t="s">
        <v>99</v>
      </c>
      <c r="I332" t="s">
        <v>1397</v>
      </c>
      <c r="J332" t="s">
        <v>169</v>
      </c>
      <c r="K332">
        <v>97680</v>
      </c>
      <c r="L332" t="s">
        <v>1398</v>
      </c>
      <c r="M332">
        <v>0.14000000000000001</v>
      </c>
      <c r="N332">
        <v>325.66000000000003</v>
      </c>
      <c r="O332">
        <v>5</v>
      </c>
      <c r="P332" t="b">
        <v>0</v>
      </c>
      <c r="Q332">
        <f t="shared" si="25"/>
        <v>378.68</v>
      </c>
      <c r="R332" s="4">
        <f t="shared" si="26"/>
        <v>0.86</v>
      </c>
      <c r="S332" s="2">
        <f t="shared" si="27"/>
        <v>53.015200000000007</v>
      </c>
      <c r="T332" t="str">
        <f t="shared" si="28"/>
        <v>Aug-24</v>
      </c>
      <c r="U332">
        <f t="shared" si="29"/>
        <v>5</v>
      </c>
    </row>
    <row r="333" spans="1:21" x14ac:dyDescent="0.3">
      <c r="A333" t="s">
        <v>1399</v>
      </c>
      <c r="B333" t="s">
        <v>1400</v>
      </c>
      <c r="C333" s="1">
        <v>45724</v>
      </c>
      <c r="D333" t="s">
        <v>60</v>
      </c>
      <c r="E333">
        <v>395.33</v>
      </c>
      <c r="F333">
        <v>4</v>
      </c>
      <c r="G333" t="s">
        <v>19</v>
      </c>
      <c r="H333" t="s">
        <v>38</v>
      </c>
      <c r="I333" t="s">
        <v>1401</v>
      </c>
      <c r="J333" t="s">
        <v>144</v>
      </c>
      <c r="K333">
        <v>50273</v>
      </c>
      <c r="L333" t="s">
        <v>1402</v>
      </c>
      <c r="M333">
        <v>0.02</v>
      </c>
      <c r="N333">
        <v>1549.69</v>
      </c>
      <c r="O333">
        <v>4</v>
      </c>
      <c r="P333" t="b">
        <v>1</v>
      </c>
      <c r="Q333">
        <f t="shared" si="25"/>
        <v>1581.32</v>
      </c>
      <c r="R333" s="4">
        <f t="shared" si="26"/>
        <v>0.98</v>
      </c>
      <c r="S333" s="2">
        <f t="shared" si="27"/>
        <v>31.6264</v>
      </c>
      <c r="T333" t="str">
        <f t="shared" si="28"/>
        <v>Mar-25</v>
      </c>
      <c r="U333">
        <f t="shared" si="29"/>
        <v>4</v>
      </c>
    </row>
    <row r="334" spans="1:21" x14ac:dyDescent="0.3">
      <c r="A334" t="s">
        <v>1403</v>
      </c>
      <c r="B334" t="s">
        <v>1404</v>
      </c>
      <c r="C334" s="1">
        <v>45686</v>
      </c>
      <c r="D334" t="s">
        <v>37</v>
      </c>
      <c r="E334">
        <v>33.14</v>
      </c>
      <c r="F334">
        <v>2</v>
      </c>
      <c r="G334" t="s">
        <v>148</v>
      </c>
      <c r="H334" t="s">
        <v>20</v>
      </c>
      <c r="I334" t="s">
        <v>1405</v>
      </c>
      <c r="J334" t="s">
        <v>80</v>
      </c>
      <c r="K334">
        <v>27622</v>
      </c>
      <c r="L334" t="s">
        <v>1406</v>
      </c>
      <c r="M334">
        <v>0.12</v>
      </c>
      <c r="N334">
        <v>58.33</v>
      </c>
      <c r="O334">
        <v>5</v>
      </c>
      <c r="P334" t="b">
        <v>0</v>
      </c>
      <c r="Q334">
        <f t="shared" si="25"/>
        <v>66.28</v>
      </c>
      <c r="R334" s="4">
        <f t="shared" si="26"/>
        <v>0.88</v>
      </c>
      <c r="S334" s="2">
        <f t="shared" si="27"/>
        <v>7.9535999999999998</v>
      </c>
      <c r="T334" t="str">
        <f t="shared" si="28"/>
        <v>Jan-25</v>
      </c>
      <c r="U334">
        <f t="shared" si="29"/>
        <v>5</v>
      </c>
    </row>
    <row r="335" spans="1:21" x14ac:dyDescent="0.3">
      <c r="A335" t="s">
        <v>1407</v>
      </c>
      <c r="B335" t="s">
        <v>1408</v>
      </c>
      <c r="C335" s="1">
        <v>45530</v>
      </c>
      <c r="D335" t="s">
        <v>78</v>
      </c>
      <c r="E335">
        <v>350.01</v>
      </c>
      <c r="F335">
        <v>2</v>
      </c>
      <c r="G335" t="s">
        <v>19</v>
      </c>
      <c r="H335" t="s">
        <v>38</v>
      </c>
      <c r="I335" t="s">
        <v>1409</v>
      </c>
      <c r="J335" t="s">
        <v>231</v>
      </c>
      <c r="K335">
        <v>59555</v>
      </c>
      <c r="L335" t="s">
        <v>1410</v>
      </c>
      <c r="M335">
        <v>0.01</v>
      </c>
      <c r="N335">
        <v>693.02</v>
      </c>
      <c r="O335">
        <v>5</v>
      </c>
      <c r="P335" t="b">
        <v>1</v>
      </c>
      <c r="Q335">
        <f t="shared" si="25"/>
        <v>700.02</v>
      </c>
      <c r="R335" s="4">
        <f t="shared" si="26"/>
        <v>0.99</v>
      </c>
      <c r="S335" s="2">
        <f t="shared" si="27"/>
        <v>7.0001999999999995</v>
      </c>
      <c r="T335" t="str">
        <f t="shared" si="28"/>
        <v>Aug-24</v>
      </c>
      <c r="U335">
        <f t="shared" si="29"/>
        <v>5</v>
      </c>
    </row>
    <row r="336" spans="1:21" x14ac:dyDescent="0.3">
      <c r="A336" t="s">
        <v>1411</v>
      </c>
      <c r="B336" t="s">
        <v>1412</v>
      </c>
      <c r="C336" s="1">
        <v>45775</v>
      </c>
      <c r="D336" t="s">
        <v>78</v>
      </c>
      <c r="E336">
        <v>390.45</v>
      </c>
      <c r="F336">
        <v>4</v>
      </c>
      <c r="G336" t="s">
        <v>93</v>
      </c>
      <c r="H336" t="s">
        <v>20</v>
      </c>
      <c r="I336" t="s">
        <v>1413</v>
      </c>
      <c r="J336" t="s">
        <v>120</v>
      </c>
      <c r="K336">
        <v>69323</v>
      </c>
      <c r="L336" t="s">
        <v>1414</v>
      </c>
      <c r="M336">
        <v>0.28999999999999998</v>
      </c>
      <c r="N336">
        <v>1108.8800000000001</v>
      </c>
      <c r="O336">
        <v>5</v>
      </c>
      <c r="P336" t="b">
        <v>0</v>
      </c>
      <c r="Q336">
        <f t="shared" si="25"/>
        <v>1561.8</v>
      </c>
      <c r="R336" s="4">
        <f t="shared" si="26"/>
        <v>0.71</v>
      </c>
      <c r="S336" s="2">
        <f t="shared" si="27"/>
        <v>452.92199999999997</v>
      </c>
      <c r="T336" t="str">
        <f t="shared" si="28"/>
        <v>Apr-25</v>
      </c>
      <c r="U336">
        <f t="shared" si="29"/>
        <v>5</v>
      </c>
    </row>
    <row r="337" spans="1:21" x14ac:dyDescent="0.3">
      <c r="A337" t="s">
        <v>1415</v>
      </c>
      <c r="B337" t="s">
        <v>1416</v>
      </c>
      <c r="C337" s="1">
        <v>45744</v>
      </c>
      <c r="D337" t="s">
        <v>60</v>
      </c>
      <c r="E337">
        <v>389.82</v>
      </c>
      <c r="F337">
        <v>3</v>
      </c>
      <c r="G337" t="s">
        <v>27</v>
      </c>
      <c r="H337" t="s">
        <v>99</v>
      </c>
      <c r="I337" t="s">
        <v>1417</v>
      </c>
      <c r="J337" t="s">
        <v>320</v>
      </c>
      <c r="K337">
        <v>91953</v>
      </c>
      <c r="L337" t="s">
        <v>1418</v>
      </c>
      <c r="M337">
        <v>0.23</v>
      </c>
      <c r="N337">
        <v>900.48</v>
      </c>
      <c r="O337">
        <v>5</v>
      </c>
      <c r="P337" t="b">
        <v>0</v>
      </c>
      <c r="Q337">
        <f t="shared" si="25"/>
        <v>1169.46</v>
      </c>
      <c r="R337" s="4">
        <f t="shared" si="26"/>
        <v>0.77</v>
      </c>
      <c r="S337" s="2">
        <f t="shared" si="27"/>
        <v>268.97579999999999</v>
      </c>
      <c r="T337" t="str">
        <f t="shared" si="28"/>
        <v>Mar-25</v>
      </c>
      <c r="U337">
        <f t="shared" si="29"/>
        <v>5</v>
      </c>
    </row>
    <row r="338" spans="1:21" x14ac:dyDescent="0.3">
      <c r="A338" t="s">
        <v>1419</v>
      </c>
      <c r="B338" t="s">
        <v>1420</v>
      </c>
      <c r="C338" s="1">
        <v>45485</v>
      </c>
      <c r="D338" t="s">
        <v>78</v>
      </c>
      <c r="E338">
        <v>133.41</v>
      </c>
      <c r="F338">
        <v>2</v>
      </c>
      <c r="G338" t="s">
        <v>148</v>
      </c>
      <c r="H338" t="s">
        <v>20</v>
      </c>
      <c r="I338" t="s">
        <v>1421</v>
      </c>
      <c r="J338" t="s">
        <v>101</v>
      </c>
      <c r="K338">
        <v>44776</v>
      </c>
      <c r="L338" t="s">
        <v>1422</v>
      </c>
      <c r="M338">
        <v>0.1</v>
      </c>
      <c r="N338">
        <v>240.14</v>
      </c>
      <c r="O338">
        <v>2</v>
      </c>
      <c r="P338" t="b">
        <v>0</v>
      </c>
      <c r="Q338">
        <f t="shared" si="25"/>
        <v>266.82</v>
      </c>
      <c r="R338" s="4">
        <f t="shared" si="26"/>
        <v>0.9</v>
      </c>
      <c r="S338" s="2">
        <f t="shared" si="27"/>
        <v>26.682000000000002</v>
      </c>
      <c r="T338" t="str">
        <f t="shared" si="28"/>
        <v>Jul-24</v>
      </c>
      <c r="U338">
        <f t="shared" si="29"/>
        <v>2</v>
      </c>
    </row>
    <row r="339" spans="1:21" x14ac:dyDescent="0.3">
      <c r="A339" t="s">
        <v>1423</v>
      </c>
      <c r="B339" t="s">
        <v>1424</v>
      </c>
      <c r="C339" s="1">
        <v>45473</v>
      </c>
      <c r="D339" t="s">
        <v>78</v>
      </c>
      <c r="E339">
        <v>190.04</v>
      </c>
      <c r="F339">
        <v>4</v>
      </c>
      <c r="G339" t="s">
        <v>66</v>
      </c>
      <c r="H339" t="s">
        <v>72</v>
      </c>
      <c r="I339" t="s">
        <v>1425</v>
      </c>
      <c r="J339" t="s">
        <v>125</v>
      </c>
      <c r="K339">
        <v>10141</v>
      </c>
      <c r="L339" t="s">
        <v>1426</v>
      </c>
      <c r="M339">
        <v>7.0000000000000007E-2</v>
      </c>
      <c r="N339">
        <v>706.95</v>
      </c>
      <c r="O339">
        <v>3</v>
      </c>
      <c r="P339" t="b">
        <v>0</v>
      </c>
      <c r="Q339">
        <f t="shared" si="25"/>
        <v>760.16</v>
      </c>
      <c r="R339" s="4">
        <f t="shared" si="26"/>
        <v>0.92999999999999994</v>
      </c>
      <c r="S339" s="2">
        <f t="shared" si="27"/>
        <v>53.211200000000005</v>
      </c>
      <c r="T339" t="str">
        <f t="shared" si="28"/>
        <v>Jun-24</v>
      </c>
      <c r="U339">
        <f t="shared" si="29"/>
        <v>3</v>
      </c>
    </row>
    <row r="340" spans="1:21" x14ac:dyDescent="0.3">
      <c r="A340" t="s">
        <v>1427</v>
      </c>
      <c r="B340" t="s">
        <v>1428</v>
      </c>
      <c r="C340" s="1">
        <v>45699</v>
      </c>
      <c r="D340" t="s">
        <v>18</v>
      </c>
      <c r="E340">
        <v>295.86</v>
      </c>
      <c r="F340">
        <v>3</v>
      </c>
      <c r="G340" t="s">
        <v>148</v>
      </c>
      <c r="H340" t="s">
        <v>72</v>
      </c>
      <c r="I340" t="s">
        <v>1429</v>
      </c>
      <c r="J340" t="s">
        <v>160</v>
      </c>
      <c r="K340">
        <v>99065</v>
      </c>
      <c r="L340" t="s">
        <v>1430</v>
      </c>
      <c r="M340">
        <v>0.12</v>
      </c>
      <c r="N340">
        <v>781.07</v>
      </c>
      <c r="O340">
        <v>5</v>
      </c>
      <c r="P340" t="b">
        <v>0</v>
      </c>
      <c r="Q340">
        <f t="shared" si="25"/>
        <v>887.58</v>
      </c>
      <c r="R340" s="4">
        <f t="shared" si="26"/>
        <v>0.88</v>
      </c>
      <c r="S340" s="2">
        <f t="shared" si="27"/>
        <v>106.50960000000001</v>
      </c>
      <c r="T340" t="str">
        <f t="shared" si="28"/>
        <v>Feb-25</v>
      </c>
      <c r="U340">
        <f t="shared" si="29"/>
        <v>5</v>
      </c>
    </row>
    <row r="341" spans="1:21" x14ac:dyDescent="0.3">
      <c r="A341" t="s">
        <v>1431</v>
      </c>
      <c r="B341" t="s">
        <v>1432</v>
      </c>
      <c r="C341" s="1">
        <v>45471</v>
      </c>
      <c r="D341" t="s">
        <v>60</v>
      </c>
      <c r="E341">
        <v>140.05000000000001</v>
      </c>
      <c r="F341">
        <v>4</v>
      </c>
      <c r="G341" t="s">
        <v>66</v>
      </c>
      <c r="H341" t="s">
        <v>99</v>
      </c>
      <c r="I341" t="s">
        <v>1433</v>
      </c>
      <c r="J341" t="s">
        <v>106</v>
      </c>
      <c r="K341">
        <v>16804</v>
      </c>
      <c r="L341" t="s">
        <v>1434</v>
      </c>
      <c r="M341">
        <v>0.09</v>
      </c>
      <c r="N341">
        <v>509.78</v>
      </c>
      <c r="O341">
        <v>2</v>
      </c>
      <c r="P341" t="b">
        <v>0</v>
      </c>
      <c r="Q341">
        <f t="shared" si="25"/>
        <v>560.20000000000005</v>
      </c>
      <c r="R341" s="4">
        <f t="shared" si="26"/>
        <v>0.91</v>
      </c>
      <c r="S341" s="2">
        <f t="shared" si="27"/>
        <v>50.417999999999999</v>
      </c>
      <c r="T341" t="str">
        <f t="shared" si="28"/>
        <v>Jun-24</v>
      </c>
      <c r="U341">
        <f t="shared" si="29"/>
        <v>2</v>
      </c>
    </row>
    <row r="342" spans="1:21" x14ac:dyDescent="0.3">
      <c r="A342" t="s">
        <v>1435</v>
      </c>
      <c r="B342" t="s">
        <v>1436</v>
      </c>
      <c r="C342" s="1">
        <v>45577</v>
      </c>
      <c r="D342" t="s">
        <v>18</v>
      </c>
      <c r="E342">
        <v>188.57</v>
      </c>
      <c r="F342">
        <v>2</v>
      </c>
      <c r="G342" t="s">
        <v>66</v>
      </c>
      <c r="H342" t="s">
        <v>38</v>
      </c>
      <c r="I342" t="s">
        <v>1437</v>
      </c>
      <c r="J342" t="s">
        <v>120</v>
      </c>
      <c r="K342">
        <v>70938</v>
      </c>
      <c r="L342" t="s">
        <v>1438</v>
      </c>
      <c r="M342">
        <v>0.11</v>
      </c>
      <c r="N342">
        <v>335.65</v>
      </c>
      <c r="O342">
        <v>3</v>
      </c>
      <c r="P342" t="b">
        <v>0</v>
      </c>
      <c r="Q342">
        <f t="shared" si="25"/>
        <v>377.14</v>
      </c>
      <c r="R342" s="4">
        <f t="shared" si="26"/>
        <v>0.89</v>
      </c>
      <c r="S342" s="2">
        <f t="shared" si="27"/>
        <v>41.485399999999998</v>
      </c>
      <c r="T342" t="str">
        <f t="shared" si="28"/>
        <v>Oct-24</v>
      </c>
      <c r="U342">
        <f t="shared" si="29"/>
        <v>3</v>
      </c>
    </row>
    <row r="343" spans="1:21" x14ac:dyDescent="0.3">
      <c r="A343" t="s">
        <v>1439</v>
      </c>
      <c r="B343" t="s">
        <v>1440</v>
      </c>
      <c r="C343" s="1">
        <v>45565</v>
      </c>
      <c r="D343" t="s">
        <v>60</v>
      </c>
      <c r="E343">
        <v>102.54</v>
      </c>
      <c r="F343">
        <v>1</v>
      </c>
      <c r="G343" t="s">
        <v>66</v>
      </c>
      <c r="H343" t="s">
        <v>20</v>
      </c>
      <c r="I343" t="s">
        <v>1441</v>
      </c>
      <c r="J343" t="s">
        <v>22</v>
      </c>
      <c r="K343">
        <v>54210</v>
      </c>
      <c r="L343" t="s">
        <v>1442</v>
      </c>
      <c r="M343">
        <v>0.28000000000000003</v>
      </c>
      <c r="N343">
        <v>73.83</v>
      </c>
      <c r="O343">
        <v>2</v>
      </c>
      <c r="P343" t="b">
        <v>0</v>
      </c>
      <c r="Q343">
        <f t="shared" si="25"/>
        <v>102.54</v>
      </c>
      <c r="R343" s="4">
        <f t="shared" si="26"/>
        <v>0.72</v>
      </c>
      <c r="S343" s="2">
        <f t="shared" si="27"/>
        <v>28.711200000000005</v>
      </c>
      <c r="T343" t="str">
        <f t="shared" si="28"/>
        <v>Sep-24</v>
      </c>
      <c r="U343">
        <f t="shared" si="29"/>
        <v>2</v>
      </c>
    </row>
    <row r="344" spans="1:21" x14ac:dyDescent="0.3">
      <c r="A344" t="s">
        <v>1443</v>
      </c>
      <c r="B344" t="s">
        <v>1444</v>
      </c>
      <c r="C344" s="1">
        <v>45739</v>
      </c>
      <c r="D344" t="s">
        <v>26</v>
      </c>
      <c r="E344">
        <v>232.63</v>
      </c>
      <c r="F344">
        <v>3</v>
      </c>
      <c r="G344" t="s">
        <v>148</v>
      </c>
      <c r="H344" t="s">
        <v>38</v>
      </c>
      <c r="I344" t="s">
        <v>826</v>
      </c>
      <c r="J344" t="s">
        <v>80</v>
      </c>
      <c r="K344">
        <v>52758</v>
      </c>
      <c r="L344" t="s">
        <v>1445</v>
      </c>
      <c r="M344">
        <v>0.12</v>
      </c>
      <c r="N344">
        <v>614.14</v>
      </c>
      <c r="O344">
        <v>2</v>
      </c>
      <c r="P344" t="b">
        <v>1</v>
      </c>
      <c r="Q344">
        <f t="shared" si="25"/>
        <v>697.89</v>
      </c>
      <c r="R344" s="4">
        <f t="shared" si="26"/>
        <v>0.88</v>
      </c>
      <c r="S344" s="2">
        <f t="shared" si="27"/>
        <v>83.746799999999993</v>
      </c>
      <c r="T344" t="str">
        <f t="shared" si="28"/>
        <v>Mar-25</v>
      </c>
      <c r="U344">
        <f t="shared" si="29"/>
        <v>2</v>
      </c>
    </row>
    <row r="345" spans="1:21" x14ac:dyDescent="0.3">
      <c r="A345" t="s">
        <v>1446</v>
      </c>
      <c r="B345" t="s">
        <v>1447</v>
      </c>
      <c r="C345" s="1">
        <v>45643</v>
      </c>
      <c r="D345" t="s">
        <v>18</v>
      </c>
      <c r="E345">
        <v>27.08</v>
      </c>
      <c r="F345">
        <v>1</v>
      </c>
      <c r="G345" t="s">
        <v>66</v>
      </c>
      <c r="H345" t="s">
        <v>72</v>
      </c>
      <c r="I345" t="s">
        <v>1448</v>
      </c>
      <c r="J345" t="s">
        <v>307</v>
      </c>
      <c r="K345">
        <v>9712</v>
      </c>
      <c r="L345" t="s">
        <v>1449</v>
      </c>
      <c r="M345">
        <v>0.22</v>
      </c>
      <c r="N345">
        <v>21.12</v>
      </c>
      <c r="O345">
        <v>4</v>
      </c>
      <c r="P345" t="b">
        <v>0</v>
      </c>
      <c r="Q345">
        <f t="shared" si="25"/>
        <v>27.08</v>
      </c>
      <c r="R345" s="4">
        <f t="shared" si="26"/>
        <v>0.78</v>
      </c>
      <c r="S345" s="2">
        <f t="shared" si="27"/>
        <v>5.9575999999999993</v>
      </c>
      <c r="T345" t="str">
        <f t="shared" si="28"/>
        <v>Dec-24</v>
      </c>
      <c r="U345">
        <f t="shared" si="29"/>
        <v>4</v>
      </c>
    </row>
    <row r="346" spans="1:21" x14ac:dyDescent="0.3">
      <c r="A346" t="s">
        <v>1450</v>
      </c>
      <c r="B346" t="s">
        <v>1451</v>
      </c>
      <c r="C346" s="1">
        <v>45548</v>
      </c>
      <c r="D346" t="s">
        <v>60</v>
      </c>
      <c r="E346">
        <v>400.9</v>
      </c>
      <c r="F346">
        <v>3</v>
      </c>
      <c r="G346" t="s">
        <v>66</v>
      </c>
      <c r="H346" t="s">
        <v>20</v>
      </c>
      <c r="I346" t="s">
        <v>1452</v>
      </c>
      <c r="J346" t="s">
        <v>447</v>
      </c>
      <c r="K346">
        <v>31168</v>
      </c>
      <c r="L346" t="s">
        <v>1453</v>
      </c>
      <c r="M346">
        <v>0.05</v>
      </c>
      <c r="N346">
        <v>1142.56</v>
      </c>
      <c r="O346">
        <v>3</v>
      </c>
      <c r="P346" t="b">
        <v>0</v>
      </c>
      <c r="Q346">
        <f t="shared" si="25"/>
        <v>1202.6999999999998</v>
      </c>
      <c r="R346" s="4">
        <f t="shared" si="26"/>
        <v>0.95</v>
      </c>
      <c r="S346" s="2">
        <f t="shared" si="27"/>
        <v>60.134999999999991</v>
      </c>
      <c r="T346" t="str">
        <f t="shared" si="28"/>
        <v>Sep-24</v>
      </c>
      <c r="U346">
        <f t="shared" si="29"/>
        <v>3</v>
      </c>
    </row>
    <row r="347" spans="1:21" x14ac:dyDescent="0.3">
      <c r="A347" t="s">
        <v>1454</v>
      </c>
      <c r="B347" t="s">
        <v>1455</v>
      </c>
      <c r="C347" s="1">
        <v>45633</v>
      </c>
      <c r="D347" t="s">
        <v>78</v>
      </c>
      <c r="E347">
        <v>43.09</v>
      </c>
      <c r="F347">
        <v>3</v>
      </c>
      <c r="G347" t="s">
        <v>19</v>
      </c>
      <c r="H347" t="s">
        <v>20</v>
      </c>
      <c r="I347" t="s">
        <v>1456</v>
      </c>
      <c r="J347" t="s">
        <v>539</v>
      </c>
      <c r="K347">
        <v>41481</v>
      </c>
      <c r="L347" t="s">
        <v>1457</v>
      </c>
      <c r="M347">
        <v>0.16</v>
      </c>
      <c r="N347">
        <v>108.59</v>
      </c>
      <c r="O347">
        <v>3</v>
      </c>
      <c r="P347" t="b">
        <v>0</v>
      </c>
      <c r="Q347">
        <f t="shared" si="25"/>
        <v>129.27000000000001</v>
      </c>
      <c r="R347" s="4">
        <f t="shared" si="26"/>
        <v>0.84</v>
      </c>
      <c r="S347" s="2">
        <f t="shared" si="27"/>
        <v>20.683200000000003</v>
      </c>
      <c r="T347" t="str">
        <f t="shared" si="28"/>
        <v>Dec-24</v>
      </c>
      <c r="U347">
        <f t="shared" si="29"/>
        <v>3</v>
      </c>
    </row>
    <row r="348" spans="1:21" x14ac:dyDescent="0.3">
      <c r="A348" t="s">
        <v>1458</v>
      </c>
      <c r="B348" t="s">
        <v>1459</v>
      </c>
      <c r="C348" s="1">
        <v>45658</v>
      </c>
      <c r="D348" t="s">
        <v>26</v>
      </c>
      <c r="E348">
        <v>261.82</v>
      </c>
      <c r="F348">
        <v>1</v>
      </c>
      <c r="G348" t="s">
        <v>148</v>
      </c>
      <c r="H348" t="s">
        <v>72</v>
      </c>
      <c r="I348" t="s">
        <v>1460</v>
      </c>
      <c r="J348" t="s">
        <v>226</v>
      </c>
      <c r="K348">
        <v>89595</v>
      </c>
      <c r="L348" t="s">
        <v>1461</v>
      </c>
      <c r="M348">
        <v>0.15</v>
      </c>
      <c r="N348">
        <v>222.55</v>
      </c>
      <c r="O348">
        <v>4</v>
      </c>
      <c r="P348" t="b">
        <v>0</v>
      </c>
      <c r="Q348">
        <f t="shared" si="25"/>
        <v>261.82</v>
      </c>
      <c r="R348" s="4">
        <f t="shared" si="26"/>
        <v>0.85</v>
      </c>
      <c r="S348" s="2">
        <f t="shared" si="27"/>
        <v>39.272999999999996</v>
      </c>
      <c r="T348" t="str">
        <f t="shared" si="28"/>
        <v>Jan-25</v>
      </c>
      <c r="U348">
        <f t="shared" si="29"/>
        <v>4</v>
      </c>
    </row>
    <row r="349" spans="1:21" x14ac:dyDescent="0.3">
      <c r="A349" t="s">
        <v>1462</v>
      </c>
      <c r="B349" t="s">
        <v>1463</v>
      </c>
      <c r="C349" s="1">
        <v>45698</v>
      </c>
      <c r="D349" t="s">
        <v>78</v>
      </c>
      <c r="E349">
        <v>156.87</v>
      </c>
      <c r="F349">
        <v>2</v>
      </c>
      <c r="G349" t="s">
        <v>93</v>
      </c>
      <c r="H349" t="s">
        <v>72</v>
      </c>
      <c r="I349" t="s">
        <v>1464</v>
      </c>
      <c r="J349" t="s">
        <v>56</v>
      </c>
      <c r="K349">
        <v>59607</v>
      </c>
      <c r="L349" t="s">
        <v>1465</v>
      </c>
      <c r="M349">
        <v>0.18</v>
      </c>
      <c r="N349">
        <v>257.27</v>
      </c>
      <c r="O349">
        <v>4</v>
      </c>
      <c r="P349" t="b">
        <v>0</v>
      </c>
      <c r="Q349">
        <f t="shared" si="25"/>
        <v>313.74</v>
      </c>
      <c r="R349" s="4">
        <f t="shared" si="26"/>
        <v>0.82000000000000006</v>
      </c>
      <c r="S349" s="2">
        <f t="shared" si="27"/>
        <v>56.473199999999999</v>
      </c>
      <c r="T349" t="str">
        <f t="shared" si="28"/>
        <v>Feb-25</v>
      </c>
      <c r="U349">
        <f t="shared" si="29"/>
        <v>4</v>
      </c>
    </row>
    <row r="350" spans="1:21" x14ac:dyDescent="0.3">
      <c r="A350" t="s">
        <v>1466</v>
      </c>
      <c r="B350" t="s">
        <v>1467</v>
      </c>
      <c r="C350" s="1">
        <v>45535</v>
      </c>
      <c r="D350" t="s">
        <v>37</v>
      </c>
      <c r="E350">
        <v>290.88</v>
      </c>
      <c r="F350">
        <v>2</v>
      </c>
      <c r="G350" t="s">
        <v>66</v>
      </c>
      <c r="H350" t="s">
        <v>99</v>
      </c>
      <c r="I350" t="s">
        <v>1468</v>
      </c>
      <c r="J350" t="s">
        <v>269</v>
      </c>
      <c r="K350">
        <v>99716</v>
      </c>
      <c r="L350" t="s">
        <v>1469</v>
      </c>
      <c r="M350">
        <v>0.2</v>
      </c>
      <c r="N350">
        <v>465.41</v>
      </c>
      <c r="O350">
        <v>3</v>
      </c>
      <c r="P350" t="b">
        <v>0</v>
      </c>
      <c r="Q350">
        <f t="shared" si="25"/>
        <v>581.76</v>
      </c>
      <c r="R350" s="4">
        <f t="shared" si="26"/>
        <v>0.8</v>
      </c>
      <c r="S350" s="2">
        <f t="shared" si="27"/>
        <v>116.352</v>
      </c>
      <c r="T350" t="str">
        <f t="shared" si="28"/>
        <v>Aug-24</v>
      </c>
      <c r="U350">
        <f t="shared" si="29"/>
        <v>3</v>
      </c>
    </row>
    <row r="351" spans="1:21" x14ac:dyDescent="0.3">
      <c r="A351" t="s">
        <v>1470</v>
      </c>
      <c r="B351" t="s">
        <v>1471</v>
      </c>
      <c r="C351" s="1">
        <v>45778</v>
      </c>
      <c r="D351" t="s">
        <v>54</v>
      </c>
      <c r="E351">
        <v>479.92</v>
      </c>
      <c r="F351">
        <v>2</v>
      </c>
      <c r="G351" t="s">
        <v>19</v>
      </c>
      <c r="H351" t="s">
        <v>72</v>
      </c>
      <c r="I351" t="s">
        <v>1472</v>
      </c>
      <c r="J351" t="s">
        <v>169</v>
      </c>
      <c r="K351">
        <v>94875</v>
      </c>
      <c r="L351" t="s">
        <v>1473</v>
      </c>
      <c r="M351">
        <v>0.26</v>
      </c>
      <c r="N351">
        <v>710.28</v>
      </c>
      <c r="O351">
        <v>3</v>
      </c>
      <c r="P351" t="b">
        <v>0</v>
      </c>
      <c r="Q351">
        <f t="shared" si="25"/>
        <v>959.84</v>
      </c>
      <c r="R351" s="4">
        <f t="shared" si="26"/>
        <v>0.74</v>
      </c>
      <c r="S351" s="2">
        <f t="shared" si="27"/>
        <v>249.55840000000001</v>
      </c>
      <c r="T351" t="str">
        <f t="shared" si="28"/>
        <v>May-25</v>
      </c>
      <c r="U351">
        <f t="shared" si="29"/>
        <v>3</v>
      </c>
    </row>
    <row r="352" spans="1:21" x14ac:dyDescent="0.3">
      <c r="A352" t="s">
        <v>1474</v>
      </c>
      <c r="B352" t="s">
        <v>1475</v>
      </c>
      <c r="C352" s="1">
        <v>45598</v>
      </c>
      <c r="D352" t="s">
        <v>60</v>
      </c>
      <c r="E352">
        <v>324.56</v>
      </c>
      <c r="F352">
        <v>4</v>
      </c>
      <c r="G352" t="s">
        <v>148</v>
      </c>
      <c r="H352" t="s">
        <v>99</v>
      </c>
      <c r="I352" t="s">
        <v>1476</v>
      </c>
      <c r="J352" t="s">
        <v>269</v>
      </c>
      <c r="K352">
        <v>50499</v>
      </c>
      <c r="L352" t="s">
        <v>1477</v>
      </c>
      <c r="M352">
        <v>7.0000000000000007E-2</v>
      </c>
      <c r="N352">
        <v>1207.3599999999999</v>
      </c>
      <c r="O352">
        <v>2</v>
      </c>
      <c r="P352" t="b">
        <v>0</v>
      </c>
      <c r="Q352">
        <f t="shared" si="25"/>
        <v>1298.24</v>
      </c>
      <c r="R352" s="4">
        <f t="shared" si="26"/>
        <v>0.92999999999999994</v>
      </c>
      <c r="S352" s="2">
        <f t="shared" si="27"/>
        <v>90.876800000000003</v>
      </c>
      <c r="T352" t="str">
        <f t="shared" si="28"/>
        <v>Nov-24</v>
      </c>
      <c r="U352">
        <f t="shared" si="29"/>
        <v>2</v>
      </c>
    </row>
    <row r="353" spans="1:21" x14ac:dyDescent="0.3">
      <c r="A353" t="s">
        <v>1478</v>
      </c>
      <c r="B353" t="s">
        <v>1479</v>
      </c>
      <c r="C353" s="1">
        <v>45742</v>
      </c>
      <c r="D353" t="s">
        <v>60</v>
      </c>
      <c r="E353">
        <v>22.5</v>
      </c>
      <c r="F353">
        <v>2</v>
      </c>
      <c r="G353" t="s">
        <v>93</v>
      </c>
      <c r="H353" t="s">
        <v>20</v>
      </c>
      <c r="I353" t="s">
        <v>1480</v>
      </c>
      <c r="J353" t="s">
        <v>125</v>
      </c>
      <c r="K353">
        <v>78508</v>
      </c>
      <c r="L353" t="s">
        <v>1481</v>
      </c>
      <c r="M353">
        <v>0.11</v>
      </c>
      <c r="N353">
        <v>40.049999999999997</v>
      </c>
      <c r="O353">
        <v>3</v>
      </c>
      <c r="P353" t="b">
        <v>0</v>
      </c>
      <c r="Q353">
        <f t="shared" si="25"/>
        <v>45</v>
      </c>
      <c r="R353" s="4">
        <f t="shared" si="26"/>
        <v>0.89</v>
      </c>
      <c r="S353" s="2">
        <f t="shared" si="27"/>
        <v>4.95</v>
      </c>
      <c r="T353" t="str">
        <f t="shared" si="28"/>
        <v>Mar-25</v>
      </c>
      <c r="U353">
        <f t="shared" si="29"/>
        <v>3</v>
      </c>
    </row>
    <row r="354" spans="1:21" x14ac:dyDescent="0.3">
      <c r="A354" t="s">
        <v>1482</v>
      </c>
      <c r="B354" t="s">
        <v>1483</v>
      </c>
      <c r="C354" s="1">
        <v>45604</v>
      </c>
      <c r="D354" t="s">
        <v>37</v>
      </c>
      <c r="E354">
        <v>218.05</v>
      </c>
      <c r="F354">
        <v>4</v>
      </c>
      <c r="G354" t="s">
        <v>27</v>
      </c>
      <c r="H354" t="s">
        <v>20</v>
      </c>
      <c r="I354" t="s">
        <v>1484</v>
      </c>
      <c r="J354" t="s">
        <v>80</v>
      </c>
      <c r="K354">
        <v>86642</v>
      </c>
      <c r="L354" t="s">
        <v>1485</v>
      </c>
      <c r="M354">
        <v>0.02</v>
      </c>
      <c r="N354">
        <v>854.76</v>
      </c>
      <c r="O354">
        <v>3</v>
      </c>
      <c r="P354" t="b">
        <v>0</v>
      </c>
      <c r="Q354">
        <f t="shared" si="25"/>
        <v>872.2</v>
      </c>
      <c r="R354" s="4">
        <f t="shared" si="26"/>
        <v>0.98</v>
      </c>
      <c r="S354" s="2">
        <f t="shared" si="27"/>
        <v>17.444000000000003</v>
      </c>
      <c r="T354" t="str">
        <f t="shared" si="28"/>
        <v>Nov-24</v>
      </c>
      <c r="U354">
        <f t="shared" si="29"/>
        <v>3</v>
      </c>
    </row>
    <row r="355" spans="1:21" x14ac:dyDescent="0.3">
      <c r="A355" t="s">
        <v>1486</v>
      </c>
      <c r="B355" t="s">
        <v>1487</v>
      </c>
      <c r="C355" s="1">
        <v>45540</v>
      </c>
      <c r="D355" t="s">
        <v>78</v>
      </c>
      <c r="E355">
        <v>257.45999999999998</v>
      </c>
      <c r="F355">
        <v>3</v>
      </c>
      <c r="G355" t="s">
        <v>148</v>
      </c>
      <c r="H355" t="s">
        <v>99</v>
      </c>
      <c r="I355" t="s">
        <v>1488</v>
      </c>
      <c r="J355" t="s">
        <v>62</v>
      </c>
      <c r="K355">
        <v>85003</v>
      </c>
      <c r="L355" t="s">
        <v>1489</v>
      </c>
      <c r="M355">
        <v>0.19</v>
      </c>
      <c r="N355">
        <v>625.63</v>
      </c>
      <c r="O355">
        <v>5</v>
      </c>
      <c r="P355" t="b">
        <v>0</v>
      </c>
      <c r="Q355">
        <f t="shared" si="25"/>
        <v>772.37999999999988</v>
      </c>
      <c r="R355" s="4">
        <f t="shared" si="26"/>
        <v>0.81</v>
      </c>
      <c r="S355" s="2">
        <f t="shared" si="27"/>
        <v>146.75219999999999</v>
      </c>
      <c r="T355" t="str">
        <f t="shared" si="28"/>
        <v>Sep-24</v>
      </c>
      <c r="U355">
        <f t="shared" si="29"/>
        <v>5</v>
      </c>
    </row>
    <row r="356" spans="1:21" x14ac:dyDescent="0.3">
      <c r="A356" t="s">
        <v>1490</v>
      </c>
      <c r="B356" t="s">
        <v>1491</v>
      </c>
      <c r="C356" s="1">
        <v>45622</v>
      </c>
      <c r="D356" t="s">
        <v>78</v>
      </c>
      <c r="E356">
        <v>270.41000000000003</v>
      </c>
      <c r="F356">
        <v>2</v>
      </c>
      <c r="G356" t="s">
        <v>27</v>
      </c>
      <c r="H356" t="s">
        <v>20</v>
      </c>
      <c r="I356" t="s">
        <v>1492</v>
      </c>
      <c r="J356" t="s">
        <v>40</v>
      </c>
      <c r="K356">
        <v>29152</v>
      </c>
      <c r="L356" t="s">
        <v>1493</v>
      </c>
      <c r="M356">
        <v>0.28000000000000003</v>
      </c>
      <c r="N356">
        <v>389.39</v>
      </c>
      <c r="O356">
        <v>1</v>
      </c>
      <c r="P356" t="b">
        <v>0</v>
      </c>
      <c r="Q356">
        <f t="shared" si="25"/>
        <v>540.82000000000005</v>
      </c>
      <c r="R356" s="4">
        <f t="shared" si="26"/>
        <v>0.72</v>
      </c>
      <c r="S356" s="2">
        <f t="shared" si="27"/>
        <v>151.42960000000002</v>
      </c>
      <c r="T356" t="str">
        <f t="shared" si="28"/>
        <v>Nov-24</v>
      </c>
      <c r="U356">
        <f t="shared" si="29"/>
        <v>1</v>
      </c>
    </row>
    <row r="357" spans="1:21" x14ac:dyDescent="0.3">
      <c r="A357" t="s">
        <v>1494</v>
      </c>
      <c r="B357" t="s">
        <v>1495</v>
      </c>
      <c r="C357" s="1">
        <v>45781</v>
      </c>
      <c r="D357" t="s">
        <v>54</v>
      </c>
      <c r="E357">
        <v>342.29</v>
      </c>
      <c r="F357">
        <v>3</v>
      </c>
      <c r="G357" t="s">
        <v>148</v>
      </c>
      <c r="H357" t="s">
        <v>72</v>
      </c>
      <c r="I357" t="s">
        <v>1496</v>
      </c>
      <c r="J357" t="s">
        <v>125</v>
      </c>
      <c r="K357">
        <v>10276</v>
      </c>
      <c r="L357" t="s">
        <v>1497</v>
      </c>
      <c r="M357">
        <v>0.12</v>
      </c>
      <c r="N357">
        <v>903.65</v>
      </c>
      <c r="O357">
        <v>4</v>
      </c>
      <c r="P357" t="b">
        <v>0</v>
      </c>
      <c r="Q357">
        <f t="shared" si="25"/>
        <v>1026.8700000000001</v>
      </c>
      <c r="R357" s="4">
        <f t="shared" si="26"/>
        <v>0.88</v>
      </c>
      <c r="S357" s="2">
        <f t="shared" si="27"/>
        <v>123.2244</v>
      </c>
      <c r="T357" t="str">
        <f t="shared" si="28"/>
        <v>May-25</v>
      </c>
      <c r="U357">
        <f t="shared" si="29"/>
        <v>4</v>
      </c>
    </row>
    <row r="358" spans="1:21" x14ac:dyDescent="0.3">
      <c r="A358" t="s">
        <v>1498</v>
      </c>
      <c r="B358" t="s">
        <v>1499</v>
      </c>
      <c r="C358" s="1">
        <v>45657</v>
      </c>
      <c r="D358" t="s">
        <v>54</v>
      </c>
      <c r="E358">
        <v>142.41</v>
      </c>
      <c r="F358">
        <v>3</v>
      </c>
      <c r="G358" t="s">
        <v>66</v>
      </c>
      <c r="H358" t="s">
        <v>72</v>
      </c>
      <c r="I358" t="s">
        <v>1500</v>
      </c>
      <c r="J358" t="s">
        <v>393</v>
      </c>
      <c r="K358">
        <v>81781</v>
      </c>
      <c r="L358" t="s">
        <v>1501</v>
      </c>
      <c r="M358">
        <v>0.28999999999999998</v>
      </c>
      <c r="N358">
        <v>303.33</v>
      </c>
      <c r="O358">
        <v>4</v>
      </c>
      <c r="P358" t="b">
        <v>0</v>
      </c>
      <c r="Q358">
        <f t="shared" si="25"/>
        <v>427.23</v>
      </c>
      <c r="R358" s="4">
        <f t="shared" si="26"/>
        <v>0.71</v>
      </c>
      <c r="S358" s="2">
        <f t="shared" si="27"/>
        <v>123.8967</v>
      </c>
      <c r="T358" t="str">
        <f t="shared" si="28"/>
        <v>Dec-24</v>
      </c>
      <c r="U358">
        <f t="shared" si="29"/>
        <v>4</v>
      </c>
    </row>
    <row r="359" spans="1:21" x14ac:dyDescent="0.3">
      <c r="A359" t="s">
        <v>1502</v>
      </c>
      <c r="B359" t="s">
        <v>1503</v>
      </c>
      <c r="C359" s="1">
        <v>45690</v>
      </c>
      <c r="D359" t="s">
        <v>37</v>
      </c>
      <c r="E359">
        <v>68.790000000000006</v>
      </c>
      <c r="F359">
        <v>4</v>
      </c>
      <c r="G359" t="s">
        <v>19</v>
      </c>
      <c r="H359" t="s">
        <v>72</v>
      </c>
      <c r="I359" t="s">
        <v>1504</v>
      </c>
      <c r="J359" t="s">
        <v>240</v>
      </c>
      <c r="K359">
        <v>89778</v>
      </c>
      <c r="L359" t="s">
        <v>1505</v>
      </c>
      <c r="M359">
        <v>0.18</v>
      </c>
      <c r="N359">
        <v>225.63</v>
      </c>
      <c r="P359" t="b">
        <v>0</v>
      </c>
      <c r="Q359">
        <f t="shared" si="25"/>
        <v>275.16000000000003</v>
      </c>
      <c r="R359" s="4">
        <f t="shared" si="26"/>
        <v>0.82000000000000006</v>
      </c>
      <c r="S359" s="2">
        <f t="shared" si="27"/>
        <v>49.528800000000004</v>
      </c>
      <c r="T359" t="str">
        <f t="shared" si="28"/>
        <v>Feb-25</v>
      </c>
      <c r="U359" t="str">
        <f t="shared" si="29"/>
        <v>No Rating</v>
      </c>
    </row>
    <row r="360" spans="1:21" x14ac:dyDescent="0.3">
      <c r="A360" t="s">
        <v>1506</v>
      </c>
      <c r="B360" t="s">
        <v>1507</v>
      </c>
      <c r="C360" s="1">
        <v>45510</v>
      </c>
      <c r="D360" t="s">
        <v>18</v>
      </c>
      <c r="E360">
        <v>199.37</v>
      </c>
      <c r="F360">
        <v>3</v>
      </c>
      <c r="G360" t="s">
        <v>19</v>
      </c>
      <c r="H360" t="s">
        <v>38</v>
      </c>
      <c r="I360" t="s">
        <v>1508</v>
      </c>
      <c r="J360" t="s">
        <v>447</v>
      </c>
      <c r="K360">
        <v>52323</v>
      </c>
      <c r="L360" t="s">
        <v>1509</v>
      </c>
      <c r="M360">
        <v>0.06</v>
      </c>
      <c r="N360">
        <v>562.22</v>
      </c>
      <c r="O360">
        <v>5</v>
      </c>
      <c r="P360" t="b">
        <v>1</v>
      </c>
      <c r="Q360">
        <f t="shared" si="25"/>
        <v>598.11</v>
      </c>
      <c r="R360" s="4">
        <f t="shared" si="26"/>
        <v>0.94</v>
      </c>
      <c r="S360" s="2">
        <f t="shared" si="27"/>
        <v>35.886600000000001</v>
      </c>
      <c r="T360" t="str">
        <f t="shared" si="28"/>
        <v>Aug-24</v>
      </c>
      <c r="U360">
        <f t="shared" si="29"/>
        <v>5</v>
      </c>
    </row>
    <row r="361" spans="1:21" x14ac:dyDescent="0.3">
      <c r="A361" t="s">
        <v>1510</v>
      </c>
      <c r="B361" t="s">
        <v>1511</v>
      </c>
      <c r="C361" s="1">
        <v>45485</v>
      </c>
      <c r="D361" t="s">
        <v>54</v>
      </c>
      <c r="E361">
        <v>478.42</v>
      </c>
      <c r="F361">
        <v>1</v>
      </c>
      <c r="G361" t="s">
        <v>19</v>
      </c>
      <c r="H361" t="s">
        <v>38</v>
      </c>
      <c r="I361" t="s">
        <v>1512</v>
      </c>
      <c r="J361" t="s">
        <v>333</v>
      </c>
      <c r="K361">
        <v>51668</v>
      </c>
      <c r="L361" t="s">
        <v>1513</v>
      </c>
      <c r="M361">
        <v>0.16</v>
      </c>
      <c r="N361">
        <v>401.87</v>
      </c>
      <c r="O361">
        <v>4</v>
      </c>
      <c r="P361" t="b">
        <v>0</v>
      </c>
      <c r="Q361">
        <f t="shared" si="25"/>
        <v>478.42</v>
      </c>
      <c r="R361" s="4">
        <f t="shared" si="26"/>
        <v>0.84</v>
      </c>
      <c r="S361" s="2">
        <f t="shared" si="27"/>
        <v>76.547200000000004</v>
      </c>
      <c r="T361" t="str">
        <f t="shared" si="28"/>
        <v>Jul-24</v>
      </c>
      <c r="U361">
        <f t="shared" si="29"/>
        <v>4</v>
      </c>
    </row>
    <row r="362" spans="1:21" x14ac:dyDescent="0.3">
      <c r="A362" t="s">
        <v>1514</v>
      </c>
      <c r="B362" t="s">
        <v>1515</v>
      </c>
      <c r="C362" s="1">
        <v>45684</v>
      </c>
      <c r="D362" t="s">
        <v>60</v>
      </c>
      <c r="E362">
        <v>97.63</v>
      </c>
      <c r="F362">
        <v>1</v>
      </c>
      <c r="G362" t="s">
        <v>66</v>
      </c>
      <c r="H362" t="s">
        <v>72</v>
      </c>
      <c r="I362" t="s">
        <v>1516</v>
      </c>
      <c r="J362" t="s">
        <v>367</v>
      </c>
      <c r="K362">
        <v>46022</v>
      </c>
      <c r="L362" t="s">
        <v>1517</v>
      </c>
      <c r="M362">
        <v>0.19</v>
      </c>
      <c r="N362">
        <v>79.08</v>
      </c>
      <c r="O362">
        <v>3</v>
      </c>
      <c r="P362" t="b">
        <v>0</v>
      </c>
      <c r="Q362">
        <f t="shared" si="25"/>
        <v>97.63</v>
      </c>
      <c r="R362" s="4">
        <f t="shared" si="26"/>
        <v>0.81</v>
      </c>
      <c r="S362" s="2">
        <f t="shared" si="27"/>
        <v>18.549699999999998</v>
      </c>
      <c r="T362" t="str">
        <f t="shared" si="28"/>
        <v>Jan-25</v>
      </c>
      <c r="U362">
        <f t="shared" si="29"/>
        <v>3</v>
      </c>
    </row>
    <row r="363" spans="1:21" x14ac:dyDescent="0.3">
      <c r="A363" t="s">
        <v>1518</v>
      </c>
      <c r="B363" t="s">
        <v>1519</v>
      </c>
      <c r="C363" s="1">
        <v>45796</v>
      </c>
      <c r="D363" t="s">
        <v>78</v>
      </c>
      <c r="E363">
        <v>452.47</v>
      </c>
      <c r="F363">
        <v>2</v>
      </c>
      <c r="G363" t="s">
        <v>27</v>
      </c>
      <c r="H363" t="s">
        <v>99</v>
      </c>
      <c r="I363" t="s">
        <v>1520</v>
      </c>
      <c r="J363" t="s">
        <v>320</v>
      </c>
      <c r="K363">
        <v>58967</v>
      </c>
      <c r="L363" t="s">
        <v>1521</v>
      </c>
      <c r="M363">
        <v>0.2</v>
      </c>
      <c r="N363">
        <v>723.95</v>
      </c>
      <c r="O363">
        <v>1</v>
      </c>
      <c r="P363" t="b">
        <v>0</v>
      </c>
      <c r="Q363">
        <f t="shared" si="25"/>
        <v>904.94</v>
      </c>
      <c r="R363" s="4">
        <f t="shared" si="26"/>
        <v>0.8</v>
      </c>
      <c r="S363" s="2">
        <f t="shared" si="27"/>
        <v>180.98800000000003</v>
      </c>
      <c r="T363" t="str">
        <f t="shared" si="28"/>
        <v>May-25</v>
      </c>
      <c r="U363">
        <f t="shared" si="29"/>
        <v>1</v>
      </c>
    </row>
    <row r="364" spans="1:21" x14ac:dyDescent="0.3">
      <c r="A364" t="s">
        <v>1522</v>
      </c>
      <c r="B364" t="s">
        <v>1523</v>
      </c>
      <c r="C364" s="1">
        <v>45547</v>
      </c>
      <c r="D364" t="s">
        <v>78</v>
      </c>
      <c r="E364">
        <v>274.18</v>
      </c>
      <c r="F364">
        <v>4</v>
      </c>
      <c r="G364" t="s">
        <v>148</v>
      </c>
      <c r="H364" t="s">
        <v>38</v>
      </c>
      <c r="I364" t="s">
        <v>1524</v>
      </c>
      <c r="J364" t="s">
        <v>150</v>
      </c>
      <c r="K364">
        <v>72936</v>
      </c>
      <c r="L364" t="s">
        <v>1525</v>
      </c>
      <c r="M364">
        <v>0.19</v>
      </c>
      <c r="N364">
        <v>888.34</v>
      </c>
      <c r="O364">
        <v>2</v>
      </c>
      <c r="P364" t="b">
        <v>1</v>
      </c>
      <c r="Q364">
        <f t="shared" si="25"/>
        <v>1096.72</v>
      </c>
      <c r="R364" s="4">
        <f t="shared" si="26"/>
        <v>0.81</v>
      </c>
      <c r="S364" s="2">
        <f t="shared" si="27"/>
        <v>208.3768</v>
      </c>
      <c r="T364" t="str">
        <f t="shared" si="28"/>
        <v>Sep-24</v>
      </c>
      <c r="U364">
        <f t="shared" si="29"/>
        <v>2</v>
      </c>
    </row>
    <row r="365" spans="1:21" x14ac:dyDescent="0.3">
      <c r="A365" t="s">
        <v>1526</v>
      </c>
      <c r="B365" t="s">
        <v>1527</v>
      </c>
      <c r="C365" s="1">
        <v>45704</v>
      </c>
      <c r="D365" t="s">
        <v>78</v>
      </c>
      <c r="E365">
        <v>231.17</v>
      </c>
      <c r="F365">
        <v>3</v>
      </c>
      <c r="G365" t="s">
        <v>19</v>
      </c>
      <c r="H365" t="s">
        <v>99</v>
      </c>
      <c r="I365" t="s">
        <v>1528</v>
      </c>
      <c r="J365" t="s">
        <v>95</v>
      </c>
      <c r="K365">
        <v>57598</v>
      </c>
      <c r="L365" t="s">
        <v>1529</v>
      </c>
      <c r="M365">
        <v>0.06</v>
      </c>
      <c r="N365">
        <v>651.9</v>
      </c>
      <c r="O365">
        <v>5</v>
      </c>
      <c r="P365" t="b">
        <v>0</v>
      </c>
      <c r="Q365">
        <f t="shared" si="25"/>
        <v>693.51</v>
      </c>
      <c r="R365" s="4">
        <f t="shared" si="26"/>
        <v>0.94</v>
      </c>
      <c r="S365" s="2">
        <f t="shared" si="27"/>
        <v>41.610599999999998</v>
      </c>
      <c r="T365" t="str">
        <f t="shared" si="28"/>
        <v>Feb-25</v>
      </c>
      <c r="U365">
        <f t="shared" si="29"/>
        <v>5</v>
      </c>
    </row>
    <row r="366" spans="1:21" x14ac:dyDescent="0.3">
      <c r="A366" t="s">
        <v>1530</v>
      </c>
      <c r="B366" t="s">
        <v>1531</v>
      </c>
      <c r="C366" s="1">
        <v>45622</v>
      </c>
      <c r="D366" t="s">
        <v>54</v>
      </c>
      <c r="E366">
        <v>441.61</v>
      </c>
      <c r="F366">
        <v>2</v>
      </c>
      <c r="G366" t="s">
        <v>19</v>
      </c>
      <c r="H366" t="s">
        <v>72</v>
      </c>
      <c r="I366" t="s">
        <v>942</v>
      </c>
      <c r="J366" t="s">
        <v>40</v>
      </c>
      <c r="K366">
        <v>64846</v>
      </c>
      <c r="L366" t="s">
        <v>1532</v>
      </c>
      <c r="M366">
        <v>0.06</v>
      </c>
      <c r="N366">
        <v>830.23</v>
      </c>
      <c r="P366" t="b">
        <v>0</v>
      </c>
      <c r="Q366">
        <f t="shared" si="25"/>
        <v>883.22</v>
      </c>
      <c r="R366" s="4">
        <f t="shared" si="26"/>
        <v>0.94</v>
      </c>
      <c r="S366" s="2">
        <f t="shared" si="27"/>
        <v>52.993200000000002</v>
      </c>
      <c r="T366" t="str">
        <f t="shared" si="28"/>
        <v>Nov-24</v>
      </c>
      <c r="U366" t="str">
        <f t="shared" si="29"/>
        <v>No Rating</v>
      </c>
    </row>
    <row r="367" spans="1:21" x14ac:dyDescent="0.3">
      <c r="A367" t="s">
        <v>1533</v>
      </c>
      <c r="B367" t="s">
        <v>1534</v>
      </c>
      <c r="C367" s="1">
        <v>45575</v>
      </c>
      <c r="D367" t="s">
        <v>78</v>
      </c>
      <c r="E367">
        <v>232.01</v>
      </c>
      <c r="F367">
        <v>4</v>
      </c>
      <c r="G367" t="s">
        <v>27</v>
      </c>
      <c r="H367" t="s">
        <v>72</v>
      </c>
      <c r="I367" t="s">
        <v>1535</v>
      </c>
      <c r="J367" t="s">
        <v>125</v>
      </c>
      <c r="K367">
        <v>90789</v>
      </c>
      <c r="L367" t="s">
        <v>1536</v>
      </c>
      <c r="M367">
        <v>7.0000000000000007E-2</v>
      </c>
      <c r="N367">
        <v>863.08</v>
      </c>
      <c r="O367">
        <v>4</v>
      </c>
      <c r="P367" t="b">
        <v>0</v>
      </c>
      <c r="Q367">
        <f t="shared" si="25"/>
        <v>928.04</v>
      </c>
      <c r="R367" s="4">
        <f t="shared" si="26"/>
        <v>0.92999999999999994</v>
      </c>
      <c r="S367" s="2">
        <f t="shared" si="27"/>
        <v>64.962800000000001</v>
      </c>
      <c r="T367" t="str">
        <f t="shared" si="28"/>
        <v>Oct-24</v>
      </c>
      <c r="U367">
        <f t="shared" si="29"/>
        <v>4</v>
      </c>
    </row>
    <row r="368" spans="1:21" x14ac:dyDescent="0.3">
      <c r="A368" t="s">
        <v>1537</v>
      </c>
      <c r="B368" t="s">
        <v>1538</v>
      </c>
      <c r="C368" s="1">
        <v>45537</v>
      </c>
      <c r="D368" t="s">
        <v>78</v>
      </c>
      <c r="E368">
        <v>363.46</v>
      </c>
      <c r="F368">
        <v>1</v>
      </c>
      <c r="G368" t="s">
        <v>19</v>
      </c>
      <c r="H368" t="s">
        <v>20</v>
      </c>
      <c r="I368" t="s">
        <v>1539</v>
      </c>
      <c r="J368" t="s">
        <v>240</v>
      </c>
      <c r="K368">
        <v>41871</v>
      </c>
      <c r="L368" t="s">
        <v>1540</v>
      </c>
      <c r="M368">
        <v>0.22</v>
      </c>
      <c r="N368">
        <v>283.5</v>
      </c>
      <c r="O368">
        <v>4</v>
      </c>
      <c r="P368" t="b">
        <v>0</v>
      </c>
      <c r="Q368">
        <f t="shared" si="25"/>
        <v>363.46</v>
      </c>
      <c r="R368" s="4">
        <f t="shared" si="26"/>
        <v>0.78</v>
      </c>
      <c r="S368" s="2">
        <f t="shared" si="27"/>
        <v>79.961199999999991</v>
      </c>
      <c r="T368" t="str">
        <f t="shared" si="28"/>
        <v>Sep-24</v>
      </c>
      <c r="U368">
        <f t="shared" si="29"/>
        <v>4</v>
      </c>
    </row>
    <row r="369" spans="1:21" x14ac:dyDescent="0.3">
      <c r="A369" t="s">
        <v>1541</v>
      </c>
      <c r="B369" t="s">
        <v>1542</v>
      </c>
      <c r="C369" s="1">
        <v>45570</v>
      </c>
      <c r="D369" t="s">
        <v>54</v>
      </c>
      <c r="E369">
        <v>202.52</v>
      </c>
      <c r="F369">
        <v>4</v>
      </c>
      <c r="G369" t="s">
        <v>148</v>
      </c>
      <c r="H369" t="s">
        <v>38</v>
      </c>
      <c r="I369" t="s">
        <v>1543</v>
      </c>
      <c r="J369" t="s">
        <v>231</v>
      </c>
      <c r="K369">
        <v>36579</v>
      </c>
      <c r="L369" t="s">
        <v>1544</v>
      </c>
      <c r="M369">
        <v>0.15</v>
      </c>
      <c r="N369">
        <v>688.57</v>
      </c>
      <c r="O369">
        <v>4</v>
      </c>
      <c r="P369" t="b">
        <v>0</v>
      </c>
      <c r="Q369">
        <f t="shared" si="25"/>
        <v>810.08</v>
      </c>
      <c r="R369" s="4">
        <f t="shared" si="26"/>
        <v>0.85</v>
      </c>
      <c r="S369" s="2">
        <f t="shared" si="27"/>
        <v>121.512</v>
      </c>
      <c r="T369" t="str">
        <f t="shared" si="28"/>
        <v>Oct-24</v>
      </c>
      <c r="U369">
        <f t="shared" si="29"/>
        <v>4</v>
      </c>
    </row>
    <row r="370" spans="1:21" x14ac:dyDescent="0.3">
      <c r="A370" t="s">
        <v>1545</v>
      </c>
      <c r="B370" t="s">
        <v>1546</v>
      </c>
      <c r="C370" s="1">
        <v>45514</v>
      </c>
      <c r="D370" t="s">
        <v>54</v>
      </c>
      <c r="E370">
        <v>452.5</v>
      </c>
      <c r="F370">
        <v>1</v>
      </c>
      <c r="G370" t="s">
        <v>27</v>
      </c>
      <c r="H370" t="s">
        <v>20</v>
      </c>
      <c r="I370" t="s">
        <v>1547</v>
      </c>
      <c r="J370" t="s">
        <v>33</v>
      </c>
      <c r="K370">
        <v>63424</v>
      </c>
      <c r="L370" t="s">
        <v>1548</v>
      </c>
      <c r="M370">
        <v>0.2</v>
      </c>
      <c r="N370">
        <v>362</v>
      </c>
      <c r="O370">
        <v>4</v>
      </c>
      <c r="P370" t="b">
        <v>0</v>
      </c>
      <c r="Q370">
        <f t="shared" si="25"/>
        <v>452.5</v>
      </c>
      <c r="R370" s="4">
        <f t="shared" si="26"/>
        <v>0.8</v>
      </c>
      <c r="S370" s="2">
        <f t="shared" si="27"/>
        <v>90.5</v>
      </c>
      <c r="T370" t="str">
        <f t="shared" si="28"/>
        <v>Aug-24</v>
      </c>
      <c r="U370">
        <f t="shared" si="29"/>
        <v>4</v>
      </c>
    </row>
    <row r="371" spans="1:21" x14ac:dyDescent="0.3">
      <c r="A371" t="s">
        <v>1549</v>
      </c>
      <c r="B371" t="s">
        <v>1550</v>
      </c>
      <c r="C371" s="1">
        <v>45518</v>
      </c>
      <c r="D371" t="s">
        <v>78</v>
      </c>
      <c r="E371">
        <v>346.56</v>
      </c>
      <c r="F371">
        <v>4</v>
      </c>
      <c r="G371" t="s">
        <v>148</v>
      </c>
      <c r="H371" t="s">
        <v>38</v>
      </c>
      <c r="I371" t="s">
        <v>1551</v>
      </c>
      <c r="J371" t="s">
        <v>160</v>
      </c>
      <c r="K371">
        <v>15402</v>
      </c>
      <c r="L371" t="s">
        <v>1552</v>
      </c>
      <c r="M371">
        <v>0.24</v>
      </c>
      <c r="N371">
        <v>1053.54</v>
      </c>
      <c r="O371">
        <v>1</v>
      </c>
      <c r="P371" t="b">
        <v>0</v>
      </c>
      <c r="Q371">
        <f t="shared" si="25"/>
        <v>1386.24</v>
      </c>
      <c r="R371" s="4">
        <f t="shared" si="26"/>
        <v>0.76</v>
      </c>
      <c r="S371" s="2">
        <f t="shared" si="27"/>
        <v>332.69759999999997</v>
      </c>
      <c r="T371" t="str">
        <f t="shared" si="28"/>
        <v>Aug-24</v>
      </c>
      <c r="U371">
        <f t="shared" si="29"/>
        <v>1</v>
      </c>
    </row>
    <row r="372" spans="1:21" x14ac:dyDescent="0.3">
      <c r="A372" t="s">
        <v>1553</v>
      </c>
      <c r="B372" t="s">
        <v>1554</v>
      </c>
      <c r="C372" s="1">
        <v>45563</v>
      </c>
      <c r="D372" t="s">
        <v>60</v>
      </c>
      <c r="E372">
        <v>351.31</v>
      </c>
      <c r="F372">
        <v>4</v>
      </c>
      <c r="G372" t="s">
        <v>66</v>
      </c>
      <c r="H372" t="s">
        <v>72</v>
      </c>
      <c r="I372" t="s">
        <v>1555</v>
      </c>
      <c r="J372" t="s">
        <v>509</v>
      </c>
      <c r="K372">
        <v>89425</v>
      </c>
      <c r="L372" t="s">
        <v>1556</v>
      </c>
      <c r="M372">
        <v>0.17</v>
      </c>
      <c r="N372">
        <v>1166.3499999999999</v>
      </c>
      <c r="O372">
        <v>3</v>
      </c>
      <c r="P372" t="b">
        <v>0</v>
      </c>
      <c r="Q372">
        <f t="shared" si="25"/>
        <v>1405.24</v>
      </c>
      <c r="R372" s="4">
        <f t="shared" si="26"/>
        <v>0.83</v>
      </c>
      <c r="S372" s="2">
        <f t="shared" si="27"/>
        <v>238.89080000000001</v>
      </c>
      <c r="T372" t="str">
        <f t="shared" si="28"/>
        <v>Sep-24</v>
      </c>
      <c r="U372">
        <f t="shared" si="29"/>
        <v>3</v>
      </c>
    </row>
    <row r="373" spans="1:21" x14ac:dyDescent="0.3">
      <c r="A373" t="s">
        <v>1557</v>
      </c>
      <c r="B373" t="s">
        <v>1558</v>
      </c>
      <c r="C373" s="1">
        <v>45595</v>
      </c>
      <c r="D373" t="s">
        <v>26</v>
      </c>
      <c r="E373">
        <v>167.22</v>
      </c>
      <c r="F373">
        <v>1</v>
      </c>
      <c r="G373" t="s">
        <v>66</v>
      </c>
      <c r="H373" t="s">
        <v>38</v>
      </c>
      <c r="I373" t="s">
        <v>1559</v>
      </c>
      <c r="J373" t="s">
        <v>217</v>
      </c>
      <c r="K373">
        <v>66808</v>
      </c>
      <c r="L373" t="s">
        <v>1560</v>
      </c>
      <c r="M373">
        <v>0.14000000000000001</v>
      </c>
      <c r="N373">
        <v>143.81</v>
      </c>
      <c r="O373">
        <v>3</v>
      </c>
      <c r="P373" t="b">
        <v>1</v>
      </c>
      <c r="Q373">
        <f t="shared" si="25"/>
        <v>167.22</v>
      </c>
      <c r="R373" s="4">
        <f t="shared" si="26"/>
        <v>0.86</v>
      </c>
      <c r="S373" s="2">
        <f t="shared" si="27"/>
        <v>23.410800000000002</v>
      </c>
      <c r="T373" t="str">
        <f t="shared" si="28"/>
        <v>Oct-24</v>
      </c>
      <c r="U373">
        <f t="shared" si="29"/>
        <v>3</v>
      </c>
    </row>
    <row r="374" spans="1:21" x14ac:dyDescent="0.3">
      <c r="A374" t="s">
        <v>1561</v>
      </c>
      <c r="B374" t="s">
        <v>1562</v>
      </c>
      <c r="C374" s="1">
        <v>45498</v>
      </c>
      <c r="D374" t="s">
        <v>18</v>
      </c>
      <c r="E374">
        <v>379.61</v>
      </c>
      <c r="F374">
        <v>3</v>
      </c>
      <c r="G374" t="s">
        <v>66</v>
      </c>
      <c r="H374" t="s">
        <v>99</v>
      </c>
      <c r="I374" t="s">
        <v>1563</v>
      </c>
      <c r="J374" t="s">
        <v>155</v>
      </c>
      <c r="K374">
        <v>34167</v>
      </c>
      <c r="L374" t="s">
        <v>1564</v>
      </c>
      <c r="M374">
        <v>0.12</v>
      </c>
      <c r="N374">
        <v>1002.17</v>
      </c>
      <c r="P374" t="b">
        <v>0</v>
      </c>
      <c r="Q374">
        <f t="shared" si="25"/>
        <v>1138.83</v>
      </c>
      <c r="R374" s="4">
        <f t="shared" si="26"/>
        <v>0.88</v>
      </c>
      <c r="S374" s="2">
        <f t="shared" si="27"/>
        <v>136.65959999999998</v>
      </c>
      <c r="T374" t="str">
        <f t="shared" si="28"/>
        <v>Jul-24</v>
      </c>
      <c r="U374" t="str">
        <f t="shared" si="29"/>
        <v>No Rating</v>
      </c>
    </row>
    <row r="375" spans="1:21" x14ac:dyDescent="0.3">
      <c r="A375" t="s">
        <v>1565</v>
      </c>
      <c r="B375" t="s">
        <v>1566</v>
      </c>
      <c r="C375" s="1">
        <v>45512</v>
      </c>
      <c r="D375" t="s">
        <v>78</v>
      </c>
      <c r="E375">
        <v>319.85000000000002</v>
      </c>
      <c r="F375">
        <v>1</v>
      </c>
      <c r="G375" t="s">
        <v>27</v>
      </c>
      <c r="H375" t="s">
        <v>99</v>
      </c>
      <c r="I375" t="s">
        <v>1567</v>
      </c>
      <c r="J375" t="s">
        <v>274</v>
      </c>
      <c r="K375">
        <v>64708</v>
      </c>
      <c r="L375" t="s">
        <v>1568</v>
      </c>
      <c r="M375">
        <v>0.16</v>
      </c>
      <c r="N375">
        <v>268.67</v>
      </c>
      <c r="O375">
        <v>1</v>
      </c>
      <c r="P375" t="b">
        <v>0</v>
      </c>
      <c r="Q375">
        <f t="shared" si="25"/>
        <v>319.85000000000002</v>
      </c>
      <c r="R375" s="4">
        <f t="shared" si="26"/>
        <v>0.84</v>
      </c>
      <c r="S375" s="2">
        <f t="shared" si="27"/>
        <v>51.176000000000002</v>
      </c>
      <c r="T375" t="str">
        <f t="shared" si="28"/>
        <v>Aug-24</v>
      </c>
      <c r="U375">
        <f t="shared" si="29"/>
        <v>1</v>
      </c>
    </row>
    <row r="376" spans="1:21" x14ac:dyDescent="0.3">
      <c r="A376" t="s">
        <v>1569</v>
      </c>
      <c r="B376" t="s">
        <v>1570</v>
      </c>
      <c r="C376" s="1">
        <v>45599</v>
      </c>
      <c r="D376" t="s">
        <v>54</v>
      </c>
      <c r="E376">
        <v>123.81</v>
      </c>
      <c r="F376">
        <v>4</v>
      </c>
      <c r="G376" t="s">
        <v>148</v>
      </c>
      <c r="H376" t="s">
        <v>38</v>
      </c>
      <c r="I376" t="s">
        <v>1571</v>
      </c>
      <c r="J376" t="s">
        <v>496</v>
      </c>
      <c r="K376">
        <v>79952</v>
      </c>
      <c r="L376" t="s">
        <v>1572</v>
      </c>
      <c r="M376">
        <v>0.04</v>
      </c>
      <c r="N376">
        <v>475.43</v>
      </c>
      <c r="O376">
        <v>4</v>
      </c>
      <c r="P376" t="b">
        <v>0</v>
      </c>
      <c r="Q376">
        <f t="shared" si="25"/>
        <v>495.24</v>
      </c>
      <c r="R376" s="4">
        <f t="shared" si="26"/>
        <v>0.96</v>
      </c>
      <c r="S376" s="2">
        <f t="shared" si="27"/>
        <v>19.8096</v>
      </c>
      <c r="T376" t="str">
        <f t="shared" si="28"/>
        <v>Nov-24</v>
      </c>
      <c r="U376">
        <f t="shared" si="29"/>
        <v>4</v>
      </c>
    </row>
    <row r="377" spans="1:21" x14ac:dyDescent="0.3">
      <c r="A377" t="s">
        <v>1573</v>
      </c>
      <c r="B377" t="s">
        <v>1574</v>
      </c>
      <c r="C377" s="1">
        <v>45721</v>
      </c>
      <c r="D377" t="s">
        <v>60</v>
      </c>
      <c r="E377">
        <v>84.47</v>
      </c>
      <c r="F377">
        <v>1</v>
      </c>
      <c r="G377" t="s">
        <v>93</v>
      </c>
      <c r="H377" t="s">
        <v>20</v>
      </c>
      <c r="I377" t="s">
        <v>1575</v>
      </c>
      <c r="J377" t="s">
        <v>226</v>
      </c>
      <c r="K377">
        <v>69214</v>
      </c>
      <c r="L377" t="s">
        <v>1576</v>
      </c>
      <c r="M377">
        <v>0.24</v>
      </c>
      <c r="N377">
        <v>64.2</v>
      </c>
      <c r="O377">
        <v>3</v>
      </c>
      <c r="P377" t="b">
        <v>0</v>
      </c>
      <c r="Q377">
        <f t="shared" si="25"/>
        <v>84.47</v>
      </c>
      <c r="R377" s="4">
        <f t="shared" si="26"/>
        <v>0.76</v>
      </c>
      <c r="S377" s="2">
        <f t="shared" si="27"/>
        <v>20.2728</v>
      </c>
      <c r="T377" t="str">
        <f t="shared" si="28"/>
        <v>Mar-25</v>
      </c>
      <c r="U377">
        <f t="shared" si="29"/>
        <v>3</v>
      </c>
    </row>
    <row r="378" spans="1:21" x14ac:dyDescent="0.3">
      <c r="A378" t="s">
        <v>1577</v>
      </c>
      <c r="B378" t="s">
        <v>1578</v>
      </c>
      <c r="C378" s="1">
        <v>45791</v>
      </c>
      <c r="D378" t="s">
        <v>18</v>
      </c>
      <c r="E378">
        <v>399.21</v>
      </c>
      <c r="F378">
        <v>2</v>
      </c>
      <c r="G378" t="s">
        <v>66</v>
      </c>
      <c r="H378" t="s">
        <v>99</v>
      </c>
      <c r="I378" t="s">
        <v>1579</v>
      </c>
      <c r="J378" t="s">
        <v>240</v>
      </c>
      <c r="K378">
        <v>25446</v>
      </c>
      <c r="L378" t="s">
        <v>1580</v>
      </c>
      <c r="M378">
        <v>0.27</v>
      </c>
      <c r="N378">
        <v>582.85</v>
      </c>
      <c r="O378">
        <v>1</v>
      </c>
      <c r="P378" t="b">
        <v>0</v>
      </c>
      <c r="Q378">
        <f t="shared" si="25"/>
        <v>798.42</v>
      </c>
      <c r="R378" s="4">
        <f t="shared" si="26"/>
        <v>0.73</v>
      </c>
      <c r="S378" s="2">
        <f t="shared" si="27"/>
        <v>215.57339999999999</v>
      </c>
      <c r="T378" t="str">
        <f t="shared" si="28"/>
        <v>May-25</v>
      </c>
      <c r="U378">
        <f t="shared" si="29"/>
        <v>1</v>
      </c>
    </row>
    <row r="379" spans="1:21" x14ac:dyDescent="0.3">
      <c r="A379" t="s">
        <v>1581</v>
      </c>
      <c r="B379" t="s">
        <v>1582</v>
      </c>
      <c r="C379" s="1">
        <v>45804</v>
      </c>
      <c r="D379" t="s">
        <v>37</v>
      </c>
      <c r="E379">
        <v>479.79</v>
      </c>
      <c r="F379">
        <v>2</v>
      </c>
      <c r="G379" t="s">
        <v>27</v>
      </c>
      <c r="H379" t="s">
        <v>20</v>
      </c>
      <c r="I379" t="s">
        <v>1583</v>
      </c>
      <c r="J379" t="s">
        <v>195</v>
      </c>
      <c r="K379">
        <v>28521</v>
      </c>
      <c r="L379" t="s">
        <v>1584</v>
      </c>
      <c r="M379">
        <v>0.24</v>
      </c>
      <c r="N379">
        <v>729.28</v>
      </c>
      <c r="O379">
        <v>3</v>
      </c>
      <c r="P379" t="b">
        <v>0</v>
      </c>
      <c r="Q379">
        <f t="shared" si="25"/>
        <v>959.58</v>
      </c>
      <c r="R379" s="4">
        <f t="shared" si="26"/>
        <v>0.76</v>
      </c>
      <c r="S379" s="2">
        <f t="shared" si="27"/>
        <v>230.29920000000001</v>
      </c>
      <c r="T379" t="str">
        <f t="shared" si="28"/>
        <v>May-25</v>
      </c>
      <c r="U379">
        <f t="shared" si="29"/>
        <v>3</v>
      </c>
    </row>
    <row r="380" spans="1:21" x14ac:dyDescent="0.3">
      <c r="A380" t="s">
        <v>1585</v>
      </c>
      <c r="B380" t="s">
        <v>1586</v>
      </c>
      <c r="C380" s="1">
        <v>45770</v>
      </c>
      <c r="D380" t="s">
        <v>37</v>
      </c>
      <c r="E380">
        <v>231.78</v>
      </c>
      <c r="F380">
        <v>2</v>
      </c>
      <c r="G380" t="s">
        <v>19</v>
      </c>
      <c r="H380" t="s">
        <v>38</v>
      </c>
      <c r="I380" t="s">
        <v>1587</v>
      </c>
      <c r="J380" t="s">
        <v>231</v>
      </c>
      <c r="K380">
        <v>87592</v>
      </c>
      <c r="L380" t="s">
        <v>1588</v>
      </c>
      <c r="M380">
        <v>0.25</v>
      </c>
      <c r="N380">
        <v>347.67</v>
      </c>
      <c r="O380">
        <v>2</v>
      </c>
      <c r="P380" t="b">
        <v>0</v>
      </c>
      <c r="Q380">
        <f t="shared" si="25"/>
        <v>463.56</v>
      </c>
      <c r="R380" s="4">
        <f t="shared" si="26"/>
        <v>0.75</v>
      </c>
      <c r="S380" s="2">
        <f t="shared" si="27"/>
        <v>115.89</v>
      </c>
      <c r="T380" t="str">
        <f t="shared" si="28"/>
        <v>Apr-25</v>
      </c>
      <c r="U380">
        <f t="shared" si="29"/>
        <v>2</v>
      </c>
    </row>
    <row r="381" spans="1:21" x14ac:dyDescent="0.3">
      <c r="A381" t="s">
        <v>1589</v>
      </c>
      <c r="B381" t="s">
        <v>1590</v>
      </c>
      <c r="C381" s="1">
        <v>45725</v>
      </c>
      <c r="D381" t="s">
        <v>26</v>
      </c>
      <c r="E381">
        <v>297.54000000000002</v>
      </c>
      <c r="F381">
        <v>2</v>
      </c>
      <c r="G381" t="s">
        <v>93</v>
      </c>
      <c r="H381" t="s">
        <v>20</v>
      </c>
      <c r="I381" t="s">
        <v>1591</v>
      </c>
      <c r="J381" t="s">
        <v>320</v>
      </c>
      <c r="K381">
        <v>50661</v>
      </c>
      <c r="L381" t="s">
        <v>1592</v>
      </c>
      <c r="M381">
        <v>0.25</v>
      </c>
      <c r="N381">
        <v>446.31</v>
      </c>
      <c r="O381">
        <v>1</v>
      </c>
      <c r="P381" t="b">
        <v>0</v>
      </c>
      <c r="Q381">
        <f t="shared" si="25"/>
        <v>595.08000000000004</v>
      </c>
      <c r="R381" s="4">
        <f t="shared" si="26"/>
        <v>0.75</v>
      </c>
      <c r="S381" s="2">
        <f t="shared" si="27"/>
        <v>148.77000000000001</v>
      </c>
      <c r="T381" t="str">
        <f t="shared" si="28"/>
        <v>Mar-25</v>
      </c>
      <c r="U381">
        <f t="shared" si="29"/>
        <v>1</v>
      </c>
    </row>
    <row r="382" spans="1:21" x14ac:dyDescent="0.3">
      <c r="A382" t="s">
        <v>1593</v>
      </c>
      <c r="B382" t="s">
        <v>1594</v>
      </c>
      <c r="C382" s="1">
        <v>45788</v>
      </c>
      <c r="D382" t="s">
        <v>26</v>
      </c>
      <c r="E382">
        <v>429.57</v>
      </c>
      <c r="F382">
        <v>1</v>
      </c>
      <c r="G382" t="s">
        <v>93</v>
      </c>
      <c r="H382" t="s">
        <v>20</v>
      </c>
      <c r="I382" t="s">
        <v>1595</v>
      </c>
      <c r="J382" t="s">
        <v>269</v>
      </c>
      <c r="K382">
        <v>77551</v>
      </c>
      <c r="L382" t="s">
        <v>1596</v>
      </c>
      <c r="M382">
        <v>0.05</v>
      </c>
      <c r="N382">
        <v>408.09</v>
      </c>
      <c r="O382">
        <v>4</v>
      </c>
      <c r="P382" t="b">
        <v>0</v>
      </c>
      <c r="Q382">
        <f t="shared" si="25"/>
        <v>429.57</v>
      </c>
      <c r="R382" s="4">
        <f t="shared" si="26"/>
        <v>0.95</v>
      </c>
      <c r="S382" s="2">
        <f t="shared" si="27"/>
        <v>21.4785</v>
      </c>
      <c r="T382" t="str">
        <f t="shared" si="28"/>
        <v>May-25</v>
      </c>
      <c r="U382">
        <f t="shared" si="29"/>
        <v>4</v>
      </c>
    </row>
    <row r="383" spans="1:21" x14ac:dyDescent="0.3">
      <c r="A383" t="s">
        <v>1597</v>
      </c>
      <c r="B383" t="s">
        <v>1598</v>
      </c>
      <c r="C383" s="1">
        <v>45670</v>
      </c>
      <c r="D383" t="s">
        <v>54</v>
      </c>
      <c r="E383">
        <v>231.33</v>
      </c>
      <c r="F383">
        <v>1</v>
      </c>
      <c r="G383" t="s">
        <v>93</v>
      </c>
      <c r="H383" t="s">
        <v>38</v>
      </c>
      <c r="I383" t="s">
        <v>1599</v>
      </c>
      <c r="J383" t="s">
        <v>106</v>
      </c>
      <c r="K383">
        <v>53894</v>
      </c>
      <c r="L383" t="s">
        <v>1600</v>
      </c>
      <c r="M383">
        <v>0.3</v>
      </c>
      <c r="N383">
        <v>161.93</v>
      </c>
      <c r="O383">
        <v>1</v>
      </c>
      <c r="P383" t="b">
        <v>1</v>
      </c>
      <c r="Q383">
        <f t="shared" si="25"/>
        <v>231.33</v>
      </c>
      <c r="R383" s="4">
        <f t="shared" si="26"/>
        <v>0.7</v>
      </c>
      <c r="S383" s="2">
        <f t="shared" si="27"/>
        <v>69.399000000000001</v>
      </c>
      <c r="T383" t="str">
        <f t="shared" si="28"/>
        <v>Jan-25</v>
      </c>
      <c r="U383">
        <f t="shared" si="29"/>
        <v>1</v>
      </c>
    </row>
    <row r="384" spans="1:21" x14ac:dyDescent="0.3">
      <c r="A384" t="s">
        <v>1601</v>
      </c>
      <c r="B384" t="s">
        <v>1602</v>
      </c>
      <c r="C384" s="1">
        <v>45620</v>
      </c>
      <c r="D384" t="s">
        <v>37</v>
      </c>
      <c r="E384">
        <v>476.18</v>
      </c>
      <c r="F384">
        <v>3</v>
      </c>
      <c r="G384" t="s">
        <v>27</v>
      </c>
      <c r="H384" t="s">
        <v>20</v>
      </c>
      <c r="I384" t="s">
        <v>1603</v>
      </c>
      <c r="J384" t="s">
        <v>33</v>
      </c>
      <c r="K384">
        <v>22059</v>
      </c>
      <c r="L384" t="s">
        <v>1604</v>
      </c>
      <c r="M384">
        <v>0.2</v>
      </c>
      <c r="N384">
        <v>1142.83</v>
      </c>
      <c r="O384">
        <v>1</v>
      </c>
      <c r="P384" t="b">
        <v>0</v>
      </c>
      <c r="Q384">
        <f t="shared" si="25"/>
        <v>1428.54</v>
      </c>
      <c r="R384" s="4">
        <f t="shared" si="26"/>
        <v>0.8</v>
      </c>
      <c r="S384" s="2">
        <f t="shared" si="27"/>
        <v>285.70800000000003</v>
      </c>
      <c r="T384" t="str">
        <f t="shared" si="28"/>
        <v>Nov-24</v>
      </c>
      <c r="U384">
        <f t="shared" si="29"/>
        <v>1</v>
      </c>
    </row>
    <row r="385" spans="1:21" x14ac:dyDescent="0.3">
      <c r="A385" t="s">
        <v>1605</v>
      </c>
      <c r="B385" t="s">
        <v>1606</v>
      </c>
      <c r="C385" s="1">
        <v>45500</v>
      </c>
      <c r="D385" t="s">
        <v>60</v>
      </c>
      <c r="E385">
        <v>290</v>
      </c>
      <c r="F385">
        <v>1</v>
      </c>
      <c r="G385" t="s">
        <v>66</v>
      </c>
      <c r="H385" t="s">
        <v>38</v>
      </c>
      <c r="I385" t="s">
        <v>1607</v>
      </c>
      <c r="J385" t="s">
        <v>320</v>
      </c>
      <c r="K385">
        <v>39190</v>
      </c>
      <c r="L385" t="s">
        <v>1608</v>
      </c>
      <c r="M385">
        <v>0.13</v>
      </c>
      <c r="N385">
        <v>252.3</v>
      </c>
      <c r="O385">
        <v>3</v>
      </c>
      <c r="P385" t="b">
        <v>1</v>
      </c>
      <c r="Q385">
        <f t="shared" si="25"/>
        <v>290</v>
      </c>
      <c r="R385" s="4">
        <f t="shared" si="26"/>
        <v>0.87</v>
      </c>
      <c r="S385" s="2">
        <f t="shared" si="27"/>
        <v>37.700000000000003</v>
      </c>
      <c r="T385" t="str">
        <f t="shared" si="28"/>
        <v>Jul-24</v>
      </c>
      <c r="U385">
        <f t="shared" si="29"/>
        <v>3</v>
      </c>
    </row>
    <row r="386" spans="1:21" x14ac:dyDescent="0.3">
      <c r="A386" t="s">
        <v>1609</v>
      </c>
      <c r="B386" t="s">
        <v>1610</v>
      </c>
      <c r="C386" s="1">
        <v>45764</v>
      </c>
      <c r="D386" t="s">
        <v>54</v>
      </c>
      <c r="E386">
        <v>411.28</v>
      </c>
      <c r="F386">
        <v>2</v>
      </c>
      <c r="G386" t="s">
        <v>93</v>
      </c>
      <c r="H386" t="s">
        <v>72</v>
      </c>
      <c r="I386" t="s">
        <v>1611</v>
      </c>
      <c r="J386" t="s">
        <v>174</v>
      </c>
      <c r="K386">
        <v>78614</v>
      </c>
      <c r="L386" t="s">
        <v>1612</v>
      </c>
      <c r="M386">
        <v>0.27</v>
      </c>
      <c r="N386">
        <v>600.47</v>
      </c>
      <c r="O386">
        <v>2</v>
      </c>
      <c r="P386" t="b">
        <v>0</v>
      </c>
      <c r="Q386">
        <f t="shared" ref="Q386:Q449" si="30">E386*F386</f>
        <v>822.56</v>
      </c>
      <c r="R386" s="4">
        <f t="shared" ref="R386:R449" si="31">1-M386</f>
        <v>0.73</v>
      </c>
      <c r="S386" s="2">
        <f t="shared" ref="S386:S449" si="32">E386*F386*M386</f>
        <v>222.09119999999999</v>
      </c>
      <c r="T386" t="str">
        <f t="shared" ref="T386:T449" si="33">TEXT(C386,"MMM-YY")</f>
        <v>Apr-25</v>
      </c>
      <c r="U386">
        <f t="shared" ref="U386:U449" si="34">IF(O386="","No Rating",O386)</f>
        <v>2</v>
      </c>
    </row>
    <row r="387" spans="1:21" x14ac:dyDescent="0.3">
      <c r="A387" t="s">
        <v>1613</v>
      </c>
      <c r="B387" t="s">
        <v>1614</v>
      </c>
      <c r="C387" s="1">
        <v>45755</v>
      </c>
      <c r="D387" t="s">
        <v>78</v>
      </c>
      <c r="E387">
        <v>454.88</v>
      </c>
      <c r="F387">
        <v>3</v>
      </c>
      <c r="G387" t="s">
        <v>19</v>
      </c>
      <c r="H387" t="s">
        <v>38</v>
      </c>
      <c r="I387" t="s">
        <v>1615</v>
      </c>
      <c r="J387" t="s">
        <v>240</v>
      </c>
      <c r="K387">
        <v>91220</v>
      </c>
      <c r="L387" t="s">
        <v>1616</v>
      </c>
      <c r="M387">
        <v>0.17</v>
      </c>
      <c r="N387">
        <v>1132.6500000000001</v>
      </c>
      <c r="O387">
        <v>3</v>
      </c>
      <c r="P387" t="b">
        <v>1</v>
      </c>
      <c r="Q387">
        <f t="shared" si="30"/>
        <v>1364.6399999999999</v>
      </c>
      <c r="R387" s="4">
        <f t="shared" si="31"/>
        <v>0.83</v>
      </c>
      <c r="S387" s="2">
        <f t="shared" si="32"/>
        <v>231.9888</v>
      </c>
      <c r="T387" t="str">
        <f t="shared" si="33"/>
        <v>Apr-25</v>
      </c>
      <c r="U387">
        <f t="shared" si="34"/>
        <v>3</v>
      </c>
    </row>
    <row r="388" spans="1:21" x14ac:dyDescent="0.3">
      <c r="A388" t="s">
        <v>1617</v>
      </c>
      <c r="B388" t="s">
        <v>1618</v>
      </c>
      <c r="C388" s="1">
        <v>45537</v>
      </c>
      <c r="D388" t="s">
        <v>18</v>
      </c>
      <c r="E388">
        <v>408.68</v>
      </c>
      <c r="F388">
        <v>3</v>
      </c>
      <c r="G388" t="s">
        <v>148</v>
      </c>
      <c r="H388" t="s">
        <v>99</v>
      </c>
      <c r="I388" t="s">
        <v>1619</v>
      </c>
      <c r="J388" t="s">
        <v>139</v>
      </c>
      <c r="K388">
        <v>3814</v>
      </c>
      <c r="L388" t="s">
        <v>1620</v>
      </c>
      <c r="M388">
        <v>0.3</v>
      </c>
      <c r="N388">
        <v>858.23</v>
      </c>
      <c r="O388">
        <v>3</v>
      </c>
      <c r="P388" t="b">
        <v>0</v>
      </c>
      <c r="Q388">
        <f t="shared" si="30"/>
        <v>1226.04</v>
      </c>
      <c r="R388" s="4">
        <f t="shared" si="31"/>
        <v>0.7</v>
      </c>
      <c r="S388" s="2">
        <f t="shared" si="32"/>
        <v>367.81199999999995</v>
      </c>
      <c r="T388" t="str">
        <f t="shared" si="33"/>
        <v>Sep-24</v>
      </c>
      <c r="U388">
        <f t="shared" si="34"/>
        <v>3</v>
      </c>
    </row>
    <row r="389" spans="1:21" x14ac:dyDescent="0.3">
      <c r="A389" t="s">
        <v>1621</v>
      </c>
      <c r="B389" t="s">
        <v>1622</v>
      </c>
      <c r="C389" s="1">
        <v>45815</v>
      </c>
      <c r="D389" t="s">
        <v>60</v>
      </c>
      <c r="E389">
        <v>83.91</v>
      </c>
      <c r="F389">
        <v>4</v>
      </c>
      <c r="G389" t="s">
        <v>148</v>
      </c>
      <c r="H389" t="s">
        <v>99</v>
      </c>
      <c r="I389" t="s">
        <v>1623</v>
      </c>
      <c r="J389" t="s">
        <v>169</v>
      </c>
      <c r="K389">
        <v>52977</v>
      </c>
      <c r="L389" t="s">
        <v>1624</v>
      </c>
      <c r="M389">
        <v>0.23</v>
      </c>
      <c r="N389">
        <v>258.44</v>
      </c>
      <c r="O389">
        <v>2</v>
      </c>
      <c r="P389" t="b">
        <v>0</v>
      </c>
      <c r="Q389">
        <f t="shared" si="30"/>
        <v>335.64</v>
      </c>
      <c r="R389" s="4">
        <f t="shared" si="31"/>
        <v>0.77</v>
      </c>
      <c r="S389" s="2">
        <f t="shared" si="32"/>
        <v>77.197199999999995</v>
      </c>
      <c r="T389" t="str">
        <f t="shared" si="33"/>
        <v>Jun-25</v>
      </c>
      <c r="U389">
        <f t="shared" si="34"/>
        <v>2</v>
      </c>
    </row>
    <row r="390" spans="1:21" x14ac:dyDescent="0.3">
      <c r="A390" t="s">
        <v>1625</v>
      </c>
      <c r="B390" t="s">
        <v>1626</v>
      </c>
      <c r="C390" s="1">
        <v>45598</v>
      </c>
      <c r="D390" t="s">
        <v>60</v>
      </c>
      <c r="E390">
        <v>316.3</v>
      </c>
      <c r="F390">
        <v>1</v>
      </c>
      <c r="G390" t="s">
        <v>93</v>
      </c>
      <c r="H390" t="s">
        <v>72</v>
      </c>
      <c r="I390" t="s">
        <v>1627</v>
      </c>
      <c r="J390" t="s">
        <v>674</v>
      </c>
      <c r="K390">
        <v>92140</v>
      </c>
      <c r="L390" t="s">
        <v>1628</v>
      </c>
      <c r="M390">
        <v>0.11</v>
      </c>
      <c r="N390">
        <v>281.51</v>
      </c>
      <c r="O390">
        <v>4</v>
      </c>
      <c r="P390" t="b">
        <v>0</v>
      </c>
      <c r="Q390">
        <f t="shared" si="30"/>
        <v>316.3</v>
      </c>
      <c r="R390" s="4">
        <f t="shared" si="31"/>
        <v>0.89</v>
      </c>
      <c r="S390" s="2">
        <f t="shared" si="32"/>
        <v>34.792999999999999</v>
      </c>
      <c r="T390" t="str">
        <f t="shared" si="33"/>
        <v>Nov-24</v>
      </c>
      <c r="U390">
        <f t="shared" si="34"/>
        <v>4</v>
      </c>
    </row>
    <row r="391" spans="1:21" x14ac:dyDescent="0.3">
      <c r="A391" t="s">
        <v>1629</v>
      </c>
      <c r="B391" t="s">
        <v>1630</v>
      </c>
      <c r="C391" s="1">
        <v>45603</v>
      </c>
      <c r="D391" t="s">
        <v>60</v>
      </c>
      <c r="E391">
        <v>202.22</v>
      </c>
      <c r="F391">
        <v>1</v>
      </c>
      <c r="G391" t="s">
        <v>148</v>
      </c>
      <c r="H391" t="s">
        <v>20</v>
      </c>
      <c r="I391" t="s">
        <v>1631</v>
      </c>
      <c r="J391" t="s">
        <v>274</v>
      </c>
      <c r="K391">
        <v>34319</v>
      </c>
      <c r="L391" t="s">
        <v>1632</v>
      </c>
      <c r="M391">
        <v>0.22</v>
      </c>
      <c r="N391">
        <v>157.72999999999999</v>
      </c>
      <c r="O391">
        <v>4</v>
      </c>
      <c r="P391" t="b">
        <v>0</v>
      </c>
      <c r="Q391">
        <f t="shared" si="30"/>
        <v>202.22</v>
      </c>
      <c r="R391" s="4">
        <f t="shared" si="31"/>
        <v>0.78</v>
      </c>
      <c r="S391" s="2">
        <f t="shared" si="32"/>
        <v>44.488399999999999</v>
      </c>
      <c r="T391" t="str">
        <f t="shared" si="33"/>
        <v>Nov-24</v>
      </c>
      <c r="U391">
        <f t="shared" si="34"/>
        <v>4</v>
      </c>
    </row>
    <row r="392" spans="1:21" x14ac:dyDescent="0.3">
      <c r="A392" t="s">
        <v>1633</v>
      </c>
      <c r="B392" t="s">
        <v>1634</v>
      </c>
      <c r="C392" s="1">
        <v>45529</v>
      </c>
      <c r="D392" t="s">
        <v>18</v>
      </c>
      <c r="E392">
        <v>36.04</v>
      </c>
      <c r="F392">
        <v>3</v>
      </c>
      <c r="G392" t="s">
        <v>93</v>
      </c>
      <c r="H392" t="s">
        <v>99</v>
      </c>
      <c r="I392" t="s">
        <v>1635</v>
      </c>
      <c r="J392" t="s">
        <v>333</v>
      </c>
      <c r="K392">
        <v>48282</v>
      </c>
      <c r="L392" t="s">
        <v>1636</v>
      </c>
      <c r="M392">
        <v>0.22</v>
      </c>
      <c r="N392">
        <v>84.33</v>
      </c>
      <c r="O392">
        <v>4</v>
      </c>
      <c r="P392" t="b">
        <v>0</v>
      </c>
      <c r="Q392">
        <f t="shared" si="30"/>
        <v>108.12</v>
      </c>
      <c r="R392" s="4">
        <f t="shared" si="31"/>
        <v>0.78</v>
      </c>
      <c r="S392" s="2">
        <f t="shared" si="32"/>
        <v>23.7864</v>
      </c>
      <c r="T392" t="str">
        <f t="shared" si="33"/>
        <v>Aug-24</v>
      </c>
      <c r="U392">
        <f t="shared" si="34"/>
        <v>4</v>
      </c>
    </row>
    <row r="393" spans="1:21" x14ac:dyDescent="0.3">
      <c r="A393" t="s">
        <v>1637</v>
      </c>
      <c r="B393" t="s">
        <v>1638</v>
      </c>
      <c r="C393" s="1">
        <v>45529</v>
      </c>
      <c r="D393" t="s">
        <v>37</v>
      </c>
      <c r="E393">
        <v>214.9</v>
      </c>
      <c r="F393">
        <v>4</v>
      </c>
      <c r="G393" t="s">
        <v>66</v>
      </c>
      <c r="H393" t="s">
        <v>99</v>
      </c>
      <c r="I393" t="s">
        <v>1639</v>
      </c>
      <c r="J393" t="s">
        <v>393</v>
      </c>
      <c r="K393">
        <v>90984</v>
      </c>
      <c r="L393" t="s">
        <v>1640</v>
      </c>
      <c r="M393">
        <v>0.09</v>
      </c>
      <c r="N393">
        <v>782.24</v>
      </c>
      <c r="O393">
        <v>5</v>
      </c>
      <c r="P393" t="b">
        <v>0</v>
      </c>
      <c r="Q393">
        <f t="shared" si="30"/>
        <v>859.6</v>
      </c>
      <c r="R393" s="4">
        <f t="shared" si="31"/>
        <v>0.91</v>
      </c>
      <c r="S393" s="2">
        <f t="shared" si="32"/>
        <v>77.364000000000004</v>
      </c>
      <c r="T393" t="str">
        <f t="shared" si="33"/>
        <v>Aug-24</v>
      </c>
      <c r="U393">
        <f t="shared" si="34"/>
        <v>5</v>
      </c>
    </row>
    <row r="394" spans="1:21" x14ac:dyDescent="0.3">
      <c r="A394" t="s">
        <v>1641</v>
      </c>
      <c r="B394" t="s">
        <v>1642</v>
      </c>
      <c r="C394" s="1">
        <v>45611</v>
      </c>
      <c r="D394" t="s">
        <v>26</v>
      </c>
      <c r="E394">
        <v>133.05000000000001</v>
      </c>
      <c r="F394">
        <v>3</v>
      </c>
      <c r="G394" t="s">
        <v>93</v>
      </c>
      <c r="H394" t="s">
        <v>20</v>
      </c>
      <c r="I394" t="s">
        <v>1643</v>
      </c>
      <c r="J394" t="s">
        <v>195</v>
      </c>
      <c r="K394">
        <v>3543</v>
      </c>
      <c r="L394" t="s">
        <v>1644</v>
      </c>
      <c r="M394">
        <v>0.27</v>
      </c>
      <c r="N394">
        <v>291.38</v>
      </c>
      <c r="O394">
        <v>1</v>
      </c>
      <c r="P394" t="b">
        <v>0</v>
      </c>
      <c r="Q394">
        <f t="shared" si="30"/>
        <v>399.15000000000003</v>
      </c>
      <c r="R394" s="4">
        <f t="shared" si="31"/>
        <v>0.73</v>
      </c>
      <c r="S394" s="2">
        <f t="shared" si="32"/>
        <v>107.77050000000001</v>
      </c>
      <c r="T394" t="str">
        <f t="shared" si="33"/>
        <v>Nov-24</v>
      </c>
      <c r="U394">
        <f t="shared" si="34"/>
        <v>1</v>
      </c>
    </row>
    <row r="395" spans="1:21" x14ac:dyDescent="0.3">
      <c r="A395" t="s">
        <v>1645</v>
      </c>
      <c r="B395" t="s">
        <v>1646</v>
      </c>
      <c r="C395" s="1">
        <v>45801</v>
      </c>
      <c r="D395" t="s">
        <v>18</v>
      </c>
      <c r="E395">
        <v>425.27</v>
      </c>
      <c r="F395">
        <v>3</v>
      </c>
      <c r="G395" t="s">
        <v>27</v>
      </c>
      <c r="H395" t="s">
        <v>99</v>
      </c>
      <c r="I395" t="s">
        <v>1647</v>
      </c>
      <c r="J395" t="s">
        <v>62</v>
      </c>
      <c r="K395">
        <v>15885</v>
      </c>
      <c r="L395" t="s">
        <v>1648</v>
      </c>
      <c r="M395">
        <v>0.04</v>
      </c>
      <c r="N395">
        <v>1224.78</v>
      </c>
      <c r="O395">
        <v>1</v>
      </c>
      <c r="P395" t="b">
        <v>0</v>
      </c>
      <c r="Q395">
        <f t="shared" si="30"/>
        <v>1275.81</v>
      </c>
      <c r="R395" s="4">
        <f t="shared" si="31"/>
        <v>0.96</v>
      </c>
      <c r="S395" s="2">
        <f t="shared" si="32"/>
        <v>51.032399999999996</v>
      </c>
      <c r="T395" t="str">
        <f t="shared" si="33"/>
        <v>May-25</v>
      </c>
      <c r="U395">
        <f t="shared" si="34"/>
        <v>1</v>
      </c>
    </row>
    <row r="396" spans="1:21" x14ac:dyDescent="0.3">
      <c r="A396" t="s">
        <v>1649</v>
      </c>
      <c r="B396" t="s">
        <v>1650</v>
      </c>
      <c r="C396" s="1">
        <v>45556</v>
      </c>
      <c r="D396" t="s">
        <v>26</v>
      </c>
      <c r="E396">
        <v>21.49</v>
      </c>
      <c r="F396">
        <v>1</v>
      </c>
      <c r="G396" t="s">
        <v>27</v>
      </c>
      <c r="H396" t="s">
        <v>38</v>
      </c>
      <c r="I396" t="s">
        <v>1651</v>
      </c>
      <c r="J396" t="s">
        <v>393</v>
      </c>
      <c r="K396">
        <v>95413</v>
      </c>
      <c r="L396" t="s">
        <v>1652</v>
      </c>
      <c r="M396">
        <v>0.11</v>
      </c>
      <c r="N396">
        <v>19.13</v>
      </c>
      <c r="O396">
        <v>4</v>
      </c>
      <c r="P396" t="b">
        <v>0</v>
      </c>
      <c r="Q396">
        <f t="shared" si="30"/>
        <v>21.49</v>
      </c>
      <c r="R396" s="4">
        <f t="shared" si="31"/>
        <v>0.89</v>
      </c>
      <c r="S396" s="2">
        <f t="shared" si="32"/>
        <v>2.3638999999999997</v>
      </c>
      <c r="T396" t="str">
        <f t="shared" si="33"/>
        <v>Sep-24</v>
      </c>
      <c r="U396">
        <f t="shared" si="34"/>
        <v>4</v>
      </c>
    </row>
    <row r="397" spans="1:21" x14ac:dyDescent="0.3">
      <c r="A397" t="s">
        <v>1653</v>
      </c>
      <c r="B397" t="s">
        <v>1654</v>
      </c>
      <c r="C397" s="1">
        <v>45697</v>
      </c>
      <c r="D397" t="s">
        <v>26</v>
      </c>
      <c r="E397">
        <v>479.7</v>
      </c>
      <c r="F397">
        <v>2</v>
      </c>
      <c r="G397" t="s">
        <v>27</v>
      </c>
      <c r="H397" t="s">
        <v>20</v>
      </c>
      <c r="I397" t="s">
        <v>1655</v>
      </c>
      <c r="J397" t="s">
        <v>139</v>
      </c>
      <c r="K397">
        <v>29829</v>
      </c>
      <c r="L397" t="s">
        <v>1656</v>
      </c>
      <c r="M397">
        <v>0.19</v>
      </c>
      <c r="N397">
        <v>777.11</v>
      </c>
      <c r="O397">
        <v>3</v>
      </c>
      <c r="P397" t="b">
        <v>0</v>
      </c>
      <c r="Q397">
        <f t="shared" si="30"/>
        <v>959.4</v>
      </c>
      <c r="R397" s="4">
        <f t="shared" si="31"/>
        <v>0.81</v>
      </c>
      <c r="S397" s="2">
        <f t="shared" si="32"/>
        <v>182.286</v>
      </c>
      <c r="T397" t="str">
        <f t="shared" si="33"/>
        <v>Feb-25</v>
      </c>
      <c r="U397">
        <f t="shared" si="34"/>
        <v>3</v>
      </c>
    </row>
    <row r="398" spans="1:21" x14ac:dyDescent="0.3">
      <c r="A398" t="s">
        <v>1657</v>
      </c>
      <c r="B398" t="s">
        <v>1658</v>
      </c>
      <c r="C398" s="1">
        <v>45741</v>
      </c>
      <c r="D398" t="s">
        <v>54</v>
      </c>
      <c r="E398">
        <v>180.91</v>
      </c>
      <c r="F398">
        <v>4</v>
      </c>
      <c r="G398" t="s">
        <v>93</v>
      </c>
      <c r="H398" t="s">
        <v>20</v>
      </c>
      <c r="I398" t="s">
        <v>1659</v>
      </c>
      <c r="J398" t="s">
        <v>106</v>
      </c>
      <c r="K398">
        <v>73958</v>
      </c>
      <c r="L398" t="s">
        <v>1660</v>
      </c>
      <c r="M398">
        <v>0.14000000000000001</v>
      </c>
      <c r="N398">
        <v>622.33000000000004</v>
      </c>
      <c r="P398" t="b">
        <v>0</v>
      </c>
      <c r="Q398">
        <f t="shared" si="30"/>
        <v>723.64</v>
      </c>
      <c r="R398" s="4">
        <f t="shared" si="31"/>
        <v>0.86</v>
      </c>
      <c r="S398" s="2">
        <f t="shared" si="32"/>
        <v>101.3096</v>
      </c>
      <c r="T398" t="str">
        <f t="shared" si="33"/>
        <v>Mar-25</v>
      </c>
      <c r="U398" t="str">
        <f t="shared" si="34"/>
        <v>No Rating</v>
      </c>
    </row>
    <row r="399" spans="1:21" x14ac:dyDescent="0.3">
      <c r="A399" t="s">
        <v>1661</v>
      </c>
      <c r="B399" t="s">
        <v>1662</v>
      </c>
      <c r="C399" s="1">
        <v>45514</v>
      </c>
      <c r="D399" t="s">
        <v>18</v>
      </c>
      <c r="E399">
        <v>181.57</v>
      </c>
      <c r="F399">
        <v>3</v>
      </c>
      <c r="G399" t="s">
        <v>93</v>
      </c>
      <c r="H399" t="s">
        <v>38</v>
      </c>
      <c r="I399" t="s">
        <v>1663</v>
      </c>
      <c r="J399" t="s">
        <v>205</v>
      </c>
      <c r="K399">
        <v>64220</v>
      </c>
      <c r="L399" t="s">
        <v>1664</v>
      </c>
      <c r="M399">
        <v>0.2</v>
      </c>
      <c r="N399">
        <v>435.77</v>
      </c>
      <c r="O399">
        <v>3</v>
      </c>
      <c r="P399" t="b">
        <v>1</v>
      </c>
      <c r="Q399">
        <f t="shared" si="30"/>
        <v>544.71</v>
      </c>
      <c r="R399" s="4">
        <f t="shared" si="31"/>
        <v>0.8</v>
      </c>
      <c r="S399" s="2">
        <f t="shared" si="32"/>
        <v>108.94200000000001</v>
      </c>
      <c r="T399" t="str">
        <f t="shared" si="33"/>
        <v>Aug-24</v>
      </c>
      <c r="U399">
        <f t="shared" si="34"/>
        <v>3</v>
      </c>
    </row>
    <row r="400" spans="1:21" x14ac:dyDescent="0.3">
      <c r="A400" t="s">
        <v>1665</v>
      </c>
      <c r="B400" t="s">
        <v>1666</v>
      </c>
      <c r="C400" s="1">
        <v>45473</v>
      </c>
      <c r="D400" t="s">
        <v>18</v>
      </c>
      <c r="E400">
        <v>13.08</v>
      </c>
      <c r="F400">
        <v>1</v>
      </c>
      <c r="G400" t="s">
        <v>19</v>
      </c>
      <c r="H400" t="s">
        <v>38</v>
      </c>
      <c r="I400" t="s">
        <v>1667</v>
      </c>
      <c r="J400" t="s">
        <v>674</v>
      </c>
      <c r="K400">
        <v>69008</v>
      </c>
      <c r="L400" t="s">
        <v>1668</v>
      </c>
      <c r="M400">
        <v>0.3</v>
      </c>
      <c r="N400">
        <v>9.16</v>
      </c>
      <c r="O400">
        <v>3</v>
      </c>
      <c r="P400" t="b">
        <v>1</v>
      </c>
      <c r="Q400">
        <f t="shared" si="30"/>
        <v>13.08</v>
      </c>
      <c r="R400" s="4">
        <f t="shared" si="31"/>
        <v>0.7</v>
      </c>
      <c r="S400" s="2">
        <f t="shared" si="32"/>
        <v>3.9239999999999999</v>
      </c>
      <c r="T400" t="str">
        <f t="shared" si="33"/>
        <v>Jun-24</v>
      </c>
      <c r="U400">
        <f t="shared" si="34"/>
        <v>3</v>
      </c>
    </row>
    <row r="401" spans="1:21" x14ac:dyDescent="0.3">
      <c r="A401" t="s">
        <v>1669</v>
      </c>
      <c r="B401" t="s">
        <v>1670</v>
      </c>
      <c r="C401" s="1">
        <v>45791</v>
      </c>
      <c r="D401" t="s">
        <v>18</v>
      </c>
      <c r="E401">
        <v>96.69</v>
      </c>
      <c r="F401">
        <v>4</v>
      </c>
      <c r="G401" t="s">
        <v>148</v>
      </c>
      <c r="H401" t="s">
        <v>20</v>
      </c>
      <c r="I401" t="s">
        <v>1671</v>
      </c>
      <c r="J401" t="s">
        <v>85</v>
      </c>
      <c r="K401">
        <v>4775</v>
      </c>
      <c r="L401" t="s">
        <v>1672</v>
      </c>
      <c r="M401">
        <v>0.02</v>
      </c>
      <c r="N401">
        <v>379.02</v>
      </c>
      <c r="O401">
        <v>5</v>
      </c>
      <c r="P401" t="b">
        <v>0</v>
      </c>
      <c r="Q401">
        <f t="shared" si="30"/>
        <v>386.76</v>
      </c>
      <c r="R401" s="4">
        <f t="shared" si="31"/>
        <v>0.98</v>
      </c>
      <c r="S401" s="2">
        <f t="shared" si="32"/>
        <v>7.7351999999999999</v>
      </c>
      <c r="T401" t="str">
        <f t="shared" si="33"/>
        <v>May-25</v>
      </c>
      <c r="U401">
        <f t="shared" si="34"/>
        <v>5</v>
      </c>
    </row>
    <row r="402" spans="1:21" x14ac:dyDescent="0.3">
      <c r="A402" t="s">
        <v>1673</v>
      </c>
      <c r="B402" t="s">
        <v>1674</v>
      </c>
      <c r="C402" s="1">
        <v>45597</v>
      </c>
      <c r="D402" t="s">
        <v>60</v>
      </c>
      <c r="E402">
        <v>203.62</v>
      </c>
      <c r="F402">
        <v>3</v>
      </c>
      <c r="G402" t="s">
        <v>148</v>
      </c>
      <c r="H402" t="s">
        <v>38</v>
      </c>
      <c r="I402" t="s">
        <v>1675</v>
      </c>
      <c r="J402" t="s">
        <v>231</v>
      </c>
      <c r="K402">
        <v>64843</v>
      </c>
      <c r="L402" t="s">
        <v>1676</v>
      </c>
      <c r="M402">
        <v>0.23</v>
      </c>
      <c r="N402">
        <v>470.36</v>
      </c>
      <c r="O402">
        <v>4</v>
      </c>
      <c r="P402" t="b">
        <v>1</v>
      </c>
      <c r="Q402">
        <f t="shared" si="30"/>
        <v>610.86</v>
      </c>
      <c r="R402" s="4">
        <f t="shared" si="31"/>
        <v>0.77</v>
      </c>
      <c r="S402" s="2">
        <f t="shared" si="32"/>
        <v>140.49780000000001</v>
      </c>
      <c r="T402" t="str">
        <f t="shared" si="33"/>
        <v>Nov-24</v>
      </c>
      <c r="U402">
        <f t="shared" si="34"/>
        <v>4</v>
      </c>
    </row>
    <row r="403" spans="1:21" x14ac:dyDescent="0.3">
      <c r="A403" t="s">
        <v>1677</v>
      </c>
      <c r="B403" t="s">
        <v>1678</v>
      </c>
      <c r="C403" s="1">
        <v>45742</v>
      </c>
      <c r="D403" t="s">
        <v>26</v>
      </c>
      <c r="E403">
        <v>465</v>
      </c>
      <c r="F403">
        <v>1</v>
      </c>
      <c r="G403" t="s">
        <v>148</v>
      </c>
      <c r="H403" t="s">
        <v>38</v>
      </c>
      <c r="I403" t="s">
        <v>1679</v>
      </c>
      <c r="J403" t="s">
        <v>539</v>
      </c>
      <c r="K403">
        <v>8904</v>
      </c>
      <c r="L403" t="s">
        <v>1680</v>
      </c>
      <c r="M403">
        <v>0.25</v>
      </c>
      <c r="N403">
        <v>348.75</v>
      </c>
      <c r="O403">
        <v>1</v>
      </c>
      <c r="P403" t="b">
        <v>1</v>
      </c>
      <c r="Q403">
        <f t="shared" si="30"/>
        <v>465</v>
      </c>
      <c r="R403" s="4">
        <f t="shared" si="31"/>
        <v>0.75</v>
      </c>
      <c r="S403" s="2">
        <f t="shared" si="32"/>
        <v>116.25</v>
      </c>
      <c r="T403" t="str">
        <f t="shared" si="33"/>
        <v>Mar-25</v>
      </c>
      <c r="U403">
        <f t="shared" si="34"/>
        <v>1</v>
      </c>
    </row>
    <row r="404" spans="1:21" x14ac:dyDescent="0.3">
      <c r="A404" t="s">
        <v>1681</v>
      </c>
      <c r="B404" t="s">
        <v>1682</v>
      </c>
      <c r="C404" s="1">
        <v>45719</v>
      </c>
      <c r="D404" t="s">
        <v>26</v>
      </c>
      <c r="E404">
        <v>54.31</v>
      </c>
      <c r="F404">
        <v>4</v>
      </c>
      <c r="G404" t="s">
        <v>93</v>
      </c>
      <c r="H404" t="s">
        <v>20</v>
      </c>
      <c r="I404" t="s">
        <v>1683</v>
      </c>
      <c r="J404" t="s">
        <v>155</v>
      </c>
      <c r="K404">
        <v>41628</v>
      </c>
      <c r="L404" t="s">
        <v>1684</v>
      </c>
      <c r="M404">
        <v>0.08</v>
      </c>
      <c r="N404">
        <v>199.86</v>
      </c>
      <c r="O404">
        <v>1</v>
      </c>
      <c r="P404" t="b">
        <v>0</v>
      </c>
      <c r="Q404">
        <f t="shared" si="30"/>
        <v>217.24</v>
      </c>
      <c r="R404" s="4">
        <f t="shared" si="31"/>
        <v>0.92</v>
      </c>
      <c r="S404" s="2">
        <f t="shared" si="32"/>
        <v>17.379200000000001</v>
      </c>
      <c r="T404" t="str">
        <f t="shared" si="33"/>
        <v>Mar-25</v>
      </c>
      <c r="U404">
        <f t="shared" si="34"/>
        <v>1</v>
      </c>
    </row>
    <row r="405" spans="1:21" x14ac:dyDescent="0.3">
      <c r="A405" t="s">
        <v>1685</v>
      </c>
      <c r="B405" t="s">
        <v>1686</v>
      </c>
      <c r="C405" s="1">
        <v>45466</v>
      </c>
      <c r="D405" t="s">
        <v>54</v>
      </c>
      <c r="E405">
        <v>472.92</v>
      </c>
      <c r="F405">
        <v>1</v>
      </c>
      <c r="G405" t="s">
        <v>19</v>
      </c>
      <c r="H405" t="s">
        <v>72</v>
      </c>
      <c r="I405" t="s">
        <v>1687</v>
      </c>
      <c r="J405" t="s">
        <v>144</v>
      </c>
      <c r="K405">
        <v>7073</v>
      </c>
      <c r="L405" t="s">
        <v>1688</v>
      </c>
      <c r="M405">
        <v>0.08</v>
      </c>
      <c r="N405">
        <v>435.09</v>
      </c>
      <c r="O405">
        <v>4</v>
      </c>
      <c r="P405" t="b">
        <v>0</v>
      </c>
      <c r="Q405">
        <f t="shared" si="30"/>
        <v>472.92</v>
      </c>
      <c r="R405" s="4">
        <f t="shared" si="31"/>
        <v>0.92</v>
      </c>
      <c r="S405" s="2">
        <f t="shared" si="32"/>
        <v>37.833600000000004</v>
      </c>
      <c r="T405" t="str">
        <f t="shared" si="33"/>
        <v>Jun-24</v>
      </c>
      <c r="U405">
        <f t="shared" si="34"/>
        <v>4</v>
      </c>
    </row>
    <row r="406" spans="1:21" x14ac:dyDescent="0.3">
      <c r="A406" t="s">
        <v>1689</v>
      </c>
      <c r="B406" t="s">
        <v>1690</v>
      </c>
      <c r="C406" s="1">
        <v>45558</v>
      </c>
      <c r="D406" t="s">
        <v>18</v>
      </c>
      <c r="E406">
        <v>435.4</v>
      </c>
      <c r="F406">
        <v>1</v>
      </c>
      <c r="G406" t="s">
        <v>148</v>
      </c>
      <c r="H406" t="s">
        <v>20</v>
      </c>
      <c r="I406" t="s">
        <v>1691</v>
      </c>
      <c r="J406" t="s">
        <v>80</v>
      </c>
      <c r="K406">
        <v>82992</v>
      </c>
      <c r="L406" t="s">
        <v>1692</v>
      </c>
      <c r="M406">
        <v>0.13</v>
      </c>
      <c r="N406">
        <v>378.8</v>
      </c>
      <c r="O406">
        <v>3</v>
      </c>
      <c r="P406" t="b">
        <v>0</v>
      </c>
      <c r="Q406">
        <f t="shared" si="30"/>
        <v>435.4</v>
      </c>
      <c r="R406" s="4">
        <f t="shared" si="31"/>
        <v>0.87</v>
      </c>
      <c r="S406" s="2">
        <f t="shared" si="32"/>
        <v>56.601999999999997</v>
      </c>
      <c r="T406" t="str">
        <f t="shared" si="33"/>
        <v>Sep-24</v>
      </c>
      <c r="U406">
        <f t="shared" si="34"/>
        <v>3</v>
      </c>
    </row>
    <row r="407" spans="1:21" x14ac:dyDescent="0.3">
      <c r="A407" t="s">
        <v>1693</v>
      </c>
      <c r="B407" t="s">
        <v>1694</v>
      </c>
      <c r="C407" s="1">
        <v>45639</v>
      </c>
      <c r="D407" t="s">
        <v>18</v>
      </c>
      <c r="E407">
        <v>229.81</v>
      </c>
      <c r="F407">
        <v>1</v>
      </c>
      <c r="G407" t="s">
        <v>66</v>
      </c>
      <c r="H407" t="s">
        <v>99</v>
      </c>
      <c r="I407" t="s">
        <v>1695</v>
      </c>
      <c r="J407" t="s">
        <v>307</v>
      </c>
      <c r="K407">
        <v>22381</v>
      </c>
      <c r="L407" t="s">
        <v>1696</v>
      </c>
      <c r="M407">
        <v>0.12</v>
      </c>
      <c r="N407">
        <v>202.23</v>
      </c>
      <c r="O407">
        <v>4</v>
      </c>
      <c r="P407" t="b">
        <v>0</v>
      </c>
      <c r="Q407">
        <f t="shared" si="30"/>
        <v>229.81</v>
      </c>
      <c r="R407" s="4">
        <f t="shared" si="31"/>
        <v>0.88</v>
      </c>
      <c r="S407" s="2">
        <f t="shared" si="32"/>
        <v>27.577199999999998</v>
      </c>
      <c r="T407" t="str">
        <f t="shared" si="33"/>
        <v>Dec-24</v>
      </c>
      <c r="U407">
        <f t="shared" si="34"/>
        <v>4</v>
      </c>
    </row>
    <row r="408" spans="1:21" x14ac:dyDescent="0.3">
      <c r="A408" t="s">
        <v>1697</v>
      </c>
      <c r="B408" t="s">
        <v>1698</v>
      </c>
      <c r="C408" s="1">
        <v>45581</v>
      </c>
      <c r="D408" t="s">
        <v>78</v>
      </c>
      <c r="E408">
        <v>166.72</v>
      </c>
      <c r="F408">
        <v>3</v>
      </c>
      <c r="G408" t="s">
        <v>148</v>
      </c>
      <c r="H408" t="s">
        <v>38</v>
      </c>
      <c r="I408" t="s">
        <v>1699</v>
      </c>
      <c r="J408" t="s">
        <v>150</v>
      </c>
      <c r="K408">
        <v>5951</v>
      </c>
      <c r="L408" t="s">
        <v>1700</v>
      </c>
      <c r="M408">
        <v>0.15</v>
      </c>
      <c r="N408">
        <v>425.14</v>
      </c>
      <c r="O408">
        <v>4</v>
      </c>
      <c r="P408" t="b">
        <v>1</v>
      </c>
      <c r="Q408">
        <f t="shared" si="30"/>
        <v>500.15999999999997</v>
      </c>
      <c r="R408" s="4">
        <f t="shared" si="31"/>
        <v>0.85</v>
      </c>
      <c r="S408" s="2">
        <f t="shared" si="32"/>
        <v>75.023999999999987</v>
      </c>
      <c r="T408" t="str">
        <f t="shared" si="33"/>
        <v>Oct-24</v>
      </c>
      <c r="U408">
        <f t="shared" si="34"/>
        <v>4</v>
      </c>
    </row>
    <row r="409" spans="1:21" x14ac:dyDescent="0.3">
      <c r="A409" t="s">
        <v>1701</v>
      </c>
      <c r="B409" t="s">
        <v>1702</v>
      </c>
      <c r="C409" s="1">
        <v>45775</v>
      </c>
      <c r="D409" t="s">
        <v>60</v>
      </c>
      <c r="E409">
        <v>120.21</v>
      </c>
      <c r="F409">
        <v>2</v>
      </c>
      <c r="G409" t="s">
        <v>27</v>
      </c>
      <c r="H409" t="s">
        <v>38</v>
      </c>
      <c r="I409" t="s">
        <v>1703</v>
      </c>
      <c r="J409" t="s">
        <v>120</v>
      </c>
      <c r="K409">
        <v>63462</v>
      </c>
      <c r="L409" t="s">
        <v>1704</v>
      </c>
      <c r="M409">
        <v>0.06</v>
      </c>
      <c r="N409">
        <v>225.99</v>
      </c>
      <c r="O409">
        <v>1</v>
      </c>
      <c r="P409" t="b">
        <v>0</v>
      </c>
      <c r="Q409">
        <f t="shared" si="30"/>
        <v>240.42</v>
      </c>
      <c r="R409" s="4">
        <f t="shared" si="31"/>
        <v>0.94</v>
      </c>
      <c r="S409" s="2">
        <f t="shared" si="32"/>
        <v>14.425199999999998</v>
      </c>
      <c r="T409" t="str">
        <f t="shared" si="33"/>
        <v>Apr-25</v>
      </c>
      <c r="U409">
        <f t="shared" si="34"/>
        <v>1</v>
      </c>
    </row>
    <row r="410" spans="1:21" x14ac:dyDescent="0.3">
      <c r="A410" t="s">
        <v>1705</v>
      </c>
      <c r="B410" t="s">
        <v>1706</v>
      </c>
      <c r="C410" s="1">
        <v>45689</v>
      </c>
      <c r="D410" t="s">
        <v>18</v>
      </c>
      <c r="E410">
        <v>309.16000000000003</v>
      </c>
      <c r="F410">
        <v>3</v>
      </c>
      <c r="G410" t="s">
        <v>148</v>
      </c>
      <c r="H410" t="s">
        <v>38</v>
      </c>
      <c r="I410" t="s">
        <v>1707</v>
      </c>
      <c r="J410" t="s">
        <v>169</v>
      </c>
      <c r="K410">
        <v>63945</v>
      </c>
      <c r="L410" t="s">
        <v>1708</v>
      </c>
      <c r="M410">
        <v>0.15</v>
      </c>
      <c r="N410">
        <v>788.36</v>
      </c>
      <c r="O410">
        <v>1</v>
      </c>
      <c r="P410" t="b">
        <v>0</v>
      </c>
      <c r="Q410">
        <f t="shared" si="30"/>
        <v>927.48</v>
      </c>
      <c r="R410" s="4">
        <f t="shared" si="31"/>
        <v>0.85</v>
      </c>
      <c r="S410" s="2">
        <f t="shared" si="32"/>
        <v>139.12199999999999</v>
      </c>
      <c r="T410" t="str">
        <f t="shared" si="33"/>
        <v>Feb-25</v>
      </c>
      <c r="U410">
        <f t="shared" si="34"/>
        <v>1</v>
      </c>
    </row>
    <row r="411" spans="1:21" x14ac:dyDescent="0.3">
      <c r="A411" t="s">
        <v>1709</v>
      </c>
      <c r="B411" t="s">
        <v>1710</v>
      </c>
      <c r="C411" s="1">
        <v>45755</v>
      </c>
      <c r="D411" t="s">
        <v>26</v>
      </c>
      <c r="E411">
        <v>21.37</v>
      </c>
      <c r="F411">
        <v>3</v>
      </c>
      <c r="G411" t="s">
        <v>66</v>
      </c>
      <c r="H411" t="s">
        <v>99</v>
      </c>
      <c r="I411" t="s">
        <v>1711</v>
      </c>
      <c r="J411" t="s">
        <v>68</v>
      </c>
      <c r="K411">
        <v>97379</v>
      </c>
      <c r="L411" t="s">
        <v>1712</v>
      </c>
      <c r="M411">
        <v>0.24</v>
      </c>
      <c r="N411">
        <v>48.72</v>
      </c>
      <c r="O411">
        <v>5</v>
      </c>
      <c r="P411" t="b">
        <v>0</v>
      </c>
      <c r="Q411">
        <f t="shared" si="30"/>
        <v>64.11</v>
      </c>
      <c r="R411" s="4">
        <f t="shared" si="31"/>
        <v>0.76</v>
      </c>
      <c r="S411" s="2">
        <f t="shared" si="32"/>
        <v>15.3864</v>
      </c>
      <c r="T411" t="str">
        <f t="shared" si="33"/>
        <v>Apr-25</v>
      </c>
      <c r="U411">
        <f t="shared" si="34"/>
        <v>5</v>
      </c>
    </row>
    <row r="412" spans="1:21" x14ac:dyDescent="0.3">
      <c r="A412" t="s">
        <v>1713</v>
      </c>
      <c r="B412" t="s">
        <v>1714</v>
      </c>
      <c r="C412" s="1">
        <v>45799</v>
      </c>
      <c r="D412" t="s">
        <v>37</v>
      </c>
      <c r="E412">
        <v>12.73</v>
      </c>
      <c r="F412">
        <v>2</v>
      </c>
      <c r="G412" t="s">
        <v>148</v>
      </c>
      <c r="H412" t="s">
        <v>20</v>
      </c>
      <c r="I412" t="s">
        <v>1715</v>
      </c>
      <c r="J412" t="s">
        <v>577</v>
      </c>
      <c r="K412">
        <v>34188</v>
      </c>
      <c r="L412" t="s">
        <v>1716</v>
      </c>
      <c r="M412">
        <v>0.26</v>
      </c>
      <c r="N412">
        <v>18.84</v>
      </c>
      <c r="O412">
        <v>2</v>
      </c>
      <c r="P412" t="b">
        <v>0</v>
      </c>
      <c r="Q412">
        <f t="shared" si="30"/>
        <v>25.46</v>
      </c>
      <c r="R412" s="4">
        <f t="shared" si="31"/>
        <v>0.74</v>
      </c>
      <c r="S412" s="2">
        <f t="shared" si="32"/>
        <v>6.6196000000000002</v>
      </c>
      <c r="T412" t="str">
        <f t="shared" si="33"/>
        <v>May-25</v>
      </c>
      <c r="U412">
        <f t="shared" si="34"/>
        <v>2</v>
      </c>
    </row>
    <row r="413" spans="1:21" x14ac:dyDescent="0.3">
      <c r="A413" t="s">
        <v>1717</v>
      </c>
      <c r="B413" t="s">
        <v>1718</v>
      </c>
      <c r="C413" s="1">
        <v>45523</v>
      </c>
      <c r="D413" t="s">
        <v>78</v>
      </c>
      <c r="E413">
        <v>217.25</v>
      </c>
      <c r="F413">
        <v>1</v>
      </c>
      <c r="G413" t="s">
        <v>19</v>
      </c>
      <c r="H413" t="s">
        <v>20</v>
      </c>
      <c r="I413" t="s">
        <v>1719</v>
      </c>
      <c r="J413" t="s">
        <v>333</v>
      </c>
      <c r="K413">
        <v>37898</v>
      </c>
      <c r="L413" t="s">
        <v>1720</v>
      </c>
      <c r="M413">
        <v>0.2</v>
      </c>
      <c r="N413">
        <v>173.8</v>
      </c>
      <c r="O413">
        <v>4</v>
      </c>
      <c r="P413" t="b">
        <v>0</v>
      </c>
      <c r="Q413">
        <f t="shared" si="30"/>
        <v>217.25</v>
      </c>
      <c r="R413" s="4">
        <f t="shared" si="31"/>
        <v>0.8</v>
      </c>
      <c r="S413" s="2">
        <f t="shared" si="32"/>
        <v>43.45</v>
      </c>
      <c r="T413" t="str">
        <f t="shared" si="33"/>
        <v>Aug-24</v>
      </c>
      <c r="U413">
        <f t="shared" si="34"/>
        <v>4</v>
      </c>
    </row>
    <row r="414" spans="1:21" x14ac:dyDescent="0.3">
      <c r="A414" t="s">
        <v>1721</v>
      </c>
      <c r="B414" t="s">
        <v>1722</v>
      </c>
      <c r="C414" s="1">
        <v>45736</v>
      </c>
      <c r="D414" t="s">
        <v>37</v>
      </c>
      <c r="E414">
        <v>38.700000000000003</v>
      </c>
      <c r="F414">
        <v>2</v>
      </c>
      <c r="G414" t="s">
        <v>148</v>
      </c>
      <c r="H414" t="s">
        <v>20</v>
      </c>
      <c r="I414" t="s">
        <v>1723</v>
      </c>
      <c r="J414" t="s">
        <v>101</v>
      </c>
      <c r="K414">
        <v>22088</v>
      </c>
      <c r="L414" t="s">
        <v>1724</v>
      </c>
      <c r="M414">
        <v>0.09</v>
      </c>
      <c r="N414">
        <v>70.430000000000007</v>
      </c>
      <c r="O414">
        <v>5</v>
      </c>
      <c r="P414" t="b">
        <v>0</v>
      </c>
      <c r="Q414">
        <f t="shared" si="30"/>
        <v>77.400000000000006</v>
      </c>
      <c r="R414" s="4">
        <f t="shared" si="31"/>
        <v>0.91</v>
      </c>
      <c r="S414" s="2">
        <f t="shared" si="32"/>
        <v>6.9660000000000002</v>
      </c>
      <c r="T414" t="str">
        <f t="shared" si="33"/>
        <v>Mar-25</v>
      </c>
      <c r="U414">
        <f t="shared" si="34"/>
        <v>5</v>
      </c>
    </row>
    <row r="415" spans="1:21" x14ac:dyDescent="0.3">
      <c r="A415" t="s">
        <v>1725</v>
      </c>
      <c r="B415" t="s">
        <v>1726</v>
      </c>
      <c r="C415" s="1">
        <v>45817</v>
      </c>
      <c r="D415" t="s">
        <v>54</v>
      </c>
      <c r="E415">
        <v>129.71</v>
      </c>
      <c r="F415">
        <v>3</v>
      </c>
      <c r="G415" t="s">
        <v>66</v>
      </c>
      <c r="H415" t="s">
        <v>72</v>
      </c>
      <c r="I415" t="s">
        <v>1727</v>
      </c>
      <c r="J415" t="s">
        <v>447</v>
      </c>
      <c r="K415">
        <v>94037</v>
      </c>
      <c r="L415" t="s">
        <v>1728</v>
      </c>
      <c r="M415">
        <v>0.26</v>
      </c>
      <c r="N415">
        <v>287.95999999999998</v>
      </c>
      <c r="P415" t="b">
        <v>0</v>
      </c>
      <c r="Q415">
        <f t="shared" si="30"/>
        <v>389.13</v>
      </c>
      <c r="R415" s="4">
        <f t="shared" si="31"/>
        <v>0.74</v>
      </c>
      <c r="S415" s="2">
        <f t="shared" si="32"/>
        <v>101.1738</v>
      </c>
      <c r="T415" t="str">
        <f t="shared" si="33"/>
        <v>Jun-25</v>
      </c>
      <c r="U415" t="str">
        <f t="shared" si="34"/>
        <v>No Rating</v>
      </c>
    </row>
    <row r="416" spans="1:21" x14ac:dyDescent="0.3">
      <c r="A416" t="s">
        <v>1729</v>
      </c>
      <c r="B416" t="s">
        <v>1730</v>
      </c>
      <c r="C416" s="1">
        <v>45695</v>
      </c>
      <c r="D416" t="s">
        <v>37</v>
      </c>
      <c r="E416">
        <v>114.47</v>
      </c>
      <c r="F416">
        <v>1</v>
      </c>
      <c r="G416" t="s">
        <v>93</v>
      </c>
      <c r="H416" t="s">
        <v>99</v>
      </c>
      <c r="I416" t="s">
        <v>1731</v>
      </c>
      <c r="J416" t="s">
        <v>155</v>
      </c>
      <c r="K416">
        <v>81478</v>
      </c>
      <c r="L416" t="s">
        <v>1732</v>
      </c>
      <c r="M416">
        <v>0.13</v>
      </c>
      <c r="N416">
        <v>99.59</v>
      </c>
      <c r="O416">
        <v>5</v>
      </c>
      <c r="P416" t="b">
        <v>0</v>
      </c>
      <c r="Q416">
        <f t="shared" si="30"/>
        <v>114.47</v>
      </c>
      <c r="R416" s="4">
        <f t="shared" si="31"/>
        <v>0.87</v>
      </c>
      <c r="S416" s="2">
        <f t="shared" si="32"/>
        <v>14.8811</v>
      </c>
      <c r="T416" t="str">
        <f t="shared" si="33"/>
        <v>Feb-25</v>
      </c>
      <c r="U416">
        <f t="shared" si="34"/>
        <v>5</v>
      </c>
    </row>
    <row r="417" spans="1:21" x14ac:dyDescent="0.3">
      <c r="A417" t="s">
        <v>1733</v>
      </c>
      <c r="B417" t="s">
        <v>1734</v>
      </c>
      <c r="C417" s="1">
        <v>45539</v>
      </c>
      <c r="D417" t="s">
        <v>78</v>
      </c>
      <c r="E417">
        <v>130.33000000000001</v>
      </c>
      <c r="F417">
        <v>3</v>
      </c>
      <c r="G417" t="s">
        <v>148</v>
      </c>
      <c r="H417" t="s">
        <v>38</v>
      </c>
      <c r="I417" t="s">
        <v>1735</v>
      </c>
      <c r="J417" t="s">
        <v>95</v>
      </c>
      <c r="K417">
        <v>11272</v>
      </c>
      <c r="L417" t="s">
        <v>1736</v>
      </c>
      <c r="M417">
        <v>7.0000000000000007E-2</v>
      </c>
      <c r="N417">
        <v>363.62</v>
      </c>
      <c r="O417">
        <v>5</v>
      </c>
      <c r="P417" t="b">
        <v>1</v>
      </c>
      <c r="Q417">
        <f t="shared" si="30"/>
        <v>390.99</v>
      </c>
      <c r="R417" s="4">
        <f t="shared" si="31"/>
        <v>0.92999999999999994</v>
      </c>
      <c r="S417" s="2">
        <f t="shared" si="32"/>
        <v>27.369300000000003</v>
      </c>
      <c r="T417" t="str">
        <f t="shared" si="33"/>
        <v>Sep-24</v>
      </c>
      <c r="U417">
        <f t="shared" si="34"/>
        <v>5</v>
      </c>
    </row>
    <row r="418" spans="1:21" x14ac:dyDescent="0.3">
      <c r="A418" t="s">
        <v>1737</v>
      </c>
      <c r="B418" t="s">
        <v>1738</v>
      </c>
      <c r="C418" s="1">
        <v>45790</v>
      </c>
      <c r="D418" t="s">
        <v>18</v>
      </c>
      <c r="E418">
        <v>69.87</v>
      </c>
      <c r="F418">
        <v>4</v>
      </c>
      <c r="G418" t="s">
        <v>93</v>
      </c>
      <c r="H418" t="s">
        <v>38</v>
      </c>
      <c r="I418" t="s">
        <v>1739</v>
      </c>
      <c r="J418" t="s">
        <v>95</v>
      </c>
      <c r="K418">
        <v>37371</v>
      </c>
      <c r="L418" t="s">
        <v>1740</v>
      </c>
      <c r="M418">
        <v>0.04</v>
      </c>
      <c r="N418">
        <v>268.3</v>
      </c>
      <c r="O418">
        <v>5</v>
      </c>
      <c r="P418" t="b">
        <v>0</v>
      </c>
      <c r="Q418">
        <f t="shared" si="30"/>
        <v>279.48</v>
      </c>
      <c r="R418" s="4">
        <f t="shared" si="31"/>
        <v>0.96</v>
      </c>
      <c r="S418" s="2">
        <f t="shared" si="32"/>
        <v>11.179200000000002</v>
      </c>
      <c r="T418" t="str">
        <f t="shared" si="33"/>
        <v>May-25</v>
      </c>
      <c r="U418">
        <f t="shared" si="34"/>
        <v>5</v>
      </c>
    </row>
    <row r="419" spans="1:21" x14ac:dyDescent="0.3">
      <c r="A419" t="s">
        <v>1741</v>
      </c>
      <c r="B419" t="s">
        <v>1742</v>
      </c>
      <c r="C419" s="1">
        <v>45716</v>
      </c>
      <c r="D419" t="s">
        <v>26</v>
      </c>
      <c r="E419">
        <v>10.96</v>
      </c>
      <c r="F419">
        <v>1</v>
      </c>
      <c r="G419" t="s">
        <v>148</v>
      </c>
      <c r="H419" t="s">
        <v>38</v>
      </c>
      <c r="I419" t="s">
        <v>1743</v>
      </c>
      <c r="J419" t="s">
        <v>74</v>
      </c>
      <c r="K419">
        <v>3320</v>
      </c>
      <c r="L419" t="s">
        <v>1744</v>
      </c>
      <c r="M419">
        <v>0.28999999999999998</v>
      </c>
      <c r="N419">
        <v>7.78</v>
      </c>
      <c r="O419">
        <v>1</v>
      </c>
      <c r="P419" t="b">
        <v>0</v>
      </c>
      <c r="Q419">
        <f t="shared" si="30"/>
        <v>10.96</v>
      </c>
      <c r="R419" s="4">
        <f t="shared" si="31"/>
        <v>0.71</v>
      </c>
      <c r="S419" s="2">
        <f t="shared" si="32"/>
        <v>3.1783999999999999</v>
      </c>
      <c r="T419" t="str">
        <f t="shared" si="33"/>
        <v>Feb-25</v>
      </c>
      <c r="U419">
        <f t="shared" si="34"/>
        <v>1</v>
      </c>
    </row>
    <row r="420" spans="1:21" x14ac:dyDescent="0.3">
      <c r="A420" t="s">
        <v>1745</v>
      </c>
      <c r="B420" t="s">
        <v>1746</v>
      </c>
      <c r="C420" s="1">
        <v>45764</v>
      </c>
      <c r="D420" t="s">
        <v>26</v>
      </c>
      <c r="E420">
        <v>62.16</v>
      </c>
      <c r="F420">
        <v>4</v>
      </c>
      <c r="G420" t="s">
        <v>93</v>
      </c>
      <c r="H420" t="s">
        <v>20</v>
      </c>
      <c r="I420" t="s">
        <v>1747</v>
      </c>
      <c r="J420" t="s">
        <v>380</v>
      </c>
      <c r="K420">
        <v>6046</v>
      </c>
      <c r="L420" t="s">
        <v>1748</v>
      </c>
      <c r="M420">
        <v>0.03</v>
      </c>
      <c r="N420">
        <v>241.18</v>
      </c>
      <c r="O420">
        <v>5</v>
      </c>
      <c r="P420" t="b">
        <v>0</v>
      </c>
      <c r="Q420">
        <f t="shared" si="30"/>
        <v>248.64</v>
      </c>
      <c r="R420" s="4">
        <f t="shared" si="31"/>
        <v>0.97</v>
      </c>
      <c r="S420" s="2">
        <f t="shared" si="32"/>
        <v>7.4591999999999992</v>
      </c>
      <c r="T420" t="str">
        <f t="shared" si="33"/>
        <v>Apr-25</v>
      </c>
      <c r="U420">
        <f t="shared" si="34"/>
        <v>5</v>
      </c>
    </row>
    <row r="421" spans="1:21" x14ac:dyDescent="0.3">
      <c r="A421" t="s">
        <v>1749</v>
      </c>
      <c r="B421" t="s">
        <v>1750</v>
      </c>
      <c r="C421" s="1">
        <v>45483</v>
      </c>
      <c r="D421" t="s">
        <v>18</v>
      </c>
      <c r="E421">
        <v>311.14999999999998</v>
      </c>
      <c r="F421">
        <v>3</v>
      </c>
      <c r="G421" t="s">
        <v>148</v>
      </c>
      <c r="H421" t="s">
        <v>20</v>
      </c>
      <c r="I421" t="s">
        <v>1013</v>
      </c>
      <c r="J421" t="s">
        <v>120</v>
      </c>
      <c r="K421">
        <v>55419</v>
      </c>
      <c r="L421" t="s">
        <v>1751</v>
      </c>
      <c r="M421">
        <v>0.16</v>
      </c>
      <c r="N421">
        <v>784.1</v>
      </c>
      <c r="O421">
        <v>3</v>
      </c>
      <c r="P421" t="b">
        <v>0</v>
      </c>
      <c r="Q421">
        <f t="shared" si="30"/>
        <v>933.44999999999993</v>
      </c>
      <c r="R421" s="4">
        <f t="shared" si="31"/>
        <v>0.84</v>
      </c>
      <c r="S421" s="2">
        <f t="shared" si="32"/>
        <v>149.352</v>
      </c>
      <c r="T421" t="str">
        <f t="shared" si="33"/>
        <v>Jul-24</v>
      </c>
      <c r="U421">
        <f t="shared" si="34"/>
        <v>3</v>
      </c>
    </row>
    <row r="422" spans="1:21" x14ac:dyDescent="0.3">
      <c r="A422" t="s">
        <v>1752</v>
      </c>
      <c r="B422" t="s">
        <v>1753</v>
      </c>
      <c r="C422" s="1">
        <v>45729</v>
      </c>
      <c r="D422" t="s">
        <v>26</v>
      </c>
      <c r="E422">
        <v>487.26</v>
      </c>
      <c r="F422">
        <v>1</v>
      </c>
      <c r="G422" t="s">
        <v>19</v>
      </c>
      <c r="H422" t="s">
        <v>72</v>
      </c>
      <c r="I422" t="s">
        <v>1754</v>
      </c>
      <c r="J422" t="s">
        <v>40</v>
      </c>
      <c r="K422">
        <v>70397</v>
      </c>
      <c r="L422" t="s">
        <v>1755</v>
      </c>
      <c r="M422">
        <v>0.06</v>
      </c>
      <c r="N422">
        <v>458.02</v>
      </c>
      <c r="O422">
        <v>1</v>
      </c>
      <c r="P422" t="b">
        <v>0</v>
      </c>
      <c r="Q422">
        <f t="shared" si="30"/>
        <v>487.26</v>
      </c>
      <c r="R422" s="4">
        <f t="shared" si="31"/>
        <v>0.94</v>
      </c>
      <c r="S422" s="2">
        <f t="shared" si="32"/>
        <v>29.235599999999998</v>
      </c>
      <c r="T422" t="str">
        <f t="shared" si="33"/>
        <v>Mar-25</v>
      </c>
      <c r="U422">
        <f t="shared" si="34"/>
        <v>1</v>
      </c>
    </row>
    <row r="423" spans="1:21" x14ac:dyDescent="0.3">
      <c r="A423" t="s">
        <v>1756</v>
      </c>
      <c r="B423" t="s">
        <v>1757</v>
      </c>
      <c r="C423" s="1">
        <v>45480</v>
      </c>
      <c r="D423" t="s">
        <v>18</v>
      </c>
      <c r="E423">
        <v>495.22</v>
      </c>
      <c r="F423">
        <v>3</v>
      </c>
      <c r="G423" t="s">
        <v>148</v>
      </c>
      <c r="H423" t="s">
        <v>20</v>
      </c>
      <c r="I423" t="s">
        <v>1758</v>
      </c>
      <c r="J423" t="s">
        <v>40</v>
      </c>
      <c r="K423">
        <v>43226</v>
      </c>
      <c r="L423" t="s">
        <v>1759</v>
      </c>
      <c r="M423">
        <v>0.26</v>
      </c>
      <c r="N423">
        <v>1099.3900000000001</v>
      </c>
      <c r="O423">
        <v>4</v>
      </c>
      <c r="P423" t="b">
        <v>0</v>
      </c>
      <c r="Q423">
        <f t="shared" si="30"/>
        <v>1485.66</v>
      </c>
      <c r="R423" s="4">
        <f t="shared" si="31"/>
        <v>0.74</v>
      </c>
      <c r="S423" s="2">
        <f t="shared" si="32"/>
        <v>386.27160000000003</v>
      </c>
      <c r="T423" t="str">
        <f t="shared" si="33"/>
        <v>Jul-24</v>
      </c>
      <c r="U423">
        <f t="shared" si="34"/>
        <v>4</v>
      </c>
    </row>
    <row r="424" spans="1:21" x14ac:dyDescent="0.3">
      <c r="A424" t="s">
        <v>1760</v>
      </c>
      <c r="B424" t="s">
        <v>1761</v>
      </c>
      <c r="C424" s="1">
        <v>45529</v>
      </c>
      <c r="D424" t="s">
        <v>78</v>
      </c>
      <c r="E424">
        <v>207.48</v>
      </c>
      <c r="F424">
        <v>4</v>
      </c>
      <c r="G424" t="s">
        <v>148</v>
      </c>
      <c r="H424" t="s">
        <v>20</v>
      </c>
      <c r="I424" t="s">
        <v>1762</v>
      </c>
      <c r="J424" t="s">
        <v>169</v>
      </c>
      <c r="K424">
        <v>55212</v>
      </c>
      <c r="L424" t="s">
        <v>1763</v>
      </c>
      <c r="M424">
        <v>0.06</v>
      </c>
      <c r="N424">
        <v>780.12</v>
      </c>
      <c r="O424">
        <v>2</v>
      </c>
      <c r="P424" t="b">
        <v>0</v>
      </c>
      <c r="Q424">
        <f t="shared" si="30"/>
        <v>829.92</v>
      </c>
      <c r="R424" s="4">
        <f t="shared" si="31"/>
        <v>0.94</v>
      </c>
      <c r="S424" s="2">
        <f t="shared" si="32"/>
        <v>49.795199999999994</v>
      </c>
      <c r="T424" t="str">
        <f t="shared" si="33"/>
        <v>Aug-24</v>
      </c>
      <c r="U424">
        <f t="shared" si="34"/>
        <v>2</v>
      </c>
    </row>
    <row r="425" spans="1:21" x14ac:dyDescent="0.3">
      <c r="A425" t="s">
        <v>1764</v>
      </c>
      <c r="B425" t="s">
        <v>1765</v>
      </c>
      <c r="C425" s="1">
        <v>45466</v>
      </c>
      <c r="D425" t="s">
        <v>60</v>
      </c>
      <c r="E425">
        <v>85.66</v>
      </c>
      <c r="F425">
        <v>1</v>
      </c>
      <c r="G425" t="s">
        <v>148</v>
      </c>
      <c r="H425" t="s">
        <v>72</v>
      </c>
      <c r="I425" t="s">
        <v>1766</v>
      </c>
      <c r="J425" t="s">
        <v>101</v>
      </c>
      <c r="K425">
        <v>36674</v>
      </c>
      <c r="L425" t="s">
        <v>1767</v>
      </c>
      <c r="M425">
        <v>0.22</v>
      </c>
      <c r="N425">
        <v>66.81</v>
      </c>
      <c r="O425">
        <v>1</v>
      </c>
      <c r="P425" t="b">
        <v>0</v>
      </c>
      <c r="Q425">
        <f t="shared" si="30"/>
        <v>85.66</v>
      </c>
      <c r="R425" s="4">
        <f t="shared" si="31"/>
        <v>0.78</v>
      </c>
      <c r="S425" s="2">
        <f t="shared" si="32"/>
        <v>18.845199999999998</v>
      </c>
      <c r="T425" t="str">
        <f t="shared" si="33"/>
        <v>Jun-24</v>
      </c>
      <c r="U425">
        <f t="shared" si="34"/>
        <v>1</v>
      </c>
    </row>
    <row r="426" spans="1:21" x14ac:dyDescent="0.3">
      <c r="A426" t="s">
        <v>1768</v>
      </c>
      <c r="B426" t="s">
        <v>1769</v>
      </c>
      <c r="C426" s="1">
        <v>45650</v>
      </c>
      <c r="D426" t="s">
        <v>60</v>
      </c>
      <c r="E426">
        <v>321.19</v>
      </c>
      <c r="F426">
        <v>2</v>
      </c>
      <c r="G426" t="s">
        <v>27</v>
      </c>
      <c r="H426" t="s">
        <v>72</v>
      </c>
      <c r="I426" t="s">
        <v>1770</v>
      </c>
      <c r="J426" t="s">
        <v>522</v>
      </c>
      <c r="K426">
        <v>37810</v>
      </c>
      <c r="L426" t="s">
        <v>1771</v>
      </c>
      <c r="M426">
        <v>0.05</v>
      </c>
      <c r="N426">
        <v>610.26</v>
      </c>
      <c r="O426">
        <v>3</v>
      </c>
      <c r="P426" t="b">
        <v>0</v>
      </c>
      <c r="Q426">
        <f t="shared" si="30"/>
        <v>642.38</v>
      </c>
      <c r="R426" s="4">
        <f t="shared" si="31"/>
        <v>0.95</v>
      </c>
      <c r="S426" s="2">
        <f t="shared" si="32"/>
        <v>32.119</v>
      </c>
      <c r="T426" t="str">
        <f t="shared" si="33"/>
        <v>Dec-24</v>
      </c>
      <c r="U426">
        <f t="shared" si="34"/>
        <v>3</v>
      </c>
    </row>
    <row r="427" spans="1:21" x14ac:dyDescent="0.3">
      <c r="A427" t="s">
        <v>1772</v>
      </c>
      <c r="B427" t="s">
        <v>1773</v>
      </c>
      <c r="C427" s="1">
        <v>45688</v>
      </c>
      <c r="D427" t="s">
        <v>26</v>
      </c>
      <c r="E427">
        <v>247.7</v>
      </c>
      <c r="F427">
        <v>3</v>
      </c>
      <c r="G427" t="s">
        <v>66</v>
      </c>
      <c r="H427" t="s">
        <v>99</v>
      </c>
      <c r="I427" t="s">
        <v>1774</v>
      </c>
      <c r="J427" t="s">
        <v>367</v>
      </c>
      <c r="K427">
        <v>80670</v>
      </c>
      <c r="L427" t="s">
        <v>1775</v>
      </c>
      <c r="M427">
        <v>0.28000000000000003</v>
      </c>
      <c r="N427">
        <v>535.03</v>
      </c>
      <c r="O427">
        <v>3</v>
      </c>
      <c r="P427" t="b">
        <v>0</v>
      </c>
      <c r="Q427">
        <f t="shared" si="30"/>
        <v>743.09999999999991</v>
      </c>
      <c r="R427" s="4">
        <f t="shared" si="31"/>
        <v>0.72</v>
      </c>
      <c r="S427" s="2">
        <f t="shared" si="32"/>
        <v>208.06799999999998</v>
      </c>
      <c r="T427" t="str">
        <f t="shared" si="33"/>
        <v>Jan-25</v>
      </c>
      <c r="U427">
        <f t="shared" si="34"/>
        <v>3</v>
      </c>
    </row>
    <row r="428" spans="1:21" x14ac:dyDescent="0.3">
      <c r="A428" t="s">
        <v>1776</v>
      </c>
      <c r="B428" t="s">
        <v>1777</v>
      </c>
      <c r="C428" s="1">
        <v>45784</v>
      </c>
      <c r="D428" t="s">
        <v>37</v>
      </c>
      <c r="E428">
        <v>494.76</v>
      </c>
      <c r="F428">
        <v>2</v>
      </c>
      <c r="G428" t="s">
        <v>27</v>
      </c>
      <c r="H428" t="s">
        <v>38</v>
      </c>
      <c r="I428" t="s">
        <v>1778</v>
      </c>
      <c r="J428" t="s">
        <v>522</v>
      </c>
      <c r="K428">
        <v>25014</v>
      </c>
      <c r="L428" t="s">
        <v>1779</v>
      </c>
      <c r="M428">
        <v>0.2</v>
      </c>
      <c r="N428">
        <v>791.62</v>
      </c>
      <c r="O428">
        <v>5</v>
      </c>
      <c r="P428" t="b">
        <v>1</v>
      </c>
      <c r="Q428">
        <f t="shared" si="30"/>
        <v>989.52</v>
      </c>
      <c r="R428" s="4">
        <f t="shared" si="31"/>
        <v>0.8</v>
      </c>
      <c r="S428" s="2">
        <f t="shared" si="32"/>
        <v>197.904</v>
      </c>
      <c r="T428" t="str">
        <f t="shared" si="33"/>
        <v>May-25</v>
      </c>
      <c r="U428">
        <f t="shared" si="34"/>
        <v>5</v>
      </c>
    </row>
    <row r="429" spans="1:21" x14ac:dyDescent="0.3">
      <c r="A429" t="s">
        <v>1780</v>
      </c>
      <c r="B429" t="s">
        <v>1781</v>
      </c>
      <c r="C429" s="1">
        <v>45595</v>
      </c>
      <c r="D429" t="s">
        <v>26</v>
      </c>
      <c r="E429">
        <v>37.33</v>
      </c>
      <c r="F429">
        <v>1</v>
      </c>
      <c r="G429" t="s">
        <v>93</v>
      </c>
      <c r="H429" t="s">
        <v>38</v>
      </c>
      <c r="I429" t="s">
        <v>1782</v>
      </c>
      <c r="J429" t="s">
        <v>150</v>
      </c>
      <c r="K429">
        <v>21196</v>
      </c>
      <c r="L429" t="s">
        <v>1783</v>
      </c>
      <c r="M429">
        <v>0.12</v>
      </c>
      <c r="N429">
        <v>32.85</v>
      </c>
      <c r="O429">
        <v>3</v>
      </c>
      <c r="P429" t="b">
        <v>0</v>
      </c>
      <c r="Q429">
        <f t="shared" si="30"/>
        <v>37.33</v>
      </c>
      <c r="R429" s="4">
        <f t="shared" si="31"/>
        <v>0.88</v>
      </c>
      <c r="S429" s="2">
        <f t="shared" si="32"/>
        <v>4.4795999999999996</v>
      </c>
      <c r="T429" t="str">
        <f t="shared" si="33"/>
        <v>Oct-24</v>
      </c>
      <c r="U429">
        <f t="shared" si="34"/>
        <v>3</v>
      </c>
    </row>
    <row r="430" spans="1:21" x14ac:dyDescent="0.3">
      <c r="A430" t="s">
        <v>1784</v>
      </c>
      <c r="B430" t="s">
        <v>1785</v>
      </c>
      <c r="C430" s="1">
        <v>45609</v>
      </c>
      <c r="D430" t="s">
        <v>26</v>
      </c>
      <c r="E430">
        <v>392.7</v>
      </c>
      <c r="F430">
        <v>1</v>
      </c>
      <c r="G430" t="s">
        <v>93</v>
      </c>
      <c r="H430" t="s">
        <v>72</v>
      </c>
      <c r="I430" t="s">
        <v>1786</v>
      </c>
      <c r="J430" t="s">
        <v>106</v>
      </c>
      <c r="K430">
        <v>6238</v>
      </c>
      <c r="L430" t="s">
        <v>1787</v>
      </c>
      <c r="M430">
        <v>0.28999999999999998</v>
      </c>
      <c r="N430">
        <v>278.82</v>
      </c>
      <c r="O430">
        <v>5</v>
      </c>
      <c r="P430" t="b">
        <v>0</v>
      </c>
      <c r="Q430">
        <f t="shared" si="30"/>
        <v>392.7</v>
      </c>
      <c r="R430" s="4">
        <f t="shared" si="31"/>
        <v>0.71</v>
      </c>
      <c r="S430" s="2">
        <f t="shared" si="32"/>
        <v>113.883</v>
      </c>
      <c r="T430" t="str">
        <f t="shared" si="33"/>
        <v>Nov-24</v>
      </c>
      <c r="U430">
        <f t="shared" si="34"/>
        <v>5</v>
      </c>
    </row>
    <row r="431" spans="1:21" x14ac:dyDescent="0.3">
      <c r="A431" t="s">
        <v>1788</v>
      </c>
      <c r="B431" t="s">
        <v>1789</v>
      </c>
      <c r="C431" s="1">
        <v>45645</v>
      </c>
      <c r="D431" t="s">
        <v>78</v>
      </c>
      <c r="E431">
        <v>147.76</v>
      </c>
      <c r="F431">
        <v>2</v>
      </c>
      <c r="G431" t="s">
        <v>66</v>
      </c>
      <c r="H431" t="s">
        <v>72</v>
      </c>
      <c r="I431" t="s">
        <v>1790</v>
      </c>
      <c r="J431" t="s">
        <v>22</v>
      </c>
      <c r="K431">
        <v>93823</v>
      </c>
      <c r="L431" t="s">
        <v>1791</v>
      </c>
      <c r="M431">
        <v>0.16</v>
      </c>
      <c r="N431">
        <v>248.24</v>
      </c>
      <c r="O431">
        <v>1</v>
      </c>
      <c r="P431" t="b">
        <v>0</v>
      </c>
      <c r="Q431">
        <f t="shared" si="30"/>
        <v>295.52</v>
      </c>
      <c r="R431" s="4">
        <f t="shared" si="31"/>
        <v>0.84</v>
      </c>
      <c r="S431" s="2">
        <f t="shared" si="32"/>
        <v>47.283200000000001</v>
      </c>
      <c r="T431" t="str">
        <f t="shared" si="33"/>
        <v>Dec-24</v>
      </c>
      <c r="U431">
        <f t="shared" si="34"/>
        <v>1</v>
      </c>
    </row>
    <row r="432" spans="1:21" x14ac:dyDescent="0.3">
      <c r="A432" t="s">
        <v>1792</v>
      </c>
      <c r="B432" t="s">
        <v>1793</v>
      </c>
      <c r="C432" s="1">
        <v>45482</v>
      </c>
      <c r="D432" t="s">
        <v>78</v>
      </c>
      <c r="E432">
        <v>124.5</v>
      </c>
      <c r="F432">
        <v>1</v>
      </c>
      <c r="G432" t="s">
        <v>93</v>
      </c>
      <c r="H432" t="s">
        <v>20</v>
      </c>
      <c r="I432" t="s">
        <v>1794</v>
      </c>
      <c r="J432" t="s">
        <v>346</v>
      </c>
      <c r="K432">
        <v>39786</v>
      </c>
      <c r="L432" t="s">
        <v>1795</v>
      </c>
      <c r="M432">
        <v>0.12</v>
      </c>
      <c r="N432">
        <v>109.56</v>
      </c>
      <c r="O432">
        <v>5</v>
      </c>
      <c r="P432" t="b">
        <v>0</v>
      </c>
      <c r="Q432">
        <f t="shared" si="30"/>
        <v>124.5</v>
      </c>
      <c r="R432" s="4">
        <f t="shared" si="31"/>
        <v>0.88</v>
      </c>
      <c r="S432" s="2">
        <f t="shared" si="32"/>
        <v>14.94</v>
      </c>
      <c r="T432" t="str">
        <f t="shared" si="33"/>
        <v>Jul-24</v>
      </c>
      <c r="U432">
        <f t="shared" si="34"/>
        <v>5</v>
      </c>
    </row>
    <row r="433" spans="1:21" x14ac:dyDescent="0.3">
      <c r="A433" t="s">
        <v>1796</v>
      </c>
      <c r="B433" t="s">
        <v>1797</v>
      </c>
      <c r="C433" s="1">
        <v>45795</v>
      </c>
      <c r="D433" t="s">
        <v>37</v>
      </c>
      <c r="E433">
        <v>332.94</v>
      </c>
      <c r="F433">
        <v>4</v>
      </c>
      <c r="G433" t="s">
        <v>93</v>
      </c>
      <c r="H433" t="s">
        <v>20</v>
      </c>
      <c r="I433" t="s">
        <v>1798</v>
      </c>
      <c r="J433" t="s">
        <v>74</v>
      </c>
      <c r="K433">
        <v>54414</v>
      </c>
      <c r="L433" t="s">
        <v>1799</v>
      </c>
      <c r="M433">
        <v>0.05</v>
      </c>
      <c r="N433">
        <v>1265.17</v>
      </c>
      <c r="O433">
        <v>1</v>
      </c>
      <c r="P433" t="b">
        <v>0</v>
      </c>
      <c r="Q433">
        <f t="shared" si="30"/>
        <v>1331.76</v>
      </c>
      <c r="R433" s="4">
        <f t="shared" si="31"/>
        <v>0.95</v>
      </c>
      <c r="S433" s="2">
        <f t="shared" si="32"/>
        <v>66.588000000000008</v>
      </c>
      <c r="T433" t="str">
        <f t="shared" si="33"/>
        <v>May-25</v>
      </c>
      <c r="U433">
        <f t="shared" si="34"/>
        <v>1</v>
      </c>
    </row>
    <row r="434" spans="1:21" x14ac:dyDescent="0.3">
      <c r="A434" t="s">
        <v>1800</v>
      </c>
      <c r="B434" t="s">
        <v>1801</v>
      </c>
      <c r="C434" s="1">
        <v>45491</v>
      </c>
      <c r="D434" t="s">
        <v>18</v>
      </c>
      <c r="E434">
        <v>126.8</v>
      </c>
      <c r="F434">
        <v>1</v>
      </c>
      <c r="G434" t="s">
        <v>27</v>
      </c>
      <c r="H434" t="s">
        <v>99</v>
      </c>
      <c r="I434" t="s">
        <v>1802</v>
      </c>
      <c r="J434" t="s">
        <v>169</v>
      </c>
      <c r="K434">
        <v>80714</v>
      </c>
      <c r="L434" t="s">
        <v>1803</v>
      </c>
      <c r="M434">
        <v>0.22</v>
      </c>
      <c r="N434">
        <v>98.9</v>
      </c>
      <c r="O434">
        <v>3</v>
      </c>
      <c r="P434" t="b">
        <v>0</v>
      </c>
      <c r="Q434">
        <f t="shared" si="30"/>
        <v>126.8</v>
      </c>
      <c r="R434" s="4">
        <f t="shared" si="31"/>
        <v>0.78</v>
      </c>
      <c r="S434" s="2">
        <f t="shared" si="32"/>
        <v>27.896000000000001</v>
      </c>
      <c r="T434" t="str">
        <f t="shared" si="33"/>
        <v>Jul-24</v>
      </c>
      <c r="U434">
        <f t="shared" si="34"/>
        <v>3</v>
      </c>
    </row>
    <row r="435" spans="1:21" x14ac:dyDescent="0.3">
      <c r="A435" t="s">
        <v>1804</v>
      </c>
      <c r="B435" t="s">
        <v>1805</v>
      </c>
      <c r="C435" s="1">
        <v>45497</v>
      </c>
      <c r="D435" t="s">
        <v>78</v>
      </c>
      <c r="E435">
        <v>334.6</v>
      </c>
      <c r="F435">
        <v>1</v>
      </c>
      <c r="G435" t="s">
        <v>27</v>
      </c>
      <c r="H435" t="s">
        <v>38</v>
      </c>
      <c r="I435" t="s">
        <v>1806</v>
      </c>
      <c r="J435" t="s">
        <v>144</v>
      </c>
      <c r="K435">
        <v>27108</v>
      </c>
      <c r="L435" t="s">
        <v>1807</v>
      </c>
      <c r="M435">
        <v>0.18</v>
      </c>
      <c r="N435">
        <v>274.37</v>
      </c>
      <c r="O435">
        <v>1</v>
      </c>
      <c r="P435" t="b">
        <v>1</v>
      </c>
      <c r="Q435">
        <f t="shared" si="30"/>
        <v>334.6</v>
      </c>
      <c r="R435" s="4">
        <f t="shared" si="31"/>
        <v>0.82000000000000006</v>
      </c>
      <c r="S435" s="2">
        <f t="shared" si="32"/>
        <v>60.228000000000002</v>
      </c>
      <c r="T435" t="str">
        <f t="shared" si="33"/>
        <v>Jul-24</v>
      </c>
      <c r="U435">
        <f t="shared" si="34"/>
        <v>1</v>
      </c>
    </row>
    <row r="436" spans="1:21" x14ac:dyDescent="0.3">
      <c r="A436" t="s">
        <v>1808</v>
      </c>
      <c r="B436" t="s">
        <v>1809</v>
      </c>
      <c r="C436" s="1">
        <v>45729</v>
      </c>
      <c r="D436" t="s">
        <v>26</v>
      </c>
      <c r="E436">
        <v>261.07</v>
      </c>
      <c r="F436">
        <v>4</v>
      </c>
      <c r="G436" t="s">
        <v>148</v>
      </c>
      <c r="H436" t="s">
        <v>20</v>
      </c>
      <c r="I436" t="s">
        <v>1810</v>
      </c>
      <c r="J436" t="s">
        <v>240</v>
      </c>
      <c r="K436">
        <v>11114</v>
      </c>
      <c r="L436" t="s">
        <v>1811</v>
      </c>
      <c r="M436">
        <v>7.0000000000000007E-2</v>
      </c>
      <c r="N436">
        <v>971.18</v>
      </c>
      <c r="P436" t="b">
        <v>0</v>
      </c>
      <c r="Q436">
        <f t="shared" si="30"/>
        <v>1044.28</v>
      </c>
      <c r="R436" s="4">
        <f t="shared" si="31"/>
        <v>0.92999999999999994</v>
      </c>
      <c r="S436" s="2">
        <f t="shared" si="32"/>
        <v>73.099600000000009</v>
      </c>
      <c r="T436" t="str">
        <f t="shared" si="33"/>
        <v>Mar-25</v>
      </c>
      <c r="U436" t="str">
        <f t="shared" si="34"/>
        <v>No Rating</v>
      </c>
    </row>
    <row r="437" spans="1:21" x14ac:dyDescent="0.3">
      <c r="A437" t="s">
        <v>1812</v>
      </c>
      <c r="B437" t="s">
        <v>1813</v>
      </c>
      <c r="C437" s="1">
        <v>45767</v>
      </c>
      <c r="D437" t="s">
        <v>37</v>
      </c>
      <c r="E437">
        <v>214.92</v>
      </c>
      <c r="F437">
        <v>2</v>
      </c>
      <c r="G437" t="s">
        <v>148</v>
      </c>
      <c r="H437" t="s">
        <v>99</v>
      </c>
      <c r="I437" t="s">
        <v>1814</v>
      </c>
      <c r="J437" t="s">
        <v>226</v>
      </c>
      <c r="K437">
        <v>40191</v>
      </c>
      <c r="L437" t="s">
        <v>1815</v>
      </c>
      <c r="M437">
        <v>7.0000000000000007E-2</v>
      </c>
      <c r="N437">
        <v>399.75</v>
      </c>
      <c r="O437">
        <v>1</v>
      </c>
      <c r="P437" t="b">
        <v>0</v>
      </c>
      <c r="Q437">
        <f t="shared" si="30"/>
        <v>429.84</v>
      </c>
      <c r="R437" s="4">
        <f t="shared" si="31"/>
        <v>0.92999999999999994</v>
      </c>
      <c r="S437" s="2">
        <f t="shared" si="32"/>
        <v>30.088800000000003</v>
      </c>
      <c r="T437" t="str">
        <f t="shared" si="33"/>
        <v>Apr-25</v>
      </c>
      <c r="U437">
        <f t="shared" si="34"/>
        <v>1</v>
      </c>
    </row>
    <row r="438" spans="1:21" x14ac:dyDescent="0.3">
      <c r="A438" t="s">
        <v>1816</v>
      </c>
      <c r="B438" t="s">
        <v>1817</v>
      </c>
      <c r="C438" s="1">
        <v>45738</v>
      </c>
      <c r="D438" t="s">
        <v>37</v>
      </c>
      <c r="E438">
        <v>279.57</v>
      </c>
      <c r="F438">
        <v>3</v>
      </c>
      <c r="G438" t="s">
        <v>148</v>
      </c>
      <c r="H438" t="s">
        <v>99</v>
      </c>
      <c r="I438" t="s">
        <v>1818</v>
      </c>
      <c r="J438" t="s">
        <v>134</v>
      </c>
      <c r="K438">
        <v>64438</v>
      </c>
      <c r="L438" t="s">
        <v>1819</v>
      </c>
      <c r="M438">
        <v>7.0000000000000007E-2</v>
      </c>
      <c r="N438">
        <v>780</v>
      </c>
      <c r="O438">
        <v>3</v>
      </c>
      <c r="P438" t="b">
        <v>0</v>
      </c>
      <c r="Q438">
        <f t="shared" si="30"/>
        <v>838.71</v>
      </c>
      <c r="R438" s="4">
        <f t="shared" si="31"/>
        <v>0.92999999999999994</v>
      </c>
      <c r="S438" s="2">
        <f t="shared" si="32"/>
        <v>58.709700000000005</v>
      </c>
      <c r="T438" t="str">
        <f t="shared" si="33"/>
        <v>Mar-25</v>
      </c>
      <c r="U438">
        <f t="shared" si="34"/>
        <v>3</v>
      </c>
    </row>
    <row r="439" spans="1:21" x14ac:dyDescent="0.3">
      <c r="A439" t="s">
        <v>1820</v>
      </c>
      <c r="B439" t="s">
        <v>1821</v>
      </c>
      <c r="C439" s="1">
        <v>45792</v>
      </c>
      <c r="D439" t="s">
        <v>60</v>
      </c>
      <c r="E439">
        <v>147.09</v>
      </c>
      <c r="F439">
        <v>4</v>
      </c>
      <c r="G439" t="s">
        <v>93</v>
      </c>
      <c r="H439" t="s">
        <v>99</v>
      </c>
      <c r="I439" t="s">
        <v>1822</v>
      </c>
      <c r="J439" t="s">
        <v>115</v>
      </c>
      <c r="K439">
        <v>7191</v>
      </c>
      <c r="L439" t="s">
        <v>1823</v>
      </c>
      <c r="M439">
        <v>0.15</v>
      </c>
      <c r="N439">
        <v>500.11</v>
      </c>
      <c r="O439">
        <v>4</v>
      </c>
      <c r="P439" t="b">
        <v>0</v>
      </c>
      <c r="Q439">
        <f t="shared" si="30"/>
        <v>588.36</v>
      </c>
      <c r="R439" s="4">
        <f t="shared" si="31"/>
        <v>0.85</v>
      </c>
      <c r="S439" s="2">
        <f t="shared" si="32"/>
        <v>88.254000000000005</v>
      </c>
      <c r="T439" t="str">
        <f t="shared" si="33"/>
        <v>May-25</v>
      </c>
      <c r="U439">
        <f t="shared" si="34"/>
        <v>4</v>
      </c>
    </row>
    <row r="440" spans="1:21" x14ac:dyDescent="0.3">
      <c r="A440" t="s">
        <v>1824</v>
      </c>
      <c r="B440" t="s">
        <v>1825</v>
      </c>
      <c r="C440" s="1">
        <v>45548</v>
      </c>
      <c r="D440" t="s">
        <v>26</v>
      </c>
      <c r="E440">
        <v>354.75</v>
      </c>
      <c r="F440">
        <v>3</v>
      </c>
      <c r="G440" t="s">
        <v>93</v>
      </c>
      <c r="H440" t="s">
        <v>99</v>
      </c>
      <c r="I440" t="s">
        <v>1826</v>
      </c>
      <c r="J440" t="s">
        <v>22</v>
      </c>
      <c r="K440">
        <v>72782</v>
      </c>
      <c r="L440" t="s">
        <v>1827</v>
      </c>
      <c r="M440">
        <v>0.01</v>
      </c>
      <c r="N440">
        <v>1053.6099999999999</v>
      </c>
      <c r="O440">
        <v>3</v>
      </c>
      <c r="P440" t="b">
        <v>0</v>
      </c>
      <c r="Q440">
        <f t="shared" si="30"/>
        <v>1064.25</v>
      </c>
      <c r="R440" s="4">
        <f t="shared" si="31"/>
        <v>0.99</v>
      </c>
      <c r="S440" s="2">
        <f t="shared" si="32"/>
        <v>10.6425</v>
      </c>
      <c r="T440" t="str">
        <f t="shared" si="33"/>
        <v>Sep-24</v>
      </c>
      <c r="U440">
        <f t="shared" si="34"/>
        <v>3</v>
      </c>
    </row>
    <row r="441" spans="1:21" x14ac:dyDescent="0.3">
      <c r="A441" t="s">
        <v>1828</v>
      </c>
      <c r="B441" t="s">
        <v>1829</v>
      </c>
      <c r="C441" s="1">
        <v>45494</v>
      </c>
      <c r="D441" t="s">
        <v>54</v>
      </c>
      <c r="E441">
        <v>210.35</v>
      </c>
      <c r="F441">
        <v>4</v>
      </c>
      <c r="G441" t="s">
        <v>93</v>
      </c>
      <c r="H441" t="s">
        <v>20</v>
      </c>
      <c r="I441" t="s">
        <v>1830</v>
      </c>
      <c r="J441" t="s">
        <v>62</v>
      </c>
      <c r="K441">
        <v>40997</v>
      </c>
      <c r="L441" t="s">
        <v>1831</v>
      </c>
      <c r="M441">
        <v>0.09</v>
      </c>
      <c r="N441">
        <v>765.67</v>
      </c>
      <c r="O441">
        <v>1</v>
      </c>
      <c r="P441" t="b">
        <v>0</v>
      </c>
      <c r="Q441">
        <f t="shared" si="30"/>
        <v>841.4</v>
      </c>
      <c r="R441" s="4">
        <f t="shared" si="31"/>
        <v>0.91</v>
      </c>
      <c r="S441" s="2">
        <f t="shared" si="32"/>
        <v>75.725999999999999</v>
      </c>
      <c r="T441" t="str">
        <f t="shared" si="33"/>
        <v>Jul-24</v>
      </c>
      <c r="U441">
        <f t="shared" si="34"/>
        <v>1</v>
      </c>
    </row>
    <row r="442" spans="1:21" x14ac:dyDescent="0.3">
      <c r="A442" t="s">
        <v>1832</v>
      </c>
      <c r="B442" t="s">
        <v>1833</v>
      </c>
      <c r="C442" s="1">
        <v>45549</v>
      </c>
      <c r="D442" t="s">
        <v>37</v>
      </c>
      <c r="E442">
        <v>183.47</v>
      </c>
      <c r="F442">
        <v>3</v>
      </c>
      <c r="G442" t="s">
        <v>93</v>
      </c>
      <c r="H442" t="s">
        <v>99</v>
      </c>
      <c r="I442" t="s">
        <v>1834</v>
      </c>
      <c r="J442" t="s">
        <v>274</v>
      </c>
      <c r="K442">
        <v>79918</v>
      </c>
      <c r="L442" t="s">
        <v>1835</v>
      </c>
      <c r="M442">
        <v>0.22</v>
      </c>
      <c r="N442">
        <v>429.32</v>
      </c>
      <c r="O442">
        <v>2</v>
      </c>
      <c r="P442" t="b">
        <v>0</v>
      </c>
      <c r="Q442">
        <f t="shared" si="30"/>
        <v>550.41</v>
      </c>
      <c r="R442" s="4">
        <f t="shared" si="31"/>
        <v>0.78</v>
      </c>
      <c r="S442" s="2">
        <f t="shared" si="32"/>
        <v>121.0902</v>
      </c>
      <c r="T442" t="str">
        <f t="shared" si="33"/>
        <v>Sep-24</v>
      </c>
      <c r="U442">
        <f t="shared" si="34"/>
        <v>2</v>
      </c>
    </row>
    <row r="443" spans="1:21" x14ac:dyDescent="0.3">
      <c r="A443" t="s">
        <v>1836</v>
      </c>
      <c r="B443" t="s">
        <v>1837</v>
      </c>
      <c r="C443" s="1">
        <v>45615</v>
      </c>
      <c r="D443" t="s">
        <v>54</v>
      </c>
      <c r="E443">
        <v>415.19</v>
      </c>
      <c r="F443">
        <v>1</v>
      </c>
      <c r="G443" t="s">
        <v>93</v>
      </c>
      <c r="H443" t="s">
        <v>38</v>
      </c>
      <c r="I443" t="s">
        <v>1838</v>
      </c>
      <c r="J443" t="s">
        <v>101</v>
      </c>
      <c r="K443">
        <v>57500</v>
      </c>
      <c r="L443" t="s">
        <v>1839</v>
      </c>
      <c r="M443">
        <v>0.19</v>
      </c>
      <c r="N443">
        <v>336.3</v>
      </c>
      <c r="O443">
        <v>4</v>
      </c>
      <c r="P443" t="b">
        <v>0</v>
      </c>
      <c r="Q443">
        <f t="shared" si="30"/>
        <v>415.19</v>
      </c>
      <c r="R443" s="4">
        <f t="shared" si="31"/>
        <v>0.81</v>
      </c>
      <c r="S443" s="2">
        <f t="shared" si="32"/>
        <v>78.886099999999999</v>
      </c>
      <c r="T443" t="str">
        <f t="shared" si="33"/>
        <v>Nov-24</v>
      </c>
      <c r="U443">
        <f t="shared" si="34"/>
        <v>4</v>
      </c>
    </row>
    <row r="444" spans="1:21" x14ac:dyDescent="0.3">
      <c r="A444" t="s">
        <v>1840</v>
      </c>
      <c r="B444" t="s">
        <v>1841</v>
      </c>
      <c r="C444" s="1">
        <v>45780</v>
      </c>
      <c r="D444" t="s">
        <v>18</v>
      </c>
      <c r="E444">
        <v>462.86</v>
      </c>
      <c r="F444">
        <v>1</v>
      </c>
      <c r="G444" t="s">
        <v>148</v>
      </c>
      <c r="H444" t="s">
        <v>72</v>
      </c>
      <c r="I444" t="s">
        <v>1842</v>
      </c>
      <c r="J444" t="s">
        <v>134</v>
      </c>
      <c r="K444">
        <v>62399</v>
      </c>
      <c r="L444" t="s">
        <v>1843</v>
      </c>
      <c r="M444">
        <v>0.25</v>
      </c>
      <c r="N444">
        <v>347.14</v>
      </c>
      <c r="O444">
        <v>3</v>
      </c>
      <c r="P444" t="b">
        <v>0</v>
      </c>
      <c r="Q444">
        <f t="shared" si="30"/>
        <v>462.86</v>
      </c>
      <c r="R444" s="4">
        <f t="shared" si="31"/>
        <v>0.75</v>
      </c>
      <c r="S444" s="2">
        <f t="shared" si="32"/>
        <v>115.715</v>
      </c>
      <c r="T444" t="str">
        <f t="shared" si="33"/>
        <v>May-25</v>
      </c>
      <c r="U444">
        <f t="shared" si="34"/>
        <v>3</v>
      </c>
    </row>
    <row r="445" spans="1:21" x14ac:dyDescent="0.3">
      <c r="A445" t="s">
        <v>1844</v>
      </c>
      <c r="B445" t="s">
        <v>1845</v>
      </c>
      <c r="C445" s="1">
        <v>45539</v>
      </c>
      <c r="D445" t="s">
        <v>18</v>
      </c>
      <c r="E445">
        <v>27.77</v>
      </c>
      <c r="F445">
        <v>2</v>
      </c>
      <c r="G445" t="s">
        <v>93</v>
      </c>
      <c r="H445" t="s">
        <v>38</v>
      </c>
      <c r="I445" t="s">
        <v>1846</v>
      </c>
      <c r="J445" t="s">
        <v>217</v>
      </c>
      <c r="K445">
        <v>43833</v>
      </c>
      <c r="L445" t="s">
        <v>1847</v>
      </c>
      <c r="M445">
        <v>0.22</v>
      </c>
      <c r="N445">
        <v>43.32</v>
      </c>
      <c r="O445">
        <v>5</v>
      </c>
      <c r="P445" t="b">
        <v>0</v>
      </c>
      <c r="Q445">
        <f t="shared" si="30"/>
        <v>55.54</v>
      </c>
      <c r="R445" s="4">
        <f t="shared" si="31"/>
        <v>0.78</v>
      </c>
      <c r="S445" s="2">
        <f t="shared" si="32"/>
        <v>12.2188</v>
      </c>
      <c r="T445" t="str">
        <f t="shared" si="33"/>
        <v>Sep-24</v>
      </c>
      <c r="U445">
        <f t="shared" si="34"/>
        <v>5</v>
      </c>
    </row>
    <row r="446" spans="1:21" x14ac:dyDescent="0.3">
      <c r="A446" t="s">
        <v>1848</v>
      </c>
      <c r="B446" t="s">
        <v>1849</v>
      </c>
      <c r="C446" s="1">
        <v>45765</v>
      </c>
      <c r="D446" t="s">
        <v>54</v>
      </c>
      <c r="E446">
        <v>120.15</v>
      </c>
      <c r="F446">
        <v>4</v>
      </c>
      <c r="G446" t="s">
        <v>66</v>
      </c>
      <c r="H446" t="s">
        <v>38</v>
      </c>
      <c r="I446" t="s">
        <v>1850</v>
      </c>
      <c r="J446" t="s">
        <v>85</v>
      </c>
      <c r="K446">
        <v>26548</v>
      </c>
      <c r="L446" t="s">
        <v>1851</v>
      </c>
      <c r="M446">
        <v>0.01</v>
      </c>
      <c r="N446">
        <v>475.79</v>
      </c>
      <c r="O446">
        <v>4</v>
      </c>
      <c r="P446" t="b">
        <v>0</v>
      </c>
      <c r="Q446">
        <f t="shared" si="30"/>
        <v>480.6</v>
      </c>
      <c r="R446" s="4">
        <f t="shared" si="31"/>
        <v>0.99</v>
      </c>
      <c r="S446" s="2">
        <f t="shared" si="32"/>
        <v>4.806</v>
      </c>
      <c r="T446" t="str">
        <f t="shared" si="33"/>
        <v>Apr-25</v>
      </c>
      <c r="U446">
        <f t="shared" si="34"/>
        <v>4</v>
      </c>
    </row>
    <row r="447" spans="1:21" x14ac:dyDescent="0.3">
      <c r="A447" t="s">
        <v>1852</v>
      </c>
      <c r="B447" t="s">
        <v>1853</v>
      </c>
      <c r="C447" s="1">
        <v>45791</v>
      </c>
      <c r="D447" t="s">
        <v>18</v>
      </c>
      <c r="E447">
        <v>177.52</v>
      </c>
      <c r="F447">
        <v>2</v>
      </c>
      <c r="G447" t="s">
        <v>66</v>
      </c>
      <c r="H447" t="s">
        <v>72</v>
      </c>
      <c r="I447" t="s">
        <v>1854</v>
      </c>
      <c r="J447" t="s">
        <v>22</v>
      </c>
      <c r="K447">
        <v>39599</v>
      </c>
      <c r="L447" t="s">
        <v>1855</v>
      </c>
      <c r="M447">
        <v>0.17</v>
      </c>
      <c r="N447">
        <v>294.68</v>
      </c>
      <c r="O447">
        <v>4</v>
      </c>
      <c r="P447" t="b">
        <v>0</v>
      </c>
      <c r="Q447">
        <f t="shared" si="30"/>
        <v>355.04</v>
      </c>
      <c r="R447" s="4">
        <f t="shared" si="31"/>
        <v>0.83</v>
      </c>
      <c r="S447" s="2">
        <f t="shared" si="32"/>
        <v>60.356800000000007</v>
      </c>
      <c r="T447" t="str">
        <f t="shared" si="33"/>
        <v>May-25</v>
      </c>
      <c r="U447">
        <f t="shared" si="34"/>
        <v>4</v>
      </c>
    </row>
    <row r="448" spans="1:21" x14ac:dyDescent="0.3">
      <c r="A448" t="s">
        <v>1856</v>
      </c>
      <c r="B448" t="s">
        <v>1857</v>
      </c>
      <c r="C448" s="1">
        <v>45530</v>
      </c>
      <c r="D448" t="s">
        <v>60</v>
      </c>
      <c r="E448">
        <v>408.41</v>
      </c>
      <c r="F448">
        <v>2</v>
      </c>
      <c r="G448" t="s">
        <v>19</v>
      </c>
      <c r="H448" t="s">
        <v>99</v>
      </c>
      <c r="I448" t="s">
        <v>1858</v>
      </c>
      <c r="J448" t="s">
        <v>380</v>
      </c>
      <c r="K448">
        <v>10700</v>
      </c>
      <c r="L448" t="s">
        <v>1859</v>
      </c>
      <c r="M448">
        <v>0.13</v>
      </c>
      <c r="N448">
        <v>710.63</v>
      </c>
      <c r="O448">
        <v>1</v>
      </c>
      <c r="P448" t="b">
        <v>0</v>
      </c>
      <c r="Q448">
        <f t="shared" si="30"/>
        <v>816.82</v>
      </c>
      <c r="R448" s="4">
        <f t="shared" si="31"/>
        <v>0.87</v>
      </c>
      <c r="S448" s="2">
        <f t="shared" si="32"/>
        <v>106.18660000000001</v>
      </c>
      <c r="T448" t="str">
        <f t="shared" si="33"/>
        <v>Aug-24</v>
      </c>
      <c r="U448">
        <f t="shared" si="34"/>
        <v>1</v>
      </c>
    </row>
    <row r="449" spans="1:21" x14ac:dyDescent="0.3">
      <c r="A449" t="s">
        <v>1860</v>
      </c>
      <c r="B449" t="s">
        <v>1861</v>
      </c>
      <c r="C449" s="1">
        <v>45744</v>
      </c>
      <c r="D449" t="s">
        <v>26</v>
      </c>
      <c r="E449">
        <v>492.82</v>
      </c>
      <c r="F449">
        <v>2</v>
      </c>
      <c r="G449" t="s">
        <v>66</v>
      </c>
      <c r="H449" t="s">
        <v>72</v>
      </c>
      <c r="I449" t="s">
        <v>1862</v>
      </c>
      <c r="J449" t="s">
        <v>367</v>
      </c>
      <c r="K449">
        <v>34720</v>
      </c>
      <c r="L449" t="s">
        <v>1863</v>
      </c>
      <c r="M449">
        <v>0.11</v>
      </c>
      <c r="N449">
        <v>877.22</v>
      </c>
      <c r="P449" t="b">
        <v>0</v>
      </c>
      <c r="Q449">
        <f t="shared" si="30"/>
        <v>985.64</v>
      </c>
      <c r="R449" s="4">
        <f t="shared" si="31"/>
        <v>0.89</v>
      </c>
      <c r="S449" s="2">
        <f t="shared" si="32"/>
        <v>108.4204</v>
      </c>
      <c r="T449" t="str">
        <f t="shared" si="33"/>
        <v>Mar-25</v>
      </c>
      <c r="U449" t="str">
        <f t="shared" si="34"/>
        <v>No Rating</v>
      </c>
    </row>
    <row r="450" spans="1:21" x14ac:dyDescent="0.3">
      <c r="A450" t="s">
        <v>1864</v>
      </c>
      <c r="B450" t="s">
        <v>1865</v>
      </c>
      <c r="C450" s="1">
        <v>45636</v>
      </c>
      <c r="D450" t="s">
        <v>18</v>
      </c>
      <c r="E450">
        <v>484.64</v>
      </c>
      <c r="F450">
        <v>1</v>
      </c>
      <c r="G450" t="s">
        <v>148</v>
      </c>
      <c r="H450" t="s">
        <v>72</v>
      </c>
      <c r="I450" t="s">
        <v>1866</v>
      </c>
      <c r="J450" t="s">
        <v>134</v>
      </c>
      <c r="K450">
        <v>83069</v>
      </c>
      <c r="L450" t="s">
        <v>1867</v>
      </c>
      <c r="M450">
        <v>0.3</v>
      </c>
      <c r="N450">
        <v>339.25</v>
      </c>
      <c r="O450">
        <v>4</v>
      </c>
      <c r="P450" t="b">
        <v>0</v>
      </c>
      <c r="Q450">
        <f t="shared" ref="Q450:Q513" si="35">E450*F450</f>
        <v>484.64</v>
      </c>
      <c r="R450" s="4">
        <f t="shared" ref="R450:R513" si="36">1-M450</f>
        <v>0.7</v>
      </c>
      <c r="S450" s="2">
        <f t="shared" ref="S450:S513" si="37">E450*F450*M450</f>
        <v>145.392</v>
      </c>
      <c r="T450" t="str">
        <f t="shared" ref="T450:T513" si="38">TEXT(C450,"MMM-YY")</f>
        <v>Dec-24</v>
      </c>
      <c r="U450">
        <f t="shared" ref="U450:U513" si="39">IF(O450="","No Rating",O450)</f>
        <v>4</v>
      </c>
    </row>
    <row r="451" spans="1:21" x14ac:dyDescent="0.3">
      <c r="A451" t="s">
        <v>1868</v>
      </c>
      <c r="B451" t="s">
        <v>1869</v>
      </c>
      <c r="C451" s="1">
        <v>45797</v>
      </c>
      <c r="D451" t="s">
        <v>78</v>
      </c>
      <c r="E451">
        <v>452.95</v>
      </c>
      <c r="F451">
        <v>4</v>
      </c>
      <c r="G451" t="s">
        <v>93</v>
      </c>
      <c r="H451" t="s">
        <v>72</v>
      </c>
      <c r="I451" t="s">
        <v>1870</v>
      </c>
      <c r="J451" t="s">
        <v>155</v>
      </c>
      <c r="K451">
        <v>98162</v>
      </c>
      <c r="L451" t="s">
        <v>1871</v>
      </c>
      <c r="M451">
        <v>0.2</v>
      </c>
      <c r="N451">
        <v>1449.44</v>
      </c>
      <c r="O451">
        <v>3</v>
      </c>
      <c r="P451" t="b">
        <v>0</v>
      </c>
      <c r="Q451">
        <f t="shared" si="35"/>
        <v>1811.8</v>
      </c>
      <c r="R451" s="4">
        <f t="shared" si="36"/>
        <v>0.8</v>
      </c>
      <c r="S451" s="2">
        <f t="shared" si="37"/>
        <v>362.36</v>
      </c>
      <c r="T451" t="str">
        <f t="shared" si="38"/>
        <v>May-25</v>
      </c>
      <c r="U451">
        <f t="shared" si="39"/>
        <v>3</v>
      </c>
    </row>
    <row r="452" spans="1:21" x14ac:dyDescent="0.3">
      <c r="A452" t="s">
        <v>1872</v>
      </c>
      <c r="B452" t="s">
        <v>1873</v>
      </c>
      <c r="C452" s="1">
        <v>45530</v>
      </c>
      <c r="D452" t="s">
        <v>18</v>
      </c>
      <c r="E452">
        <v>151.80000000000001</v>
      </c>
      <c r="F452">
        <v>4</v>
      </c>
      <c r="G452" t="s">
        <v>27</v>
      </c>
      <c r="H452" t="s">
        <v>99</v>
      </c>
      <c r="I452" t="s">
        <v>1874</v>
      </c>
      <c r="J452" t="s">
        <v>74</v>
      </c>
      <c r="K452">
        <v>95656</v>
      </c>
      <c r="L452" t="s">
        <v>1875</v>
      </c>
      <c r="M452">
        <v>0.08</v>
      </c>
      <c r="N452">
        <v>558.62</v>
      </c>
      <c r="O452">
        <v>4</v>
      </c>
      <c r="P452" t="b">
        <v>0</v>
      </c>
      <c r="Q452">
        <f t="shared" si="35"/>
        <v>607.20000000000005</v>
      </c>
      <c r="R452" s="4">
        <f t="shared" si="36"/>
        <v>0.92</v>
      </c>
      <c r="S452" s="2">
        <f t="shared" si="37"/>
        <v>48.576000000000008</v>
      </c>
      <c r="T452" t="str">
        <f t="shared" si="38"/>
        <v>Aug-24</v>
      </c>
      <c r="U452">
        <f t="shared" si="39"/>
        <v>4</v>
      </c>
    </row>
    <row r="453" spans="1:21" x14ac:dyDescent="0.3">
      <c r="A453" t="s">
        <v>1876</v>
      </c>
      <c r="B453" t="s">
        <v>1877</v>
      </c>
      <c r="C453" s="1">
        <v>45460</v>
      </c>
      <c r="D453" t="s">
        <v>78</v>
      </c>
      <c r="E453">
        <v>496.05</v>
      </c>
      <c r="F453">
        <v>4</v>
      </c>
      <c r="G453" t="s">
        <v>27</v>
      </c>
      <c r="H453" t="s">
        <v>72</v>
      </c>
      <c r="I453" t="s">
        <v>1878</v>
      </c>
      <c r="J453" t="s">
        <v>74</v>
      </c>
      <c r="K453">
        <v>50372</v>
      </c>
      <c r="L453" t="s">
        <v>1879</v>
      </c>
      <c r="M453">
        <v>0.16</v>
      </c>
      <c r="N453">
        <v>1666.73</v>
      </c>
      <c r="O453">
        <v>4</v>
      </c>
      <c r="P453" t="b">
        <v>0</v>
      </c>
      <c r="Q453">
        <f t="shared" si="35"/>
        <v>1984.2</v>
      </c>
      <c r="R453" s="4">
        <f t="shared" si="36"/>
        <v>0.84</v>
      </c>
      <c r="S453" s="2">
        <f t="shared" si="37"/>
        <v>317.47200000000004</v>
      </c>
      <c r="T453" t="str">
        <f t="shared" si="38"/>
        <v>Jun-24</v>
      </c>
      <c r="U453">
        <f t="shared" si="39"/>
        <v>4</v>
      </c>
    </row>
    <row r="454" spans="1:21" x14ac:dyDescent="0.3">
      <c r="A454" t="s">
        <v>1880</v>
      </c>
      <c r="B454" t="s">
        <v>1881</v>
      </c>
      <c r="C454" s="1">
        <v>45545</v>
      </c>
      <c r="D454" t="s">
        <v>37</v>
      </c>
      <c r="E454">
        <v>128.46</v>
      </c>
      <c r="F454">
        <v>4</v>
      </c>
      <c r="G454" t="s">
        <v>27</v>
      </c>
      <c r="H454" t="s">
        <v>99</v>
      </c>
      <c r="I454" t="s">
        <v>1882</v>
      </c>
      <c r="J454" t="s">
        <v>174</v>
      </c>
      <c r="K454">
        <v>51829</v>
      </c>
      <c r="L454" t="s">
        <v>1883</v>
      </c>
      <c r="M454">
        <v>0.03</v>
      </c>
      <c r="N454">
        <v>498.42</v>
      </c>
      <c r="O454">
        <v>3</v>
      </c>
      <c r="P454" t="b">
        <v>0</v>
      </c>
      <c r="Q454">
        <f t="shared" si="35"/>
        <v>513.84</v>
      </c>
      <c r="R454" s="4">
        <f t="shared" si="36"/>
        <v>0.97</v>
      </c>
      <c r="S454" s="2">
        <f t="shared" si="37"/>
        <v>15.4152</v>
      </c>
      <c r="T454" t="str">
        <f t="shared" si="38"/>
        <v>Sep-24</v>
      </c>
      <c r="U454">
        <f t="shared" si="39"/>
        <v>3</v>
      </c>
    </row>
    <row r="455" spans="1:21" x14ac:dyDescent="0.3">
      <c r="A455" t="s">
        <v>1884</v>
      </c>
      <c r="B455" t="s">
        <v>1885</v>
      </c>
      <c r="C455" s="1">
        <v>45708</v>
      </c>
      <c r="D455" t="s">
        <v>60</v>
      </c>
      <c r="E455">
        <v>57.42</v>
      </c>
      <c r="F455">
        <v>2</v>
      </c>
      <c r="G455" t="s">
        <v>27</v>
      </c>
      <c r="H455" t="s">
        <v>99</v>
      </c>
      <c r="I455" t="s">
        <v>1886</v>
      </c>
      <c r="J455" t="s">
        <v>74</v>
      </c>
      <c r="K455">
        <v>4678</v>
      </c>
      <c r="L455" t="s">
        <v>1887</v>
      </c>
      <c r="M455">
        <v>0.22</v>
      </c>
      <c r="N455">
        <v>89.58</v>
      </c>
      <c r="O455">
        <v>4</v>
      </c>
      <c r="P455" t="b">
        <v>0</v>
      </c>
      <c r="Q455">
        <f t="shared" si="35"/>
        <v>114.84</v>
      </c>
      <c r="R455" s="4">
        <f t="shared" si="36"/>
        <v>0.78</v>
      </c>
      <c r="S455" s="2">
        <f t="shared" si="37"/>
        <v>25.264800000000001</v>
      </c>
      <c r="T455" t="str">
        <f t="shared" si="38"/>
        <v>Feb-25</v>
      </c>
      <c r="U455">
        <f t="shared" si="39"/>
        <v>4</v>
      </c>
    </row>
    <row r="456" spans="1:21" x14ac:dyDescent="0.3">
      <c r="A456" t="s">
        <v>1888</v>
      </c>
      <c r="B456" t="s">
        <v>1889</v>
      </c>
      <c r="C456" s="1">
        <v>45787</v>
      </c>
      <c r="D456" t="s">
        <v>60</v>
      </c>
      <c r="E456">
        <v>475.72</v>
      </c>
      <c r="F456">
        <v>4</v>
      </c>
      <c r="G456" t="s">
        <v>27</v>
      </c>
      <c r="H456" t="s">
        <v>20</v>
      </c>
      <c r="I456" t="s">
        <v>1890</v>
      </c>
      <c r="J456" t="s">
        <v>62</v>
      </c>
      <c r="K456">
        <v>83398</v>
      </c>
      <c r="L456" t="s">
        <v>1891</v>
      </c>
      <c r="M456">
        <v>0.1</v>
      </c>
      <c r="N456">
        <v>1712.59</v>
      </c>
      <c r="O456">
        <v>2</v>
      </c>
      <c r="P456" t="b">
        <v>0</v>
      </c>
      <c r="Q456">
        <f t="shared" si="35"/>
        <v>1902.88</v>
      </c>
      <c r="R456" s="4">
        <f t="shared" si="36"/>
        <v>0.9</v>
      </c>
      <c r="S456" s="2">
        <f t="shared" si="37"/>
        <v>190.28800000000001</v>
      </c>
      <c r="T456" t="str">
        <f t="shared" si="38"/>
        <v>May-25</v>
      </c>
      <c r="U456">
        <f t="shared" si="39"/>
        <v>2</v>
      </c>
    </row>
    <row r="457" spans="1:21" x14ac:dyDescent="0.3">
      <c r="A457" t="s">
        <v>1892</v>
      </c>
      <c r="B457" t="s">
        <v>1893</v>
      </c>
      <c r="C457" s="1">
        <v>45527</v>
      </c>
      <c r="D457" t="s">
        <v>78</v>
      </c>
      <c r="E457">
        <v>120.54</v>
      </c>
      <c r="F457">
        <v>2</v>
      </c>
      <c r="G457" t="s">
        <v>27</v>
      </c>
      <c r="H457" t="s">
        <v>72</v>
      </c>
      <c r="I457" t="s">
        <v>1894</v>
      </c>
      <c r="J457" t="s">
        <v>447</v>
      </c>
      <c r="K457">
        <v>55725</v>
      </c>
      <c r="L457" t="s">
        <v>1895</v>
      </c>
      <c r="M457">
        <v>0.05</v>
      </c>
      <c r="N457">
        <v>229.03</v>
      </c>
      <c r="O457">
        <v>5</v>
      </c>
      <c r="P457" t="b">
        <v>0</v>
      </c>
      <c r="Q457">
        <f t="shared" si="35"/>
        <v>241.08</v>
      </c>
      <c r="R457" s="4">
        <f t="shared" si="36"/>
        <v>0.95</v>
      </c>
      <c r="S457" s="2">
        <f t="shared" si="37"/>
        <v>12.054000000000002</v>
      </c>
      <c r="T457" t="str">
        <f t="shared" si="38"/>
        <v>Aug-24</v>
      </c>
      <c r="U457">
        <f t="shared" si="39"/>
        <v>5</v>
      </c>
    </row>
    <row r="458" spans="1:21" x14ac:dyDescent="0.3">
      <c r="A458" t="s">
        <v>1896</v>
      </c>
      <c r="B458" t="s">
        <v>1897</v>
      </c>
      <c r="C458" s="1">
        <v>45461</v>
      </c>
      <c r="D458" t="s">
        <v>18</v>
      </c>
      <c r="E458">
        <v>346.44</v>
      </c>
      <c r="F458">
        <v>2</v>
      </c>
      <c r="G458" t="s">
        <v>19</v>
      </c>
      <c r="H458" t="s">
        <v>99</v>
      </c>
      <c r="I458" t="s">
        <v>1898</v>
      </c>
      <c r="J458" t="s">
        <v>144</v>
      </c>
      <c r="K458">
        <v>85428</v>
      </c>
      <c r="L458" t="s">
        <v>1899</v>
      </c>
      <c r="M458">
        <v>0.05</v>
      </c>
      <c r="N458">
        <v>658.24</v>
      </c>
      <c r="O458">
        <v>4</v>
      </c>
      <c r="P458" t="b">
        <v>0</v>
      </c>
      <c r="Q458">
        <f t="shared" si="35"/>
        <v>692.88</v>
      </c>
      <c r="R458" s="4">
        <f t="shared" si="36"/>
        <v>0.95</v>
      </c>
      <c r="S458" s="2">
        <f t="shared" si="37"/>
        <v>34.643999999999998</v>
      </c>
      <c r="T458" t="str">
        <f t="shared" si="38"/>
        <v>Jun-24</v>
      </c>
      <c r="U458">
        <f t="shared" si="39"/>
        <v>4</v>
      </c>
    </row>
    <row r="459" spans="1:21" x14ac:dyDescent="0.3">
      <c r="A459" t="s">
        <v>1900</v>
      </c>
      <c r="B459" t="s">
        <v>1901</v>
      </c>
      <c r="C459" s="1">
        <v>45802</v>
      </c>
      <c r="D459" t="s">
        <v>37</v>
      </c>
      <c r="E459">
        <v>33.89</v>
      </c>
      <c r="F459">
        <v>4</v>
      </c>
      <c r="G459" t="s">
        <v>66</v>
      </c>
      <c r="H459" t="s">
        <v>99</v>
      </c>
      <c r="I459" t="s">
        <v>1902</v>
      </c>
      <c r="J459" t="s">
        <v>269</v>
      </c>
      <c r="K459">
        <v>84790</v>
      </c>
      <c r="L459" t="s">
        <v>1903</v>
      </c>
      <c r="M459">
        <v>0</v>
      </c>
      <c r="N459">
        <v>135.56</v>
      </c>
      <c r="O459">
        <v>4</v>
      </c>
      <c r="P459" t="b">
        <v>0</v>
      </c>
      <c r="Q459">
        <f t="shared" si="35"/>
        <v>135.56</v>
      </c>
      <c r="R459" s="4">
        <f t="shared" si="36"/>
        <v>1</v>
      </c>
      <c r="S459" s="2">
        <f t="shared" si="37"/>
        <v>0</v>
      </c>
      <c r="T459" t="str">
        <f t="shared" si="38"/>
        <v>May-25</v>
      </c>
      <c r="U459">
        <f t="shared" si="39"/>
        <v>4</v>
      </c>
    </row>
    <row r="460" spans="1:21" x14ac:dyDescent="0.3">
      <c r="A460" t="s">
        <v>1904</v>
      </c>
      <c r="B460" t="s">
        <v>1905</v>
      </c>
      <c r="C460" s="1">
        <v>45605</v>
      </c>
      <c r="D460" t="s">
        <v>60</v>
      </c>
      <c r="E460">
        <v>366.7</v>
      </c>
      <c r="F460">
        <v>4</v>
      </c>
      <c r="G460" t="s">
        <v>27</v>
      </c>
      <c r="H460" t="s">
        <v>20</v>
      </c>
      <c r="I460" t="s">
        <v>1906</v>
      </c>
      <c r="J460" t="s">
        <v>101</v>
      </c>
      <c r="K460">
        <v>63323</v>
      </c>
      <c r="L460" t="s">
        <v>1907</v>
      </c>
      <c r="M460">
        <v>0.23</v>
      </c>
      <c r="N460">
        <v>1129.44</v>
      </c>
      <c r="O460">
        <v>2</v>
      </c>
      <c r="P460" t="b">
        <v>0</v>
      </c>
      <c r="Q460">
        <f t="shared" si="35"/>
        <v>1466.8</v>
      </c>
      <c r="R460" s="4">
        <f t="shared" si="36"/>
        <v>0.77</v>
      </c>
      <c r="S460" s="2">
        <f t="shared" si="37"/>
        <v>337.36399999999998</v>
      </c>
      <c r="T460" t="str">
        <f t="shared" si="38"/>
        <v>Nov-24</v>
      </c>
      <c r="U460">
        <f t="shared" si="39"/>
        <v>2</v>
      </c>
    </row>
    <row r="461" spans="1:21" x14ac:dyDescent="0.3">
      <c r="A461" t="s">
        <v>1908</v>
      </c>
      <c r="B461" t="s">
        <v>1909</v>
      </c>
      <c r="C461" s="1">
        <v>45520</v>
      </c>
      <c r="D461" t="s">
        <v>18</v>
      </c>
      <c r="E461">
        <v>441.45</v>
      </c>
      <c r="F461">
        <v>4</v>
      </c>
      <c r="G461" t="s">
        <v>93</v>
      </c>
      <c r="H461" t="s">
        <v>20</v>
      </c>
      <c r="I461" t="s">
        <v>1910</v>
      </c>
      <c r="J461" t="s">
        <v>68</v>
      </c>
      <c r="K461">
        <v>99597</v>
      </c>
      <c r="L461" t="s">
        <v>1911</v>
      </c>
      <c r="M461">
        <v>0.22</v>
      </c>
      <c r="N461">
        <v>1377.32</v>
      </c>
      <c r="O461">
        <v>4</v>
      </c>
      <c r="P461" t="b">
        <v>0</v>
      </c>
      <c r="Q461">
        <f t="shared" si="35"/>
        <v>1765.8</v>
      </c>
      <c r="R461" s="4">
        <f t="shared" si="36"/>
        <v>0.78</v>
      </c>
      <c r="S461" s="2">
        <f t="shared" si="37"/>
        <v>388.476</v>
      </c>
      <c r="T461" t="str">
        <f t="shared" si="38"/>
        <v>Aug-24</v>
      </c>
      <c r="U461">
        <f t="shared" si="39"/>
        <v>4</v>
      </c>
    </row>
    <row r="462" spans="1:21" x14ac:dyDescent="0.3">
      <c r="A462" t="s">
        <v>1912</v>
      </c>
      <c r="B462" t="s">
        <v>1913</v>
      </c>
      <c r="C462" s="1">
        <v>45477</v>
      </c>
      <c r="D462" t="s">
        <v>78</v>
      </c>
      <c r="E462">
        <v>139.86000000000001</v>
      </c>
      <c r="F462">
        <v>3</v>
      </c>
      <c r="G462" t="s">
        <v>148</v>
      </c>
      <c r="H462" t="s">
        <v>72</v>
      </c>
      <c r="I462" t="s">
        <v>1914</v>
      </c>
      <c r="J462" t="s">
        <v>22</v>
      </c>
      <c r="K462">
        <v>67287</v>
      </c>
      <c r="L462" t="s">
        <v>1915</v>
      </c>
      <c r="M462">
        <v>0.15</v>
      </c>
      <c r="N462">
        <v>356.64</v>
      </c>
      <c r="O462">
        <v>4</v>
      </c>
      <c r="P462" t="b">
        <v>0</v>
      </c>
      <c r="Q462">
        <f t="shared" si="35"/>
        <v>419.58000000000004</v>
      </c>
      <c r="R462" s="4">
        <f t="shared" si="36"/>
        <v>0.85</v>
      </c>
      <c r="S462" s="2">
        <f t="shared" si="37"/>
        <v>62.937000000000005</v>
      </c>
      <c r="T462" t="str">
        <f t="shared" si="38"/>
        <v>Jul-24</v>
      </c>
      <c r="U462">
        <f t="shared" si="39"/>
        <v>4</v>
      </c>
    </row>
    <row r="463" spans="1:21" x14ac:dyDescent="0.3">
      <c r="A463" t="s">
        <v>1916</v>
      </c>
      <c r="B463" t="s">
        <v>1917</v>
      </c>
      <c r="C463" s="1">
        <v>45673</v>
      </c>
      <c r="D463" t="s">
        <v>26</v>
      </c>
      <c r="E463">
        <v>192.63</v>
      </c>
      <c r="F463">
        <v>1</v>
      </c>
      <c r="G463" t="s">
        <v>27</v>
      </c>
      <c r="H463" t="s">
        <v>20</v>
      </c>
      <c r="I463" t="s">
        <v>1918</v>
      </c>
      <c r="J463" t="s">
        <v>231</v>
      </c>
      <c r="K463">
        <v>25928</v>
      </c>
      <c r="L463" t="s">
        <v>1919</v>
      </c>
      <c r="M463">
        <v>0.09</v>
      </c>
      <c r="N463">
        <v>175.29</v>
      </c>
      <c r="O463">
        <v>4</v>
      </c>
      <c r="P463" t="b">
        <v>0</v>
      </c>
      <c r="Q463">
        <f t="shared" si="35"/>
        <v>192.63</v>
      </c>
      <c r="R463" s="4">
        <f t="shared" si="36"/>
        <v>0.91</v>
      </c>
      <c r="S463" s="2">
        <f t="shared" si="37"/>
        <v>17.3367</v>
      </c>
      <c r="T463" t="str">
        <f t="shared" si="38"/>
        <v>Jan-25</v>
      </c>
      <c r="U463">
        <f t="shared" si="39"/>
        <v>4</v>
      </c>
    </row>
    <row r="464" spans="1:21" x14ac:dyDescent="0.3">
      <c r="A464" t="s">
        <v>1920</v>
      </c>
      <c r="B464" t="s">
        <v>1921</v>
      </c>
      <c r="C464" s="1">
        <v>45594</v>
      </c>
      <c r="D464" t="s">
        <v>18</v>
      </c>
      <c r="E464">
        <v>190.28</v>
      </c>
      <c r="F464">
        <v>2</v>
      </c>
      <c r="G464" t="s">
        <v>148</v>
      </c>
      <c r="H464" t="s">
        <v>38</v>
      </c>
      <c r="I464" t="s">
        <v>1922</v>
      </c>
      <c r="J464" t="s">
        <v>62</v>
      </c>
      <c r="K464">
        <v>10226</v>
      </c>
      <c r="L464" t="s">
        <v>1923</v>
      </c>
      <c r="M464">
        <v>0.12</v>
      </c>
      <c r="N464">
        <v>334.89</v>
      </c>
      <c r="O464">
        <v>1</v>
      </c>
      <c r="P464" t="b">
        <v>0</v>
      </c>
      <c r="Q464">
        <f t="shared" si="35"/>
        <v>380.56</v>
      </c>
      <c r="R464" s="4">
        <f t="shared" si="36"/>
        <v>0.88</v>
      </c>
      <c r="S464" s="2">
        <f t="shared" si="37"/>
        <v>45.667200000000001</v>
      </c>
      <c r="T464" t="str">
        <f t="shared" si="38"/>
        <v>Oct-24</v>
      </c>
      <c r="U464">
        <f t="shared" si="39"/>
        <v>1</v>
      </c>
    </row>
    <row r="465" spans="1:21" x14ac:dyDescent="0.3">
      <c r="A465" t="s">
        <v>1924</v>
      </c>
      <c r="B465" t="s">
        <v>1925</v>
      </c>
      <c r="C465" s="1">
        <v>45624</v>
      </c>
      <c r="D465" t="s">
        <v>26</v>
      </c>
      <c r="E465">
        <v>375.65</v>
      </c>
      <c r="F465">
        <v>4</v>
      </c>
      <c r="G465" t="s">
        <v>19</v>
      </c>
      <c r="H465" t="s">
        <v>20</v>
      </c>
      <c r="I465" t="s">
        <v>1926</v>
      </c>
      <c r="J465" t="s">
        <v>393</v>
      </c>
      <c r="K465">
        <v>9838</v>
      </c>
      <c r="L465" t="s">
        <v>1927</v>
      </c>
      <c r="M465">
        <v>0.27</v>
      </c>
      <c r="N465">
        <v>1096.9000000000001</v>
      </c>
      <c r="O465">
        <v>1</v>
      </c>
      <c r="P465" t="b">
        <v>0</v>
      </c>
      <c r="Q465">
        <f t="shared" si="35"/>
        <v>1502.6</v>
      </c>
      <c r="R465" s="4">
        <f t="shared" si="36"/>
        <v>0.73</v>
      </c>
      <c r="S465" s="2">
        <f t="shared" si="37"/>
        <v>405.702</v>
      </c>
      <c r="T465" t="str">
        <f t="shared" si="38"/>
        <v>Nov-24</v>
      </c>
      <c r="U465">
        <f t="shared" si="39"/>
        <v>1</v>
      </c>
    </row>
    <row r="466" spans="1:21" x14ac:dyDescent="0.3">
      <c r="A466" t="s">
        <v>1928</v>
      </c>
      <c r="B466" t="s">
        <v>1929</v>
      </c>
      <c r="C466" s="1">
        <v>45484</v>
      </c>
      <c r="D466" t="s">
        <v>26</v>
      </c>
      <c r="E466">
        <v>122.71</v>
      </c>
      <c r="F466">
        <v>1</v>
      </c>
      <c r="G466" t="s">
        <v>19</v>
      </c>
      <c r="H466" t="s">
        <v>38</v>
      </c>
      <c r="I466" t="s">
        <v>1930</v>
      </c>
      <c r="J466" t="s">
        <v>572</v>
      </c>
      <c r="K466">
        <v>52500</v>
      </c>
      <c r="L466" t="s">
        <v>1931</v>
      </c>
      <c r="M466">
        <v>0.04</v>
      </c>
      <c r="N466">
        <v>117.8</v>
      </c>
      <c r="O466">
        <v>4</v>
      </c>
      <c r="P466" t="b">
        <v>1</v>
      </c>
      <c r="Q466">
        <f t="shared" si="35"/>
        <v>122.71</v>
      </c>
      <c r="R466" s="4">
        <f t="shared" si="36"/>
        <v>0.96</v>
      </c>
      <c r="S466" s="2">
        <f t="shared" si="37"/>
        <v>4.9083999999999994</v>
      </c>
      <c r="T466" t="str">
        <f t="shared" si="38"/>
        <v>Jul-24</v>
      </c>
      <c r="U466">
        <f t="shared" si="39"/>
        <v>4</v>
      </c>
    </row>
    <row r="467" spans="1:21" x14ac:dyDescent="0.3">
      <c r="A467" t="s">
        <v>1932</v>
      </c>
      <c r="B467" t="s">
        <v>1933</v>
      </c>
      <c r="C467" s="1">
        <v>45597</v>
      </c>
      <c r="D467" t="s">
        <v>18</v>
      </c>
      <c r="E467">
        <v>90.07</v>
      </c>
      <c r="F467">
        <v>2</v>
      </c>
      <c r="G467" t="s">
        <v>19</v>
      </c>
      <c r="H467" t="s">
        <v>20</v>
      </c>
      <c r="I467" t="s">
        <v>1934</v>
      </c>
      <c r="J467" t="s">
        <v>393</v>
      </c>
      <c r="K467">
        <v>82446</v>
      </c>
      <c r="L467" t="s">
        <v>1935</v>
      </c>
      <c r="M467">
        <v>0.01</v>
      </c>
      <c r="N467">
        <v>178.34</v>
      </c>
      <c r="O467">
        <v>4</v>
      </c>
      <c r="P467" t="b">
        <v>0</v>
      </c>
      <c r="Q467">
        <f t="shared" si="35"/>
        <v>180.14</v>
      </c>
      <c r="R467" s="4">
        <f t="shared" si="36"/>
        <v>0.99</v>
      </c>
      <c r="S467" s="2">
        <f t="shared" si="37"/>
        <v>1.8013999999999999</v>
      </c>
      <c r="T467" t="str">
        <f t="shared" si="38"/>
        <v>Nov-24</v>
      </c>
      <c r="U467">
        <f t="shared" si="39"/>
        <v>4</v>
      </c>
    </row>
    <row r="468" spans="1:21" x14ac:dyDescent="0.3">
      <c r="A468" t="s">
        <v>1936</v>
      </c>
      <c r="B468" t="s">
        <v>1937</v>
      </c>
      <c r="C468" s="1">
        <v>45621</v>
      </c>
      <c r="D468" t="s">
        <v>37</v>
      </c>
      <c r="E468">
        <v>227.4</v>
      </c>
      <c r="F468">
        <v>4</v>
      </c>
      <c r="G468" t="s">
        <v>66</v>
      </c>
      <c r="H468" t="s">
        <v>99</v>
      </c>
      <c r="I468" t="s">
        <v>1938</v>
      </c>
      <c r="J468" t="s">
        <v>274</v>
      </c>
      <c r="K468">
        <v>79190</v>
      </c>
      <c r="L468" t="s">
        <v>1939</v>
      </c>
      <c r="M468">
        <v>0.06</v>
      </c>
      <c r="N468">
        <v>855.02</v>
      </c>
      <c r="P468" t="b">
        <v>0</v>
      </c>
      <c r="Q468">
        <f t="shared" si="35"/>
        <v>909.6</v>
      </c>
      <c r="R468" s="4">
        <f t="shared" si="36"/>
        <v>0.94</v>
      </c>
      <c r="S468" s="2">
        <f t="shared" si="37"/>
        <v>54.576000000000001</v>
      </c>
      <c r="T468" t="str">
        <f t="shared" si="38"/>
        <v>Nov-24</v>
      </c>
      <c r="U468" t="str">
        <f t="shared" si="39"/>
        <v>No Rating</v>
      </c>
    </row>
    <row r="469" spans="1:21" x14ac:dyDescent="0.3">
      <c r="A469" t="s">
        <v>1940</v>
      </c>
      <c r="B469" t="s">
        <v>1941</v>
      </c>
      <c r="C469" s="1">
        <v>45803</v>
      </c>
      <c r="D469" t="s">
        <v>54</v>
      </c>
      <c r="E469">
        <v>155.71</v>
      </c>
      <c r="F469">
        <v>3</v>
      </c>
      <c r="G469" t="s">
        <v>27</v>
      </c>
      <c r="H469" t="s">
        <v>38</v>
      </c>
      <c r="I469" t="s">
        <v>1942</v>
      </c>
      <c r="J469" t="s">
        <v>101</v>
      </c>
      <c r="K469">
        <v>68605</v>
      </c>
      <c r="L469" t="s">
        <v>1943</v>
      </c>
      <c r="M469">
        <v>0.16</v>
      </c>
      <c r="N469">
        <v>392.39</v>
      </c>
      <c r="O469">
        <v>4</v>
      </c>
      <c r="P469" t="b">
        <v>0</v>
      </c>
      <c r="Q469">
        <f t="shared" si="35"/>
        <v>467.13</v>
      </c>
      <c r="R469" s="4">
        <f t="shared" si="36"/>
        <v>0.84</v>
      </c>
      <c r="S469" s="2">
        <f t="shared" si="37"/>
        <v>74.740800000000007</v>
      </c>
      <c r="T469" t="str">
        <f t="shared" si="38"/>
        <v>May-25</v>
      </c>
      <c r="U469">
        <f t="shared" si="39"/>
        <v>4</v>
      </c>
    </row>
    <row r="470" spans="1:21" x14ac:dyDescent="0.3">
      <c r="A470" t="s">
        <v>1944</v>
      </c>
      <c r="B470" t="s">
        <v>1945</v>
      </c>
      <c r="C470" s="1">
        <v>45716</v>
      </c>
      <c r="D470" t="s">
        <v>26</v>
      </c>
      <c r="E470">
        <v>420.4</v>
      </c>
      <c r="F470">
        <v>3</v>
      </c>
      <c r="G470" t="s">
        <v>93</v>
      </c>
      <c r="H470" t="s">
        <v>20</v>
      </c>
      <c r="I470" t="s">
        <v>1946</v>
      </c>
      <c r="J470" t="s">
        <v>115</v>
      </c>
      <c r="K470">
        <v>59118</v>
      </c>
      <c r="L470" t="s">
        <v>1947</v>
      </c>
      <c r="M470">
        <v>0</v>
      </c>
      <c r="N470">
        <v>1261.2</v>
      </c>
      <c r="O470">
        <v>2</v>
      </c>
      <c r="P470" t="b">
        <v>0</v>
      </c>
      <c r="Q470">
        <f t="shared" si="35"/>
        <v>1261.1999999999998</v>
      </c>
      <c r="R470" s="4">
        <f t="shared" si="36"/>
        <v>1</v>
      </c>
      <c r="S470" s="2">
        <f t="shared" si="37"/>
        <v>0</v>
      </c>
      <c r="T470" t="str">
        <f t="shared" si="38"/>
        <v>Feb-25</v>
      </c>
      <c r="U470">
        <f t="shared" si="39"/>
        <v>2</v>
      </c>
    </row>
    <row r="471" spans="1:21" x14ac:dyDescent="0.3">
      <c r="A471" t="s">
        <v>1948</v>
      </c>
      <c r="B471" t="s">
        <v>1949</v>
      </c>
      <c r="C471" s="1">
        <v>45462</v>
      </c>
      <c r="D471" t="s">
        <v>60</v>
      </c>
      <c r="E471">
        <v>122.68</v>
      </c>
      <c r="F471">
        <v>1</v>
      </c>
      <c r="G471" t="s">
        <v>148</v>
      </c>
      <c r="H471" t="s">
        <v>38</v>
      </c>
      <c r="I471" t="s">
        <v>1950</v>
      </c>
      <c r="J471" t="s">
        <v>62</v>
      </c>
      <c r="K471">
        <v>85381</v>
      </c>
      <c r="L471" t="s">
        <v>1951</v>
      </c>
      <c r="M471">
        <v>0.03</v>
      </c>
      <c r="N471">
        <v>119</v>
      </c>
      <c r="O471">
        <v>3</v>
      </c>
      <c r="P471" t="b">
        <v>0</v>
      </c>
      <c r="Q471">
        <f t="shared" si="35"/>
        <v>122.68</v>
      </c>
      <c r="R471" s="4">
        <f t="shared" si="36"/>
        <v>0.97</v>
      </c>
      <c r="S471" s="2">
        <f t="shared" si="37"/>
        <v>3.6804000000000001</v>
      </c>
      <c r="T471" t="str">
        <f t="shared" si="38"/>
        <v>Jun-24</v>
      </c>
      <c r="U471">
        <f t="shared" si="39"/>
        <v>3</v>
      </c>
    </row>
    <row r="472" spans="1:21" x14ac:dyDescent="0.3">
      <c r="A472" t="s">
        <v>1952</v>
      </c>
      <c r="B472" t="s">
        <v>1953</v>
      </c>
      <c r="C472" s="1">
        <v>45616</v>
      </c>
      <c r="D472" t="s">
        <v>54</v>
      </c>
      <c r="E472">
        <v>253.68</v>
      </c>
      <c r="F472">
        <v>4</v>
      </c>
      <c r="G472" t="s">
        <v>93</v>
      </c>
      <c r="H472" t="s">
        <v>20</v>
      </c>
      <c r="I472" t="s">
        <v>1954</v>
      </c>
      <c r="J472" t="s">
        <v>522</v>
      </c>
      <c r="K472">
        <v>92789</v>
      </c>
      <c r="L472" t="s">
        <v>1955</v>
      </c>
      <c r="M472">
        <v>0.21</v>
      </c>
      <c r="N472">
        <v>801.63</v>
      </c>
      <c r="O472">
        <v>2</v>
      </c>
      <c r="P472" t="b">
        <v>0</v>
      </c>
      <c r="Q472">
        <f t="shared" si="35"/>
        <v>1014.72</v>
      </c>
      <c r="R472" s="4">
        <f t="shared" si="36"/>
        <v>0.79</v>
      </c>
      <c r="S472" s="2">
        <f t="shared" si="37"/>
        <v>213.09119999999999</v>
      </c>
      <c r="T472" t="str">
        <f t="shared" si="38"/>
        <v>Nov-24</v>
      </c>
      <c r="U472">
        <f t="shared" si="39"/>
        <v>2</v>
      </c>
    </row>
    <row r="473" spans="1:21" x14ac:dyDescent="0.3">
      <c r="A473" t="s">
        <v>1956</v>
      </c>
      <c r="B473" t="s">
        <v>1957</v>
      </c>
      <c r="C473" s="1">
        <v>45615</v>
      </c>
      <c r="D473" t="s">
        <v>54</v>
      </c>
      <c r="E473">
        <v>471.58</v>
      </c>
      <c r="F473">
        <v>2</v>
      </c>
      <c r="G473" t="s">
        <v>66</v>
      </c>
      <c r="H473" t="s">
        <v>72</v>
      </c>
      <c r="I473" t="s">
        <v>1433</v>
      </c>
      <c r="J473" t="s">
        <v>226</v>
      </c>
      <c r="K473">
        <v>63595</v>
      </c>
      <c r="L473" t="s">
        <v>1958</v>
      </c>
      <c r="M473">
        <v>0.13</v>
      </c>
      <c r="N473">
        <v>820.55</v>
      </c>
      <c r="O473">
        <v>3</v>
      </c>
      <c r="P473" t="b">
        <v>0</v>
      </c>
      <c r="Q473">
        <f t="shared" si="35"/>
        <v>943.16</v>
      </c>
      <c r="R473" s="4">
        <f t="shared" si="36"/>
        <v>0.87</v>
      </c>
      <c r="S473" s="2">
        <f t="shared" si="37"/>
        <v>122.6108</v>
      </c>
      <c r="T473" t="str">
        <f t="shared" si="38"/>
        <v>Nov-24</v>
      </c>
      <c r="U473">
        <f t="shared" si="39"/>
        <v>3</v>
      </c>
    </row>
    <row r="474" spans="1:21" x14ac:dyDescent="0.3">
      <c r="A474" t="s">
        <v>1959</v>
      </c>
      <c r="B474" t="s">
        <v>1960</v>
      </c>
      <c r="C474" s="1">
        <v>45773</v>
      </c>
      <c r="D474" t="s">
        <v>26</v>
      </c>
      <c r="E474">
        <v>318.83</v>
      </c>
      <c r="F474">
        <v>3</v>
      </c>
      <c r="G474" t="s">
        <v>148</v>
      </c>
      <c r="H474" t="s">
        <v>20</v>
      </c>
      <c r="I474" t="s">
        <v>1961</v>
      </c>
      <c r="J474" t="s">
        <v>120</v>
      </c>
      <c r="K474">
        <v>37840</v>
      </c>
      <c r="L474" t="s">
        <v>1962</v>
      </c>
      <c r="M474">
        <v>0.28000000000000003</v>
      </c>
      <c r="N474">
        <v>688.67</v>
      </c>
      <c r="O474">
        <v>5</v>
      </c>
      <c r="P474" t="b">
        <v>0</v>
      </c>
      <c r="Q474">
        <f t="shared" si="35"/>
        <v>956.49</v>
      </c>
      <c r="R474" s="4">
        <f t="shared" si="36"/>
        <v>0.72</v>
      </c>
      <c r="S474" s="2">
        <f t="shared" si="37"/>
        <v>267.81720000000001</v>
      </c>
      <c r="T474" t="str">
        <f t="shared" si="38"/>
        <v>Apr-25</v>
      </c>
      <c r="U474">
        <f t="shared" si="39"/>
        <v>5</v>
      </c>
    </row>
    <row r="475" spans="1:21" x14ac:dyDescent="0.3">
      <c r="A475" t="s">
        <v>1963</v>
      </c>
      <c r="B475" t="s">
        <v>1964</v>
      </c>
      <c r="C475" s="1">
        <v>45593</v>
      </c>
      <c r="D475" t="s">
        <v>78</v>
      </c>
      <c r="E475">
        <v>434.31</v>
      </c>
      <c r="F475">
        <v>4</v>
      </c>
      <c r="G475" t="s">
        <v>66</v>
      </c>
      <c r="H475" t="s">
        <v>99</v>
      </c>
      <c r="I475" t="s">
        <v>1965</v>
      </c>
      <c r="J475" t="s">
        <v>367</v>
      </c>
      <c r="K475">
        <v>69105</v>
      </c>
      <c r="L475" t="s">
        <v>1966</v>
      </c>
      <c r="M475">
        <v>0.27</v>
      </c>
      <c r="N475">
        <v>1268.19</v>
      </c>
      <c r="O475">
        <v>3</v>
      </c>
      <c r="P475" t="b">
        <v>0</v>
      </c>
      <c r="Q475">
        <f t="shared" si="35"/>
        <v>1737.24</v>
      </c>
      <c r="R475" s="4">
        <f t="shared" si="36"/>
        <v>0.73</v>
      </c>
      <c r="S475" s="2">
        <f t="shared" si="37"/>
        <v>469.05480000000006</v>
      </c>
      <c r="T475" t="str">
        <f t="shared" si="38"/>
        <v>Oct-24</v>
      </c>
      <c r="U475">
        <f t="shared" si="39"/>
        <v>3</v>
      </c>
    </row>
    <row r="476" spans="1:21" x14ac:dyDescent="0.3">
      <c r="A476" t="s">
        <v>1967</v>
      </c>
      <c r="B476" t="s">
        <v>1968</v>
      </c>
      <c r="C476" s="1">
        <v>45582</v>
      </c>
      <c r="D476" t="s">
        <v>37</v>
      </c>
      <c r="E476">
        <v>470.4</v>
      </c>
      <c r="F476">
        <v>4</v>
      </c>
      <c r="G476" t="s">
        <v>19</v>
      </c>
      <c r="H476" t="s">
        <v>20</v>
      </c>
      <c r="I476" t="s">
        <v>1969</v>
      </c>
      <c r="J476" t="s">
        <v>269</v>
      </c>
      <c r="K476">
        <v>5623</v>
      </c>
      <c r="L476" t="s">
        <v>1970</v>
      </c>
      <c r="M476">
        <v>0.08</v>
      </c>
      <c r="N476">
        <v>1731.07</v>
      </c>
      <c r="O476">
        <v>1</v>
      </c>
      <c r="P476" t="b">
        <v>0</v>
      </c>
      <c r="Q476">
        <f t="shared" si="35"/>
        <v>1881.6</v>
      </c>
      <c r="R476" s="4">
        <f t="shared" si="36"/>
        <v>0.92</v>
      </c>
      <c r="S476" s="2">
        <f t="shared" si="37"/>
        <v>150.52799999999999</v>
      </c>
      <c r="T476" t="str">
        <f t="shared" si="38"/>
        <v>Oct-24</v>
      </c>
      <c r="U476">
        <f t="shared" si="39"/>
        <v>1</v>
      </c>
    </row>
    <row r="477" spans="1:21" x14ac:dyDescent="0.3">
      <c r="A477" t="s">
        <v>1971</v>
      </c>
      <c r="B477" t="s">
        <v>1972</v>
      </c>
      <c r="C477" s="1">
        <v>45777</v>
      </c>
      <c r="D477" t="s">
        <v>54</v>
      </c>
      <c r="E477">
        <v>376.63</v>
      </c>
      <c r="F477">
        <v>4</v>
      </c>
      <c r="G477" t="s">
        <v>148</v>
      </c>
      <c r="H477" t="s">
        <v>99</v>
      </c>
      <c r="I477" t="s">
        <v>1973</v>
      </c>
      <c r="J477" t="s">
        <v>134</v>
      </c>
      <c r="K477">
        <v>28835</v>
      </c>
      <c r="L477" t="s">
        <v>1974</v>
      </c>
      <c r="M477">
        <v>0.11</v>
      </c>
      <c r="N477">
        <v>1340.8</v>
      </c>
      <c r="O477">
        <v>2</v>
      </c>
      <c r="P477" t="b">
        <v>0</v>
      </c>
      <c r="Q477">
        <f t="shared" si="35"/>
        <v>1506.52</v>
      </c>
      <c r="R477" s="4">
        <f t="shared" si="36"/>
        <v>0.89</v>
      </c>
      <c r="S477" s="2">
        <f t="shared" si="37"/>
        <v>165.71719999999999</v>
      </c>
      <c r="T477" t="str">
        <f t="shared" si="38"/>
        <v>Apr-25</v>
      </c>
      <c r="U477">
        <f t="shared" si="39"/>
        <v>2</v>
      </c>
    </row>
    <row r="478" spans="1:21" x14ac:dyDescent="0.3">
      <c r="A478" t="s">
        <v>1975</v>
      </c>
      <c r="B478" t="s">
        <v>1976</v>
      </c>
      <c r="C478" s="1">
        <v>45587</v>
      </c>
      <c r="D478" t="s">
        <v>26</v>
      </c>
      <c r="E478">
        <v>351.29</v>
      </c>
      <c r="F478">
        <v>2</v>
      </c>
      <c r="G478" t="s">
        <v>148</v>
      </c>
      <c r="H478" t="s">
        <v>99</v>
      </c>
      <c r="I478" t="s">
        <v>1977</v>
      </c>
      <c r="J478" t="s">
        <v>56</v>
      </c>
      <c r="K478">
        <v>95078</v>
      </c>
      <c r="L478" t="s">
        <v>1978</v>
      </c>
      <c r="M478">
        <v>0.28000000000000003</v>
      </c>
      <c r="N478">
        <v>505.86</v>
      </c>
      <c r="O478">
        <v>4</v>
      </c>
      <c r="P478" t="b">
        <v>0</v>
      </c>
      <c r="Q478">
        <f t="shared" si="35"/>
        <v>702.58</v>
      </c>
      <c r="R478" s="4">
        <f t="shared" si="36"/>
        <v>0.72</v>
      </c>
      <c r="S478" s="2">
        <f t="shared" si="37"/>
        <v>196.72240000000002</v>
      </c>
      <c r="T478" t="str">
        <f t="shared" si="38"/>
        <v>Oct-24</v>
      </c>
      <c r="U478">
        <f t="shared" si="39"/>
        <v>4</v>
      </c>
    </row>
    <row r="479" spans="1:21" x14ac:dyDescent="0.3">
      <c r="A479" t="s">
        <v>1979</v>
      </c>
      <c r="B479" t="s">
        <v>1980</v>
      </c>
      <c r="C479" s="1">
        <v>45736</v>
      </c>
      <c r="D479" t="s">
        <v>78</v>
      </c>
      <c r="E479">
        <v>484.14</v>
      </c>
      <c r="F479">
        <v>2</v>
      </c>
      <c r="G479" t="s">
        <v>148</v>
      </c>
      <c r="H479" t="s">
        <v>20</v>
      </c>
      <c r="I479" t="s">
        <v>1981</v>
      </c>
      <c r="J479" t="s">
        <v>393</v>
      </c>
      <c r="K479">
        <v>86851</v>
      </c>
      <c r="L479" t="s">
        <v>1982</v>
      </c>
      <c r="M479">
        <v>0.17</v>
      </c>
      <c r="N479">
        <v>803.67</v>
      </c>
      <c r="O479">
        <v>4</v>
      </c>
      <c r="P479" t="b">
        <v>0</v>
      </c>
      <c r="Q479">
        <f t="shared" si="35"/>
        <v>968.28</v>
      </c>
      <c r="R479" s="4">
        <f t="shared" si="36"/>
        <v>0.83</v>
      </c>
      <c r="S479" s="2">
        <f t="shared" si="37"/>
        <v>164.60760000000002</v>
      </c>
      <c r="T479" t="str">
        <f t="shared" si="38"/>
        <v>Mar-25</v>
      </c>
      <c r="U479">
        <f t="shared" si="39"/>
        <v>4</v>
      </c>
    </row>
    <row r="480" spans="1:21" x14ac:dyDescent="0.3">
      <c r="A480" t="s">
        <v>1983</v>
      </c>
      <c r="B480" t="s">
        <v>1984</v>
      </c>
      <c r="C480" s="1">
        <v>45789</v>
      </c>
      <c r="D480" t="s">
        <v>54</v>
      </c>
      <c r="E480">
        <v>497.23</v>
      </c>
      <c r="F480">
        <v>3</v>
      </c>
      <c r="G480" t="s">
        <v>148</v>
      </c>
      <c r="H480" t="s">
        <v>20</v>
      </c>
      <c r="I480" t="s">
        <v>1985</v>
      </c>
      <c r="J480" t="s">
        <v>217</v>
      </c>
      <c r="K480">
        <v>57955</v>
      </c>
      <c r="L480" t="s">
        <v>1986</v>
      </c>
      <c r="M480">
        <v>0.11</v>
      </c>
      <c r="N480">
        <v>1327.6</v>
      </c>
      <c r="O480">
        <v>2</v>
      </c>
      <c r="P480" t="b">
        <v>0</v>
      </c>
      <c r="Q480">
        <f t="shared" si="35"/>
        <v>1491.69</v>
      </c>
      <c r="R480" s="4">
        <f t="shared" si="36"/>
        <v>0.89</v>
      </c>
      <c r="S480" s="2">
        <f t="shared" si="37"/>
        <v>164.08590000000001</v>
      </c>
      <c r="T480" t="str">
        <f t="shared" si="38"/>
        <v>May-25</v>
      </c>
      <c r="U480">
        <f t="shared" si="39"/>
        <v>2</v>
      </c>
    </row>
    <row r="481" spans="1:21" x14ac:dyDescent="0.3">
      <c r="A481" t="s">
        <v>1987</v>
      </c>
      <c r="B481" t="s">
        <v>1988</v>
      </c>
      <c r="C481" s="1">
        <v>45810</v>
      </c>
      <c r="D481" t="s">
        <v>37</v>
      </c>
      <c r="E481">
        <v>228.65</v>
      </c>
      <c r="F481">
        <v>3</v>
      </c>
      <c r="G481" t="s">
        <v>19</v>
      </c>
      <c r="H481" t="s">
        <v>20</v>
      </c>
      <c r="I481" t="s">
        <v>1989</v>
      </c>
      <c r="J481" t="s">
        <v>393</v>
      </c>
      <c r="K481">
        <v>74218</v>
      </c>
      <c r="L481" t="s">
        <v>1990</v>
      </c>
      <c r="M481">
        <v>0.24</v>
      </c>
      <c r="N481">
        <v>521.32000000000005</v>
      </c>
      <c r="O481">
        <v>5</v>
      </c>
      <c r="P481" t="b">
        <v>0</v>
      </c>
      <c r="Q481">
        <f t="shared" si="35"/>
        <v>685.95</v>
      </c>
      <c r="R481" s="4">
        <f t="shared" si="36"/>
        <v>0.76</v>
      </c>
      <c r="S481" s="2">
        <f t="shared" si="37"/>
        <v>164.62800000000001</v>
      </c>
      <c r="T481" t="str">
        <f t="shared" si="38"/>
        <v>Jun-25</v>
      </c>
      <c r="U481">
        <f t="shared" si="39"/>
        <v>5</v>
      </c>
    </row>
    <row r="482" spans="1:21" x14ac:dyDescent="0.3">
      <c r="A482" t="s">
        <v>1991</v>
      </c>
      <c r="B482" t="s">
        <v>1992</v>
      </c>
      <c r="C482" s="1">
        <v>45621</v>
      </c>
      <c r="D482" t="s">
        <v>18</v>
      </c>
      <c r="E482">
        <v>40.08</v>
      </c>
      <c r="F482">
        <v>3</v>
      </c>
      <c r="G482" t="s">
        <v>19</v>
      </c>
      <c r="H482" t="s">
        <v>38</v>
      </c>
      <c r="I482" t="s">
        <v>1993</v>
      </c>
      <c r="J482" t="s">
        <v>205</v>
      </c>
      <c r="K482">
        <v>85782</v>
      </c>
      <c r="L482" t="s">
        <v>1994</v>
      </c>
      <c r="M482">
        <v>0.28000000000000003</v>
      </c>
      <c r="N482">
        <v>86.57</v>
      </c>
      <c r="O482">
        <v>3</v>
      </c>
      <c r="P482" t="b">
        <v>1</v>
      </c>
      <c r="Q482">
        <f t="shared" si="35"/>
        <v>120.24</v>
      </c>
      <c r="R482" s="4">
        <f t="shared" si="36"/>
        <v>0.72</v>
      </c>
      <c r="S482" s="2">
        <f t="shared" si="37"/>
        <v>33.667200000000001</v>
      </c>
      <c r="T482" t="str">
        <f t="shared" si="38"/>
        <v>Nov-24</v>
      </c>
      <c r="U482">
        <f t="shared" si="39"/>
        <v>3</v>
      </c>
    </row>
    <row r="483" spans="1:21" x14ac:dyDescent="0.3">
      <c r="A483" t="s">
        <v>1995</v>
      </c>
      <c r="B483" t="s">
        <v>1996</v>
      </c>
      <c r="C483" s="1">
        <v>45601</v>
      </c>
      <c r="D483" t="s">
        <v>18</v>
      </c>
      <c r="E483">
        <v>149.93</v>
      </c>
      <c r="F483">
        <v>1</v>
      </c>
      <c r="G483" t="s">
        <v>93</v>
      </c>
      <c r="H483" t="s">
        <v>99</v>
      </c>
      <c r="I483" t="s">
        <v>1997</v>
      </c>
      <c r="J483" t="s">
        <v>333</v>
      </c>
      <c r="K483">
        <v>92854</v>
      </c>
      <c r="L483" t="s">
        <v>1998</v>
      </c>
      <c r="M483">
        <v>0.2</v>
      </c>
      <c r="N483">
        <v>119.94</v>
      </c>
      <c r="O483">
        <v>4</v>
      </c>
      <c r="P483" t="b">
        <v>0</v>
      </c>
      <c r="Q483">
        <f t="shared" si="35"/>
        <v>149.93</v>
      </c>
      <c r="R483" s="4">
        <f t="shared" si="36"/>
        <v>0.8</v>
      </c>
      <c r="S483" s="2">
        <f t="shared" si="37"/>
        <v>29.986000000000004</v>
      </c>
      <c r="T483" t="str">
        <f t="shared" si="38"/>
        <v>Nov-24</v>
      </c>
      <c r="U483">
        <f t="shared" si="39"/>
        <v>4</v>
      </c>
    </row>
    <row r="484" spans="1:21" x14ac:dyDescent="0.3">
      <c r="A484" t="s">
        <v>1999</v>
      </c>
      <c r="B484" t="s">
        <v>2000</v>
      </c>
      <c r="C484" s="1">
        <v>45596</v>
      </c>
      <c r="D484" t="s">
        <v>18</v>
      </c>
      <c r="E484">
        <v>80.42</v>
      </c>
      <c r="F484">
        <v>1</v>
      </c>
      <c r="G484" t="s">
        <v>93</v>
      </c>
      <c r="H484" t="s">
        <v>99</v>
      </c>
      <c r="I484" t="s">
        <v>2001</v>
      </c>
      <c r="J484" t="s">
        <v>160</v>
      </c>
      <c r="K484">
        <v>49338</v>
      </c>
      <c r="L484" t="s">
        <v>2002</v>
      </c>
      <c r="M484">
        <v>7.0000000000000007E-2</v>
      </c>
      <c r="N484">
        <v>74.790000000000006</v>
      </c>
      <c r="O484">
        <v>3</v>
      </c>
      <c r="P484" t="b">
        <v>0</v>
      </c>
      <c r="Q484">
        <f t="shared" si="35"/>
        <v>80.42</v>
      </c>
      <c r="R484" s="4">
        <f t="shared" si="36"/>
        <v>0.92999999999999994</v>
      </c>
      <c r="S484" s="2">
        <f t="shared" si="37"/>
        <v>5.6294000000000004</v>
      </c>
      <c r="T484" t="str">
        <f t="shared" si="38"/>
        <v>Oct-24</v>
      </c>
      <c r="U484">
        <f t="shared" si="39"/>
        <v>3</v>
      </c>
    </row>
    <row r="485" spans="1:21" x14ac:dyDescent="0.3">
      <c r="A485" t="s">
        <v>2003</v>
      </c>
      <c r="B485" t="s">
        <v>2004</v>
      </c>
      <c r="C485" s="1">
        <v>45624</v>
      </c>
      <c r="D485" t="s">
        <v>78</v>
      </c>
      <c r="E485">
        <v>211.66</v>
      </c>
      <c r="F485">
        <v>1</v>
      </c>
      <c r="G485" t="s">
        <v>66</v>
      </c>
      <c r="H485" t="s">
        <v>99</v>
      </c>
      <c r="I485" t="s">
        <v>2005</v>
      </c>
      <c r="J485" t="s">
        <v>106</v>
      </c>
      <c r="K485">
        <v>83432</v>
      </c>
      <c r="L485" t="s">
        <v>2006</v>
      </c>
      <c r="M485">
        <v>0.25</v>
      </c>
      <c r="N485">
        <v>158.74</v>
      </c>
      <c r="O485">
        <v>4</v>
      </c>
      <c r="P485" t="b">
        <v>0</v>
      </c>
      <c r="Q485">
        <f t="shared" si="35"/>
        <v>211.66</v>
      </c>
      <c r="R485" s="4">
        <f t="shared" si="36"/>
        <v>0.75</v>
      </c>
      <c r="S485" s="2">
        <f t="shared" si="37"/>
        <v>52.914999999999999</v>
      </c>
      <c r="T485" t="str">
        <f t="shared" si="38"/>
        <v>Nov-24</v>
      </c>
      <c r="U485">
        <f t="shared" si="39"/>
        <v>4</v>
      </c>
    </row>
    <row r="486" spans="1:21" x14ac:dyDescent="0.3">
      <c r="A486" t="s">
        <v>2007</v>
      </c>
      <c r="B486" t="s">
        <v>2008</v>
      </c>
      <c r="C486" s="1">
        <v>45726</v>
      </c>
      <c r="D486" t="s">
        <v>37</v>
      </c>
      <c r="E486">
        <v>69.989999999999995</v>
      </c>
      <c r="F486">
        <v>1</v>
      </c>
      <c r="G486" t="s">
        <v>27</v>
      </c>
      <c r="H486" t="s">
        <v>99</v>
      </c>
      <c r="I486" t="s">
        <v>2009</v>
      </c>
      <c r="J486" t="s">
        <v>195</v>
      </c>
      <c r="K486">
        <v>83135</v>
      </c>
      <c r="L486" t="s">
        <v>2010</v>
      </c>
      <c r="M486">
        <v>0.13</v>
      </c>
      <c r="N486">
        <v>60.89</v>
      </c>
      <c r="O486">
        <v>3</v>
      </c>
      <c r="P486" t="b">
        <v>0</v>
      </c>
      <c r="Q486">
        <f t="shared" si="35"/>
        <v>69.989999999999995</v>
      </c>
      <c r="R486" s="4">
        <f t="shared" si="36"/>
        <v>0.87</v>
      </c>
      <c r="S486" s="2">
        <f t="shared" si="37"/>
        <v>9.0986999999999991</v>
      </c>
      <c r="T486" t="str">
        <f t="shared" si="38"/>
        <v>Mar-25</v>
      </c>
      <c r="U486">
        <f t="shared" si="39"/>
        <v>3</v>
      </c>
    </row>
    <row r="487" spans="1:21" x14ac:dyDescent="0.3">
      <c r="A487" t="s">
        <v>2011</v>
      </c>
      <c r="B487" t="s">
        <v>2012</v>
      </c>
      <c r="C487" s="1">
        <v>45589</v>
      </c>
      <c r="D487" t="s">
        <v>37</v>
      </c>
      <c r="E487">
        <v>304.04000000000002</v>
      </c>
      <c r="F487">
        <v>3</v>
      </c>
      <c r="G487" t="s">
        <v>27</v>
      </c>
      <c r="H487" t="s">
        <v>72</v>
      </c>
      <c r="I487" t="s">
        <v>2013</v>
      </c>
      <c r="J487" t="s">
        <v>169</v>
      </c>
      <c r="K487">
        <v>27261</v>
      </c>
      <c r="L487" t="s">
        <v>2014</v>
      </c>
      <c r="M487">
        <v>0.21</v>
      </c>
      <c r="N487">
        <v>720.57</v>
      </c>
      <c r="O487">
        <v>4</v>
      </c>
      <c r="P487" t="b">
        <v>0</v>
      </c>
      <c r="Q487">
        <f t="shared" si="35"/>
        <v>912.12000000000012</v>
      </c>
      <c r="R487" s="4">
        <f t="shared" si="36"/>
        <v>0.79</v>
      </c>
      <c r="S487" s="2">
        <f t="shared" si="37"/>
        <v>191.54520000000002</v>
      </c>
      <c r="T487" t="str">
        <f t="shared" si="38"/>
        <v>Oct-24</v>
      </c>
      <c r="U487">
        <f t="shared" si="39"/>
        <v>4</v>
      </c>
    </row>
    <row r="488" spans="1:21" x14ac:dyDescent="0.3">
      <c r="A488" t="s">
        <v>2015</v>
      </c>
      <c r="B488" t="s">
        <v>2016</v>
      </c>
      <c r="C488" s="1">
        <v>45505</v>
      </c>
      <c r="D488" t="s">
        <v>60</v>
      </c>
      <c r="E488">
        <v>194.49</v>
      </c>
      <c r="F488">
        <v>3</v>
      </c>
      <c r="G488" t="s">
        <v>19</v>
      </c>
      <c r="H488" t="s">
        <v>99</v>
      </c>
      <c r="I488" t="s">
        <v>2017</v>
      </c>
      <c r="J488" t="s">
        <v>160</v>
      </c>
      <c r="K488">
        <v>84281</v>
      </c>
      <c r="L488" t="s">
        <v>2018</v>
      </c>
      <c r="M488">
        <v>0.15</v>
      </c>
      <c r="N488">
        <v>495.95</v>
      </c>
      <c r="O488">
        <v>3</v>
      </c>
      <c r="P488" t="b">
        <v>0</v>
      </c>
      <c r="Q488">
        <f t="shared" si="35"/>
        <v>583.47</v>
      </c>
      <c r="R488" s="4">
        <f t="shared" si="36"/>
        <v>0.85</v>
      </c>
      <c r="S488" s="2">
        <f t="shared" si="37"/>
        <v>87.520499999999998</v>
      </c>
      <c r="T488" t="str">
        <f t="shared" si="38"/>
        <v>Aug-24</v>
      </c>
      <c r="U488">
        <f t="shared" si="39"/>
        <v>3</v>
      </c>
    </row>
    <row r="489" spans="1:21" x14ac:dyDescent="0.3">
      <c r="A489" t="s">
        <v>2019</v>
      </c>
      <c r="B489" t="s">
        <v>2020</v>
      </c>
      <c r="C489" s="1">
        <v>45791</v>
      </c>
      <c r="D489" t="s">
        <v>26</v>
      </c>
      <c r="E489">
        <v>448.22</v>
      </c>
      <c r="F489">
        <v>4</v>
      </c>
      <c r="G489" t="s">
        <v>66</v>
      </c>
      <c r="H489" t="s">
        <v>72</v>
      </c>
      <c r="I489" t="s">
        <v>2021</v>
      </c>
      <c r="J489" t="s">
        <v>522</v>
      </c>
      <c r="K489">
        <v>36997</v>
      </c>
      <c r="L489" t="s">
        <v>2022</v>
      </c>
      <c r="M489">
        <v>0.28000000000000003</v>
      </c>
      <c r="N489">
        <v>1290.8699999999999</v>
      </c>
      <c r="O489">
        <v>4</v>
      </c>
      <c r="P489" t="b">
        <v>0</v>
      </c>
      <c r="Q489">
        <f t="shared" si="35"/>
        <v>1792.88</v>
      </c>
      <c r="R489" s="4">
        <f t="shared" si="36"/>
        <v>0.72</v>
      </c>
      <c r="S489" s="2">
        <f t="shared" si="37"/>
        <v>502.0064000000001</v>
      </c>
      <c r="T489" t="str">
        <f t="shared" si="38"/>
        <v>May-25</v>
      </c>
      <c r="U489">
        <f t="shared" si="39"/>
        <v>4</v>
      </c>
    </row>
    <row r="490" spans="1:21" x14ac:dyDescent="0.3">
      <c r="A490" t="s">
        <v>2023</v>
      </c>
      <c r="B490" t="s">
        <v>2024</v>
      </c>
      <c r="C490" s="1">
        <v>45718</v>
      </c>
      <c r="D490" t="s">
        <v>78</v>
      </c>
      <c r="E490">
        <v>484.06</v>
      </c>
      <c r="F490">
        <v>3</v>
      </c>
      <c r="G490" t="s">
        <v>27</v>
      </c>
      <c r="H490" t="s">
        <v>38</v>
      </c>
      <c r="I490" t="s">
        <v>2025</v>
      </c>
      <c r="J490" t="s">
        <v>346</v>
      </c>
      <c r="K490">
        <v>81302</v>
      </c>
      <c r="L490" t="s">
        <v>2026</v>
      </c>
      <c r="M490">
        <v>0.02</v>
      </c>
      <c r="N490">
        <v>1423.14</v>
      </c>
      <c r="O490">
        <v>5</v>
      </c>
      <c r="P490" t="b">
        <v>1</v>
      </c>
      <c r="Q490">
        <f t="shared" si="35"/>
        <v>1452.18</v>
      </c>
      <c r="R490" s="4">
        <f t="shared" si="36"/>
        <v>0.98</v>
      </c>
      <c r="S490" s="2">
        <f t="shared" si="37"/>
        <v>29.043600000000001</v>
      </c>
      <c r="T490" t="str">
        <f t="shared" si="38"/>
        <v>Mar-25</v>
      </c>
      <c r="U490">
        <f t="shared" si="39"/>
        <v>5</v>
      </c>
    </row>
    <row r="491" spans="1:21" x14ac:dyDescent="0.3">
      <c r="A491" t="s">
        <v>2027</v>
      </c>
      <c r="B491" t="s">
        <v>2028</v>
      </c>
      <c r="C491" s="1">
        <v>45654</v>
      </c>
      <c r="D491" t="s">
        <v>78</v>
      </c>
      <c r="E491">
        <v>275.70999999999998</v>
      </c>
      <c r="F491">
        <v>2</v>
      </c>
      <c r="G491" t="s">
        <v>93</v>
      </c>
      <c r="H491" t="s">
        <v>20</v>
      </c>
      <c r="I491" t="s">
        <v>2029</v>
      </c>
      <c r="J491" t="s">
        <v>56</v>
      </c>
      <c r="K491">
        <v>11332</v>
      </c>
      <c r="L491" t="s">
        <v>2030</v>
      </c>
      <c r="M491">
        <v>0.05</v>
      </c>
      <c r="N491">
        <v>523.85</v>
      </c>
      <c r="O491">
        <v>3</v>
      </c>
      <c r="P491" t="b">
        <v>0</v>
      </c>
      <c r="Q491">
        <f t="shared" si="35"/>
        <v>551.41999999999996</v>
      </c>
      <c r="R491" s="4">
        <f t="shared" si="36"/>
        <v>0.95</v>
      </c>
      <c r="S491" s="2">
        <f t="shared" si="37"/>
        <v>27.570999999999998</v>
      </c>
      <c r="T491" t="str">
        <f t="shared" si="38"/>
        <v>Dec-24</v>
      </c>
      <c r="U491">
        <f t="shared" si="39"/>
        <v>3</v>
      </c>
    </row>
    <row r="492" spans="1:21" x14ac:dyDescent="0.3">
      <c r="A492" t="s">
        <v>2031</v>
      </c>
      <c r="B492" t="s">
        <v>2032</v>
      </c>
      <c r="C492" s="1">
        <v>45674</v>
      </c>
      <c r="D492" t="s">
        <v>26</v>
      </c>
      <c r="E492">
        <v>141.04</v>
      </c>
      <c r="F492">
        <v>4</v>
      </c>
      <c r="G492" t="s">
        <v>19</v>
      </c>
      <c r="H492" t="s">
        <v>20</v>
      </c>
      <c r="I492" t="s">
        <v>2033</v>
      </c>
      <c r="J492" t="s">
        <v>346</v>
      </c>
      <c r="K492">
        <v>58520</v>
      </c>
      <c r="L492" t="s">
        <v>2034</v>
      </c>
      <c r="M492">
        <v>0.06</v>
      </c>
      <c r="N492">
        <v>530.30999999999995</v>
      </c>
      <c r="O492">
        <v>4</v>
      </c>
      <c r="P492" t="b">
        <v>0</v>
      </c>
      <c r="Q492">
        <f t="shared" si="35"/>
        <v>564.16</v>
      </c>
      <c r="R492" s="4">
        <f t="shared" si="36"/>
        <v>0.94</v>
      </c>
      <c r="S492" s="2">
        <f t="shared" si="37"/>
        <v>33.849599999999995</v>
      </c>
      <c r="T492" t="str">
        <f t="shared" si="38"/>
        <v>Jan-25</v>
      </c>
      <c r="U492">
        <f t="shared" si="39"/>
        <v>4</v>
      </c>
    </row>
    <row r="493" spans="1:21" x14ac:dyDescent="0.3">
      <c r="A493" t="s">
        <v>2035</v>
      </c>
      <c r="B493" t="s">
        <v>2036</v>
      </c>
      <c r="C493" s="1">
        <v>45667</v>
      </c>
      <c r="D493" t="s">
        <v>18</v>
      </c>
      <c r="E493">
        <v>298.14999999999998</v>
      </c>
      <c r="F493">
        <v>3</v>
      </c>
      <c r="G493" t="s">
        <v>66</v>
      </c>
      <c r="H493" t="s">
        <v>20</v>
      </c>
      <c r="I493" t="s">
        <v>2037</v>
      </c>
      <c r="J493" t="s">
        <v>144</v>
      </c>
      <c r="K493">
        <v>29376</v>
      </c>
      <c r="L493" t="s">
        <v>2038</v>
      </c>
      <c r="M493">
        <v>7.0000000000000007E-2</v>
      </c>
      <c r="N493">
        <v>831.84</v>
      </c>
      <c r="O493">
        <v>2</v>
      </c>
      <c r="P493" t="b">
        <v>0</v>
      </c>
      <c r="Q493">
        <f t="shared" si="35"/>
        <v>894.44999999999993</v>
      </c>
      <c r="R493" s="4">
        <f t="shared" si="36"/>
        <v>0.92999999999999994</v>
      </c>
      <c r="S493" s="2">
        <f t="shared" si="37"/>
        <v>62.611499999999999</v>
      </c>
      <c r="T493" t="str">
        <f t="shared" si="38"/>
        <v>Jan-25</v>
      </c>
      <c r="U493">
        <f t="shared" si="39"/>
        <v>2</v>
      </c>
    </row>
    <row r="494" spans="1:21" x14ac:dyDescent="0.3">
      <c r="A494" t="s">
        <v>2039</v>
      </c>
      <c r="B494" t="s">
        <v>2040</v>
      </c>
      <c r="C494" s="1">
        <v>45504</v>
      </c>
      <c r="D494" t="s">
        <v>60</v>
      </c>
      <c r="E494">
        <v>448.9</v>
      </c>
      <c r="F494">
        <v>3</v>
      </c>
      <c r="G494" t="s">
        <v>19</v>
      </c>
      <c r="H494" t="s">
        <v>38</v>
      </c>
      <c r="I494" t="s">
        <v>2041</v>
      </c>
      <c r="J494" t="s">
        <v>125</v>
      </c>
      <c r="K494">
        <v>26210</v>
      </c>
      <c r="L494" t="s">
        <v>2042</v>
      </c>
      <c r="M494">
        <v>7.0000000000000007E-2</v>
      </c>
      <c r="N494">
        <v>1252.43</v>
      </c>
      <c r="O494">
        <v>4</v>
      </c>
      <c r="P494" t="b">
        <v>0</v>
      </c>
      <c r="Q494">
        <f t="shared" si="35"/>
        <v>1346.6999999999998</v>
      </c>
      <c r="R494" s="4">
        <f t="shared" si="36"/>
        <v>0.92999999999999994</v>
      </c>
      <c r="S494" s="2">
        <f t="shared" si="37"/>
        <v>94.268999999999991</v>
      </c>
      <c r="T494" t="str">
        <f t="shared" si="38"/>
        <v>Jul-24</v>
      </c>
      <c r="U494">
        <f t="shared" si="39"/>
        <v>4</v>
      </c>
    </row>
    <row r="495" spans="1:21" x14ac:dyDescent="0.3">
      <c r="A495" t="s">
        <v>2043</v>
      </c>
      <c r="B495" t="s">
        <v>2044</v>
      </c>
      <c r="C495" s="1">
        <v>45696</v>
      </c>
      <c r="D495" t="s">
        <v>54</v>
      </c>
      <c r="E495">
        <v>206.33</v>
      </c>
      <c r="F495">
        <v>3</v>
      </c>
      <c r="G495" t="s">
        <v>93</v>
      </c>
      <c r="H495" t="s">
        <v>38</v>
      </c>
      <c r="I495" t="s">
        <v>2045</v>
      </c>
      <c r="J495" t="s">
        <v>40</v>
      </c>
      <c r="K495">
        <v>69313</v>
      </c>
      <c r="L495" t="s">
        <v>2046</v>
      </c>
      <c r="M495">
        <v>0.05</v>
      </c>
      <c r="N495">
        <v>588.04</v>
      </c>
      <c r="O495">
        <v>2</v>
      </c>
      <c r="P495" t="b">
        <v>0</v>
      </c>
      <c r="Q495">
        <f t="shared" si="35"/>
        <v>618.99</v>
      </c>
      <c r="R495" s="4">
        <f t="shared" si="36"/>
        <v>0.95</v>
      </c>
      <c r="S495" s="2">
        <f t="shared" si="37"/>
        <v>30.9495</v>
      </c>
      <c r="T495" t="str">
        <f t="shared" si="38"/>
        <v>Feb-25</v>
      </c>
      <c r="U495">
        <f t="shared" si="39"/>
        <v>2</v>
      </c>
    </row>
    <row r="496" spans="1:21" x14ac:dyDescent="0.3">
      <c r="A496" t="s">
        <v>2047</v>
      </c>
      <c r="B496" t="s">
        <v>2048</v>
      </c>
      <c r="C496" s="1">
        <v>45738</v>
      </c>
      <c r="D496" t="s">
        <v>60</v>
      </c>
      <c r="E496">
        <v>278.27999999999997</v>
      </c>
      <c r="F496">
        <v>3</v>
      </c>
      <c r="G496" t="s">
        <v>148</v>
      </c>
      <c r="H496" t="s">
        <v>72</v>
      </c>
      <c r="I496" t="s">
        <v>2049</v>
      </c>
      <c r="J496" t="s">
        <v>674</v>
      </c>
      <c r="K496">
        <v>23196</v>
      </c>
      <c r="L496" t="s">
        <v>2050</v>
      </c>
      <c r="M496">
        <v>0.21</v>
      </c>
      <c r="N496">
        <v>659.52</v>
      </c>
      <c r="O496">
        <v>4</v>
      </c>
      <c r="P496" t="b">
        <v>0</v>
      </c>
      <c r="Q496">
        <f t="shared" si="35"/>
        <v>834.83999999999992</v>
      </c>
      <c r="R496" s="4">
        <f t="shared" si="36"/>
        <v>0.79</v>
      </c>
      <c r="S496" s="2">
        <f t="shared" si="37"/>
        <v>175.31639999999999</v>
      </c>
      <c r="T496" t="str">
        <f t="shared" si="38"/>
        <v>Mar-25</v>
      </c>
      <c r="U496">
        <f t="shared" si="39"/>
        <v>4</v>
      </c>
    </row>
    <row r="497" spans="1:21" x14ac:dyDescent="0.3">
      <c r="A497" t="s">
        <v>2051</v>
      </c>
      <c r="B497" t="s">
        <v>2052</v>
      </c>
      <c r="C497" s="1">
        <v>45667</v>
      </c>
      <c r="D497" t="s">
        <v>78</v>
      </c>
      <c r="E497">
        <v>139.47</v>
      </c>
      <c r="F497">
        <v>4</v>
      </c>
      <c r="G497" t="s">
        <v>27</v>
      </c>
      <c r="H497" t="s">
        <v>99</v>
      </c>
      <c r="I497" t="s">
        <v>2053</v>
      </c>
      <c r="J497" t="s">
        <v>101</v>
      </c>
      <c r="K497">
        <v>49577</v>
      </c>
      <c r="L497" t="s">
        <v>2054</v>
      </c>
      <c r="M497">
        <v>7.0000000000000007E-2</v>
      </c>
      <c r="N497">
        <v>518.83000000000004</v>
      </c>
      <c r="O497">
        <v>5</v>
      </c>
      <c r="P497" t="b">
        <v>0</v>
      </c>
      <c r="Q497">
        <f t="shared" si="35"/>
        <v>557.88</v>
      </c>
      <c r="R497" s="4">
        <f t="shared" si="36"/>
        <v>0.92999999999999994</v>
      </c>
      <c r="S497" s="2">
        <f t="shared" si="37"/>
        <v>39.051600000000001</v>
      </c>
      <c r="T497" t="str">
        <f t="shared" si="38"/>
        <v>Jan-25</v>
      </c>
      <c r="U497">
        <f t="shared" si="39"/>
        <v>5</v>
      </c>
    </row>
    <row r="498" spans="1:21" x14ac:dyDescent="0.3">
      <c r="A498" t="s">
        <v>2055</v>
      </c>
      <c r="B498" t="s">
        <v>2056</v>
      </c>
      <c r="C498" s="1">
        <v>45620</v>
      </c>
      <c r="D498" t="s">
        <v>60</v>
      </c>
      <c r="E498">
        <v>230.44</v>
      </c>
      <c r="F498">
        <v>3</v>
      </c>
      <c r="G498" t="s">
        <v>66</v>
      </c>
      <c r="H498" t="s">
        <v>20</v>
      </c>
      <c r="I498" t="s">
        <v>2057</v>
      </c>
      <c r="J498" t="s">
        <v>85</v>
      </c>
      <c r="K498">
        <v>81086</v>
      </c>
      <c r="L498" t="s">
        <v>2058</v>
      </c>
      <c r="M498">
        <v>7.0000000000000007E-2</v>
      </c>
      <c r="N498">
        <v>642.92999999999995</v>
      </c>
      <c r="O498">
        <v>5</v>
      </c>
      <c r="P498" t="b">
        <v>0</v>
      </c>
      <c r="Q498">
        <f t="shared" si="35"/>
        <v>691.31999999999994</v>
      </c>
      <c r="R498" s="4">
        <f t="shared" si="36"/>
        <v>0.92999999999999994</v>
      </c>
      <c r="S498" s="2">
        <f t="shared" si="37"/>
        <v>48.392400000000002</v>
      </c>
      <c r="T498" t="str">
        <f t="shared" si="38"/>
        <v>Nov-24</v>
      </c>
      <c r="U498">
        <f t="shared" si="39"/>
        <v>5</v>
      </c>
    </row>
    <row r="499" spans="1:21" x14ac:dyDescent="0.3">
      <c r="A499" t="s">
        <v>2059</v>
      </c>
      <c r="B499" t="s">
        <v>2060</v>
      </c>
      <c r="C499" s="1">
        <v>45703</v>
      </c>
      <c r="D499" t="s">
        <v>60</v>
      </c>
      <c r="E499">
        <v>203.85</v>
      </c>
      <c r="F499">
        <v>4</v>
      </c>
      <c r="G499" t="s">
        <v>93</v>
      </c>
      <c r="H499" t="s">
        <v>72</v>
      </c>
      <c r="I499" t="s">
        <v>2061</v>
      </c>
      <c r="J499" t="s">
        <v>68</v>
      </c>
      <c r="K499">
        <v>27407</v>
      </c>
      <c r="L499" t="s">
        <v>2062</v>
      </c>
      <c r="M499">
        <v>0.06</v>
      </c>
      <c r="N499">
        <v>766.48</v>
      </c>
      <c r="O499">
        <v>5</v>
      </c>
      <c r="P499" t="b">
        <v>0</v>
      </c>
      <c r="Q499">
        <f t="shared" si="35"/>
        <v>815.4</v>
      </c>
      <c r="R499" s="4">
        <f t="shared" si="36"/>
        <v>0.94</v>
      </c>
      <c r="S499" s="2">
        <f t="shared" si="37"/>
        <v>48.923999999999999</v>
      </c>
      <c r="T499" t="str">
        <f t="shared" si="38"/>
        <v>Feb-25</v>
      </c>
      <c r="U499">
        <f t="shared" si="39"/>
        <v>5</v>
      </c>
    </row>
    <row r="500" spans="1:21" x14ac:dyDescent="0.3">
      <c r="A500" t="s">
        <v>2063</v>
      </c>
      <c r="B500" t="s">
        <v>2064</v>
      </c>
      <c r="C500" s="1">
        <v>45488</v>
      </c>
      <c r="D500" t="s">
        <v>54</v>
      </c>
      <c r="E500">
        <v>127.96</v>
      </c>
      <c r="F500">
        <v>1</v>
      </c>
      <c r="G500" t="s">
        <v>93</v>
      </c>
      <c r="H500" t="s">
        <v>99</v>
      </c>
      <c r="I500" t="s">
        <v>2065</v>
      </c>
      <c r="J500" t="s">
        <v>150</v>
      </c>
      <c r="K500">
        <v>10014</v>
      </c>
      <c r="L500" t="s">
        <v>2066</v>
      </c>
      <c r="M500">
        <v>0.12</v>
      </c>
      <c r="N500">
        <v>112.6</v>
      </c>
      <c r="O500">
        <v>4</v>
      </c>
      <c r="P500" t="b">
        <v>0</v>
      </c>
      <c r="Q500">
        <f t="shared" si="35"/>
        <v>127.96</v>
      </c>
      <c r="R500" s="4">
        <f t="shared" si="36"/>
        <v>0.88</v>
      </c>
      <c r="S500" s="2">
        <f t="shared" si="37"/>
        <v>15.355199999999998</v>
      </c>
      <c r="T500" t="str">
        <f t="shared" si="38"/>
        <v>Jul-24</v>
      </c>
      <c r="U500">
        <f t="shared" si="39"/>
        <v>4</v>
      </c>
    </row>
    <row r="501" spans="1:21" x14ac:dyDescent="0.3">
      <c r="A501" t="s">
        <v>2067</v>
      </c>
      <c r="B501" t="s">
        <v>2068</v>
      </c>
      <c r="C501" s="1">
        <v>45549</v>
      </c>
      <c r="D501" t="s">
        <v>54</v>
      </c>
      <c r="E501">
        <v>255.4</v>
      </c>
      <c r="F501">
        <v>1</v>
      </c>
      <c r="G501" t="s">
        <v>27</v>
      </c>
      <c r="H501" t="s">
        <v>72</v>
      </c>
      <c r="I501" t="s">
        <v>2069</v>
      </c>
      <c r="J501" t="s">
        <v>120</v>
      </c>
      <c r="K501">
        <v>14536</v>
      </c>
      <c r="L501" t="s">
        <v>2070</v>
      </c>
      <c r="M501">
        <v>0.28999999999999998</v>
      </c>
      <c r="N501">
        <v>181.33</v>
      </c>
      <c r="O501">
        <v>5</v>
      </c>
      <c r="P501" t="b">
        <v>0</v>
      </c>
      <c r="Q501">
        <f t="shared" si="35"/>
        <v>255.4</v>
      </c>
      <c r="R501" s="4">
        <f t="shared" si="36"/>
        <v>0.71</v>
      </c>
      <c r="S501" s="2">
        <f t="shared" si="37"/>
        <v>74.066000000000003</v>
      </c>
      <c r="T501" t="str">
        <f t="shared" si="38"/>
        <v>Sep-24</v>
      </c>
      <c r="U501">
        <f t="shared" si="39"/>
        <v>5</v>
      </c>
    </row>
    <row r="502" spans="1:21" x14ac:dyDescent="0.3">
      <c r="A502" t="s">
        <v>2071</v>
      </c>
      <c r="B502" t="s">
        <v>2072</v>
      </c>
      <c r="C502" s="1">
        <v>45504</v>
      </c>
      <c r="D502" t="s">
        <v>37</v>
      </c>
      <c r="E502">
        <v>158.63999999999999</v>
      </c>
      <c r="F502">
        <v>4</v>
      </c>
      <c r="G502" t="s">
        <v>148</v>
      </c>
      <c r="H502" t="s">
        <v>20</v>
      </c>
      <c r="I502" t="s">
        <v>2073</v>
      </c>
      <c r="J502" t="s">
        <v>134</v>
      </c>
      <c r="K502">
        <v>30172</v>
      </c>
      <c r="L502" t="s">
        <v>2074</v>
      </c>
      <c r="M502">
        <v>0.11</v>
      </c>
      <c r="N502">
        <v>564.76</v>
      </c>
      <c r="O502">
        <v>3</v>
      </c>
      <c r="P502" t="b">
        <v>0</v>
      </c>
      <c r="Q502">
        <f t="shared" si="35"/>
        <v>634.55999999999995</v>
      </c>
      <c r="R502" s="4">
        <f t="shared" si="36"/>
        <v>0.89</v>
      </c>
      <c r="S502" s="2">
        <f t="shared" si="37"/>
        <v>69.801599999999993</v>
      </c>
      <c r="T502" t="str">
        <f t="shared" si="38"/>
        <v>Jul-24</v>
      </c>
      <c r="U502">
        <f t="shared" si="39"/>
        <v>3</v>
      </c>
    </row>
    <row r="503" spans="1:21" x14ac:dyDescent="0.3">
      <c r="A503" t="s">
        <v>2075</v>
      </c>
      <c r="B503" t="s">
        <v>2076</v>
      </c>
      <c r="C503" s="1">
        <v>45575</v>
      </c>
      <c r="D503" t="s">
        <v>18</v>
      </c>
      <c r="E503">
        <v>189.65</v>
      </c>
      <c r="F503">
        <v>3</v>
      </c>
      <c r="G503" t="s">
        <v>27</v>
      </c>
      <c r="H503" t="s">
        <v>20</v>
      </c>
      <c r="I503" t="s">
        <v>2077</v>
      </c>
      <c r="J503" t="s">
        <v>426</v>
      </c>
      <c r="K503">
        <v>36655</v>
      </c>
      <c r="L503" t="s">
        <v>2078</v>
      </c>
      <c r="M503">
        <v>0.09</v>
      </c>
      <c r="N503">
        <v>517.74</v>
      </c>
      <c r="O503">
        <v>3</v>
      </c>
      <c r="P503" t="b">
        <v>0</v>
      </c>
      <c r="Q503">
        <f t="shared" si="35"/>
        <v>568.95000000000005</v>
      </c>
      <c r="R503" s="4">
        <f t="shared" si="36"/>
        <v>0.91</v>
      </c>
      <c r="S503" s="2">
        <f t="shared" si="37"/>
        <v>51.205500000000001</v>
      </c>
      <c r="T503" t="str">
        <f t="shared" si="38"/>
        <v>Oct-24</v>
      </c>
      <c r="U503">
        <f t="shared" si="39"/>
        <v>3</v>
      </c>
    </row>
    <row r="504" spans="1:21" x14ac:dyDescent="0.3">
      <c r="A504" t="s">
        <v>2079</v>
      </c>
      <c r="B504" t="s">
        <v>2080</v>
      </c>
      <c r="C504" s="1">
        <v>45486</v>
      </c>
      <c r="D504" t="s">
        <v>18</v>
      </c>
      <c r="E504">
        <v>264.86</v>
      </c>
      <c r="F504">
        <v>4</v>
      </c>
      <c r="G504" t="s">
        <v>66</v>
      </c>
      <c r="H504" t="s">
        <v>38</v>
      </c>
      <c r="I504" t="s">
        <v>2081</v>
      </c>
      <c r="J504" t="s">
        <v>226</v>
      </c>
      <c r="K504">
        <v>70437</v>
      </c>
      <c r="L504" t="s">
        <v>2082</v>
      </c>
      <c r="M504">
        <v>0.02</v>
      </c>
      <c r="N504">
        <v>1038.25</v>
      </c>
      <c r="O504">
        <v>4</v>
      </c>
      <c r="P504" t="b">
        <v>0</v>
      </c>
      <c r="Q504">
        <f t="shared" si="35"/>
        <v>1059.44</v>
      </c>
      <c r="R504" s="4">
        <f t="shared" si="36"/>
        <v>0.98</v>
      </c>
      <c r="S504" s="2">
        <f t="shared" si="37"/>
        <v>21.188800000000001</v>
      </c>
      <c r="T504" t="str">
        <f t="shared" si="38"/>
        <v>Jul-24</v>
      </c>
      <c r="U504">
        <f t="shared" si="39"/>
        <v>4</v>
      </c>
    </row>
    <row r="505" spans="1:21" x14ac:dyDescent="0.3">
      <c r="A505" t="s">
        <v>2083</v>
      </c>
      <c r="B505" t="s">
        <v>2084</v>
      </c>
      <c r="C505" s="1">
        <v>45555</v>
      </c>
      <c r="D505" t="s">
        <v>60</v>
      </c>
      <c r="E505">
        <v>376.54</v>
      </c>
      <c r="F505">
        <v>4</v>
      </c>
      <c r="G505" t="s">
        <v>19</v>
      </c>
      <c r="H505" t="s">
        <v>38</v>
      </c>
      <c r="I505" t="s">
        <v>2085</v>
      </c>
      <c r="J505" t="s">
        <v>115</v>
      </c>
      <c r="K505">
        <v>51968</v>
      </c>
      <c r="L505" t="s">
        <v>2086</v>
      </c>
      <c r="M505">
        <v>0.11</v>
      </c>
      <c r="N505">
        <v>1340.48</v>
      </c>
      <c r="O505">
        <v>2</v>
      </c>
      <c r="P505" t="b">
        <v>1</v>
      </c>
      <c r="Q505">
        <f t="shared" si="35"/>
        <v>1506.16</v>
      </c>
      <c r="R505" s="4">
        <f t="shared" si="36"/>
        <v>0.89</v>
      </c>
      <c r="S505" s="2">
        <f t="shared" si="37"/>
        <v>165.67760000000001</v>
      </c>
      <c r="T505" t="str">
        <f t="shared" si="38"/>
        <v>Sep-24</v>
      </c>
      <c r="U505">
        <f t="shared" si="39"/>
        <v>2</v>
      </c>
    </row>
    <row r="506" spans="1:21" x14ac:dyDescent="0.3">
      <c r="A506" t="s">
        <v>2087</v>
      </c>
      <c r="B506" t="s">
        <v>2088</v>
      </c>
      <c r="C506" s="1">
        <v>45564</v>
      </c>
      <c r="D506" t="s">
        <v>60</v>
      </c>
      <c r="E506">
        <v>170.09</v>
      </c>
      <c r="F506">
        <v>2</v>
      </c>
      <c r="G506" t="s">
        <v>148</v>
      </c>
      <c r="H506" t="s">
        <v>72</v>
      </c>
      <c r="I506" t="s">
        <v>2089</v>
      </c>
      <c r="J506" t="s">
        <v>572</v>
      </c>
      <c r="K506">
        <v>44465</v>
      </c>
      <c r="L506" t="s">
        <v>2090</v>
      </c>
      <c r="M506">
        <v>7.0000000000000007E-2</v>
      </c>
      <c r="N506">
        <v>316.37</v>
      </c>
      <c r="O506">
        <v>1</v>
      </c>
      <c r="P506" t="b">
        <v>0</v>
      </c>
      <c r="Q506">
        <f t="shared" si="35"/>
        <v>340.18</v>
      </c>
      <c r="R506" s="4">
        <f t="shared" si="36"/>
        <v>0.92999999999999994</v>
      </c>
      <c r="S506" s="2">
        <f t="shared" si="37"/>
        <v>23.812600000000003</v>
      </c>
      <c r="T506" t="str">
        <f t="shared" si="38"/>
        <v>Sep-24</v>
      </c>
      <c r="U506">
        <f t="shared" si="39"/>
        <v>1</v>
      </c>
    </row>
    <row r="507" spans="1:21" x14ac:dyDescent="0.3">
      <c r="A507" t="s">
        <v>2091</v>
      </c>
      <c r="B507" t="s">
        <v>2092</v>
      </c>
      <c r="C507" s="1">
        <v>45531</v>
      </c>
      <c r="D507" t="s">
        <v>54</v>
      </c>
      <c r="E507">
        <v>462.46</v>
      </c>
      <c r="F507">
        <v>4</v>
      </c>
      <c r="G507" t="s">
        <v>27</v>
      </c>
      <c r="H507" t="s">
        <v>38</v>
      </c>
      <c r="I507" t="s">
        <v>2093</v>
      </c>
      <c r="J507" t="s">
        <v>539</v>
      </c>
      <c r="K507">
        <v>33603</v>
      </c>
      <c r="L507" t="s">
        <v>2094</v>
      </c>
      <c r="M507">
        <v>0.23</v>
      </c>
      <c r="N507">
        <v>1424.38</v>
      </c>
      <c r="O507">
        <v>3</v>
      </c>
      <c r="P507" t="b">
        <v>0</v>
      </c>
      <c r="Q507">
        <f t="shared" si="35"/>
        <v>1849.84</v>
      </c>
      <c r="R507" s="4">
        <f t="shared" si="36"/>
        <v>0.77</v>
      </c>
      <c r="S507" s="2">
        <f t="shared" si="37"/>
        <v>425.46319999999997</v>
      </c>
      <c r="T507" t="str">
        <f t="shared" si="38"/>
        <v>Aug-24</v>
      </c>
      <c r="U507">
        <f t="shared" si="39"/>
        <v>3</v>
      </c>
    </row>
    <row r="508" spans="1:21" x14ac:dyDescent="0.3">
      <c r="A508" t="s">
        <v>2095</v>
      </c>
      <c r="B508" t="s">
        <v>2096</v>
      </c>
      <c r="C508" s="1">
        <v>45633</v>
      </c>
      <c r="D508" t="s">
        <v>18</v>
      </c>
      <c r="E508">
        <v>431.85</v>
      </c>
      <c r="F508">
        <v>2</v>
      </c>
      <c r="G508" t="s">
        <v>66</v>
      </c>
      <c r="H508" t="s">
        <v>20</v>
      </c>
      <c r="I508" t="s">
        <v>2097</v>
      </c>
      <c r="J508" t="s">
        <v>522</v>
      </c>
      <c r="K508">
        <v>39803</v>
      </c>
      <c r="L508" t="s">
        <v>2098</v>
      </c>
      <c r="M508">
        <v>0.03</v>
      </c>
      <c r="N508">
        <v>837.79</v>
      </c>
      <c r="O508">
        <v>3</v>
      </c>
      <c r="P508" t="b">
        <v>0</v>
      </c>
      <c r="Q508">
        <f t="shared" si="35"/>
        <v>863.7</v>
      </c>
      <c r="R508" s="4">
        <f t="shared" si="36"/>
        <v>0.97</v>
      </c>
      <c r="S508" s="2">
        <f t="shared" si="37"/>
        <v>25.911000000000001</v>
      </c>
      <c r="T508" t="str">
        <f t="shared" si="38"/>
        <v>Dec-24</v>
      </c>
      <c r="U508">
        <f t="shared" si="39"/>
        <v>3</v>
      </c>
    </row>
    <row r="509" spans="1:21" x14ac:dyDescent="0.3">
      <c r="A509" t="s">
        <v>2099</v>
      </c>
      <c r="B509" t="s">
        <v>2100</v>
      </c>
      <c r="C509" s="1">
        <v>45681</v>
      </c>
      <c r="D509" t="s">
        <v>26</v>
      </c>
      <c r="E509">
        <v>29.1</v>
      </c>
      <c r="F509">
        <v>2</v>
      </c>
      <c r="G509" t="s">
        <v>66</v>
      </c>
      <c r="H509" t="s">
        <v>72</v>
      </c>
      <c r="I509" t="s">
        <v>2101</v>
      </c>
      <c r="J509" t="s">
        <v>139</v>
      </c>
      <c r="K509">
        <v>73878</v>
      </c>
      <c r="L509" t="s">
        <v>2102</v>
      </c>
      <c r="M509">
        <v>0.04</v>
      </c>
      <c r="N509">
        <v>55.87</v>
      </c>
      <c r="O509">
        <v>2</v>
      </c>
      <c r="P509" t="b">
        <v>0</v>
      </c>
      <c r="Q509">
        <f t="shared" si="35"/>
        <v>58.2</v>
      </c>
      <c r="R509" s="4">
        <f t="shared" si="36"/>
        <v>0.96</v>
      </c>
      <c r="S509" s="2">
        <f t="shared" si="37"/>
        <v>2.3280000000000003</v>
      </c>
      <c r="T509" t="str">
        <f t="shared" si="38"/>
        <v>Jan-25</v>
      </c>
      <c r="U509">
        <f t="shared" si="39"/>
        <v>2</v>
      </c>
    </row>
    <row r="510" spans="1:21" x14ac:dyDescent="0.3">
      <c r="A510" t="s">
        <v>2103</v>
      </c>
      <c r="B510" t="s">
        <v>2104</v>
      </c>
      <c r="C510" s="1">
        <v>45510</v>
      </c>
      <c r="D510" t="s">
        <v>54</v>
      </c>
      <c r="E510">
        <v>130.55000000000001</v>
      </c>
      <c r="F510">
        <v>2</v>
      </c>
      <c r="G510" t="s">
        <v>27</v>
      </c>
      <c r="H510" t="s">
        <v>72</v>
      </c>
      <c r="I510" t="s">
        <v>2105</v>
      </c>
      <c r="J510" t="s">
        <v>496</v>
      </c>
      <c r="K510">
        <v>3634</v>
      </c>
      <c r="L510" t="s">
        <v>2106</v>
      </c>
      <c r="M510">
        <v>0.08</v>
      </c>
      <c r="N510">
        <v>240.21</v>
      </c>
      <c r="O510">
        <v>5</v>
      </c>
      <c r="P510" t="b">
        <v>0</v>
      </c>
      <c r="Q510">
        <f t="shared" si="35"/>
        <v>261.10000000000002</v>
      </c>
      <c r="R510" s="4">
        <f t="shared" si="36"/>
        <v>0.92</v>
      </c>
      <c r="S510" s="2">
        <f t="shared" si="37"/>
        <v>20.888000000000002</v>
      </c>
      <c r="T510" t="str">
        <f t="shared" si="38"/>
        <v>Aug-24</v>
      </c>
      <c r="U510">
        <f t="shared" si="39"/>
        <v>5</v>
      </c>
    </row>
    <row r="511" spans="1:21" x14ac:dyDescent="0.3">
      <c r="A511" t="s">
        <v>2107</v>
      </c>
      <c r="B511" t="s">
        <v>2108</v>
      </c>
      <c r="C511" s="1">
        <v>45565</v>
      </c>
      <c r="D511" t="s">
        <v>26</v>
      </c>
      <c r="E511">
        <v>225.84</v>
      </c>
      <c r="F511">
        <v>4</v>
      </c>
      <c r="G511" t="s">
        <v>148</v>
      </c>
      <c r="H511" t="s">
        <v>72</v>
      </c>
      <c r="I511" t="s">
        <v>2109</v>
      </c>
      <c r="J511" t="s">
        <v>380</v>
      </c>
      <c r="K511">
        <v>89608</v>
      </c>
      <c r="L511" t="s">
        <v>2110</v>
      </c>
      <c r="M511">
        <v>0.09</v>
      </c>
      <c r="N511">
        <v>822.06</v>
      </c>
      <c r="O511">
        <v>4</v>
      </c>
      <c r="P511" t="b">
        <v>0</v>
      </c>
      <c r="Q511">
        <f t="shared" si="35"/>
        <v>903.36</v>
      </c>
      <c r="R511" s="4">
        <f t="shared" si="36"/>
        <v>0.91</v>
      </c>
      <c r="S511" s="2">
        <f t="shared" si="37"/>
        <v>81.302399999999992</v>
      </c>
      <c r="T511" t="str">
        <f t="shared" si="38"/>
        <v>Sep-24</v>
      </c>
      <c r="U511">
        <f t="shared" si="39"/>
        <v>4</v>
      </c>
    </row>
    <row r="512" spans="1:21" x14ac:dyDescent="0.3">
      <c r="A512" t="s">
        <v>2111</v>
      </c>
      <c r="B512" t="s">
        <v>2112</v>
      </c>
      <c r="C512" s="1">
        <v>45460</v>
      </c>
      <c r="D512" t="s">
        <v>26</v>
      </c>
      <c r="E512">
        <v>56.79</v>
      </c>
      <c r="F512">
        <v>3</v>
      </c>
      <c r="G512" t="s">
        <v>27</v>
      </c>
      <c r="H512" t="s">
        <v>99</v>
      </c>
      <c r="I512" t="s">
        <v>2113</v>
      </c>
      <c r="J512" t="s">
        <v>106</v>
      </c>
      <c r="K512">
        <v>42741</v>
      </c>
      <c r="L512" t="s">
        <v>2114</v>
      </c>
      <c r="M512">
        <v>0.25</v>
      </c>
      <c r="N512">
        <v>127.78</v>
      </c>
      <c r="O512">
        <v>1</v>
      </c>
      <c r="P512" t="b">
        <v>0</v>
      </c>
      <c r="Q512">
        <f t="shared" si="35"/>
        <v>170.37</v>
      </c>
      <c r="R512" s="4">
        <f t="shared" si="36"/>
        <v>0.75</v>
      </c>
      <c r="S512" s="2">
        <f t="shared" si="37"/>
        <v>42.592500000000001</v>
      </c>
      <c r="T512" t="str">
        <f t="shared" si="38"/>
        <v>Jun-24</v>
      </c>
      <c r="U512">
        <f t="shared" si="39"/>
        <v>1</v>
      </c>
    </row>
    <row r="513" spans="1:21" x14ac:dyDescent="0.3">
      <c r="A513" t="s">
        <v>2115</v>
      </c>
      <c r="B513" t="s">
        <v>2116</v>
      </c>
      <c r="C513" s="1">
        <v>45678</v>
      </c>
      <c r="D513" t="s">
        <v>78</v>
      </c>
      <c r="E513">
        <v>177.5</v>
      </c>
      <c r="F513">
        <v>2</v>
      </c>
      <c r="G513" t="s">
        <v>66</v>
      </c>
      <c r="H513" t="s">
        <v>72</v>
      </c>
      <c r="I513" t="s">
        <v>2117</v>
      </c>
      <c r="J513" t="s">
        <v>85</v>
      </c>
      <c r="K513">
        <v>50435</v>
      </c>
      <c r="L513" t="s">
        <v>2118</v>
      </c>
      <c r="M513">
        <v>0.24</v>
      </c>
      <c r="N513">
        <v>269.8</v>
      </c>
      <c r="O513">
        <v>4</v>
      </c>
      <c r="P513" t="b">
        <v>0</v>
      </c>
      <c r="Q513">
        <f t="shared" si="35"/>
        <v>355</v>
      </c>
      <c r="R513" s="4">
        <f t="shared" si="36"/>
        <v>0.76</v>
      </c>
      <c r="S513" s="2">
        <f t="shared" si="37"/>
        <v>85.2</v>
      </c>
      <c r="T513" t="str">
        <f t="shared" si="38"/>
        <v>Jan-25</v>
      </c>
      <c r="U513">
        <f t="shared" si="39"/>
        <v>4</v>
      </c>
    </row>
    <row r="514" spans="1:21" x14ac:dyDescent="0.3">
      <c r="A514" t="s">
        <v>2119</v>
      </c>
      <c r="B514" t="s">
        <v>2120</v>
      </c>
      <c r="C514" s="1">
        <v>45764</v>
      </c>
      <c r="D514" t="s">
        <v>18</v>
      </c>
      <c r="E514">
        <v>371.35</v>
      </c>
      <c r="F514">
        <v>4</v>
      </c>
      <c r="G514" t="s">
        <v>27</v>
      </c>
      <c r="H514" t="s">
        <v>72</v>
      </c>
      <c r="I514" t="s">
        <v>2121</v>
      </c>
      <c r="J514" t="s">
        <v>447</v>
      </c>
      <c r="K514">
        <v>42120</v>
      </c>
      <c r="L514" t="s">
        <v>2122</v>
      </c>
      <c r="M514">
        <v>0.17</v>
      </c>
      <c r="N514">
        <v>1232.8800000000001</v>
      </c>
      <c r="O514">
        <v>2</v>
      </c>
      <c r="P514" t="b">
        <v>0</v>
      </c>
      <c r="Q514">
        <f t="shared" ref="Q514:Q577" si="40">E514*F514</f>
        <v>1485.4</v>
      </c>
      <c r="R514" s="4">
        <f t="shared" ref="R514:R577" si="41">1-M514</f>
        <v>0.83</v>
      </c>
      <c r="S514" s="2">
        <f t="shared" ref="S514:S577" si="42">E514*F514*M514</f>
        <v>252.51800000000003</v>
      </c>
      <c r="T514" t="str">
        <f t="shared" ref="T514:T577" si="43">TEXT(C514,"MMM-YY")</f>
        <v>Apr-25</v>
      </c>
      <c r="U514">
        <f t="shared" ref="U514:U577" si="44">IF(O514="","No Rating",O514)</f>
        <v>2</v>
      </c>
    </row>
    <row r="515" spans="1:21" x14ac:dyDescent="0.3">
      <c r="A515" t="s">
        <v>2123</v>
      </c>
      <c r="B515" t="s">
        <v>2124</v>
      </c>
      <c r="C515" s="1">
        <v>45642</v>
      </c>
      <c r="D515" t="s">
        <v>18</v>
      </c>
      <c r="E515">
        <v>341.85</v>
      </c>
      <c r="F515">
        <v>1</v>
      </c>
      <c r="G515" t="s">
        <v>148</v>
      </c>
      <c r="H515" t="s">
        <v>20</v>
      </c>
      <c r="I515" t="s">
        <v>2125</v>
      </c>
      <c r="J515" t="s">
        <v>120</v>
      </c>
      <c r="K515">
        <v>56202</v>
      </c>
      <c r="L515" t="s">
        <v>2126</v>
      </c>
      <c r="M515">
        <v>0.09</v>
      </c>
      <c r="N515">
        <v>311.08</v>
      </c>
      <c r="O515">
        <v>4</v>
      </c>
      <c r="P515" t="b">
        <v>0</v>
      </c>
      <c r="Q515">
        <f t="shared" si="40"/>
        <v>341.85</v>
      </c>
      <c r="R515" s="4">
        <f t="shared" si="41"/>
        <v>0.91</v>
      </c>
      <c r="S515" s="2">
        <f t="shared" si="42"/>
        <v>30.766500000000001</v>
      </c>
      <c r="T515" t="str">
        <f t="shared" si="43"/>
        <v>Dec-24</v>
      </c>
      <c r="U515">
        <f t="shared" si="44"/>
        <v>4</v>
      </c>
    </row>
    <row r="516" spans="1:21" x14ac:dyDescent="0.3">
      <c r="A516" t="s">
        <v>2127</v>
      </c>
      <c r="B516" t="s">
        <v>2128</v>
      </c>
      <c r="C516" s="1">
        <v>45770</v>
      </c>
      <c r="D516" t="s">
        <v>26</v>
      </c>
      <c r="E516">
        <v>313.08</v>
      </c>
      <c r="F516">
        <v>2</v>
      </c>
      <c r="G516" t="s">
        <v>66</v>
      </c>
      <c r="H516" t="s">
        <v>38</v>
      </c>
      <c r="I516" t="s">
        <v>2129</v>
      </c>
      <c r="J516" t="s">
        <v>367</v>
      </c>
      <c r="K516">
        <v>44662</v>
      </c>
      <c r="L516" t="s">
        <v>2130</v>
      </c>
      <c r="M516">
        <v>0.1</v>
      </c>
      <c r="N516">
        <v>563.54</v>
      </c>
      <c r="O516">
        <v>4</v>
      </c>
      <c r="P516" t="b">
        <v>0</v>
      </c>
      <c r="Q516">
        <f t="shared" si="40"/>
        <v>626.16</v>
      </c>
      <c r="R516" s="4">
        <f t="shared" si="41"/>
        <v>0.9</v>
      </c>
      <c r="S516" s="2">
        <f t="shared" si="42"/>
        <v>62.616</v>
      </c>
      <c r="T516" t="str">
        <f t="shared" si="43"/>
        <v>Apr-25</v>
      </c>
      <c r="U516">
        <f t="shared" si="44"/>
        <v>4</v>
      </c>
    </row>
    <row r="517" spans="1:21" x14ac:dyDescent="0.3">
      <c r="A517" t="s">
        <v>2131</v>
      </c>
      <c r="B517" t="s">
        <v>2132</v>
      </c>
      <c r="C517" s="1">
        <v>45575</v>
      </c>
      <c r="D517" t="s">
        <v>37</v>
      </c>
      <c r="E517">
        <v>356.71</v>
      </c>
      <c r="F517">
        <v>2</v>
      </c>
      <c r="G517" t="s">
        <v>66</v>
      </c>
      <c r="H517" t="s">
        <v>20</v>
      </c>
      <c r="I517" t="s">
        <v>2133</v>
      </c>
      <c r="J517" t="s">
        <v>169</v>
      </c>
      <c r="K517">
        <v>93102</v>
      </c>
      <c r="L517" t="s">
        <v>2134</v>
      </c>
      <c r="M517">
        <v>0.18</v>
      </c>
      <c r="N517">
        <v>585</v>
      </c>
      <c r="O517">
        <v>3</v>
      </c>
      <c r="P517" t="b">
        <v>0</v>
      </c>
      <c r="Q517">
        <f t="shared" si="40"/>
        <v>713.42</v>
      </c>
      <c r="R517" s="4">
        <f t="shared" si="41"/>
        <v>0.82000000000000006</v>
      </c>
      <c r="S517" s="2">
        <f t="shared" si="42"/>
        <v>128.41559999999998</v>
      </c>
      <c r="T517" t="str">
        <f t="shared" si="43"/>
        <v>Oct-24</v>
      </c>
      <c r="U517">
        <f t="shared" si="44"/>
        <v>3</v>
      </c>
    </row>
    <row r="518" spans="1:21" x14ac:dyDescent="0.3">
      <c r="A518" t="s">
        <v>2135</v>
      </c>
      <c r="B518" t="s">
        <v>2136</v>
      </c>
      <c r="C518" s="1">
        <v>45703</v>
      </c>
      <c r="D518" t="s">
        <v>54</v>
      </c>
      <c r="E518">
        <v>106.44</v>
      </c>
      <c r="F518">
        <v>2</v>
      </c>
      <c r="G518" t="s">
        <v>27</v>
      </c>
      <c r="H518" t="s">
        <v>99</v>
      </c>
      <c r="I518" t="s">
        <v>2137</v>
      </c>
      <c r="J518" t="s">
        <v>269</v>
      </c>
      <c r="K518">
        <v>72397</v>
      </c>
      <c r="L518" t="s">
        <v>2138</v>
      </c>
      <c r="M518">
        <v>0.22</v>
      </c>
      <c r="N518">
        <v>166.05</v>
      </c>
      <c r="O518">
        <v>4</v>
      </c>
      <c r="P518" t="b">
        <v>0</v>
      </c>
      <c r="Q518">
        <f t="shared" si="40"/>
        <v>212.88</v>
      </c>
      <c r="R518" s="4">
        <f t="shared" si="41"/>
        <v>0.78</v>
      </c>
      <c r="S518" s="2">
        <f t="shared" si="42"/>
        <v>46.833599999999997</v>
      </c>
      <c r="T518" t="str">
        <f t="shared" si="43"/>
        <v>Feb-25</v>
      </c>
      <c r="U518">
        <f t="shared" si="44"/>
        <v>4</v>
      </c>
    </row>
    <row r="519" spans="1:21" x14ac:dyDescent="0.3">
      <c r="A519" t="s">
        <v>2139</v>
      </c>
      <c r="B519" t="s">
        <v>2140</v>
      </c>
      <c r="C519" s="1">
        <v>45669</v>
      </c>
      <c r="D519" t="s">
        <v>26</v>
      </c>
      <c r="E519">
        <v>174.14</v>
      </c>
      <c r="F519">
        <v>2</v>
      </c>
      <c r="G519" t="s">
        <v>93</v>
      </c>
      <c r="H519" t="s">
        <v>38</v>
      </c>
      <c r="I519" t="s">
        <v>2141</v>
      </c>
      <c r="J519" t="s">
        <v>50</v>
      </c>
      <c r="K519">
        <v>13346</v>
      </c>
      <c r="L519" t="s">
        <v>2142</v>
      </c>
      <c r="M519">
        <v>0.12</v>
      </c>
      <c r="N519">
        <v>306.49</v>
      </c>
      <c r="O519">
        <v>4</v>
      </c>
      <c r="P519" t="b">
        <v>0</v>
      </c>
      <c r="Q519">
        <f t="shared" si="40"/>
        <v>348.28</v>
      </c>
      <c r="R519" s="4">
        <f t="shared" si="41"/>
        <v>0.88</v>
      </c>
      <c r="S519" s="2">
        <f t="shared" si="42"/>
        <v>41.793599999999998</v>
      </c>
      <c r="T519" t="str">
        <f t="shared" si="43"/>
        <v>Jan-25</v>
      </c>
      <c r="U519">
        <f t="shared" si="44"/>
        <v>4</v>
      </c>
    </row>
    <row r="520" spans="1:21" x14ac:dyDescent="0.3">
      <c r="A520" t="s">
        <v>2143</v>
      </c>
      <c r="B520" t="s">
        <v>2144</v>
      </c>
      <c r="C520" s="1">
        <v>45792</v>
      </c>
      <c r="D520" t="s">
        <v>26</v>
      </c>
      <c r="E520">
        <v>339.74</v>
      </c>
      <c r="F520">
        <v>4</v>
      </c>
      <c r="G520" t="s">
        <v>27</v>
      </c>
      <c r="H520" t="s">
        <v>20</v>
      </c>
      <c r="I520" t="s">
        <v>2145</v>
      </c>
      <c r="J520" t="s">
        <v>160</v>
      </c>
      <c r="K520">
        <v>16732</v>
      </c>
      <c r="L520" t="s">
        <v>2146</v>
      </c>
      <c r="M520">
        <v>0.15</v>
      </c>
      <c r="N520">
        <v>1155.1199999999999</v>
      </c>
      <c r="O520">
        <v>4</v>
      </c>
      <c r="P520" t="b">
        <v>0</v>
      </c>
      <c r="Q520">
        <f t="shared" si="40"/>
        <v>1358.96</v>
      </c>
      <c r="R520" s="4">
        <f t="shared" si="41"/>
        <v>0.85</v>
      </c>
      <c r="S520" s="2">
        <f t="shared" si="42"/>
        <v>203.84399999999999</v>
      </c>
      <c r="T520" t="str">
        <f t="shared" si="43"/>
        <v>May-25</v>
      </c>
      <c r="U520">
        <f t="shared" si="44"/>
        <v>4</v>
      </c>
    </row>
    <row r="521" spans="1:21" x14ac:dyDescent="0.3">
      <c r="A521" t="s">
        <v>2147</v>
      </c>
      <c r="B521" t="s">
        <v>2148</v>
      </c>
      <c r="C521" s="1">
        <v>45738</v>
      </c>
      <c r="D521" t="s">
        <v>18</v>
      </c>
      <c r="E521">
        <v>440.22</v>
      </c>
      <c r="F521">
        <v>1</v>
      </c>
      <c r="G521" t="s">
        <v>27</v>
      </c>
      <c r="H521" t="s">
        <v>99</v>
      </c>
      <c r="I521" t="s">
        <v>2149</v>
      </c>
      <c r="J521" t="s">
        <v>393</v>
      </c>
      <c r="K521">
        <v>71014</v>
      </c>
      <c r="L521" t="s">
        <v>2150</v>
      </c>
      <c r="M521">
        <v>0.27</v>
      </c>
      <c r="N521">
        <v>321.36</v>
      </c>
      <c r="O521">
        <v>3</v>
      </c>
      <c r="P521" t="b">
        <v>0</v>
      </c>
      <c r="Q521">
        <f t="shared" si="40"/>
        <v>440.22</v>
      </c>
      <c r="R521" s="4">
        <f t="shared" si="41"/>
        <v>0.73</v>
      </c>
      <c r="S521" s="2">
        <f t="shared" si="42"/>
        <v>118.85940000000002</v>
      </c>
      <c r="T521" t="str">
        <f t="shared" si="43"/>
        <v>Mar-25</v>
      </c>
      <c r="U521">
        <f t="shared" si="44"/>
        <v>3</v>
      </c>
    </row>
    <row r="522" spans="1:21" x14ac:dyDescent="0.3">
      <c r="A522" t="s">
        <v>2151</v>
      </c>
      <c r="B522" t="s">
        <v>2152</v>
      </c>
      <c r="C522" s="1">
        <v>45755</v>
      </c>
      <c r="D522" t="s">
        <v>78</v>
      </c>
      <c r="E522">
        <v>274.12</v>
      </c>
      <c r="F522">
        <v>2</v>
      </c>
      <c r="G522" t="s">
        <v>66</v>
      </c>
      <c r="H522" t="s">
        <v>20</v>
      </c>
      <c r="I522" t="s">
        <v>2153</v>
      </c>
      <c r="J522" t="s">
        <v>22</v>
      </c>
      <c r="K522">
        <v>75236</v>
      </c>
      <c r="L522" t="s">
        <v>2154</v>
      </c>
      <c r="M522">
        <v>0.19</v>
      </c>
      <c r="N522">
        <v>444.07</v>
      </c>
      <c r="O522">
        <v>2</v>
      </c>
      <c r="P522" t="b">
        <v>0</v>
      </c>
      <c r="Q522">
        <f t="shared" si="40"/>
        <v>548.24</v>
      </c>
      <c r="R522" s="4">
        <f t="shared" si="41"/>
        <v>0.81</v>
      </c>
      <c r="S522" s="2">
        <f t="shared" si="42"/>
        <v>104.1656</v>
      </c>
      <c r="T522" t="str">
        <f t="shared" si="43"/>
        <v>Apr-25</v>
      </c>
      <c r="U522">
        <f t="shared" si="44"/>
        <v>2</v>
      </c>
    </row>
    <row r="523" spans="1:21" x14ac:dyDescent="0.3">
      <c r="A523" t="s">
        <v>2155</v>
      </c>
      <c r="B523" t="s">
        <v>2156</v>
      </c>
      <c r="C523" s="1">
        <v>45493</v>
      </c>
      <c r="D523" t="s">
        <v>60</v>
      </c>
      <c r="E523">
        <v>144.94</v>
      </c>
      <c r="F523">
        <v>1</v>
      </c>
      <c r="G523" t="s">
        <v>66</v>
      </c>
      <c r="H523" t="s">
        <v>20</v>
      </c>
      <c r="I523" t="s">
        <v>2157</v>
      </c>
      <c r="J523" t="s">
        <v>62</v>
      </c>
      <c r="K523">
        <v>87303</v>
      </c>
      <c r="L523" t="s">
        <v>2158</v>
      </c>
      <c r="M523">
        <v>0.16</v>
      </c>
      <c r="N523">
        <v>121.75</v>
      </c>
      <c r="O523">
        <v>2</v>
      </c>
      <c r="P523" t="b">
        <v>0</v>
      </c>
      <c r="Q523">
        <f t="shared" si="40"/>
        <v>144.94</v>
      </c>
      <c r="R523" s="4">
        <f t="shared" si="41"/>
        <v>0.84</v>
      </c>
      <c r="S523" s="2">
        <f t="shared" si="42"/>
        <v>23.1904</v>
      </c>
      <c r="T523" t="str">
        <f t="shared" si="43"/>
        <v>Jul-24</v>
      </c>
      <c r="U523">
        <f t="shared" si="44"/>
        <v>2</v>
      </c>
    </row>
    <row r="524" spans="1:21" x14ac:dyDescent="0.3">
      <c r="A524" t="s">
        <v>2159</v>
      </c>
      <c r="B524" t="s">
        <v>2160</v>
      </c>
      <c r="C524" s="1">
        <v>45497</v>
      </c>
      <c r="D524" t="s">
        <v>54</v>
      </c>
      <c r="E524">
        <v>19.97</v>
      </c>
      <c r="F524">
        <v>2</v>
      </c>
      <c r="G524" t="s">
        <v>66</v>
      </c>
      <c r="H524" t="s">
        <v>38</v>
      </c>
      <c r="I524" t="s">
        <v>2161</v>
      </c>
      <c r="J524" t="s">
        <v>200</v>
      </c>
      <c r="K524">
        <v>38188</v>
      </c>
      <c r="L524" t="s">
        <v>2162</v>
      </c>
      <c r="M524">
        <v>0.02</v>
      </c>
      <c r="N524">
        <v>39.14</v>
      </c>
      <c r="O524">
        <v>5</v>
      </c>
      <c r="P524" t="b">
        <v>1</v>
      </c>
      <c r="Q524">
        <f t="shared" si="40"/>
        <v>39.94</v>
      </c>
      <c r="R524" s="4">
        <f t="shared" si="41"/>
        <v>0.98</v>
      </c>
      <c r="S524" s="2">
        <f t="shared" si="42"/>
        <v>0.79879999999999995</v>
      </c>
      <c r="T524" t="str">
        <f t="shared" si="43"/>
        <v>Jul-24</v>
      </c>
      <c r="U524">
        <f t="shared" si="44"/>
        <v>5</v>
      </c>
    </row>
    <row r="525" spans="1:21" x14ac:dyDescent="0.3">
      <c r="A525" t="s">
        <v>2163</v>
      </c>
      <c r="B525" t="s">
        <v>2164</v>
      </c>
      <c r="C525" s="1">
        <v>45714</v>
      </c>
      <c r="D525" t="s">
        <v>78</v>
      </c>
      <c r="E525">
        <v>356.62</v>
      </c>
      <c r="F525">
        <v>1</v>
      </c>
      <c r="G525" t="s">
        <v>66</v>
      </c>
      <c r="H525" t="s">
        <v>99</v>
      </c>
      <c r="I525" t="s">
        <v>2165</v>
      </c>
      <c r="J525" t="s">
        <v>22</v>
      </c>
      <c r="K525">
        <v>16568</v>
      </c>
      <c r="L525" t="s">
        <v>2166</v>
      </c>
      <c r="M525">
        <v>0.05</v>
      </c>
      <c r="N525">
        <v>338.79</v>
      </c>
      <c r="O525">
        <v>4</v>
      </c>
      <c r="P525" t="b">
        <v>0</v>
      </c>
      <c r="Q525">
        <f t="shared" si="40"/>
        <v>356.62</v>
      </c>
      <c r="R525" s="4">
        <f t="shared" si="41"/>
        <v>0.95</v>
      </c>
      <c r="S525" s="2">
        <f t="shared" si="42"/>
        <v>17.831</v>
      </c>
      <c r="T525" t="str">
        <f t="shared" si="43"/>
        <v>Feb-25</v>
      </c>
      <c r="U525">
        <f t="shared" si="44"/>
        <v>4</v>
      </c>
    </row>
    <row r="526" spans="1:21" x14ac:dyDescent="0.3">
      <c r="A526" t="s">
        <v>2167</v>
      </c>
      <c r="B526" t="s">
        <v>2168</v>
      </c>
      <c r="C526" s="1">
        <v>45574</v>
      </c>
      <c r="D526" t="s">
        <v>54</v>
      </c>
      <c r="E526">
        <v>8.9</v>
      </c>
      <c r="F526">
        <v>4</v>
      </c>
      <c r="G526" t="s">
        <v>27</v>
      </c>
      <c r="H526" t="s">
        <v>20</v>
      </c>
      <c r="I526" t="s">
        <v>2169</v>
      </c>
      <c r="J526" t="s">
        <v>150</v>
      </c>
      <c r="K526">
        <v>66810</v>
      </c>
      <c r="L526" t="s">
        <v>2170</v>
      </c>
      <c r="M526">
        <v>0.06</v>
      </c>
      <c r="N526">
        <v>33.46</v>
      </c>
      <c r="P526" t="b">
        <v>0</v>
      </c>
      <c r="Q526">
        <f t="shared" si="40"/>
        <v>35.6</v>
      </c>
      <c r="R526" s="4">
        <f t="shared" si="41"/>
        <v>0.94</v>
      </c>
      <c r="S526" s="2">
        <f t="shared" si="42"/>
        <v>2.1360000000000001</v>
      </c>
      <c r="T526" t="str">
        <f t="shared" si="43"/>
        <v>Oct-24</v>
      </c>
      <c r="U526" t="str">
        <f t="shared" si="44"/>
        <v>No Rating</v>
      </c>
    </row>
    <row r="527" spans="1:21" x14ac:dyDescent="0.3">
      <c r="A527" t="s">
        <v>2171</v>
      </c>
      <c r="B527" t="s">
        <v>2172</v>
      </c>
      <c r="C527" s="1">
        <v>45492</v>
      </c>
      <c r="D527" t="s">
        <v>54</v>
      </c>
      <c r="E527">
        <v>189.48</v>
      </c>
      <c r="F527">
        <v>3</v>
      </c>
      <c r="G527" t="s">
        <v>93</v>
      </c>
      <c r="H527" t="s">
        <v>99</v>
      </c>
      <c r="I527" t="s">
        <v>438</v>
      </c>
      <c r="J527" t="s">
        <v>539</v>
      </c>
      <c r="K527">
        <v>4495</v>
      </c>
      <c r="L527" t="s">
        <v>2173</v>
      </c>
      <c r="M527">
        <v>0.19</v>
      </c>
      <c r="N527">
        <v>460.44</v>
      </c>
      <c r="O527">
        <v>1</v>
      </c>
      <c r="P527" t="b">
        <v>0</v>
      </c>
      <c r="Q527">
        <f t="shared" si="40"/>
        <v>568.43999999999994</v>
      </c>
      <c r="R527" s="4">
        <f t="shared" si="41"/>
        <v>0.81</v>
      </c>
      <c r="S527" s="2">
        <f t="shared" si="42"/>
        <v>108.00359999999999</v>
      </c>
      <c r="T527" t="str">
        <f t="shared" si="43"/>
        <v>Jul-24</v>
      </c>
      <c r="U527">
        <f t="shared" si="44"/>
        <v>1</v>
      </c>
    </row>
    <row r="528" spans="1:21" x14ac:dyDescent="0.3">
      <c r="A528" t="s">
        <v>2174</v>
      </c>
      <c r="B528" t="s">
        <v>2175</v>
      </c>
      <c r="C528" s="1">
        <v>45531</v>
      </c>
      <c r="D528" t="s">
        <v>60</v>
      </c>
      <c r="E528">
        <v>267.62</v>
      </c>
      <c r="F528">
        <v>1</v>
      </c>
      <c r="G528" t="s">
        <v>93</v>
      </c>
      <c r="H528" t="s">
        <v>99</v>
      </c>
      <c r="I528" t="s">
        <v>2176</v>
      </c>
      <c r="J528" t="s">
        <v>40</v>
      </c>
      <c r="K528">
        <v>33057</v>
      </c>
      <c r="L528" t="s">
        <v>2177</v>
      </c>
      <c r="M528">
        <v>0.03</v>
      </c>
      <c r="N528">
        <v>259.58999999999997</v>
      </c>
      <c r="O528">
        <v>3</v>
      </c>
      <c r="P528" t="b">
        <v>0</v>
      </c>
      <c r="Q528">
        <f t="shared" si="40"/>
        <v>267.62</v>
      </c>
      <c r="R528" s="4">
        <f t="shared" si="41"/>
        <v>0.97</v>
      </c>
      <c r="S528" s="2">
        <f t="shared" si="42"/>
        <v>8.0285999999999991</v>
      </c>
      <c r="T528" t="str">
        <f t="shared" si="43"/>
        <v>Aug-24</v>
      </c>
      <c r="U528">
        <f t="shared" si="44"/>
        <v>3</v>
      </c>
    </row>
    <row r="529" spans="1:21" x14ac:dyDescent="0.3">
      <c r="A529" t="s">
        <v>2178</v>
      </c>
      <c r="B529" t="s">
        <v>2179</v>
      </c>
      <c r="C529" s="1">
        <v>45557</v>
      </c>
      <c r="D529" t="s">
        <v>54</v>
      </c>
      <c r="E529">
        <v>461.45</v>
      </c>
      <c r="F529">
        <v>1</v>
      </c>
      <c r="G529" t="s">
        <v>66</v>
      </c>
      <c r="H529" t="s">
        <v>72</v>
      </c>
      <c r="I529" t="s">
        <v>2180</v>
      </c>
      <c r="J529" t="s">
        <v>522</v>
      </c>
      <c r="K529">
        <v>638</v>
      </c>
      <c r="L529" t="s">
        <v>2181</v>
      </c>
      <c r="M529">
        <v>0.01</v>
      </c>
      <c r="N529">
        <v>456.84</v>
      </c>
      <c r="P529" t="b">
        <v>0</v>
      </c>
      <c r="Q529">
        <f t="shared" si="40"/>
        <v>461.45</v>
      </c>
      <c r="R529" s="4">
        <f t="shared" si="41"/>
        <v>0.99</v>
      </c>
      <c r="S529" s="2">
        <f t="shared" si="42"/>
        <v>4.6144999999999996</v>
      </c>
      <c r="T529" t="str">
        <f t="shared" si="43"/>
        <v>Sep-24</v>
      </c>
      <c r="U529" t="str">
        <f t="shared" si="44"/>
        <v>No Rating</v>
      </c>
    </row>
    <row r="530" spans="1:21" x14ac:dyDescent="0.3">
      <c r="A530" t="s">
        <v>2182</v>
      </c>
      <c r="B530" t="s">
        <v>2183</v>
      </c>
      <c r="C530" s="1">
        <v>45551</v>
      </c>
      <c r="D530" t="s">
        <v>78</v>
      </c>
      <c r="E530">
        <v>49.3</v>
      </c>
      <c r="F530">
        <v>2</v>
      </c>
      <c r="G530" t="s">
        <v>19</v>
      </c>
      <c r="H530" t="s">
        <v>72</v>
      </c>
      <c r="I530" t="s">
        <v>2184</v>
      </c>
      <c r="J530" t="s">
        <v>68</v>
      </c>
      <c r="K530">
        <v>72146</v>
      </c>
      <c r="L530" t="s">
        <v>2185</v>
      </c>
      <c r="M530">
        <v>0.11</v>
      </c>
      <c r="N530">
        <v>87.75</v>
      </c>
      <c r="O530">
        <v>3</v>
      </c>
      <c r="P530" t="b">
        <v>0</v>
      </c>
      <c r="Q530">
        <f t="shared" si="40"/>
        <v>98.6</v>
      </c>
      <c r="R530" s="4">
        <f t="shared" si="41"/>
        <v>0.89</v>
      </c>
      <c r="S530" s="2">
        <f t="shared" si="42"/>
        <v>10.846</v>
      </c>
      <c r="T530" t="str">
        <f t="shared" si="43"/>
        <v>Sep-24</v>
      </c>
      <c r="U530">
        <f t="shared" si="44"/>
        <v>3</v>
      </c>
    </row>
    <row r="531" spans="1:21" x14ac:dyDescent="0.3">
      <c r="A531" t="s">
        <v>2186</v>
      </c>
      <c r="B531" t="s">
        <v>2187</v>
      </c>
      <c r="C531" s="1">
        <v>45741</v>
      </c>
      <c r="D531" t="s">
        <v>26</v>
      </c>
      <c r="E531">
        <v>205.94</v>
      </c>
      <c r="F531">
        <v>1</v>
      </c>
      <c r="G531" t="s">
        <v>66</v>
      </c>
      <c r="H531" t="s">
        <v>20</v>
      </c>
      <c r="I531" t="s">
        <v>2188</v>
      </c>
      <c r="J531" t="s">
        <v>367</v>
      </c>
      <c r="K531">
        <v>73563</v>
      </c>
      <c r="L531" t="s">
        <v>2189</v>
      </c>
      <c r="M531">
        <v>0.22</v>
      </c>
      <c r="N531">
        <v>160.63</v>
      </c>
      <c r="O531">
        <v>4</v>
      </c>
      <c r="P531" t="b">
        <v>0</v>
      </c>
      <c r="Q531">
        <f t="shared" si="40"/>
        <v>205.94</v>
      </c>
      <c r="R531" s="4">
        <f t="shared" si="41"/>
        <v>0.78</v>
      </c>
      <c r="S531" s="2">
        <f t="shared" si="42"/>
        <v>45.306800000000003</v>
      </c>
      <c r="T531" t="str">
        <f t="shared" si="43"/>
        <v>Mar-25</v>
      </c>
      <c r="U531">
        <f t="shared" si="44"/>
        <v>4</v>
      </c>
    </row>
    <row r="532" spans="1:21" x14ac:dyDescent="0.3">
      <c r="A532" t="s">
        <v>2190</v>
      </c>
      <c r="B532" t="s">
        <v>2191</v>
      </c>
      <c r="C532" s="1">
        <v>45582</v>
      </c>
      <c r="D532" t="s">
        <v>60</v>
      </c>
      <c r="E532">
        <v>17.04</v>
      </c>
      <c r="F532">
        <v>1</v>
      </c>
      <c r="G532" t="s">
        <v>19</v>
      </c>
      <c r="H532" t="s">
        <v>72</v>
      </c>
      <c r="I532" t="s">
        <v>2192</v>
      </c>
      <c r="J532" t="s">
        <v>115</v>
      </c>
      <c r="K532">
        <v>49718</v>
      </c>
      <c r="L532" t="s">
        <v>2193</v>
      </c>
      <c r="M532">
        <v>0.21</v>
      </c>
      <c r="N532">
        <v>13.46</v>
      </c>
      <c r="O532">
        <v>4</v>
      </c>
      <c r="P532" t="b">
        <v>0</v>
      </c>
      <c r="Q532">
        <f t="shared" si="40"/>
        <v>17.04</v>
      </c>
      <c r="R532" s="4">
        <f t="shared" si="41"/>
        <v>0.79</v>
      </c>
      <c r="S532" s="2">
        <f t="shared" si="42"/>
        <v>3.5783999999999998</v>
      </c>
      <c r="T532" t="str">
        <f t="shared" si="43"/>
        <v>Oct-24</v>
      </c>
      <c r="U532">
        <f t="shared" si="44"/>
        <v>4</v>
      </c>
    </row>
    <row r="533" spans="1:21" x14ac:dyDescent="0.3">
      <c r="A533" t="s">
        <v>2194</v>
      </c>
      <c r="B533" t="s">
        <v>2195</v>
      </c>
      <c r="C533" s="1">
        <v>45684</v>
      </c>
      <c r="D533" t="s">
        <v>54</v>
      </c>
      <c r="E533">
        <v>174.59</v>
      </c>
      <c r="F533">
        <v>1</v>
      </c>
      <c r="G533" t="s">
        <v>148</v>
      </c>
      <c r="H533" t="s">
        <v>20</v>
      </c>
      <c r="I533" t="s">
        <v>2196</v>
      </c>
      <c r="J533" t="s">
        <v>134</v>
      </c>
      <c r="K533">
        <v>55391</v>
      </c>
      <c r="L533" t="s">
        <v>2197</v>
      </c>
      <c r="M533">
        <v>0.24</v>
      </c>
      <c r="N533">
        <v>132.69</v>
      </c>
      <c r="O533">
        <v>2</v>
      </c>
      <c r="P533" t="b">
        <v>0</v>
      </c>
      <c r="Q533">
        <f t="shared" si="40"/>
        <v>174.59</v>
      </c>
      <c r="R533" s="4">
        <f t="shared" si="41"/>
        <v>0.76</v>
      </c>
      <c r="S533" s="2">
        <f t="shared" si="42"/>
        <v>41.901600000000002</v>
      </c>
      <c r="T533" t="str">
        <f t="shared" si="43"/>
        <v>Jan-25</v>
      </c>
      <c r="U533">
        <f t="shared" si="44"/>
        <v>2</v>
      </c>
    </row>
    <row r="534" spans="1:21" x14ac:dyDescent="0.3">
      <c r="A534" t="s">
        <v>2198</v>
      </c>
      <c r="B534" t="s">
        <v>2199</v>
      </c>
      <c r="C534" s="1">
        <v>45703</v>
      </c>
      <c r="D534" t="s">
        <v>78</v>
      </c>
      <c r="E534">
        <v>313</v>
      </c>
      <c r="F534">
        <v>2</v>
      </c>
      <c r="G534" t="s">
        <v>93</v>
      </c>
      <c r="H534" t="s">
        <v>20</v>
      </c>
      <c r="I534" t="s">
        <v>2200</v>
      </c>
      <c r="J534" t="s">
        <v>144</v>
      </c>
      <c r="K534">
        <v>2436</v>
      </c>
      <c r="L534" t="s">
        <v>2201</v>
      </c>
      <c r="M534">
        <v>0.21</v>
      </c>
      <c r="N534">
        <v>494.54</v>
      </c>
      <c r="O534">
        <v>4</v>
      </c>
      <c r="P534" t="b">
        <v>0</v>
      </c>
      <c r="Q534">
        <f t="shared" si="40"/>
        <v>626</v>
      </c>
      <c r="R534" s="4">
        <f t="shared" si="41"/>
        <v>0.79</v>
      </c>
      <c r="S534" s="2">
        <f t="shared" si="42"/>
        <v>131.46</v>
      </c>
      <c r="T534" t="str">
        <f t="shared" si="43"/>
        <v>Feb-25</v>
      </c>
      <c r="U534">
        <f t="shared" si="44"/>
        <v>4</v>
      </c>
    </row>
    <row r="535" spans="1:21" x14ac:dyDescent="0.3">
      <c r="A535" t="s">
        <v>2202</v>
      </c>
      <c r="B535" t="s">
        <v>2203</v>
      </c>
      <c r="C535" s="1">
        <v>45570</v>
      </c>
      <c r="D535" t="s">
        <v>26</v>
      </c>
      <c r="E535">
        <v>143.13999999999999</v>
      </c>
      <c r="F535">
        <v>3</v>
      </c>
      <c r="G535" t="s">
        <v>27</v>
      </c>
      <c r="H535" t="s">
        <v>38</v>
      </c>
      <c r="I535" t="s">
        <v>2204</v>
      </c>
      <c r="J535" t="s">
        <v>101</v>
      </c>
      <c r="K535">
        <v>37666</v>
      </c>
      <c r="L535" t="s">
        <v>2205</v>
      </c>
      <c r="M535">
        <v>0.18</v>
      </c>
      <c r="N535">
        <v>352.12</v>
      </c>
      <c r="O535">
        <v>1</v>
      </c>
      <c r="P535" t="b">
        <v>1</v>
      </c>
      <c r="Q535">
        <f t="shared" si="40"/>
        <v>429.41999999999996</v>
      </c>
      <c r="R535" s="4">
        <f t="shared" si="41"/>
        <v>0.82000000000000006</v>
      </c>
      <c r="S535" s="2">
        <f t="shared" si="42"/>
        <v>77.295599999999993</v>
      </c>
      <c r="T535" t="str">
        <f t="shared" si="43"/>
        <v>Oct-24</v>
      </c>
      <c r="U535">
        <f t="shared" si="44"/>
        <v>1</v>
      </c>
    </row>
    <row r="536" spans="1:21" x14ac:dyDescent="0.3">
      <c r="A536" t="s">
        <v>2206</v>
      </c>
      <c r="B536" t="s">
        <v>2207</v>
      </c>
      <c r="C536" s="1">
        <v>45713</v>
      </c>
      <c r="D536" t="s">
        <v>26</v>
      </c>
      <c r="E536">
        <v>108.83</v>
      </c>
      <c r="F536">
        <v>3</v>
      </c>
      <c r="G536" t="s">
        <v>93</v>
      </c>
      <c r="H536" t="s">
        <v>99</v>
      </c>
      <c r="I536" t="s">
        <v>2208</v>
      </c>
      <c r="J536" t="s">
        <v>447</v>
      </c>
      <c r="K536">
        <v>97905</v>
      </c>
      <c r="L536" t="s">
        <v>2209</v>
      </c>
      <c r="M536">
        <v>0.15</v>
      </c>
      <c r="N536">
        <v>277.52</v>
      </c>
      <c r="O536">
        <v>4</v>
      </c>
      <c r="P536" t="b">
        <v>0</v>
      </c>
      <c r="Q536">
        <f t="shared" si="40"/>
        <v>326.49</v>
      </c>
      <c r="R536" s="4">
        <f t="shared" si="41"/>
        <v>0.85</v>
      </c>
      <c r="S536" s="2">
        <f t="shared" si="42"/>
        <v>48.973500000000001</v>
      </c>
      <c r="T536" t="str">
        <f t="shared" si="43"/>
        <v>Feb-25</v>
      </c>
      <c r="U536">
        <f t="shared" si="44"/>
        <v>4</v>
      </c>
    </row>
    <row r="537" spans="1:21" x14ac:dyDescent="0.3">
      <c r="A537" t="s">
        <v>2210</v>
      </c>
      <c r="B537" t="s">
        <v>2211</v>
      </c>
      <c r="C537" s="1">
        <v>45759</v>
      </c>
      <c r="D537" t="s">
        <v>37</v>
      </c>
      <c r="E537">
        <v>62.27</v>
      </c>
      <c r="F537">
        <v>2</v>
      </c>
      <c r="G537" t="s">
        <v>148</v>
      </c>
      <c r="H537" t="s">
        <v>38</v>
      </c>
      <c r="I537" t="s">
        <v>2212</v>
      </c>
      <c r="J537" t="s">
        <v>120</v>
      </c>
      <c r="K537">
        <v>50455</v>
      </c>
      <c r="L537" t="s">
        <v>2213</v>
      </c>
      <c r="M537">
        <v>0.06</v>
      </c>
      <c r="N537">
        <v>117.07</v>
      </c>
      <c r="O537">
        <v>4</v>
      </c>
      <c r="P537" t="b">
        <v>0</v>
      </c>
      <c r="Q537">
        <f t="shared" si="40"/>
        <v>124.54</v>
      </c>
      <c r="R537" s="4">
        <f t="shared" si="41"/>
        <v>0.94</v>
      </c>
      <c r="S537" s="2">
        <f t="shared" si="42"/>
        <v>7.4724000000000004</v>
      </c>
      <c r="T537" t="str">
        <f t="shared" si="43"/>
        <v>Apr-25</v>
      </c>
      <c r="U537">
        <f t="shared" si="44"/>
        <v>4</v>
      </c>
    </row>
    <row r="538" spans="1:21" x14ac:dyDescent="0.3">
      <c r="A538" t="s">
        <v>2214</v>
      </c>
      <c r="B538" t="s">
        <v>2215</v>
      </c>
      <c r="C538" s="1">
        <v>45536</v>
      </c>
      <c r="D538" t="s">
        <v>54</v>
      </c>
      <c r="E538">
        <v>290.68</v>
      </c>
      <c r="F538">
        <v>3</v>
      </c>
      <c r="G538" t="s">
        <v>27</v>
      </c>
      <c r="H538" t="s">
        <v>20</v>
      </c>
      <c r="I538" t="s">
        <v>2216</v>
      </c>
      <c r="J538" t="s">
        <v>205</v>
      </c>
      <c r="K538">
        <v>63784</v>
      </c>
      <c r="L538" t="s">
        <v>2217</v>
      </c>
      <c r="M538">
        <v>0.17</v>
      </c>
      <c r="N538">
        <v>723.79</v>
      </c>
      <c r="O538">
        <v>2</v>
      </c>
      <c r="P538" t="b">
        <v>0</v>
      </c>
      <c r="Q538">
        <f t="shared" si="40"/>
        <v>872.04</v>
      </c>
      <c r="R538" s="4">
        <f t="shared" si="41"/>
        <v>0.83</v>
      </c>
      <c r="S538" s="2">
        <f t="shared" si="42"/>
        <v>148.24680000000001</v>
      </c>
      <c r="T538" t="str">
        <f t="shared" si="43"/>
        <v>Sep-24</v>
      </c>
      <c r="U538">
        <f t="shared" si="44"/>
        <v>2</v>
      </c>
    </row>
    <row r="539" spans="1:21" x14ac:dyDescent="0.3">
      <c r="A539" t="s">
        <v>2218</v>
      </c>
      <c r="B539" t="s">
        <v>2219</v>
      </c>
      <c r="C539" s="1">
        <v>45808</v>
      </c>
      <c r="D539" t="s">
        <v>54</v>
      </c>
      <c r="E539">
        <v>349.16</v>
      </c>
      <c r="F539">
        <v>2</v>
      </c>
      <c r="G539" t="s">
        <v>66</v>
      </c>
      <c r="H539" t="s">
        <v>72</v>
      </c>
      <c r="I539" t="s">
        <v>2220</v>
      </c>
      <c r="J539" t="s">
        <v>45</v>
      </c>
      <c r="K539">
        <v>80431</v>
      </c>
      <c r="L539" t="s">
        <v>2221</v>
      </c>
      <c r="M539">
        <v>0.19</v>
      </c>
      <c r="N539">
        <v>565.64</v>
      </c>
      <c r="O539">
        <v>4</v>
      </c>
      <c r="P539" t="b">
        <v>0</v>
      </c>
      <c r="Q539">
        <f t="shared" si="40"/>
        <v>698.32</v>
      </c>
      <c r="R539" s="4">
        <f t="shared" si="41"/>
        <v>0.81</v>
      </c>
      <c r="S539" s="2">
        <f t="shared" si="42"/>
        <v>132.6808</v>
      </c>
      <c r="T539" t="str">
        <f t="shared" si="43"/>
        <v>May-25</v>
      </c>
      <c r="U539">
        <f t="shared" si="44"/>
        <v>4</v>
      </c>
    </row>
    <row r="540" spans="1:21" x14ac:dyDescent="0.3">
      <c r="A540" t="s">
        <v>2222</v>
      </c>
      <c r="B540" t="s">
        <v>2223</v>
      </c>
      <c r="C540" s="1">
        <v>45787</v>
      </c>
      <c r="D540" t="s">
        <v>18</v>
      </c>
      <c r="E540">
        <v>337.62</v>
      </c>
      <c r="F540">
        <v>2</v>
      </c>
      <c r="G540" t="s">
        <v>27</v>
      </c>
      <c r="H540" t="s">
        <v>38</v>
      </c>
      <c r="I540" t="s">
        <v>2224</v>
      </c>
      <c r="J540" t="s">
        <v>74</v>
      </c>
      <c r="K540">
        <v>22969</v>
      </c>
      <c r="L540" t="s">
        <v>2225</v>
      </c>
      <c r="M540">
        <v>0.04</v>
      </c>
      <c r="N540">
        <v>648.23</v>
      </c>
      <c r="O540">
        <v>5</v>
      </c>
      <c r="P540" t="b">
        <v>0</v>
      </c>
      <c r="Q540">
        <f t="shared" si="40"/>
        <v>675.24</v>
      </c>
      <c r="R540" s="4">
        <f t="shared" si="41"/>
        <v>0.96</v>
      </c>
      <c r="S540" s="2">
        <f t="shared" si="42"/>
        <v>27.009600000000002</v>
      </c>
      <c r="T540" t="str">
        <f t="shared" si="43"/>
        <v>May-25</v>
      </c>
      <c r="U540">
        <f t="shared" si="44"/>
        <v>5</v>
      </c>
    </row>
    <row r="541" spans="1:21" x14ac:dyDescent="0.3">
      <c r="A541" t="s">
        <v>2226</v>
      </c>
      <c r="B541" t="s">
        <v>2227</v>
      </c>
      <c r="C541" s="1">
        <v>45677</v>
      </c>
      <c r="D541" t="s">
        <v>60</v>
      </c>
      <c r="E541">
        <v>474.69</v>
      </c>
      <c r="F541">
        <v>4</v>
      </c>
      <c r="G541" t="s">
        <v>66</v>
      </c>
      <c r="H541" t="s">
        <v>99</v>
      </c>
      <c r="I541" t="s">
        <v>2228</v>
      </c>
      <c r="J541" t="s">
        <v>56</v>
      </c>
      <c r="K541">
        <v>34852</v>
      </c>
      <c r="L541" t="s">
        <v>2229</v>
      </c>
      <c r="M541">
        <v>0.17</v>
      </c>
      <c r="N541">
        <v>1575.97</v>
      </c>
      <c r="P541" t="b">
        <v>0</v>
      </c>
      <c r="Q541">
        <f t="shared" si="40"/>
        <v>1898.76</v>
      </c>
      <c r="R541" s="4">
        <f t="shared" si="41"/>
        <v>0.83</v>
      </c>
      <c r="S541" s="2">
        <f t="shared" si="42"/>
        <v>322.78919999999999</v>
      </c>
      <c r="T541" t="str">
        <f t="shared" si="43"/>
        <v>Jan-25</v>
      </c>
      <c r="U541" t="str">
        <f t="shared" si="44"/>
        <v>No Rating</v>
      </c>
    </row>
    <row r="542" spans="1:21" x14ac:dyDescent="0.3">
      <c r="A542" t="s">
        <v>2230</v>
      </c>
      <c r="B542" t="s">
        <v>2231</v>
      </c>
      <c r="C542" s="1">
        <v>45726</v>
      </c>
      <c r="D542" t="s">
        <v>26</v>
      </c>
      <c r="E542">
        <v>6.34</v>
      </c>
      <c r="F542">
        <v>1</v>
      </c>
      <c r="G542" t="s">
        <v>19</v>
      </c>
      <c r="H542" t="s">
        <v>99</v>
      </c>
      <c r="I542" t="s">
        <v>2232</v>
      </c>
      <c r="J542" t="s">
        <v>226</v>
      </c>
      <c r="K542">
        <v>35869</v>
      </c>
      <c r="L542" t="s">
        <v>2233</v>
      </c>
      <c r="M542">
        <v>0.03</v>
      </c>
      <c r="N542">
        <v>6.15</v>
      </c>
      <c r="O542">
        <v>1</v>
      </c>
      <c r="P542" t="b">
        <v>0</v>
      </c>
      <c r="Q542">
        <f t="shared" si="40"/>
        <v>6.34</v>
      </c>
      <c r="R542" s="4">
        <f t="shared" si="41"/>
        <v>0.97</v>
      </c>
      <c r="S542" s="2">
        <f t="shared" si="42"/>
        <v>0.19019999999999998</v>
      </c>
      <c r="T542" t="str">
        <f t="shared" si="43"/>
        <v>Mar-25</v>
      </c>
      <c r="U542">
        <f t="shared" si="44"/>
        <v>1</v>
      </c>
    </row>
    <row r="543" spans="1:21" x14ac:dyDescent="0.3">
      <c r="A543" t="s">
        <v>2234</v>
      </c>
      <c r="B543" t="s">
        <v>2235</v>
      </c>
      <c r="C543" s="1">
        <v>45770</v>
      </c>
      <c r="D543" t="s">
        <v>18</v>
      </c>
      <c r="E543">
        <v>325.36</v>
      </c>
      <c r="F543">
        <v>2</v>
      </c>
      <c r="G543" t="s">
        <v>148</v>
      </c>
      <c r="H543" t="s">
        <v>72</v>
      </c>
      <c r="I543" t="s">
        <v>2236</v>
      </c>
      <c r="J543" t="s">
        <v>22</v>
      </c>
      <c r="K543">
        <v>53469</v>
      </c>
      <c r="L543" t="s">
        <v>2237</v>
      </c>
      <c r="M543">
        <v>0.16</v>
      </c>
      <c r="N543">
        <v>546.6</v>
      </c>
      <c r="O543">
        <v>3</v>
      </c>
      <c r="P543" t="b">
        <v>0</v>
      </c>
      <c r="Q543">
        <f t="shared" si="40"/>
        <v>650.72</v>
      </c>
      <c r="R543" s="4">
        <f t="shared" si="41"/>
        <v>0.84</v>
      </c>
      <c r="S543" s="2">
        <f t="shared" si="42"/>
        <v>104.1152</v>
      </c>
      <c r="T543" t="str">
        <f t="shared" si="43"/>
        <v>Apr-25</v>
      </c>
      <c r="U543">
        <f t="shared" si="44"/>
        <v>3</v>
      </c>
    </row>
    <row r="544" spans="1:21" x14ac:dyDescent="0.3">
      <c r="A544" t="s">
        <v>2238</v>
      </c>
      <c r="B544" t="s">
        <v>2239</v>
      </c>
      <c r="C544" s="1">
        <v>45497</v>
      </c>
      <c r="D544" t="s">
        <v>26</v>
      </c>
      <c r="E544">
        <v>302.19</v>
      </c>
      <c r="F544">
        <v>3</v>
      </c>
      <c r="G544" t="s">
        <v>66</v>
      </c>
      <c r="H544" t="s">
        <v>99</v>
      </c>
      <c r="I544" t="s">
        <v>2240</v>
      </c>
      <c r="J544" t="s">
        <v>134</v>
      </c>
      <c r="K544">
        <v>37127</v>
      </c>
      <c r="L544" t="s">
        <v>2241</v>
      </c>
      <c r="M544">
        <v>0.05</v>
      </c>
      <c r="N544">
        <v>861.24</v>
      </c>
      <c r="O544">
        <v>5</v>
      </c>
      <c r="P544" t="b">
        <v>0</v>
      </c>
      <c r="Q544">
        <f t="shared" si="40"/>
        <v>906.56999999999994</v>
      </c>
      <c r="R544" s="4">
        <f t="shared" si="41"/>
        <v>0.95</v>
      </c>
      <c r="S544" s="2">
        <f t="shared" si="42"/>
        <v>45.328499999999998</v>
      </c>
      <c r="T544" t="str">
        <f t="shared" si="43"/>
        <v>Jul-24</v>
      </c>
      <c r="U544">
        <f t="shared" si="44"/>
        <v>5</v>
      </c>
    </row>
    <row r="545" spans="1:21" x14ac:dyDescent="0.3">
      <c r="A545" t="s">
        <v>2242</v>
      </c>
      <c r="B545" t="s">
        <v>2243</v>
      </c>
      <c r="C545" s="1">
        <v>45663</v>
      </c>
      <c r="D545" t="s">
        <v>54</v>
      </c>
      <c r="E545">
        <v>296.43</v>
      </c>
      <c r="F545">
        <v>2</v>
      </c>
      <c r="G545" t="s">
        <v>93</v>
      </c>
      <c r="H545" t="s">
        <v>99</v>
      </c>
      <c r="I545" t="s">
        <v>2244</v>
      </c>
      <c r="J545" t="s">
        <v>274</v>
      </c>
      <c r="K545">
        <v>79234</v>
      </c>
      <c r="L545" t="s">
        <v>2245</v>
      </c>
      <c r="M545">
        <v>0.04</v>
      </c>
      <c r="N545">
        <v>569.15</v>
      </c>
      <c r="O545">
        <v>1</v>
      </c>
      <c r="P545" t="b">
        <v>0</v>
      </c>
      <c r="Q545">
        <f t="shared" si="40"/>
        <v>592.86</v>
      </c>
      <c r="R545" s="4">
        <f t="shared" si="41"/>
        <v>0.96</v>
      </c>
      <c r="S545" s="2">
        <f t="shared" si="42"/>
        <v>23.714400000000001</v>
      </c>
      <c r="T545" t="str">
        <f t="shared" si="43"/>
        <v>Jan-25</v>
      </c>
      <c r="U545">
        <f t="shared" si="44"/>
        <v>1</v>
      </c>
    </row>
    <row r="546" spans="1:21" x14ac:dyDescent="0.3">
      <c r="A546" t="s">
        <v>2246</v>
      </c>
      <c r="B546" t="s">
        <v>2247</v>
      </c>
      <c r="C546" s="1">
        <v>45774</v>
      </c>
      <c r="D546" t="s">
        <v>37</v>
      </c>
      <c r="E546">
        <v>481.57</v>
      </c>
      <c r="F546">
        <v>1</v>
      </c>
      <c r="G546" t="s">
        <v>148</v>
      </c>
      <c r="H546" t="s">
        <v>99</v>
      </c>
      <c r="I546" t="s">
        <v>2248</v>
      </c>
      <c r="J546" t="s">
        <v>307</v>
      </c>
      <c r="K546">
        <v>24528</v>
      </c>
      <c r="L546" t="s">
        <v>2249</v>
      </c>
      <c r="M546">
        <v>0.03</v>
      </c>
      <c r="N546">
        <v>467.12</v>
      </c>
      <c r="O546">
        <v>3</v>
      </c>
      <c r="P546" t="b">
        <v>0</v>
      </c>
      <c r="Q546">
        <f t="shared" si="40"/>
        <v>481.57</v>
      </c>
      <c r="R546" s="4">
        <f t="shared" si="41"/>
        <v>0.97</v>
      </c>
      <c r="S546" s="2">
        <f t="shared" si="42"/>
        <v>14.447099999999999</v>
      </c>
      <c r="T546" t="str">
        <f t="shared" si="43"/>
        <v>Apr-25</v>
      </c>
      <c r="U546">
        <f t="shared" si="44"/>
        <v>3</v>
      </c>
    </row>
    <row r="547" spans="1:21" x14ac:dyDescent="0.3">
      <c r="A547" t="s">
        <v>2250</v>
      </c>
      <c r="B547" t="s">
        <v>2251</v>
      </c>
      <c r="C547" s="1">
        <v>45706</v>
      </c>
      <c r="D547" t="s">
        <v>18</v>
      </c>
      <c r="E547">
        <v>13.35</v>
      </c>
      <c r="F547">
        <v>4</v>
      </c>
      <c r="G547" t="s">
        <v>19</v>
      </c>
      <c r="H547" t="s">
        <v>99</v>
      </c>
      <c r="I547" t="s">
        <v>2252</v>
      </c>
      <c r="J547" t="s">
        <v>40</v>
      </c>
      <c r="K547">
        <v>16657</v>
      </c>
      <c r="L547" t="s">
        <v>2253</v>
      </c>
      <c r="M547">
        <v>0.27</v>
      </c>
      <c r="N547">
        <v>38.979999999999997</v>
      </c>
      <c r="O547">
        <v>4</v>
      </c>
      <c r="P547" t="b">
        <v>0</v>
      </c>
      <c r="Q547">
        <f t="shared" si="40"/>
        <v>53.4</v>
      </c>
      <c r="R547" s="4">
        <f t="shared" si="41"/>
        <v>0.73</v>
      </c>
      <c r="S547" s="2">
        <f t="shared" si="42"/>
        <v>14.418000000000001</v>
      </c>
      <c r="T547" t="str">
        <f t="shared" si="43"/>
        <v>Feb-25</v>
      </c>
      <c r="U547">
        <f t="shared" si="44"/>
        <v>4</v>
      </c>
    </row>
    <row r="548" spans="1:21" x14ac:dyDescent="0.3">
      <c r="A548" t="s">
        <v>2254</v>
      </c>
      <c r="B548" t="s">
        <v>2255</v>
      </c>
      <c r="C548" s="1">
        <v>45804</v>
      </c>
      <c r="D548" t="s">
        <v>26</v>
      </c>
      <c r="E548">
        <v>349.76</v>
      </c>
      <c r="F548">
        <v>1</v>
      </c>
      <c r="G548" t="s">
        <v>148</v>
      </c>
      <c r="H548" t="s">
        <v>20</v>
      </c>
      <c r="I548" t="s">
        <v>2256</v>
      </c>
      <c r="J548" t="s">
        <v>346</v>
      </c>
      <c r="K548">
        <v>27500</v>
      </c>
      <c r="L548" t="s">
        <v>2257</v>
      </c>
      <c r="M548">
        <v>0.18</v>
      </c>
      <c r="N548">
        <v>286.8</v>
      </c>
      <c r="O548">
        <v>4</v>
      </c>
      <c r="P548" t="b">
        <v>0</v>
      </c>
      <c r="Q548">
        <f t="shared" si="40"/>
        <v>349.76</v>
      </c>
      <c r="R548" s="4">
        <f t="shared" si="41"/>
        <v>0.82000000000000006</v>
      </c>
      <c r="S548" s="2">
        <f t="shared" si="42"/>
        <v>62.956799999999994</v>
      </c>
      <c r="T548" t="str">
        <f t="shared" si="43"/>
        <v>May-25</v>
      </c>
      <c r="U548">
        <f t="shared" si="44"/>
        <v>4</v>
      </c>
    </row>
    <row r="549" spans="1:21" x14ac:dyDescent="0.3">
      <c r="A549" t="s">
        <v>2258</v>
      </c>
      <c r="B549" t="s">
        <v>2259</v>
      </c>
      <c r="C549" s="1">
        <v>45669</v>
      </c>
      <c r="D549" t="s">
        <v>37</v>
      </c>
      <c r="E549">
        <v>407.77</v>
      </c>
      <c r="F549">
        <v>3</v>
      </c>
      <c r="G549" t="s">
        <v>148</v>
      </c>
      <c r="H549" t="s">
        <v>99</v>
      </c>
      <c r="I549" t="s">
        <v>2260</v>
      </c>
      <c r="J549" t="s">
        <v>22</v>
      </c>
      <c r="K549">
        <v>55526</v>
      </c>
      <c r="L549" t="s">
        <v>2261</v>
      </c>
      <c r="M549">
        <v>0.08</v>
      </c>
      <c r="N549">
        <v>1125.45</v>
      </c>
      <c r="O549">
        <v>2</v>
      </c>
      <c r="P549" t="b">
        <v>0</v>
      </c>
      <c r="Q549">
        <f t="shared" si="40"/>
        <v>1223.31</v>
      </c>
      <c r="R549" s="4">
        <f t="shared" si="41"/>
        <v>0.92</v>
      </c>
      <c r="S549" s="2">
        <f t="shared" si="42"/>
        <v>97.864800000000002</v>
      </c>
      <c r="T549" t="str">
        <f t="shared" si="43"/>
        <v>Jan-25</v>
      </c>
      <c r="U549">
        <f t="shared" si="44"/>
        <v>2</v>
      </c>
    </row>
    <row r="550" spans="1:21" x14ac:dyDescent="0.3">
      <c r="A550" t="s">
        <v>2262</v>
      </c>
      <c r="B550" t="s">
        <v>2263</v>
      </c>
      <c r="C550" s="1">
        <v>45632</v>
      </c>
      <c r="D550" t="s">
        <v>18</v>
      </c>
      <c r="E550">
        <v>257.35000000000002</v>
      </c>
      <c r="F550">
        <v>4</v>
      </c>
      <c r="G550" t="s">
        <v>19</v>
      </c>
      <c r="H550" t="s">
        <v>99</v>
      </c>
      <c r="I550" t="s">
        <v>2264</v>
      </c>
      <c r="J550" t="s">
        <v>144</v>
      </c>
      <c r="K550">
        <v>97513</v>
      </c>
      <c r="L550" t="s">
        <v>2265</v>
      </c>
      <c r="M550">
        <v>0.02</v>
      </c>
      <c r="N550">
        <v>1008.81</v>
      </c>
      <c r="O550">
        <v>3</v>
      </c>
      <c r="P550" t="b">
        <v>0</v>
      </c>
      <c r="Q550">
        <f t="shared" si="40"/>
        <v>1029.4000000000001</v>
      </c>
      <c r="R550" s="4">
        <f t="shared" si="41"/>
        <v>0.98</v>
      </c>
      <c r="S550" s="2">
        <f t="shared" si="42"/>
        <v>20.588000000000001</v>
      </c>
      <c r="T550" t="str">
        <f t="shared" si="43"/>
        <v>Dec-24</v>
      </c>
      <c r="U550">
        <f t="shared" si="44"/>
        <v>3</v>
      </c>
    </row>
    <row r="551" spans="1:21" x14ac:dyDescent="0.3">
      <c r="A551" t="s">
        <v>2266</v>
      </c>
      <c r="B551" t="s">
        <v>2267</v>
      </c>
      <c r="C551" s="1">
        <v>45639</v>
      </c>
      <c r="D551" t="s">
        <v>60</v>
      </c>
      <c r="E551">
        <v>170.31</v>
      </c>
      <c r="F551">
        <v>3</v>
      </c>
      <c r="G551" t="s">
        <v>93</v>
      </c>
      <c r="H551" t="s">
        <v>99</v>
      </c>
      <c r="I551" t="s">
        <v>2268</v>
      </c>
      <c r="J551" t="s">
        <v>139</v>
      </c>
      <c r="K551">
        <v>21242</v>
      </c>
      <c r="L551" t="s">
        <v>2269</v>
      </c>
      <c r="M551">
        <v>0.16</v>
      </c>
      <c r="N551">
        <v>429.18</v>
      </c>
      <c r="O551">
        <v>2</v>
      </c>
      <c r="P551" t="b">
        <v>0</v>
      </c>
      <c r="Q551">
        <f t="shared" si="40"/>
        <v>510.93</v>
      </c>
      <c r="R551" s="4">
        <f t="shared" si="41"/>
        <v>0.84</v>
      </c>
      <c r="S551" s="2">
        <f t="shared" si="42"/>
        <v>81.748800000000003</v>
      </c>
      <c r="T551" t="str">
        <f t="shared" si="43"/>
        <v>Dec-24</v>
      </c>
      <c r="U551">
        <f t="shared" si="44"/>
        <v>2</v>
      </c>
    </row>
    <row r="552" spans="1:21" x14ac:dyDescent="0.3">
      <c r="A552" t="s">
        <v>2270</v>
      </c>
      <c r="B552" t="s">
        <v>2271</v>
      </c>
      <c r="C552" s="1">
        <v>45597</v>
      </c>
      <c r="D552" t="s">
        <v>26</v>
      </c>
      <c r="E552">
        <v>396.47</v>
      </c>
      <c r="F552">
        <v>3</v>
      </c>
      <c r="G552" t="s">
        <v>66</v>
      </c>
      <c r="H552" t="s">
        <v>38</v>
      </c>
      <c r="I552" t="s">
        <v>2272</v>
      </c>
      <c r="J552" t="s">
        <v>160</v>
      </c>
      <c r="K552">
        <v>62153</v>
      </c>
      <c r="L552" t="s">
        <v>2273</v>
      </c>
      <c r="M552">
        <v>0.04</v>
      </c>
      <c r="N552">
        <v>1141.83</v>
      </c>
      <c r="O552">
        <v>3</v>
      </c>
      <c r="P552" t="b">
        <v>0</v>
      </c>
      <c r="Q552">
        <f t="shared" si="40"/>
        <v>1189.4100000000001</v>
      </c>
      <c r="R552" s="4">
        <f t="shared" si="41"/>
        <v>0.96</v>
      </c>
      <c r="S552" s="2">
        <f t="shared" si="42"/>
        <v>47.576400000000007</v>
      </c>
      <c r="T552" t="str">
        <f t="shared" si="43"/>
        <v>Nov-24</v>
      </c>
      <c r="U552">
        <f t="shared" si="44"/>
        <v>3</v>
      </c>
    </row>
    <row r="553" spans="1:21" x14ac:dyDescent="0.3">
      <c r="A553" t="s">
        <v>2274</v>
      </c>
      <c r="B553" t="s">
        <v>2275</v>
      </c>
      <c r="C553" s="1">
        <v>45507</v>
      </c>
      <c r="D553" t="s">
        <v>54</v>
      </c>
      <c r="E553">
        <v>53.14</v>
      </c>
      <c r="F553">
        <v>1</v>
      </c>
      <c r="G553" t="s">
        <v>27</v>
      </c>
      <c r="H553" t="s">
        <v>20</v>
      </c>
      <c r="I553" t="s">
        <v>2276</v>
      </c>
      <c r="J553" t="s">
        <v>56</v>
      </c>
      <c r="K553">
        <v>34758</v>
      </c>
      <c r="L553" t="s">
        <v>2277</v>
      </c>
      <c r="M553">
        <v>0.23</v>
      </c>
      <c r="N553">
        <v>40.92</v>
      </c>
      <c r="O553">
        <v>4</v>
      </c>
      <c r="P553" t="b">
        <v>0</v>
      </c>
      <c r="Q553">
        <f t="shared" si="40"/>
        <v>53.14</v>
      </c>
      <c r="R553" s="4">
        <f t="shared" si="41"/>
        <v>0.77</v>
      </c>
      <c r="S553" s="2">
        <f t="shared" si="42"/>
        <v>12.222200000000001</v>
      </c>
      <c r="T553" t="str">
        <f t="shared" si="43"/>
        <v>Aug-24</v>
      </c>
      <c r="U553">
        <f t="shared" si="44"/>
        <v>4</v>
      </c>
    </row>
    <row r="554" spans="1:21" x14ac:dyDescent="0.3">
      <c r="A554" t="s">
        <v>2278</v>
      </c>
      <c r="B554" t="s">
        <v>2279</v>
      </c>
      <c r="C554" s="1">
        <v>45774</v>
      </c>
      <c r="D554" t="s">
        <v>26</v>
      </c>
      <c r="E554">
        <v>223.81</v>
      </c>
      <c r="F554">
        <v>2</v>
      </c>
      <c r="G554" t="s">
        <v>66</v>
      </c>
      <c r="H554" t="s">
        <v>72</v>
      </c>
      <c r="I554" t="s">
        <v>2280</v>
      </c>
      <c r="J554" t="s">
        <v>80</v>
      </c>
      <c r="K554">
        <v>48769</v>
      </c>
      <c r="L554" t="s">
        <v>2281</v>
      </c>
      <c r="M554">
        <v>0.15</v>
      </c>
      <c r="N554">
        <v>380.48</v>
      </c>
      <c r="O554">
        <v>5</v>
      </c>
      <c r="P554" t="b">
        <v>0</v>
      </c>
      <c r="Q554">
        <f t="shared" si="40"/>
        <v>447.62</v>
      </c>
      <c r="R554" s="4">
        <f t="shared" si="41"/>
        <v>0.85</v>
      </c>
      <c r="S554" s="2">
        <f t="shared" si="42"/>
        <v>67.143000000000001</v>
      </c>
      <c r="T554" t="str">
        <f t="shared" si="43"/>
        <v>Apr-25</v>
      </c>
      <c r="U554">
        <f t="shared" si="44"/>
        <v>5</v>
      </c>
    </row>
    <row r="555" spans="1:21" x14ac:dyDescent="0.3">
      <c r="A555" t="s">
        <v>2282</v>
      </c>
      <c r="B555" t="s">
        <v>2283</v>
      </c>
      <c r="C555" s="1">
        <v>45778</v>
      </c>
      <c r="D555" t="s">
        <v>26</v>
      </c>
      <c r="E555">
        <v>262.38</v>
      </c>
      <c r="F555">
        <v>2</v>
      </c>
      <c r="G555" t="s">
        <v>66</v>
      </c>
      <c r="H555" t="s">
        <v>99</v>
      </c>
      <c r="I555" t="s">
        <v>2284</v>
      </c>
      <c r="J555" t="s">
        <v>346</v>
      </c>
      <c r="K555">
        <v>42050</v>
      </c>
      <c r="L555" t="s">
        <v>2285</v>
      </c>
      <c r="M555">
        <v>0.22</v>
      </c>
      <c r="N555">
        <v>409.31</v>
      </c>
      <c r="O555">
        <v>4</v>
      </c>
      <c r="P555" t="b">
        <v>0</v>
      </c>
      <c r="Q555">
        <f t="shared" si="40"/>
        <v>524.76</v>
      </c>
      <c r="R555" s="4">
        <f t="shared" si="41"/>
        <v>0.78</v>
      </c>
      <c r="S555" s="2">
        <f t="shared" si="42"/>
        <v>115.4472</v>
      </c>
      <c r="T555" t="str">
        <f t="shared" si="43"/>
        <v>May-25</v>
      </c>
      <c r="U555">
        <f t="shared" si="44"/>
        <v>4</v>
      </c>
    </row>
    <row r="556" spans="1:21" x14ac:dyDescent="0.3">
      <c r="A556" t="s">
        <v>2286</v>
      </c>
      <c r="B556" t="s">
        <v>2287</v>
      </c>
      <c r="C556" s="1">
        <v>45617</v>
      </c>
      <c r="D556" t="s">
        <v>18</v>
      </c>
      <c r="E556">
        <v>348.51</v>
      </c>
      <c r="F556">
        <v>4</v>
      </c>
      <c r="G556" t="s">
        <v>93</v>
      </c>
      <c r="H556" t="s">
        <v>99</v>
      </c>
      <c r="I556" t="s">
        <v>2288</v>
      </c>
      <c r="J556" t="s">
        <v>155</v>
      </c>
      <c r="K556">
        <v>12691</v>
      </c>
      <c r="L556" t="s">
        <v>2289</v>
      </c>
      <c r="M556">
        <v>0.12</v>
      </c>
      <c r="N556">
        <v>1226.76</v>
      </c>
      <c r="O556">
        <v>4</v>
      </c>
      <c r="P556" t="b">
        <v>0</v>
      </c>
      <c r="Q556">
        <f t="shared" si="40"/>
        <v>1394.04</v>
      </c>
      <c r="R556" s="4">
        <f t="shared" si="41"/>
        <v>0.88</v>
      </c>
      <c r="S556" s="2">
        <f t="shared" si="42"/>
        <v>167.28479999999999</v>
      </c>
      <c r="T556" t="str">
        <f t="shared" si="43"/>
        <v>Nov-24</v>
      </c>
      <c r="U556">
        <f t="shared" si="44"/>
        <v>4</v>
      </c>
    </row>
    <row r="557" spans="1:21" x14ac:dyDescent="0.3">
      <c r="A557" t="s">
        <v>2290</v>
      </c>
      <c r="B557" t="s">
        <v>2291</v>
      </c>
      <c r="C557" s="1">
        <v>45499</v>
      </c>
      <c r="D557" t="s">
        <v>37</v>
      </c>
      <c r="E557">
        <v>49.99</v>
      </c>
      <c r="F557">
        <v>1</v>
      </c>
      <c r="G557" t="s">
        <v>19</v>
      </c>
      <c r="H557" t="s">
        <v>20</v>
      </c>
      <c r="I557" t="s">
        <v>2292</v>
      </c>
      <c r="J557" t="s">
        <v>231</v>
      </c>
      <c r="K557">
        <v>44505</v>
      </c>
      <c r="L557" t="s">
        <v>2293</v>
      </c>
      <c r="M557">
        <v>0.21</v>
      </c>
      <c r="N557">
        <v>39.49</v>
      </c>
      <c r="O557">
        <v>4</v>
      </c>
      <c r="P557" t="b">
        <v>0</v>
      </c>
      <c r="Q557">
        <f t="shared" si="40"/>
        <v>49.99</v>
      </c>
      <c r="R557" s="4">
        <f t="shared" si="41"/>
        <v>0.79</v>
      </c>
      <c r="S557" s="2">
        <f t="shared" si="42"/>
        <v>10.4979</v>
      </c>
      <c r="T557" t="str">
        <f t="shared" si="43"/>
        <v>Jul-24</v>
      </c>
      <c r="U557">
        <f t="shared" si="44"/>
        <v>4</v>
      </c>
    </row>
    <row r="558" spans="1:21" x14ac:dyDescent="0.3">
      <c r="A558" t="s">
        <v>2294</v>
      </c>
      <c r="B558" t="s">
        <v>2295</v>
      </c>
      <c r="C558" s="1">
        <v>45607</v>
      </c>
      <c r="D558" t="s">
        <v>78</v>
      </c>
      <c r="E558">
        <v>117.74</v>
      </c>
      <c r="F558">
        <v>4</v>
      </c>
      <c r="G558" t="s">
        <v>66</v>
      </c>
      <c r="H558" t="s">
        <v>72</v>
      </c>
      <c r="I558" t="s">
        <v>2296</v>
      </c>
      <c r="J558" t="s">
        <v>509</v>
      </c>
      <c r="K558">
        <v>47100</v>
      </c>
      <c r="L558" t="s">
        <v>2297</v>
      </c>
      <c r="M558">
        <v>0.21</v>
      </c>
      <c r="N558">
        <v>372.06</v>
      </c>
      <c r="O558">
        <v>3</v>
      </c>
      <c r="P558" t="b">
        <v>0</v>
      </c>
      <c r="Q558">
        <f t="shared" si="40"/>
        <v>470.96</v>
      </c>
      <c r="R558" s="4">
        <f t="shared" si="41"/>
        <v>0.79</v>
      </c>
      <c r="S558" s="2">
        <f t="shared" si="42"/>
        <v>98.901599999999988</v>
      </c>
      <c r="T558" t="str">
        <f t="shared" si="43"/>
        <v>Nov-24</v>
      </c>
      <c r="U558">
        <f t="shared" si="44"/>
        <v>3</v>
      </c>
    </row>
    <row r="559" spans="1:21" x14ac:dyDescent="0.3">
      <c r="A559" t="s">
        <v>2298</v>
      </c>
      <c r="B559" t="s">
        <v>2299</v>
      </c>
      <c r="C559" s="1">
        <v>45616</v>
      </c>
      <c r="D559" t="s">
        <v>37</v>
      </c>
      <c r="E559">
        <v>208.1</v>
      </c>
      <c r="F559">
        <v>2</v>
      </c>
      <c r="G559" t="s">
        <v>66</v>
      </c>
      <c r="H559" t="s">
        <v>99</v>
      </c>
      <c r="I559" t="s">
        <v>2300</v>
      </c>
      <c r="J559" t="s">
        <v>139</v>
      </c>
      <c r="K559">
        <v>74488</v>
      </c>
      <c r="L559" t="s">
        <v>2301</v>
      </c>
      <c r="M559">
        <v>0.17</v>
      </c>
      <c r="N559">
        <v>345.45</v>
      </c>
      <c r="O559">
        <v>1</v>
      </c>
      <c r="P559" t="b">
        <v>0</v>
      </c>
      <c r="Q559">
        <f t="shared" si="40"/>
        <v>416.2</v>
      </c>
      <c r="R559" s="4">
        <f t="shared" si="41"/>
        <v>0.83</v>
      </c>
      <c r="S559" s="2">
        <f t="shared" si="42"/>
        <v>70.754000000000005</v>
      </c>
      <c r="T559" t="str">
        <f t="shared" si="43"/>
        <v>Nov-24</v>
      </c>
      <c r="U559">
        <f t="shared" si="44"/>
        <v>1</v>
      </c>
    </row>
    <row r="560" spans="1:21" x14ac:dyDescent="0.3">
      <c r="A560" t="s">
        <v>2302</v>
      </c>
      <c r="B560" t="s">
        <v>2303</v>
      </c>
      <c r="C560" s="1">
        <v>45717</v>
      </c>
      <c r="D560" t="s">
        <v>78</v>
      </c>
      <c r="E560">
        <v>313.52999999999997</v>
      </c>
      <c r="F560">
        <v>4</v>
      </c>
      <c r="G560" t="s">
        <v>66</v>
      </c>
      <c r="H560" t="s">
        <v>99</v>
      </c>
      <c r="I560" t="s">
        <v>2304</v>
      </c>
      <c r="J560" t="s">
        <v>62</v>
      </c>
      <c r="K560">
        <v>2592</v>
      </c>
      <c r="L560" t="s">
        <v>2305</v>
      </c>
      <c r="M560">
        <v>0.25</v>
      </c>
      <c r="N560">
        <v>940.59</v>
      </c>
      <c r="O560">
        <v>3</v>
      </c>
      <c r="P560" t="b">
        <v>0</v>
      </c>
      <c r="Q560">
        <f t="shared" si="40"/>
        <v>1254.1199999999999</v>
      </c>
      <c r="R560" s="4">
        <f t="shared" si="41"/>
        <v>0.75</v>
      </c>
      <c r="S560" s="2">
        <f t="shared" si="42"/>
        <v>313.52999999999997</v>
      </c>
      <c r="T560" t="str">
        <f t="shared" si="43"/>
        <v>Mar-25</v>
      </c>
      <c r="U560">
        <f t="shared" si="44"/>
        <v>3</v>
      </c>
    </row>
    <row r="561" spans="1:21" x14ac:dyDescent="0.3">
      <c r="A561" t="s">
        <v>2306</v>
      </c>
      <c r="B561" t="s">
        <v>2307</v>
      </c>
      <c r="C561" s="1">
        <v>45497</v>
      </c>
      <c r="D561" t="s">
        <v>78</v>
      </c>
      <c r="E561">
        <v>444.05</v>
      </c>
      <c r="F561">
        <v>2</v>
      </c>
      <c r="G561" t="s">
        <v>27</v>
      </c>
      <c r="H561" t="s">
        <v>20</v>
      </c>
      <c r="I561" t="s">
        <v>2308</v>
      </c>
      <c r="J561" t="s">
        <v>426</v>
      </c>
      <c r="K561">
        <v>82117</v>
      </c>
      <c r="L561" t="s">
        <v>2309</v>
      </c>
      <c r="M561">
        <v>0.17</v>
      </c>
      <c r="N561">
        <v>737.12</v>
      </c>
      <c r="O561">
        <v>2</v>
      </c>
      <c r="P561" t="b">
        <v>0</v>
      </c>
      <c r="Q561">
        <f t="shared" si="40"/>
        <v>888.1</v>
      </c>
      <c r="R561" s="4">
        <f t="shared" si="41"/>
        <v>0.83</v>
      </c>
      <c r="S561" s="2">
        <f t="shared" si="42"/>
        <v>150.977</v>
      </c>
      <c r="T561" t="str">
        <f t="shared" si="43"/>
        <v>Jul-24</v>
      </c>
      <c r="U561">
        <f t="shared" si="44"/>
        <v>2</v>
      </c>
    </row>
    <row r="562" spans="1:21" x14ac:dyDescent="0.3">
      <c r="A562" t="s">
        <v>2310</v>
      </c>
      <c r="B562" t="s">
        <v>2311</v>
      </c>
      <c r="C562" s="1">
        <v>45480</v>
      </c>
      <c r="D562" t="s">
        <v>26</v>
      </c>
      <c r="E562">
        <v>311.32</v>
      </c>
      <c r="F562">
        <v>2</v>
      </c>
      <c r="G562" t="s">
        <v>19</v>
      </c>
      <c r="H562" t="s">
        <v>72</v>
      </c>
      <c r="I562" t="s">
        <v>2312</v>
      </c>
      <c r="J562" t="s">
        <v>160</v>
      </c>
      <c r="K562">
        <v>51104</v>
      </c>
      <c r="L562" t="s">
        <v>2313</v>
      </c>
      <c r="M562">
        <v>0.17</v>
      </c>
      <c r="N562">
        <v>516.79</v>
      </c>
      <c r="O562">
        <v>2</v>
      </c>
      <c r="P562" t="b">
        <v>0</v>
      </c>
      <c r="Q562">
        <f t="shared" si="40"/>
        <v>622.64</v>
      </c>
      <c r="R562" s="4">
        <f t="shared" si="41"/>
        <v>0.83</v>
      </c>
      <c r="S562" s="2">
        <f t="shared" si="42"/>
        <v>105.84880000000001</v>
      </c>
      <c r="T562" t="str">
        <f t="shared" si="43"/>
        <v>Jul-24</v>
      </c>
      <c r="U562">
        <f t="shared" si="44"/>
        <v>2</v>
      </c>
    </row>
    <row r="563" spans="1:21" x14ac:dyDescent="0.3">
      <c r="A563" t="s">
        <v>2314</v>
      </c>
      <c r="B563" t="s">
        <v>2315</v>
      </c>
      <c r="C563" s="1">
        <v>45759</v>
      </c>
      <c r="D563" t="s">
        <v>37</v>
      </c>
      <c r="E563">
        <v>71.06</v>
      </c>
      <c r="F563">
        <v>1</v>
      </c>
      <c r="G563" t="s">
        <v>19</v>
      </c>
      <c r="H563" t="s">
        <v>72</v>
      </c>
      <c r="I563" t="s">
        <v>2316</v>
      </c>
      <c r="J563" t="s">
        <v>200</v>
      </c>
      <c r="K563">
        <v>79767</v>
      </c>
      <c r="L563" t="s">
        <v>2317</v>
      </c>
      <c r="M563">
        <v>0.09</v>
      </c>
      <c r="N563">
        <v>64.66</v>
      </c>
      <c r="O563">
        <v>2</v>
      </c>
      <c r="P563" t="b">
        <v>0</v>
      </c>
      <c r="Q563">
        <f t="shared" si="40"/>
        <v>71.06</v>
      </c>
      <c r="R563" s="4">
        <f t="shared" si="41"/>
        <v>0.91</v>
      </c>
      <c r="S563" s="2">
        <f t="shared" si="42"/>
        <v>6.3953999999999995</v>
      </c>
      <c r="T563" t="str">
        <f t="shared" si="43"/>
        <v>Apr-25</v>
      </c>
      <c r="U563">
        <f t="shared" si="44"/>
        <v>2</v>
      </c>
    </row>
    <row r="564" spans="1:21" x14ac:dyDescent="0.3">
      <c r="A564" t="s">
        <v>2318</v>
      </c>
      <c r="B564" t="s">
        <v>2319</v>
      </c>
      <c r="C564" s="1">
        <v>45550</v>
      </c>
      <c r="D564" t="s">
        <v>78</v>
      </c>
      <c r="E564">
        <v>490.39</v>
      </c>
      <c r="F564">
        <v>4</v>
      </c>
      <c r="G564" t="s">
        <v>66</v>
      </c>
      <c r="H564" t="s">
        <v>38</v>
      </c>
      <c r="I564" t="s">
        <v>2320</v>
      </c>
      <c r="J564" t="s">
        <v>447</v>
      </c>
      <c r="K564">
        <v>97101</v>
      </c>
      <c r="L564" t="s">
        <v>2321</v>
      </c>
      <c r="M564">
        <v>0.28000000000000003</v>
      </c>
      <c r="N564">
        <v>1412.32</v>
      </c>
      <c r="O564">
        <v>3</v>
      </c>
      <c r="P564" t="b">
        <v>0</v>
      </c>
      <c r="Q564">
        <f t="shared" si="40"/>
        <v>1961.56</v>
      </c>
      <c r="R564" s="4">
        <f t="shared" si="41"/>
        <v>0.72</v>
      </c>
      <c r="S564" s="2">
        <f t="shared" si="42"/>
        <v>549.23680000000002</v>
      </c>
      <c r="T564" t="str">
        <f t="shared" si="43"/>
        <v>Sep-24</v>
      </c>
      <c r="U564">
        <f t="shared" si="44"/>
        <v>3</v>
      </c>
    </row>
    <row r="565" spans="1:21" x14ac:dyDescent="0.3">
      <c r="A565" t="s">
        <v>2322</v>
      </c>
      <c r="B565" t="s">
        <v>2323</v>
      </c>
      <c r="C565" s="1">
        <v>45803</v>
      </c>
      <c r="D565" t="s">
        <v>26</v>
      </c>
      <c r="E565">
        <v>436.53</v>
      </c>
      <c r="F565">
        <v>2</v>
      </c>
      <c r="G565" t="s">
        <v>66</v>
      </c>
      <c r="H565" t="s">
        <v>99</v>
      </c>
      <c r="I565" t="s">
        <v>100</v>
      </c>
      <c r="J565" t="s">
        <v>195</v>
      </c>
      <c r="K565">
        <v>53209</v>
      </c>
      <c r="L565" t="s">
        <v>2324</v>
      </c>
      <c r="M565">
        <v>0.16</v>
      </c>
      <c r="N565">
        <v>733.37</v>
      </c>
      <c r="O565">
        <v>3</v>
      </c>
      <c r="P565" t="b">
        <v>0</v>
      </c>
      <c r="Q565">
        <f t="shared" si="40"/>
        <v>873.06</v>
      </c>
      <c r="R565" s="4">
        <f t="shared" si="41"/>
        <v>0.84</v>
      </c>
      <c r="S565" s="2">
        <f t="shared" si="42"/>
        <v>139.68959999999998</v>
      </c>
      <c r="T565" t="str">
        <f t="shared" si="43"/>
        <v>May-25</v>
      </c>
      <c r="U565">
        <f t="shared" si="44"/>
        <v>3</v>
      </c>
    </row>
    <row r="566" spans="1:21" x14ac:dyDescent="0.3">
      <c r="A566" t="s">
        <v>2325</v>
      </c>
      <c r="B566" t="s">
        <v>2326</v>
      </c>
      <c r="C566" s="1">
        <v>45626</v>
      </c>
      <c r="D566" t="s">
        <v>26</v>
      </c>
      <c r="E566">
        <v>253.85</v>
      </c>
      <c r="F566">
        <v>3</v>
      </c>
      <c r="G566" t="s">
        <v>19</v>
      </c>
      <c r="H566" t="s">
        <v>20</v>
      </c>
      <c r="I566" t="s">
        <v>2327</v>
      </c>
      <c r="J566" t="s">
        <v>125</v>
      </c>
      <c r="K566">
        <v>56661</v>
      </c>
      <c r="L566" t="s">
        <v>2328</v>
      </c>
      <c r="M566">
        <v>0.12</v>
      </c>
      <c r="N566">
        <v>670.16</v>
      </c>
      <c r="O566">
        <v>3</v>
      </c>
      <c r="P566" t="b">
        <v>0</v>
      </c>
      <c r="Q566">
        <f t="shared" si="40"/>
        <v>761.55</v>
      </c>
      <c r="R566" s="4">
        <f t="shared" si="41"/>
        <v>0.88</v>
      </c>
      <c r="S566" s="2">
        <f t="shared" si="42"/>
        <v>91.385999999999996</v>
      </c>
      <c r="T566" t="str">
        <f t="shared" si="43"/>
        <v>Nov-24</v>
      </c>
      <c r="U566">
        <f t="shared" si="44"/>
        <v>3</v>
      </c>
    </row>
    <row r="567" spans="1:21" x14ac:dyDescent="0.3">
      <c r="A567" t="s">
        <v>2329</v>
      </c>
      <c r="B567" t="s">
        <v>2330</v>
      </c>
      <c r="C567" s="1">
        <v>45583</v>
      </c>
      <c r="D567" t="s">
        <v>60</v>
      </c>
      <c r="E567">
        <v>461.56</v>
      </c>
      <c r="F567">
        <v>4</v>
      </c>
      <c r="G567" t="s">
        <v>19</v>
      </c>
      <c r="H567" t="s">
        <v>72</v>
      </c>
      <c r="I567" t="s">
        <v>2331</v>
      </c>
      <c r="J567" t="s">
        <v>195</v>
      </c>
      <c r="K567">
        <v>30788</v>
      </c>
      <c r="L567" t="s">
        <v>2332</v>
      </c>
      <c r="M567">
        <v>0.16</v>
      </c>
      <c r="N567">
        <v>1550.84</v>
      </c>
      <c r="O567">
        <v>5</v>
      </c>
      <c r="P567" t="b">
        <v>0</v>
      </c>
      <c r="Q567">
        <f t="shared" si="40"/>
        <v>1846.24</v>
      </c>
      <c r="R567" s="4">
        <f t="shared" si="41"/>
        <v>0.84</v>
      </c>
      <c r="S567" s="2">
        <f t="shared" si="42"/>
        <v>295.39839999999998</v>
      </c>
      <c r="T567" t="str">
        <f t="shared" si="43"/>
        <v>Oct-24</v>
      </c>
      <c r="U567">
        <f t="shared" si="44"/>
        <v>5</v>
      </c>
    </row>
    <row r="568" spans="1:21" x14ac:dyDescent="0.3">
      <c r="A568" t="s">
        <v>2333</v>
      </c>
      <c r="B568" t="s">
        <v>2334</v>
      </c>
      <c r="C568" s="1">
        <v>45780</v>
      </c>
      <c r="D568" t="s">
        <v>78</v>
      </c>
      <c r="E568">
        <v>272.98</v>
      </c>
      <c r="F568">
        <v>1</v>
      </c>
      <c r="G568" t="s">
        <v>66</v>
      </c>
      <c r="H568" t="s">
        <v>99</v>
      </c>
      <c r="I568" t="s">
        <v>2335</v>
      </c>
      <c r="J568" t="s">
        <v>125</v>
      </c>
      <c r="K568">
        <v>53010</v>
      </c>
      <c r="L568" t="s">
        <v>2336</v>
      </c>
      <c r="M568">
        <v>0.04</v>
      </c>
      <c r="N568">
        <v>262.06</v>
      </c>
      <c r="O568">
        <v>2</v>
      </c>
      <c r="P568" t="b">
        <v>0</v>
      </c>
      <c r="Q568">
        <f t="shared" si="40"/>
        <v>272.98</v>
      </c>
      <c r="R568" s="4">
        <f t="shared" si="41"/>
        <v>0.96</v>
      </c>
      <c r="S568" s="2">
        <f t="shared" si="42"/>
        <v>10.919200000000002</v>
      </c>
      <c r="T568" t="str">
        <f t="shared" si="43"/>
        <v>May-25</v>
      </c>
      <c r="U568">
        <f t="shared" si="44"/>
        <v>2</v>
      </c>
    </row>
    <row r="569" spans="1:21" x14ac:dyDescent="0.3">
      <c r="A569" t="s">
        <v>2337</v>
      </c>
      <c r="B569" t="s">
        <v>2338</v>
      </c>
      <c r="C569" s="1">
        <v>45667</v>
      </c>
      <c r="D569" t="s">
        <v>54</v>
      </c>
      <c r="E569">
        <v>462.04</v>
      </c>
      <c r="F569">
        <v>1</v>
      </c>
      <c r="G569" t="s">
        <v>148</v>
      </c>
      <c r="H569" t="s">
        <v>20</v>
      </c>
      <c r="I569" t="s">
        <v>2339</v>
      </c>
      <c r="J569" t="s">
        <v>577</v>
      </c>
      <c r="K569">
        <v>44631</v>
      </c>
      <c r="L569" t="s">
        <v>2340</v>
      </c>
      <c r="M569">
        <v>0.08</v>
      </c>
      <c r="N569">
        <v>425.08</v>
      </c>
      <c r="O569">
        <v>2</v>
      </c>
      <c r="P569" t="b">
        <v>0</v>
      </c>
      <c r="Q569">
        <f t="shared" si="40"/>
        <v>462.04</v>
      </c>
      <c r="R569" s="4">
        <f t="shared" si="41"/>
        <v>0.92</v>
      </c>
      <c r="S569" s="2">
        <f t="shared" si="42"/>
        <v>36.963200000000001</v>
      </c>
      <c r="T569" t="str">
        <f t="shared" si="43"/>
        <v>Jan-25</v>
      </c>
      <c r="U569">
        <f t="shared" si="44"/>
        <v>2</v>
      </c>
    </row>
    <row r="570" spans="1:21" x14ac:dyDescent="0.3">
      <c r="A570" t="s">
        <v>2341</v>
      </c>
      <c r="B570" t="s">
        <v>2342</v>
      </c>
      <c r="C570" s="1">
        <v>45568</v>
      </c>
      <c r="D570" t="s">
        <v>37</v>
      </c>
      <c r="E570">
        <v>415.8</v>
      </c>
      <c r="F570">
        <v>2</v>
      </c>
      <c r="G570" t="s">
        <v>19</v>
      </c>
      <c r="H570" t="s">
        <v>38</v>
      </c>
      <c r="I570" t="s">
        <v>1266</v>
      </c>
      <c r="J570" t="s">
        <v>74</v>
      </c>
      <c r="K570">
        <v>31177</v>
      </c>
      <c r="L570" t="s">
        <v>2343</v>
      </c>
      <c r="M570">
        <v>0.09</v>
      </c>
      <c r="N570">
        <v>756.76</v>
      </c>
      <c r="O570">
        <v>1</v>
      </c>
      <c r="P570" t="b">
        <v>0</v>
      </c>
      <c r="Q570">
        <f t="shared" si="40"/>
        <v>831.6</v>
      </c>
      <c r="R570" s="4">
        <f t="shared" si="41"/>
        <v>0.91</v>
      </c>
      <c r="S570" s="2">
        <f t="shared" si="42"/>
        <v>74.843999999999994</v>
      </c>
      <c r="T570" t="str">
        <f t="shared" si="43"/>
        <v>Oct-24</v>
      </c>
      <c r="U570">
        <f t="shared" si="44"/>
        <v>1</v>
      </c>
    </row>
    <row r="571" spans="1:21" x14ac:dyDescent="0.3">
      <c r="A571" t="s">
        <v>2344</v>
      </c>
      <c r="B571" t="s">
        <v>2345</v>
      </c>
      <c r="C571" s="1">
        <v>45614</v>
      </c>
      <c r="D571" t="s">
        <v>60</v>
      </c>
      <c r="E571">
        <v>484.3</v>
      </c>
      <c r="F571">
        <v>4</v>
      </c>
      <c r="G571" t="s">
        <v>148</v>
      </c>
      <c r="H571" t="s">
        <v>38</v>
      </c>
      <c r="I571" t="s">
        <v>2346</v>
      </c>
      <c r="J571" t="s">
        <v>50</v>
      </c>
      <c r="K571">
        <v>84604</v>
      </c>
      <c r="L571" t="s">
        <v>2347</v>
      </c>
      <c r="M571">
        <v>0.15</v>
      </c>
      <c r="N571">
        <v>1646.62</v>
      </c>
      <c r="O571">
        <v>5</v>
      </c>
      <c r="P571" t="b">
        <v>1</v>
      </c>
      <c r="Q571">
        <f t="shared" si="40"/>
        <v>1937.2</v>
      </c>
      <c r="R571" s="4">
        <f t="shared" si="41"/>
        <v>0.85</v>
      </c>
      <c r="S571" s="2">
        <f t="shared" si="42"/>
        <v>290.58</v>
      </c>
      <c r="T571" t="str">
        <f t="shared" si="43"/>
        <v>Nov-24</v>
      </c>
      <c r="U571">
        <f t="shared" si="44"/>
        <v>5</v>
      </c>
    </row>
    <row r="572" spans="1:21" x14ac:dyDescent="0.3">
      <c r="A572" t="s">
        <v>2348</v>
      </c>
      <c r="B572" t="s">
        <v>2349</v>
      </c>
      <c r="C572" s="1">
        <v>45810</v>
      </c>
      <c r="D572" t="s">
        <v>18</v>
      </c>
      <c r="E572">
        <v>460.29</v>
      </c>
      <c r="F572">
        <v>3</v>
      </c>
      <c r="G572" t="s">
        <v>19</v>
      </c>
      <c r="H572" t="s">
        <v>72</v>
      </c>
      <c r="I572" t="s">
        <v>2350</v>
      </c>
      <c r="J572" t="s">
        <v>539</v>
      </c>
      <c r="K572">
        <v>64970</v>
      </c>
      <c r="L572" t="s">
        <v>2351</v>
      </c>
      <c r="M572">
        <v>0.21</v>
      </c>
      <c r="N572">
        <v>1090.8900000000001</v>
      </c>
      <c r="O572">
        <v>2</v>
      </c>
      <c r="P572" t="b">
        <v>0</v>
      </c>
      <c r="Q572">
        <f t="shared" si="40"/>
        <v>1380.8700000000001</v>
      </c>
      <c r="R572" s="4">
        <f t="shared" si="41"/>
        <v>0.79</v>
      </c>
      <c r="S572" s="2">
        <f t="shared" si="42"/>
        <v>289.98270000000002</v>
      </c>
      <c r="T572" t="str">
        <f t="shared" si="43"/>
        <v>Jun-25</v>
      </c>
      <c r="U572">
        <f t="shared" si="44"/>
        <v>2</v>
      </c>
    </row>
    <row r="573" spans="1:21" x14ac:dyDescent="0.3">
      <c r="A573" t="s">
        <v>2352</v>
      </c>
      <c r="B573" t="s">
        <v>2353</v>
      </c>
      <c r="C573" s="1">
        <v>45743</v>
      </c>
      <c r="D573" t="s">
        <v>26</v>
      </c>
      <c r="E573">
        <v>22.84</v>
      </c>
      <c r="F573">
        <v>1</v>
      </c>
      <c r="G573" t="s">
        <v>27</v>
      </c>
      <c r="H573" t="s">
        <v>72</v>
      </c>
      <c r="I573" t="s">
        <v>2354</v>
      </c>
      <c r="J573" t="s">
        <v>539</v>
      </c>
      <c r="K573">
        <v>82043</v>
      </c>
      <c r="L573" t="s">
        <v>2355</v>
      </c>
      <c r="M573">
        <v>0.09</v>
      </c>
      <c r="N573">
        <v>20.78</v>
      </c>
      <c r="O573">
        <v>4</v>
      </c>
      <c r="P573" t="b">
        <v>0</v>
      </c>
      <c r="Q573">
        <f t="shared" si="40"/>
        <v>22.84</v>
      </c>
      <c r="R573" s="4">
        <f t="shared" si="41"/>
        <v>0.91</v>
      </c>
      <c r="S573" s="2">
        <f t="shared" si="42"/>
        <v>2.0556000000000001</v>
      </c>
      <c r="T573" t="str">
        <f t="shared" si="43"/>
        <v>Mar-25</v>
      </c>
      <c r="U573">
        <f t="shared" si="44"/>
        <v>4</v>
      </c>
    </row>
    <row r="574" spans="1:21" x14ac:dyDescent="0.3">
      <c r="A574" t="s">
        <v>2356</v>
      </c>
      <c r="B574" t="s">
        <v>2357</v>
      </c>
      <c r="C574" s="1">
        <v>45725</v>
      </c>
      <c r="D574" t="s">
        <v>54</v>
      </c>
      <c r="E574">
        <v>91.51</v>
      </c>
      <c r="F574">
        <v>2</v>
      </c>
      <c r="G574" t="s">
        <v>93</v>
      </c>
      <c r="H574" t="s">
        <v>99</v>
      </c>
      <c r="I574" t="s">
        <v>2358</v>
      </c>
      <c r="J574" t="s">
        <v>509</v>
      </c>
      <c r="K574">
        <v>45459</v>
      </c>
      <c r="L574" t="s">
        <v>2359</v>
      </c>
      <c r="M574">
        <v>0.04</v>
      </c>
      <c r="N574">
        <v>175.7</v>
      </c>
      <c r="O574">
        <v>3</v>
      </c>
      <c r="P574" t="b">
        <v>0</v>
      </c>
      <c r="Q574">
        <f t="shared" si="40"/>
        <v>183.02</v>
      </c>
      <c r="R574" s="4">
        <f t="shared" si="41"/>
        <v>0.96</v>
      </c>
      <c r="S574" s="2">
        <f t="shared" si="42"/>
        <v>7.3208000000000002</v>
      </c>
      <c r="T574" t="str">
        <f t="shared" si="43"/>
        <v>Mar-25</v>
      </c>
      <c r="U574">
        <f t="shared" si="44"/>
        <v>3</v>
      </c>
    </row>
    <row r="575" spans="1:21" x14ac:dyDescent="0.3">
      <c r="A575" t="s">
        <v>2360</v>
      </c>
      <c r="B575" t="s">
        <v>2361</v>
      </c>
      <c r="C575" s="1">
        <v>45644</v>
      </c>
      <c r="D575" t="s">
        <v>18</v>
      </c>
      <c r="E575">
        <v>197.62</v>
      </c>
      <c r="F575">
        <v>1</v>
      </c>
      <c r="G575" t="s">
        <v>93</v>
      </c>
      <c r="H575" t="s">
        <v>72</v>
      </c>
      <c r="I575" t="s">
        <v>2362</v>
      </c>
      <c r="J575" t="s">
        <v>33</v>
      </c>
      <c r="K575">
        <v>67957</v>
      </c>
      <c r="L575" t="s">
        <v>2363</v>
      </c>
      <c r="M575">
        <v>0.17</v>
      </c>
      <c r="N575">
        <v>164.02</v>
      </c>
      <c r="O575">
        <v>4</v>
      </c>
      <c r="P575" t="b">
        <v>0</v>
      </c>
      <c r="Q575">
        <f t="shared" si="40"/>
        <v>197.62</v>
      </c>
      <c r="R575" s="4">
        <f t="shared" si="41"/>
        <v>0.83</v>
      </c>
      <c r="S575" s="2">
        <f t="shared" si="42"/>
        <v>33.595400000000005</v>
      </c>
      <c r="T575" t="str">
        <f t="shared" si="43"/>
        <v>Dec-24</v>
      </c>
      <c r="U575">
        <f t="shared" si="44"/>
        <v>4</v>
      </c>
    </row>
    <row r="576" spans="1:21" x14ac:dyDescent="0.3">
      <c r="A576" t="s">
        <v>2364</v>
      </c>
      <c r="B576" t="s">
        <v>2365</v>
      </c>
      <c r="C576" s="1">
        <v>45790</v>
      </c>
      <c r="D576" t="s">
        <v>60</v>
      </c>
      <c r="E576">
        <v>476.31</v>
      </c>
      <c r="F576">
        <v>1</v>
      </c>
      <c r="G576" t="s">
        <v>27</v>
      </c>
      <c r="H576" t="s">
        <v>72</v>
      </c>
      <c r="I576" t="s">
        <v>235</v>
      </c>
      <c r="J576" t="s">
        <v>169</v>
      </c>
      <c r="K576">
        <v>92940</v>
      </c>
      <c r="L576" t="s">
        <v>2366</v>
      </c>
      <c r="M576">
        <v>0.26</v>
      </c>
      <c r="N576">
        <v>352.47</v>
      </c>
      <c r="O576">
        <v>4</v>
      </c>
      <c r="P576" t="b">
        <v>0</v>
      </c>
      <c r="Q576">
        <f t="shared" si="40"/>
        <v>476.31</v>
      </c>
      <c r="R576" s="4">
        <f t="shared" si="41"/>
        <v>0.74</v>
      </c>
      <c r="S576" s="2">
        <f t="shared" si="42"/>
        <v>123.84060000000001</v>
      </c>
      <c r="T576" t="str">
        <f t="shared" si="43"/>
        <v>May-25</v>
      </c>
      <c r="U576">
        <f t="shared" si="44"/>
        <v>4</v>
      </c>
    </row>
    <row r="577" spans="1:21" x14ac:dyDescent="0.3">
      <c r="A577" t="s">
        <v>2367</v>
      </c>
      <c r="B577" t="s">
        <v>2368</v>
      </c>
      <c r="C577" s="1">
        <v>45468</v>
      </c>
      <c r="D577" t="s">
        <v>78</v>
      </c>
      <c r="E577">
        <v>153.51</v>
      </c>
      <c r="F577">
        <v>1</v>
      </c>
      <c r="G577" t="s">
        <v>148</v>
      </c>
      <c r="H577" t="s">
        <v>20</v>
      </c>
      <c r="I577" t="s">
        <v>2369</v>
      </c>
      <c r="J577" t="s">
        <v>155</v>
      </c>
      <c r="K577">
        <v>58372</v>
      </c>
      <c r="L577" t="s">
        <v>2370</v>
      </c>
      <c r="M577">
        <v>0.13</v>
      </c>
      <c r="N577">
        <v>133.55000000000001</v>
      </c>
      <c r="O577">
        <v>5</v>
      </c>
      <c r="P577" t="b">
        <v>0</v>
      </c>
      <c r="Q577">
        <f t="shared" si="40"/>
        <v>153.51</v>
      </c>
      <c r="R577" s="4">
        <f t="shared" si="41"/>
        <v>0.87</v>
      </c>
      <c r="S577" s="2">
        <f t="shared" si="42"/>
        <v>19.956299999999999</v>
      </c>
      <c r="T577" t="str">
        <f t="shared" si="43"/>
        <v>Jun-24</v>
      </c>
      <c r="U577">
        <f t="shared" si="44"/>
        <v>5</v>
      </c>
    </row>
    <row r="578" spans="1:21" x14ac:dyDescent="0.3">
      <c r="A578" t="s">
        <v>2371</v>
      </c>
      <c r="B578" t="s">
        <v>2372</v>
      </c>
      <c r="C578" s="1">
        <v>45463</v>
      </c>
      <c r="D578" t="s">
        <v>54</v>
      </c>
      <c r="E578">
        <v>84.43</v>
      </c>
      <c r="F578">
        <v>3</v>
      </c>
      <c r="G578" t="s">
        <v>148</v>
      </c>
      <c r="H578" t="s">
        <v>38</v>
      </c>
      <c r="I578" t="s">
        <v>2373</v>
      </c>
      <c r="J578" t="s">
        <v>50</v>
      </c>
      <c r="K578">
        <v>9828</v>
      </c>
      <c r="L578" t="s">
        <v>2374</v>
      </c>
      <c r="M578">
        <v>0.14000000000000001</v>
      </c>
      <c r="N578">
        <v>217.83</v>
      </c>
      <c r="O578">
        <v>4</v>
      </c>
      <c r="P578" t="b">
        <v>1</v>
      </c>
      <c r="Q578">
        <f t="shared" ref="Q578:Q641" si="45">E578*F578</f>
        <v>253.29000000000002</v>
      </c>
      <c r="R578" s="4">
        <f t="shared" ref="R578:R641" si="46">1-M578</f>
        <v>0.86</v>
      </c>
      <c r="S578" s="2">
        <f t="shared" ref="S578:S641" si="47">E578*F578*M578</f>
        <v>35.460600000000007</v>
      </c>
      <c r="T578" t="str">
        <f t="shared" ref="T578:T641" si="48">TEXT(C578,"MMM-YY")</f>
        <v>Jun-24</v>
      </c>
      <c r="U578">
        <f t="shared" ref="U578:U641" si="49">IF(O578="","No Rating",O578)</f>
        <v>4</v>
      </c>
    </row>
    <row r="579" spans="1:21" x14ac:dyDescent="0.3">
      <c r="A579" t="s">
        <v>2375</v>
      </c>
      <c r="B579" t="s">
        <v>2376</v>
      </c>
      <c r="C579" s="1">
        <v>45780</v>
      </c>
      <c r="D579" t="s">
        <v>54</v>
      </c>
      <c r="E579">
        <v>443.72</v>
      </c>
      <c r="F579">
        <v>3</v>
      </c>
      <c r="G579" t="s">
        <v>66</v>
      </c>
      <c r="H579" t="s">
        <v>72</v>
      </c>
      <c r="I579" t="s">
        <v>2377</v>
      </c>
      <c r="J579" t="s">
        <v>307</v>
      </c>
      <c r="K579">
        <v>61108</v>
      </c>
      <c r="L579" t="s">
        <v>2378</v>
      </c>
      <c r="M579">
        <v>0.09</v>
      </c>
      <c r="N579">
        <v>1211.3599999999999</v>
      </c>
      <c r="O579">
        <v>3</v>
      </c>
      <c r="P579" t="b">
        <v>0</v>
      </c>
      <c r="Q579">
        <f t="shared" si="45"/>
        <v>1331.16</v>
      </c>
      <c r="R579" s="4">
        <f t="shared" si="46"/>
        <v>0.91</v>
      </c>
      <c r="S579" s="2">
        <f t="shared" si="47"/>
        <v>119.8044</v>
      </c>
      <c r="T579" t="str">
        <f t="shared" si="48"/>
        <v>May-25</v>
      </c>
      <c r="U579">
        <f t="shared" si="49"/>
        <v>3</v>
      </c>
    </row>
    <row r="580" spans="1:21" x14ac:dyDescent="0.3">
      <c r="A580" t="s">
        <v>2379</v>
      </c>
      <c r="B580" t="s">
        <v>2380</v>
      </c>
      <c r="C580" s="1">
        <v>45741</v>
      </c>
      <c r="D580" t="s">
        <v>78</v>
      </c>
      <c r="E580">
        <v>225.97</v>
      </c>
      <c r="F580">
        <v>3</v>
      </c>
      <c r="G580" t="s">
        <v>93</v>
      </c>
      <c r="H580" t="s">
        <v>99</v>
      </c>
      <c r="I580" t="s">
        <v>2381</v>
      </c>
      <c r="J580" t="s">
        <v>447</v>
      </c>
      <c r="K580">
        <v>88132</v>
      </c>
      <c r="L580" t="s">
        <v>2382</v>
      </c>
      <c r="M580">
        <v>0.24</v>
      </c>
      <c r="N580">
        <v>515.21</v>
      </c>
      <c r="O580">
        <v>2</v>
      </c>
      <c r="P580" t="b">
        <v>0</v>
      </c>
      <c r="Q580">
        <f t="shared" si="45"/>
        <v>677.91</v>
      </c>
      <c r="R580" s="4">
        <f t="shared" si="46"/>
        <v>0.76</v>
      </c>
      <c r="S580" s="2">
        <f t="shared" si="47"/>
        <v>162.69839999999999</v>
      </c>
      <c r="T580" t="str">
        <f t="shared" si="48"/>
        <v>Mar-25</v>
      </c>
      <c r="U580">
        <f t="shared" si="49"/>
        <v>2</v>
      </c>
    </row>
    <row r="581" spans="1:21" x14ac:dyDescent="0.3">
      <c r="A581" t="s">
        <v>2383</v>
      </c>
      <c r="B581" t="s">
        <v>2384</v>
      </c>
      <c r="C581" s="1">
        <v>45677</v>
      </c>
      <c r="D581" t="s">
        <v>60</v>
      </c>
      <c r="E581">
        <v>454.4</v>
      </c>
      <c r="F581">
        <v>3</v>
      </c>
      <c r="G581" t="s">
        <v>93</v>
      </c>
      <c r="H581" t="s">
        <v>20</v>
      </c>
      <c r="I581" t="s">
        <v>2385</v>
      </c>
      <c r="J581" t="s">
        <v>367</v>
      </c>
      <c r="K581">
        <v>8216</v>
      </c>
      <c r="L581" t="s">
        <v>2386</v>
      </c>
      <c r="M581">
        <v>0.04</v>
      </c>
      <c r="N581">
        <v>1308.67</v>
      </c>
      <c r="O581">
        <v>4</v>
      </c>
      <c r="P581" t="b">
        <v>0</v>
      </c>
      <c r="Q581">
        <f t="shared" si="45"/>
        <v>1363.1999999999998</v>
      </c>
      <c r="R581" s="4">
        <f t="shared" si="46"/>
        <v>0.96</v>
      </c>
      <c r="S581" s="2">
        <f t="shared" si="47"/>
        <v>54.527999999999992</v>
      </c>
      <c r="T581" t="str">
        <f t="shared" si="48"/>
        <v>Jan-25</v>
      </c>
      <c r="U581">
        <f t="shared" si="49"/>
        <v>4</v>
      </c>
    </row>
    <row r="582" spans="1:21" x14ac:dyDescent="0.3">
      <c r="A582" t="s">
        <v>2387</v>
      </c>
      <c r="B582" t="s">
        <v>2388</v>
      </c>
      <c r="C582" s="1">
        <v>45469</v>
      </c>
      <c r="D582" t="s">
        <v>54</v>
      </c>
      <c r="E582">
        <v>84.31</v>
      </c>
      <c r="F582">
        <v>3</v>
      </c>
      <c r="G582" t="s">
        <v>27</v>
      </c>
      <c r="H582" t="s">
        <v>99</v>
      </c>
      <c r="I582" t="s">
        <v>2389</v>
      </c>
      <c r="J582" t="s">
        <v>674</v>
      </c>
      <c r="K582">
        <v>99207</v>
      </c>
      <c r="L582" t="s">
        <v>2390</v>
      </c>
      <c r="M582">
        <v>0.05</v>
      </c>
      <c r="N582">
        <v>240.28</v>
      </c>
      <c r="O582">
        <v>2</v>
      </c>
      <c r="P582" t="b">
        <v>0</v>
      </c>
      <c r="Q582">
        <f t="shared" si="45"/>
        <v>252.93</v>
      </c>
      <c r="R582" s="4">
        <f t="shared" si="46"/>
        <v>0.95</v>
      </c>
      <c r="S582" s="2">
        <f t="shared" si="47"/>
        <v>12.646500000000001</v>
      </c>
      <c r="T582" t="str">
        <f t="shared" si="48"/>
        <v>Jun-24</v>
      </c>
      <c r="U582">
        <f t="shared" si="49"/>
        <v>2</v>
      </c>
    </row>
    <row r="583" spans="1:21" x14ac:dyDescent="0.3">
      <c r="A583" t="s">
        <v>2391</v>
      </c>
      <c r="B583" t="s">
        <v>2392</v>
      </c>
      <c r="C583" s="1">
        <v>45548</v>
      </c>
      <c r="D583" t="s">
        <v>54</v>
      </c>
      <c r="E583">
        <v>332.25</v>
      </c>
      <c r="F583">
        <v>3</v>
      </c>
      <c r="G583" t="s">
        <v>66</v>
      </c>
      <c r="H583" t="s">
        <v>38</v>
      </c>
      <c r="I583" t="s">
        <v>2393</v>
      </c>
      <c r="J583" t="s">
        <v>56</v>
      </c>
      <c r="K583">
        <v>87025</v>
      </c>
      <c r="L583" t="s">
        <v>2394</v>
      </c>
      <c r="M583">
        <v>0.3</v>
      </c>
      <c r="N583">
        <v>697.72</v>
      </c>
      <c r="O583">
        <v>5</v>
      </c>
      <c r="P583" t="b">
        <v>0</v>
      </c>
      <c r="Q583">
        <f t="shared" si="45"/>
        <v>996.75</v>
      </c>
      <c r="R583" s="4">
        <f t="shared" si="46"/>
        <v>0.7</v>
      </c>
      <c r="S583" s="2">
        <f t="shared" si="47"/>
        <v>299.02499999999998</v>
      </c>
      <c r="T583" t="str">
        <f t="shared" si="48"/>
        <v>Sep-24</v>
      </c>
      <c r="U583">
        <f t="shared" si="49"/>
        <v>5</v>
      </c>
    </row>
    <row r="584" spans="1:21" x14ac:dyDescent="0.3">
      <c r="A584" t="s">
        <v>2395</v>
      </c>
      <c r="B584" t="s">
        <v>2396</v>
      </c>
      <c r="C584" s="1">
        <v>45600</v>
      </c>
      <c r="D584" t="s">
        <v>18</v>
      </c>
      <c r="E584">
        <v>222.93</v>
      </c>
      <c r="F584">
        <v>4</v>
      </c>
      <c r="G584" t="s">
        <v>27</v>
      </c>
      <c r="H584" t="s">
        <v>72</v>
      </c>
      <c r="I584" t="s">
        <v>2397</v>
      </c>
      <c r="J584" t="s">
        <v>205</v>
      </c>
      <c r="K584">
        <v>90588</v>
      </c>
      <c r="L584" t="s">
        <v>2398</v>
      </c>
      <c r="M584">
        <v>0.2</v>
      </c>
      <c r="N584">
        <v>713.38</v>
      </c>
      <c r="O584">
        <v>1</v>
      </c>
      <c r="P584" t="b">
        <v>0</v>
      </c>
      <c r="Q584">
        <f t="shared" si="45"/>
        <v>891.72</v>
      </c>
      <c r="R584" s="4">
        <f t="shared" si="46"/>
        <v>0.8</v>
      </c>
      <c r="S584" s="2">
        <f t="shared" si="47"/>
        <v>178.34400000000002</v>
      </c>
      <c r="T584" t="str">
        <f t="shared" si="48"/>
        <v>Nov-24</v>
      </c>
      <c r="U584">
        <f t="shared" si="49"/>
        <v>1</v>
      </c>
    </row>
    <row r="585" spans="1:21" x14ac:dyDescent="0.3">
      <c r="A585" t="s">
        <v>2399</v>
      </c>
      <c r="B585" t="s">
        <v>2400</v>
      </c>
      <c r="C585" s="1">
        <v>45584</v>
      </c>
      <c r="D585" t="s">
        <v>54</v>
      </c>
      <c r="E585">
        <v>42.86</v>
      </c>
      <c r="F585">
        <v>2</v>
      </c>
      <c r="G585" t="s">
        <v>19</v>
      </c>
      <c r="H585" t="s">
        <v>72</v>
      </c>
      <c r="I585" t="s">
        <v>2401</v>
      </c>
      <c r="J585" t="s">
        <v>231</v>
      </c>
      <c r="K585">
        <v>80265</v>
      </c>
      <c r="L585" t="s">
        <v>2402</v>
      </c>
      <c r="M585">
        <v>0.16</v>
      </c>
      <c r="N585">
        <v>72</v>
      </c>
      <c r="O585">
        <v>5</v>
      </c>
      <c r="P585" t="b">
        <v>0</v>
      </c>
      <c r="Q585">
        <f t="shared" si="45"/>
        <v>85.72</v>
      </c>
      <c r="R585" s="4">
        <f t="shared" si="46"/>
        <v>0.84</v>
      </c>
      <c r="S585" s="2">
        <f t="shared" si="47"/>
        <v>13.715199999999999</v>
      </c>
      <c r="T585" t="str">
        <f t="shared" si="48"/>
        <v>Oct-24</v>
      </c>
      <c r="U585">
        <f t="shared" si="49"/>
        <v>5</v>
      </c>
    </row>
    <row r="586" spans="1:21" x14ac:dyDescent="0.3">
      <c r="A586" t="s">
        <v>2403</v>
      </c>
      <c r="B586" t="s">
        <v>2404</v>
      </c>
      <c r="C586" s="1">
        <v>45551</v>
      </c>
      <c r="D586" t="s">
        <v>37</v>
      </c>
      <c r="E586">
        <v>349.75</v>
      </c>
      <c r="F586">
        <v>3</v>
      </c>
      <c r="G586" t="s">
        <v>27</v>
      </c>
      <c r="H586" t="s">
        <v>99</v>
      </c>
      <c r="I586" t="s">
        <v>2405</v>
      </c>
      <c r="J586" t="s">
        <v>106</v>
      </c>
      <c r="K586">
        <v>50392</v>
      </c>
      <c r="L586" t="s">
        <v>2406</v>
      </c>
      <c r="M586">
        <v>0.24</v>
      </c>
      <c r="N586">
        <v>797.43</v>
      </c>
      <c r="O586">
        <v>2</v>
      </c>
      <c r="P586" t="b">
        <v>0</v>
      </c>
      <c r="Q586">
        <f t="shared" si="45"/>
        <v>1049.25</v>
      </c>
      <c r="R586" s="4">
        <f t="shared" si="46"/>
        <v>0.76</v>
      </c>
      <c r="S586" s="2">
        <f t="shared" si="47"/>
        <v>251.82</v>
      </c>
      <c r="T586" t="str">
        <f t="shared" si="48"/>
        <v>Sep-24</v>
      </c>
      <c r="U586">
        <f t="shared" si="49"/>
        <v>2</v>
      </c>
    </row>
    <row r="587" spans="1:21" x14ac:dyDescent="0.3">
      <c r="A587" t="s">
        <v>2407</v>
      </c>
      <c r="B587" t="s">
        <v>2408</v>
      </c>
      <c r="C587" s="1">
        <v>45720</v>
      </c>
      <c r="D587" t="s">
        <v>60</v>
      </c>
      <c r="E587">
        <v>127.46</v>
      </c>
      <c r="F587">
        <v>3</v>
      </c>
      <c r="G587" t="s">
        <v>93</v>
      </c>
      <c r="H587" t="s">
        <v>38</v>
      </c>
      <c r="I587" t="s">
        <v>2409</v>
      </c>
      <c r="J587" t="s">
        <v>333</v>
      </c>
      <c r="K587">
        <v>28982</v>
      </c>
      <c r="L587" t="s">
        <v>2410</v>
      </c>
      <c r="M587">
        <v>0.3</v>
      </c>
      <c r="N587">
        <v>267.67</v>
      </c>
      <c r="O587">
        <v>3</v>
      </c>
      <c r="P587" t="b">
        <v>0</v>
      </c>
      <c r="Q587">
        <f t="shared" si="45"/>
        <v>382.38</v>
      </c>
      <c r="R587" s="4">
        <f t="shared" si="46"/>
        <v>0.7</v>
      </c>
      <c r="S587" s="2">
        <f t="shared" si="47"/>
        <v>114.714</v>
      </c>
      <c r="T587" t="str">
        <f t="shared" si="48"/>
        <v>Mar-25</v>
      </c>
      <c r="U587">
        <f t="shared" si="49"/>
        <v>3</v>
      </c>
    </row>
    <row r="588" spans="1:21" x14ac:dyDescent="0.3">
      <c r="A588" t="s">
        <v>2411</v>
      </c>
      <c r="B588" t="s">
        <v>2412</v>
      </c>
      <c r="C588" s="1">
        <v>45516</v>
      </c>
      <c r="D588" t="s">
        <v>60</v>
      </c>
      <c r="E588">
        <v>24.61</v>
      </c>
      <c r="F588">
        <v>4</v>
      </c>
      <c r="G588" t="s">
        <v>27</v>
      </c>
      <c r="H588" t="s">
        <v>99</v>
      </c>
      <c r="I588" t="s">
        <v>2413</v>
      </c>
      <c r="J588" t="s">
        <v>539</v>
      </c>
      <c r="K588">
        <v>71450</v>
      </c>
      <c r="L588" t="s">
        <v>2414</v>
      </c>
      <c r="M588">
        <v>0.06</v>
      </c>
      <c r="N588">
        <v>92.53</v>
      </c>
      <c r="O588">
        <v>4</v>
      </c>
      <c r="P588" t="b">
        <v>0</v>
      </c>
      <c r="Q588">
        <f t="shared" si="45"/>
        <v>98.44</v>
      </c>
      <c r="R588" s="4">
        <f t="shared" si="46"/>
        <v>0.94</v>
      </c>
      <c r="S588" s="2">
        <f t="shared" si="47"/>
        <v>5.9063999999999997</v>
      </c>
      <c r="T588" t="str">
        <f t="shared" si="48"/>
        <v>Aug-24</v>
      </c>
      <c r="U588">
        <f t="shared" si="49"/>
        <v>4</v>
      </c>
    </row>
    <row r="589" spans="1:21" x14ac:dyDescent="0.3">
      <c r="A589" t="s">
        <v>2415</v>
      </c>
      <c r="B589" t="s">
        <v>2416</v>
      </c>
      <c r="C589" s="1">
        <v>45800</v>
      </c>
      <c r="D589" t="s">
        <v>18</v>
      </c>
      <c r="E589">
        <v>34.67</v>
      </c>
      <c r="F589">
        <v>4</v>
      </c>
      <c r="G589" t="s">
        <v>66</v>
      </c>
      <c r="H589" t="s">
        <v>20</v>
      </c>
      <c r="I589" t="s">
        <v>2417</v>
      </c>
      <c r="J589" t="s">
        <v>307</v>
      </c>
      <c r="K589">
        <v>34797</v>
      </c>
      <c r="L589" t="s">
        <v>2418</v>
      </c>
      <c r="M589">
        <v>0.24</v>
      </c>
      <c r="N589">
        <v>105.4</v>
      </c>
      <c r="O589">
        <v>4</v>
      </c>
      <c r="P589" t="b">
        <v>0</v>
      </c>
      <c r="Q589">
        <f t="shared" si="45"/>
        <v>138.68</v>
      </c>
      <c r="R589" s="4">
        <f t="shared" si="46"/>
        <v>0.76</v>
      </c>
      <c r="S589" s="2">
        <f t="shared" si="47"/>
        <v>33.283200000000001</v>
      </c>
      <c r="T589" t="str">
        <f t="shared" si="48"/>
        <v>May-25</v>
      </c>
      <c r="U589">
        <f t="shared" si="49"/>
        <v>4</v>
      </c>
    </row>
    <row r="590" spans="1:21" x14ac:dyDescent="0.3">
      <c r="A590" t="s">
        <v>2419</v>
      </c>
      <c r="B590" t="s">
        <v>2420</v>
      </c>
      <c r="C590" s="1">
        <v>45638</v>
      </c>
      <c r="D590" t="s">
        <v>60</v>
      </c>
      <c r="E590">
        <v>35.229999999999997</v>
      </c>
      <c r="F590">
        <v>1</v>
      </c>
      <c r="G590" t="s">
        <v>19</v>
      </c>
      <c r="H590" t="s">
        <v>72</v>
      </c>
      <c r="I590" t="s">
        <v>2421</v>
      </c>
      <c r="J590" t="s">
        <v>333</v>
      </c>
      <c r="K590">
        <v>10952</v>
      </c>
      <c r="L590" t="s">
        <v>2422</v>
      </c>
      <c r="M590">
        <v>0.1</v>
      </c>
      <c r="N590">
        <v>31.71</v>
      </c>
      <c r="O590">
        <v>3</v>
      </c>
      <c r="P590" t="b">
        <v>0</v>
      </c>
      <c r="Q590">
        <f t="shared" si="45"/>
        <v>35.229999999999997</v>
      </c>
      <c r="R590" s="4">
        <f t="shared" si="46"/>
        <v>0.9</v>
      </c>
      <c r="S590" s="2">
        <f t="shared" si="47"/>
        <v>3.5229999999999997</v>
      </c>
      <c r="T590" t="str">
        <f t="shared" si="48"/>
        <v>Dec-24</v>
      </c>
      <c r="U590">
        <f t="shared" si="49"/>
        <v>3</v>
      </c>
    </row>
    <row r="591" spans="1:21" x14ac:dyDescent="0.3">
      <c r="A591" t="s">
        <v>2423</v>
      </c>
      <c r="B591" t="s">
        <v>2424</v>
      </c>
      <c r="C591" s="1">
        <v>45640</v>
      </c>
      <c r="D591" t="s">
        <v>18</v>
      </c>
      <c r="E591">
        <v>454.33</v>
      </c>
      <c r="F591">
        <v>4</v>
      </c>
      <c r="G591" t="s">
        <v>19</v>
      </c>
      <c r="H591" t="s">
        <v>20</v>
      </c>
      <c r="I591" t="s">
        <v>2425</v>
      </c>
      <c r="J591" t="s">
        <v>496</v>
      </c>
      <c r="K591">
        <v>36811</v>
      </c>
      <c r="L591" t="s">
        <v>2426</v>
      </c>
      <c r="M591">
        <v>0.22</v>
      </c>
      <c r="N591">
        <v>1417.51</v>
      </c>
      <c r="O591">
        <v>3</v>
      </c>
      <c r="P591" t="b">
        <v>0</v>
      </c>
      <c r="Q591">
        <f t="shared" si="45"/>
        <v>1817.32</v>
      </c>
      <c r="R591" s="4">
        <f t="shared" si="46"/>
        <v>0.78</v>
      </c>
      <c r="S591" s="2">
        <f t="shared" si="47"/>
        <v>399.81040000000002</v>
      </c>
      <c r="T591" t="str">
        <f t="shared" si="48"/>
        <v>Dec-24</v>
      </c>
      <c r="U591">
        <f t="shared" si="49"/>
        <v>3</v>
      </c>
    </row>
    <row r="592" spans="1:21" x14ac:dyDescent="0.3">
      <c r="A592" t="s">
        <v>2427</v>
      </c>
      <c r="B592" t="s">
        <v>2428</v>
      </c>
      <c r="C592" s="1">
        <v>45745</v>
      </c>
      <c r="D592" t="s">
        <v>78</v>
      </c>
      <c r="E592">
        <v>371.24</v>
      </c>
      <c r="F592">
        <v>1</v>
      </c>
      <c r="G592" t="s">
        <v>66</v>
      </c>
      <c r="H592" t="s">
        <v>72</v>
      </c>
      <c r="I592" t="s">
        <v>438</v>
      </c>
      <c r="J592" t="s">
        <v>125</v>
      </c>
      <c r="K592">
        <v>87850</v>
      </c>
      <c r="L592" t="s">
        <v>2429</v>
      </c>
      <c r="M592">
        <v>0.21</v>
      </c>
      <c r="N592">
        <v>293.27999999999997</v>
      </c>
      <c r="O592">
        <v>1</v>
      </c>
      <c r="P592" t="b">
        <v>0</v>
      </c>
      <c r="Q592">
        <f t="shared" si="45"/>
        <v>371.24</v>
      </c>
      <c r="R592" s="4">
        <f t="shared" si="46"/>
        <v>0.79</v>
      </c>
      <c r="S592" s="2">
        <f t="shared" si="47"/>
        <v>77.960399999999993</v>
      </c>
      <c r="T592" t="str">
        <f t="shared" si="48"/>
        <v>Mar-25</v>
      </c>
      <c r="U592">
        <f t="shared" si="49"/>
        <v>1</v>
      </c>
    </row>
    <row r="593" spans="1:21" x14ac:dyDescent="0.3">
      <c r="A593" t="s">
        <v>2430</v>
      </c>
      <c r="B593" t="s">
        <v>2431</v>
      </c>
      <c r="C593" s="1">
        <v>45458</v>
      </c>
      <c r="D593" t="s">
        <v>60</v>
      </c>
      <c r="E593">
        <v>449.54</v>
      </c>
      <c r="F593">
        <v>3</v>
      </c>
      <c r="G593" t="s">
        <v>19</v>
      </c>
      <c r="H593" t="s">
        <v>38</v>
      </c>
      <c r="I593" t="s">
        <v>2432</v>
      </c>
      <c r="J593" t="s">
        <v>539</v>
      </c>
      <c r="K593">
        <v>32592</v>
      </c>
      <c r="L593" t="s">
        <v>2433</v>
      </c>
      <c r="M593">
        <v>0.3</v>
      </c>
      <c r="N593">
        <v>944.03</v>
      </c>
      <c r="O593">
        <v>3</v>
      </c>
      <c r="P593" t="b">
        <v>1</v>
      </c>
      <c r="Q593">
        <f t="shared" si="45"/>
        <v>1348.6200000000001</v>
      </c>
      <c r="R593" s="4">
        <f t="shared" si="46"/>
        <v>0.7</v>
      </c>
      <c r="S593" s="2">
        <f t="shared" si="47"/>
        <v>404.58600000000001</v>
      </c>
      <c r="T593" t="str">
        <f t="shared" si="48"/>
        <v>Jun-24</v>
      </c>
      <c r="U593">
        <f t="shared" si="49"/>
        <v>3</v>
      </c>
    </row>
    <row r="594" spans="1:21" x14ac:dyDescent="0.3">
      <c r="A594" t="s">
        <v>2434</v>
      </c>
      <c r="B594" t="s">
        <v>2435</v>
      </c>
      <c r="C594" s="1">
        <v>45756</v>
      </c>
      <c r="D594" t="s">
        <v>26</v>
      </c>
      <c r="E594">
        <v>337.93</v>
      </c>
      <c r="F594">
        <v>3</v>
      </c>
      <c r="G594" t="s">
        <v>93</v>
      </c>
      <c r="H594" t="s">
        <v>99</v>
      </c>
      <c r="I594" t="s">
        <v>2436</v>
      </c>
      <c r="J594" t="s">
        <v>40</v>
      </c>
      <c r="K594">
        <v>3214</v>
      </c>
      <c r="L594" t="s">
        <v>2437</v>
      </c>
      <c r="M594">
        <v>0.03</v>
      </c>
      <c r="N594">
        <v>983.38</v>
      </c>
      <c r="O594">
        <v>3</v>
      </c>
      <c r="P594" t="b">
        <v>0</v>
      </c>
      <c r="Q594">
        <f t="shared" si="45"/>
        <v>1013.79</v>
      </c>
      <c r="R594" s="4">
        <f t="shared" si="46"/>
        <v>0.97</v>
      </c>
      <c r="S594" s="2">
        <f t="shared" si="47"/>
        <v>30.413699999999999</v>
      </c>
      <c r="T594" t="str">
        <f t="shared" si="48"/>
        <v>Apr-25</v>
      </c>
      <c r="U594">
        <f t="shared" si="49"/>
        <v>3</v>
      </c>
    </row>
    <row r="595" spans="1:21" x14ac:dyDescent="0.3">
      <c r="A595" t="s">
        <v>2438</v>
      </c>
      <c r="B595" t="s">
        <v>2439</v>
      </c>
      <c r="C595" s="1">
        <v>45673</v>
      </c>
      <c r="D595" t="s">
        <v>37</v>
      </c>
      <c r="E595">
        <v>266.83</v>
      </c>
      <c r="F595">
        <v>1</v>
      </c>
      <c r="G595" t="s">
        <v>66</v>
      </c>
      <c r="H595" t="s">
        <v>72</v>
      </c>
      <c r="I595" t="s">
        <v>2440</v>
      </c>
      <c r="J595" t="s">
        <v>393</v>
      </c>
      <c r="K595">
        <v>80521</v>
      </c>
      <c r="L595" t="s">
        <v>2441</v>
      </c>
      <c r="M595">
        <v>0</v>
      </c>
      <c r="N595">
        <v>266.83</v>
      </c>
      <c r="O595">
        <v>3</v>
      </c>
      <c r="P595" t="b">
        <v>0</v>
      </c>
      <c r="Q595">
        <f t="shared" si="45"/>
        <v>266.83</v>
      </c>
      <c r="R595" s="4">
        <f t="shared" si="46"/>
        <v>1</v>
      </c>
      <c r="S595" s="2">
        <f t="shared" si="47"/>
        <v>0</v>
      </c>
      <c r="T595" t="str">
        <f t="shared" si="48"/>
        <v>Jan-25</v>
      </c>
      <c r="U595">
        <f t="shared" si="49"/>
        <v>3</v>
      </c>
    </row>
    <row r="596" spans="1:21" x14ac:dyDescent="0.3">
      <c r="A596" t="s">
        <v>2442</v>
      </c>
      <c r="B596" t="s">
        <v>2443</v>
      </c>
      <c r="C596" s="1">
        <v>45771</v>
      </c>
      <c r="D596" t="s">
        <v>78</v>
      </c>
      <c r="E596">
        <v>155.69999999999999</v>
      </c>
      <c r="F596">
        <v>4</v>
      </c>
      <c r="G596" t="s">
        <v>19</v>
      </c>
      <c r="H596" t="s">
        <v>99</v>
      </c>
      <c r="I596" t="s">
        <v>2444</v>
      </c>
      <c r="J596" t="s">
        <v>62</v>
      </c>
      <c r="K596">
        <v>27069</v>
      </c>
      <c r="L596" t="s">
        <v>2445</v>
      </c>
      <c r="M596">
        <v>0.22</v>
      </c>
      <c r="N596">
        <v>485.78</v>
      </c>
      <c r="O596">
        <v>3</v>
      </c>
      <c r="P596" t="b">
        <v>0</v>
      </c>
      <c r="Q596">
        <f t="shared" si="45"/>
        <v>622.79999999999995</v>
      </c>
      <c r="R596" s="4">
        <f t="shared" si="46"/>
        <v>0.78</v>
      </c>
      <c r="S596" s="2">
        <f t="shared" si="47"/>
        <v>137.01599999999999</v>
      </c>
      <c r="T596" t="str">
        <f t="shared" si="48"/>
        <v>Apr-25</v>
      </c>
      <c r="U596">
        <f t="shared" si="49"/>
        <v>3</v>
      </c>
    </row>
    <row r="597" spans="1:21" x14ac:dyDescent="0.3">
      <c r="A597" t="s">
        <v>2446</v>
      </c>
      <c r="B597" t="s">
        <v>2447</v>
      </c>
      <c r="C597" s="1">
        <v>45564</v>
      </c>
      <c r="D597" t="s">
        <v>18</v>
      </c>
      <c r="E597">
        <v>498.99</v>
      </c>
      <c r="F597">
        <v>1</v>
      </c>
      <c r="G597" t="s">
        <v>66</v>
      </c>
      <c r="H597" t="s">
        <v>72</v>
      </c>
      <c r="I597" t="s">
        <v>2448</v>
      </c>
      <c r="J597" t="s">
        <v>101</v>
      </c>
      <c r="K597">
        <v>65682</v>
      </c>
      <c r="L597" t="s">
        <v>2449</v>
      </c>
      <c r="M597">
        <v>0.17</v>
      </c>
      <c r="N597">
        <v>414.16</v>
      </c>
      <c r="O597">
        <v>2</v>
      </c>
      <c r="P597" t="b">
        <v>0</v>
      </c>
      <c r="Q597">
        <f t="shared" si="45"/>
        <v>498.99</v>
      </c>
      <c r="R597" s="4">
        <f t="shared" si="46"/>
        <v>0.83</v>
      </c>
      <c r="S597" s="2">
        <f t="shared" si="47"/>
        <v>84.828300000000013</v>
      </c>
      <c r="T597" t="str">
        <f t="shared" si="48"/>
        <v>Sep-24</v>
      </c>
      <c r="U597">
        <f t="shared" si="49"/>
        <v>2</v>
      </c>
    </row>
    <row r="598" spans="1:21" x14ac:dyDescent="0.3">
      <c r="A598" t="s">
        <v>2450</v>
      </c>
      <c r="B598" t="s">
        <v>2451</v>
      </c>
      <c r="C598" s="1">
        <v>45777</v>
      </c>
      <c r="D598" t="s">
        <v>37</v>
      </c>
      <c r="E598">
        <v>184.28</v>
      </c>
      <c r="F598">
        <v>1</v>
      </c>
      <c r="G598" t="s">
        <v>148</v>
      </c>
      <c r="H598" t="s">
        <v>99</v>
      </c>
      <c r="I598" t="s">
        <v>2452</v>
      </c>
      <c r="J598" t="s">
        <v>62</v>
      </c>
      <c r="K598">
        <v>59787</v>
      </c>
      <c r="L598" t="s">
        <v>2453</v>
      </c>
      <c r="M598">
        <v>0.21</v>
      </c>
      <c r="N598">
        <v>145.58000000000001</v>
      </c>
      <c r="O598">
        <v>5</v>
      </c>
      <c r="P598" t="b">
        <v>0</v>
      </c>
      <c r="Q598">
        <f t="shared" si="45"/>
        <v>184.28</v>
      </c>
      <c r="R598" s="4">
        <f t="shared" si="46"/>
        <v>0.79</v>
      </c>
      <c r="S598" s="2">
        <f t="shared" si="47"/>
        <v>38.698799999999999</v>
      </c>
      <c r="T598" t="str">
        <f t="shared" si="48"/>
        <v>Apr-25</v>
      </c>
      <c r="U598">
        <f t="shared" si="49"/>
        <v>5</v>
      </c>
    </row>
    <row r="599" spans="1:21" x14ac:dyDescent="0.3">
      <c r="A599" t="s">
        <v>2454</v>
      </c>
      <c r="B599" t="s">
        <v>2455</v>
      </c>
      <c r="C599" s="1">
        <v>45477</v>
      </c>
      <c r="D599" t="s">
        <v>18</v>
      </c>
      <c r="E599">
        <v>237.97</v>
      </c>
      <c r="F599">
        <v>4</v>
      </c>
      <c r="G599" t="s">
        <v>148</v>
      </c>
      <c r="H599" t="s">
        <v>72</v>
      </c>
      <c r="I599" t="s">
        <v>2456</v>
      </c>
      <c r="J599" t="s">
        <v>85</v>
      </c>
      <c r="K599">
        <v>38355</v>
      </c>
      <c r="L599" t="s">
        <v>2457</v>
      </c>
      <c r="M599">
        <v>0.23</v>
      </c>
      <c r="N599">
        <v>732.95</v>
      </c>
      <c r="O599">
        <v>3</v>
      </c>
      <c r="P599" t="b">
        <v>0</v>
      </c>
      <c r="Q599">
        <f t="shared" si="45"/>
        <v>951.88</v>
      </c>
      <c r="R599" s="4">
        <f t="shared" si="46"/>
        <v>0.77</v>
      </c>
      <c r="S599" s="2">
        <f t="shared" si="47"/>
        <v>218.9324</v>
      </c>
      <c r="T599" t="str">
        <f t="shared" si="48"/>
        <v>Jul-24</v>
      </c>
      <c r="U599">
        <f t="shared" si="49"/>
        <v>3</v>
      </c>
    </row>
    <row r="600" spans="1:21" x14ac:dyDescent="0.3">
      <c r="A600" t="s">
        <v>2458</v>
      </c>
      <c r="B600" t="s">
        <v>2459</v>
      </c>
      <c r="C600" s="1">
        <v>45466</v>
      </c>
      <c r="D600" t="s">
        <v>60</v>
      </c>
      <c r="E600">
        <v>192.23</v>
      </c>
      <c r="F600">
        <v>1</v>
      </c>
      <c r="G600" t="s">
        <v>66</v>
      </c>
      <c r="H600" t="s">
        <v>38</v>
      </c>
      <c r="I600" t="s">
        <v>2460</v>
      </c>
      <c r="J600" t="s">
        <v>85</v>
      </c>
      <c r="K600">
        <v>32429</v>
      </c>
      <c r="L600" t="s">
        <v>2461</v>
      </c>
      <c r="M600">
        <v>0.15</v>
      </c>
      <c r="N600">
        <v>163.4</v>
      </c>
      <c r="O600">
        <v>4</v>
      </c>
      <c r="P600" t="b">
        <v>1</v>
      </c>
      <c r="Q600">
        <f t="shared" si="45"/>
        <v>192.23</v>
      </c>
      <c r="R600" s="4">
        <f t="shared" si="46"/>
        <v>0.85</v>
      </c>
      <c r="S600" s="2">
        <f t="shared" si="47"/>
        <v>28.834499999999998</v>
      </c>
      <c r="T600" t="str">
        <f t="shared" si="48"/>
        <v>Jun-24</v>
      </c>
      <c r="U600">
        <f t="shared" si="49"/>
        <v>4</v>
      </c>
    </row>
    <row r="601" spans="1:21" x14ac:dyDescent="0.3">
      <c r="A601" t="s">
        <v>2462</v>
      </c>
      <c r="B601" t="s">
        <v>2463</v>
      </c>
      <c r="C601" s="1">
        <v>45784</v>
      </c>
      <c r="D601" t="s">
        <v>54</v>
      </c>
      <c r="E601">
        <v>489.87</v>
      </c>
      <c r="F601">
        <v>1</v>
      </c>
      <c r="G601" t="s">
        <v>148</v>
      </c>
      <c r="H601" t="s">
        <v>99</v>
      </c>
      <c r="I601" t="s">
        <v>2464</v>
      </c>
      <c r="J601" t="s">
        <v>539</v>
      </c>
      <c r="K601">
        <v>26030</v>
      </c>
      <c r="L601" t="s">
        <v>2465</v>
      </c>
      <c r="M601">
        <v>0.11</v>
      </c>
      <c r="N601">
        <v>435.98</v>
      </c>
      <c r="O601">
        <v>5</v>
      </c>
      <c r="P601" t="b">
        <v>0</v>
      </c>
      <c r="Q601">
        <f t="shared" si="45"/>
        <v>489.87</v>
      </c>
      <c r="R601" s="4">
        <f t="shared" si="46"/>
        <v>0.89</v>
      </c>
      <c r="S601" s="2">
        <f t="shared" si="47"/>
        <v>53.8857</v>
      </c>
      <c r="T601" t="str">
        <f t="shared" si="48"/>
        <v>May-25</v>
      </c>
      <c r="U601">
        <f t="shared" si="49"/>
        <v>5</v>
      </c>
    </row>
    <row r="602" spans="1:21" x14ac:dyDescent="0.3">
      <c r="A602" t="s">
        <v>2466</v>
      </c>
      <c r="B602" t="s">
        <v>2467</v>
      </c>
      <c r="C602" s="1">
        <v>45572</v>
      </c>
      <c r="D602" t="s">
        <v>37</v>
      </c>
      <c r="E602">
        <v>91.46</v>
      </c>
      <c r="F602">
        <v>1</v>
      </c>
      <c r="G602" t="s">
        <v>27</v>
      </c>
      <c r="H602" t="s">
        <v>99</v>
      </c>
      <c r="I602" t="s">
        <v>2468</v>
      </c>
      <c r="J602" t="s">
        <v>150</v>
      </c>
      <c r="K602">
        <v>71988</v>
      </c>
      <c r="L602" t="s">
        <v>2469</v>
      </c>
      <c r="M602">
        <v>0.23</v>
      </c>
      <c r="N602">
        <v>70.42</v>
      </c>
      <c r="O602">
        <v>4</v>
      </c>
      <c r="P602" t="b">
        <v>0</v>
      </c>
      <c r="Q602">
        <f t="shared" si="45"/>
        <v>91.46</v>
      </c>
      <c r="R602" s="4">
        <f t="shared" si="46"/>
        <v>0.77</v>
      </c>
      <c r="S602" s="2">
        <f t="shared" si="47"/>
        <v>21.035799999999998</v>
      </c>
      <c r="T602" t="str">
        <f t="shared" si="48"/>
        <v>Oct-24</v>
      </c>
      <c r="U602">
        <f t="shared" si="49"/>
        <v>4</v>
      </c>
    </row>
    <row r="603" spans="1:21" x14ac:dyDescent="0.3">
      <c r="A603" t="s">
        <v>2470</v>
      </c>
      <c r="B603" t="s">
        <v>2471</v>
      </c>
      <c r="C603" s="1">
        <v>45671</v>
      </c>
      <c r="D603" t="s">
        <v>26</v>
      </c>
      <c r="E603">
        <v>167.35</v>
      </c>
      <c r="F603">
        <v>1</v>
      </c>
      <c r="G603" t="s">
        <v>19</v>
      </c>
      <c r="H603" t="s">
        <v>99</v>
      </c>
      <c r="I603" t="s">
        <v>2472</v>
      </c>
      <c r="J603" t="s">
        <v>150</v>
      </c>
      <c r="K603">
        <v>82975</v>
      </c>
      <c r="L603" t="s">
        <v>2473</v>
      </c>
      <c r="M603">
        <v>0.11</v>
      </c>
      <c r="N603">
        <v>148.94</v>
      </c>
      <c r="O603">
        <v>2</v>
      </c>
      <c r="P603" t="b">
        <v>0</v>
      </c>
      <c r="Q603">
        <f t="shared" si="45"/>
        <v>167.35</v>
      </c>
      <c r="R603" s="4">
        <f t="shared" si="46"/>
        <v>0.89</v>
      </c>
      <c r="S603" s="2">
        <f t="shared" si="47"/>
        <v>18.4085</v>
      </c>
      <c r="T603" t="str">
        <f t="shared" si="48"/>
        <v>Jan-25</v>
      </c>
      <c r="U603">
        <f t="shared" si="49"/>
        <v>2</v>
      </c>
    </row>
    <row r="604" spans="1:21" x14ac:dyDescent="0.3">
      <c r="A604" t="s">
        <v>2474</v>
      </c>
      <c r="B604" t="s">
        <v>2475</v>
      </c>
      <c r="C604" s="1">
        <v>45510</v>
      </c>
      <c r="D604" t="s">
        <v>54</v>
      </c>
      <c r="E604">
        <v>341.77</v>
      </c>
      <c r="F604">
        <v>2</v>
      </c>
      <c r="G604" t="s">
        <v>66</v>
      </c>
      <c r="H604" t="s">
        <v>20</v>
      </c>
      <c r="I604" t="s">
        <v>2476</v>
      </c>
      <c r="J604" t="s">
        <v>496</v>
      </c>
      <c r="K604">
        <v>698</v>
      </c>
      <c r="L604" t="s">
        <v>2477</v>
      </c>
      <c r="M604">
        <v>0.19</v>
      </c>
      <c r="N604">
        <v>553.66999999999996</v>
      </c>
      <c r="O604">
        <v>4</v>
      </c>
      <c r="P604" t="b">
        <v>0</v>
      </c>
      <c r="Q604">
        <f t="shared" si="45"/>
        <v>683.54</v>
      </c>
      <c r="R604" s="4">
        <f t="shared" si="46"/>
        <v>0.81</v>
      </c>
      <c r="S604" s="2">
        <f t="shared" si="47"/>
        <v>129.87260000000001</v>
      </c>
      <c r="T604" t="str">
        <f t="shared" si="48"/>
        <v>Aug-24</v>
      </c>
      <c r="U604">
        <f t="shared" si="49"/>
        <v>4</v>
      </c>
    </row>
    <row r="605" spans="1:21" x14ac:dyDescent="0.3">
      <c r="A605" t="s">
        <v>2478</v>
      </c>
      <c r="B605" t="s">
        <v>2479</v>
      </c>
      <c r="C605" s="1">
        <v>45782</v>
      </c>
      <c r="D605" t="s">
        <v>54</v>
      </c>
      <c r="E605">
        <v>36.29</v>
      </c>
      <c r="F605">
        <v>3</v>
      </c>
      <c r="G605" t="s">
        <v>148</v>
      </c>
      <c r="H605" t="s">
        <v>38</v>
      </c>
      <c r="I605" t="s">
        <v>2480</v>
      </c>
      <c r="J605" t="s">
        <v>346</v>
      </c>
      <c r="K605">
        <v>61522</v>
      </c>
      <c r="L605" t="s">
        <v>2481</v>
      </c>
      <c r="M605">
        <v>0.27</v>
      </c>
      <c r="N605">
        <v>79.48</v>
      </c>
      <c r="O605">
        <v>4</v>
      </c>
      <c r="P605" t="b">
        <v>1</v>
      </c>
      <c r="Q605">
        <f t="shared" si="45"/>
        <v>108.87</v>
      </c>
      <c r="R605" s="4">
        <f t="shared" si="46"/>
        <v>0.73</v>
      </c>
      <c r="S605" s="2">
        <f t="shared" si="47"/>
        <v>29.394900000000003</v>
      </c>
      <c r="T605" t="str">
        <f t="shared" si="48"/>
        <v>May-25</v>
      </c>
      <c r="U605">
        <f t="shared" si="49"/>
        <v>4</v>
      </c>
    </row>
    <row r="606" spans="1:21" x14ac:dyDescent="0.3">
      <c r="A606" t="s">
        <v>2482</v>
      </c>
      <c r="B606" t="s">
        <v>2483</v>
      </c>
      <c r="C606" s="1">
        <v>45487</v>
      </c>
      <c r="D606" t="s">
        <v>78</v>
      </c>
      <c r="E606">
        <v>305.58999999999997</v>
      </c>
      <c r="F606">
        <v>3</v>
      </c>
      <c r="G606" t="s">
        <v>19</v>
      </c>
      <c r="H606" t="s">
        <v>38</v>
      </c>
      <c r="I606" t="s">
        <v>2484</v>
      </c>
      <c r="J606" t="s">
        <v>447</v>
      </c>
      <c r="K606">
        <v>53698</v>
      </c>
      <c r="L606" t="s">
        <v>2485</v>
      </c>
      <c r="M606">
        <v>0.05</v>
      </c>
      <c r="N606">
        <v>870.93</v>
      </c>
      <c r="O606">
        <v>3</v>
      </c>
      <c r="P606" t="b">
        <v>1</v>
      </c>
      <c r="Q606">
        <f t="shared" si="45"/>
        <v>916.77</v>
      </c>
      <c r="R606" s="4">
        <f t="shared" si="46"/>
        <v>0.95</v>
      </c>
      <c r="S606" s="2">
        <f t="shared" si="47"/>
        <v>45.838500000000003</v>
      </c>
      <c r="T606" t="str">
        <f t="shared" si="48"/>
        <v>Jul-24</v>
      </c>
      <c r="U606">
        <f t="shared" si="49"/>
        <v>3</v>
      </c>
    </row>
    <row r="607" spans="1:21" x14ac:dyDescent="0.3">
      <c r="A607" t="s">
        <v>2486</v>
      </c>
      <c r="B607" t="s">
        <v>2487</v>
      </c>
      <c r="C607" s="1">
        <v>45624</v>
      </c>
      <c r="D607" t="s">
        <v>54</v>
      </c>
      <c r="E607">
        <v>241.44</v>
      </c>
      <c r="F607">
        <v>4</v>
      </c>
      <c r="G607" t="s">
        <v>148</v>
      </c>
      <c r="H607" t="s">
        <v>38</v>
      </c>
      <c r="I607" t="s">
        <v>2488</v>
      </c>
      <c r="J607" t="s">
        <v>240</v>
      </c>
      <c r="K607">
        <v>35363</v>
      </c>
      <c r="L607" t="s">
        <v>2489</v>
      </c>
      <c r="M607">
        <v>0</v>
      </c>
      <c r="N607">
        <v>965.76</v>
      </c>
      <c r="O607">
        <v>4</v>
      </c>
      <c r="P607" t="b">
        <v>0</v>
      </c>
      <c r="Q607">
        <f t="shared" si="45"/>
        <v>965.76</v>
      </c>
      <c r="R607" s="4">
        <f t="shared" si="46"/>
        <v>1</v>
      </c>
      <c r="S607" s="2">
        <f t="shared" si="47"/>
        <v>0</v>
      </c>
      <c r="T607" t="str">
        <f t="shared" si="48"/>
        <v>Nov-24</v>
      </c>
      <c r="U607">
        <f t="shared" si="49"/>
        <v>4</v>
      </c>
    </row>
    <row r="608" spans="1:21" x14ac:dyDescent="0.3">
      <c r="A608" t="s">
        <v>2490</v>
      </c>
      <c r="B608" t="s">
        <v>2491</v>
      </c>
      <c r="C608" s="1">
        <v>45708</v>
      </c>
      <c r="D608" t="s">
        <v>78</v>
      </c>
      <c r="E608">
        <v>145.58000000000001</v>
      </c>
      <c r="F608">
        <v>1</v>
      </c>
      <c r="G608" t="s">
        <v>19</v>
      </c>
      <c r="H608" t="s">
        <v>38</v>
      </c>
      <c r="I608" t="s">
        <v>2492</v>
      </c>
      <c r="J608" t="s">
        <v>45</v>
      </c>
      <c r="K608">
        <v>24075</v>
      </c>
      <c r="L608" t="s">
        <v>2493</v>
      </c>
      <c r="M608">
        <v>0.08</v>
      </c>
      <c r="N608">
        <v>133.93</v>
      </c>
      <c r="O608">
        <v>3</v>
      </c>
      <c r="P608" t="b">
        <v>1</v>
      </c>
      <c r="Q608">
        <f t="shared" si="45"/>
        <v>145.58000000000001</v>
      </c>
      <c r="R608" s="4">
        <f t="shared" si="46"/>
        <v>0.92</v>
      </c>
      <c r="S608" s="2">
        <f t="shared" si="47"/>
        <v>11.646400000000002</v>
      </c>
      <c r="T608" t="str">
        <f t="shared" si="48"/>
        <v>Feb-25</v>
      </c>
      <c r="U608">
        <f t="shared" si="49"/>
        <v>3</v>
      </c>
    </row>
    <row r="609" spans="1:21" x14ac:dyDescent="0.3">
      <c r="A609" t="s">
        <v>2494</v>
      </c>
      <c r="B609" t="s">
        <v>2495</v>
      </c>
      <c r="C609" s="1">
        <v>45674</v>
      </c>
      <c r="D609" t="s">
        <v>26</v>
      </c>
      <c r="E609">
        <v>123.01</v>
      </c>
      <c r="F609">
        <v>3</v>
      </c>
      <c r="G609" t="s">
        <v>19</v>
      </c>
      <c r="H609" t="s">
        <v>38</v>
      </c>
      <c r="I609" t="s">
        <v>2496</v>
      </c>
      <c r="J609" t="s">
        <v>522</v>
      </c>
      <c r="K609">
        <v>60053</v>
      </c>
      <c r="L609" t="s">
        <v>2497</v>
      </c>
      <c r="M609">
        <v>0.24</v>
      </c>
      <c r="N609">
        <v>280.45999999999998</v>
      </c>
      <c r="O609">
        <v>2</v>
      </c>
      <c r="P609" t="b">
        <v>1</v>
      </c>
      <c r="Q609">
        <f t="shared" si="45"/>
        <v>369.03000000000003</v>
      </c>
      <c r="R609" s="4">
        <f t="shared" si="46"/>
        <v>0.76</v>
      </c>
      <c r="S609" s="2">
        <f t="shared" si="47"/>
        <v>88.5672</v>
      </c>
      <c r="T609" t="str">
        <f t="shared" si="48"/>
        <v>Jan-25</v>
      </c>
      <c r="U609">
        <f t="shared" si="49"/>
        <v>2</v>
      </c>
    </row>
    <row r="610" spans="1:21" x14ac:dyDescent="0.3">
      <c r="A610" t="s">
        <v>2498</v>
      </c>
      <c r="B610" t="s">
        <v>2499</v>
      </c>
      <c r="C610" s="1">
        <v>45783</v>
      </c>
      <c r="D610" t="s">
        <v>37</v>
      </c>
      <c r="E610">
        <v>259.68</v>
      </c>
      <c r="F610">
        <v>1</v>
      </c>
      <c r="G610" t="s">
        <v>27</v>
      </c>
      <c r="H610" t="s">
        <v>20</v>
      </c>
      <c r="I610" t="s">
        <v>2500</v>
      </c>
      <c r="J610" t="s">
        <v>22</v>
      </c>
      <c r="K610">
        <v>78039</v>
      </c>
      <c r="L610" t="s">
        <v>2501</v>
      </c>
      <c r="M610">
        <v>0.17</v>
      </c>
      <c r="N610">
        <v>215.53</v>
      </c>
      <c r="O610">
        <v>4</v>
      </c>
      <c r="P610" t="b">
        <v>0</v>
      </c>
      <c r="Q610">
        <f t="shared" si="45"/>
        <v>259.68</v>
      </c>
      <c r="R610" s="4">
        <f t="shared" si="46"/>
        <v>0.83</v>
      </c>
      <c r="S610" s="2">
        <f t="shared" si="47"/>
        <v>44.145600000000002</v>
      </c>
      <c r="T610" t="str">
        <f t="shared" si="48"/>
        <v>May-25</v>
      </c>
      <c r="U610">
        <f t="shared" si="49"/>
        <v>4</v>
      </c>
    </row>
    <row r="611" spans="1:21" x14ac:dyDescent="0.3">
      <c r="A611" t="s">
        <v>2502</v>
      </c>
      <c r="B611" t="s">
        <v>2503</v>
      </c>
      <c r="C611" s="1">
        <v>45618</v>
      </c>
      <c r="D611" t="s">
        <v>60</v>
      </c>
      <c r="E611">
        <v>187.12</v>
      </c>
      <c r="F611">
        <v>2</v>
      </c>
      <c r="G611" t="s">
        <v>27</v>
      </c>
      <c r="H611" t="s">
        <v>72</v>
      </c>
      <c r="I611" t="s">
        <v>2504</v>
      </c>
      <c r="J611" t="s">
        <v>74</v>
      </c>
      <c r="K611">
        <v>87561</v>
      </c>
      <c r="L611" t="s">
        <v>2505</v>
      </c>
      <c r="M611">
        <v>0.28000000000000003</v>
      </c>
      <c r="N611">
        <v>269.45</v>
      </c>
      <c r="O611">
        <v>4</v>
      </c>
      <c r="P611" t="b">
        <v>0</v>
      </c>
      <c r="Q611">
        <f t="shared" si="45"/>
        <v>374.24</v>
      </c>
      <c r="R611" s="4">
        <f t="shared" si="46"/>
        <v>0.72</v>
      </c>
      <c r="S611" s="2">
        <f t="shared" si="47"/>
        <v>104.78720000000001</v>
      </c>
      <c r="T611" t="str">
        <f t="shared" si="48"/>
        <v>Nov-24</v>
      </c>
      <c r="U611">
        <f t="shared" si="49"/>
        <v>4</v>
      </c>
    </row>
    <row r="612" spans="1:21" x14ac:dyDescent="0.3">
      <c r="A612" t="s">
        <v>2506</v>
      </c>
      <c r="B612" t="s">
        <v>2507</v>
      </c>
      <c r="C612" s="1">
        <v>45584</v>
      </c>
      <c r="D612" t="s">
        <v>18</v>
      </c>
      <c r="E612">
        <v>230.98</v>
      </c>
      <c r="F612">
        <v>2</v>
      </c>
      <c r="G612" t="s">
        <v>27</v>
      </c>
      <c r="H612" t="s">
        <v>99</v>
      </c>
      <c r="I612" t="s">
        <v>2508</v>
      </c>
      <c r="J612" t="s">
        <v>522</v>
      </c>
      <c r="K612">
        <v>23028</v>
      </c>
      <c r="L612" t="s">
        <v>2509</v>
      </c>
      <c r="M612">
        <v>0.16</v>
      </c>
      <c r="N612">
        <v>388.05</v>
      </c>
      <c r="O612">
        <v>4</v>
      </c>
      <c r="P612" t="b">
        <v>0</v>
      </c>
      <c r="Q612">
        <f t="shared" si="45"/>
        <v>461.96</v>
      </c>
      <c r="R612" s="4">
        <f t="shared" si="46"/>
        <v>0.84</v>
      </c>
      <c r="S612" s="2">
        <f t="shared" si="47"/>
        <v>73.913600000000002</v>
      </c>
      <c r="T612" t="str">
        <f t="shared" si="48"/>
        <v>Oct-24</v>
      </c>
      <c r="U612">
        <f t="shared" si="49"/>
        <v>4</v>
      </c>
    </row>
    <row r="613" spans="1:21" x14ac:dyDescent="0.3">
      <c r="A613" t="s">
        <v>2510</v>
      </c>
      <c r="B613" t="s">
        <v>2511</v>
      </c>
      <c r="C613" s="1">
        <v>45614</v>
      </c>
      <c r="D613" t="s">
        <v>26</v>
      </c>
      <c r="E613">
        <v>172.05</v>
      </c>
      <c r="F613">
        <v>4</v>
      </c>
      <c r="G613" t="s">
        <v>66</v>
      </c>
      <c r="H613" t="s">
        <v>99</v>
      </c>
      <c r="I613" t="s">
        <v>2512</v>
      </c>
      <c r="J613" t="s">
        <v>40</v>
      </c>
      <c r="K613">
        <v>50228</v>
      </c>
      <c r="L613" t="s">
        <v>2513</v>
      </c>
      <c r="M613">
        <v>0.08</v>
      </c>
      <c r="N613">
        <v>633.14</v>
      </c>
      <c r="O613">
        <v>3</v>
      </c>
      <c r="P613" t="b">
        <v>0</v>
      </c>
      <c r="Q613">
        <f t="shared" si="45"/>
        <v>688.2</v>
      </c>
      <c r="R613" s="4">
        <f t="shared" si="46"/>
        <v>0.92</v>
      </c>
      <c r="S613" s="2">
        <f t="shared" si="47"/>
        <v>55.056000000000004</v>
      </c>
      <c r="T613" t="str">
        <f t="shared" si="48"/>
        <v>Nov-24</v>
      </c>
      <c r="U613">
        <f t="shared" si="49"/>
        <v>3</v>
      </c>
    </row>
    <row r="614" spans="1:21" x14ac:dyDescent="0.3">
      <c r="A614" t="s">
        <v>2514</v>
      </c>
      <c r="B614" t="s">
        <v>2515</v>
      </c>
      <c r="C614" s="1">
        <v>45535</v>
      </c>
      <c r="D614" t="s">
        <v>18</v>
      </c>
      <c r="E614">
        <v>485.39</v>
      </c>
      <c r="F614">
        <v>3</v>
      </c>
      <c r="G614" t="s">
        <v>66</v>
      </c>
      <c r="H614" t="s">
        <v>38</v>
      </c>
      <c r="I614" t="s">
        <v>2516</v>
      </c>
      <c r="J614" t="s">
        <v>95</v>
      </c>
      <c r="K614">
        <v>41657</v>
      </c>
      <c r="L614" t="s">
        <v>2517</v>
      </c>
      <c r="M614">
        <v>0.23</v>
      </c>
      <c r="N614">
        <v>1121.25</v>
      </c>
      <c r="O614">
        <v>3</v>
      </c>
      <c r="P614" t="b">
        <v>0</v>
      </c>
      <c r="Q614">
        <f t="shared" si="45"/>
        <v>1456.17</v>
      </c>
      <c r="R614" s="4">
        <f t="shared" si="46"/>
        <v>0.77</v>
      </c>
      <c r="S614" s="2">
        <f t="shared" si="47"/>
        <v>334.91910000000001</v>
      </c>
      <c r="T614" t="str">
        <f t="shared" si="48"/>
        <v>Aug-24</v>
      </c>
      <c r="U614">
        <f t="shared" si="49"/>
        <v>3</v>
      </c>
    </row>
    <row r="615" spans="1:21" x14ac:dyDescent="0.3">
      <c r="A615" t="s">
        <v>2518</v>
      </c>
      <c r="B615" t="s">
        <v>2519</v>
      </c>
      <c r="C615" s="1">
        <v>45551</v>
      </c>
      <c r="D615" t="s">
        <v>78</v>
      </c>
      <c r="E615">
        <v>71.05</v>
      </c>
      <c r="F615">
        <v>4</v>
      </c>
      <c r="G615" t="s">
        <v>19</v>
      </c>
      <c r="H615" t="s">
        <v>20</v>
      </c>
      <c r="I615" t="s">
        <v>2520</v>
      </c>
      <c r="J615" t="s">
        <v>577</v>
      </c>
      <c r="K615">
        <v>20987</v>
      </c>
      <c r="L615" t="s">
        <v>2521</v>
      </c>
      <c r="M615">
        <v>0.2</v>
      </c>
      <c r="N615">
        <v>227.36</v>
      </c>
      <c r="O615">
        <v>3</v>
      </c>
      <c r="P615" t="b">
        <v>0</v>
      </c>
      <c r="Q615">
        <f t="shared" si="45"/>
        <v>284.2</v>
      </c>
      <c r="R615" s="4">
        <f t="shared" si="46"/>
        <v>0.8</v>
      </c>
      <c r="S615" s="2">
        <f t="shared" si="47"/>
        <v>56.84</v>
      </c>
      <c r="T615" t="str">
        <f t="shared" si="48"/>
        <v>Sep-24</v>
      </c>
      <c r="U615">
        <f t="shared" si="49"/>
        <v>3</v>
      </c>
    </row>
    <row r="616" spans="1:21" x14ac:dyDescent="0.3">
      <c r="A616" t="s">
        <v>2522</v>
      </c>
      <c r="B616" t="s">
        <v>2523</v>
      </c>
      <c r="C616" s="1">
        <v>45559</v>
      </c>
      <c r="D616" t="s">
        <v>78</v>
      </c>
      <c r="E616">
        <v>52.92</v>
      </c>
      <c r="F616">
        <v>2</v>
      </c>
      <c r="G616" t="s">
        <v>66</v>
      </c>
      <c r="H616" t="s">
        <v>72</v>
      </c>
      <c r="I616" t="s">
        <v>2524</v>
      </c>
      <c r="J616" t="s">
        <v>106</v>
      </c>
      <c r="K616">
        <v>41595</v>
      </c>
      <c r="L616" t="s">
        <v>2525</v>
      </c>
      <c r="M616">
        <v>0.25</v>
      </c>
      <c r="N616">
        <v>79.38</v>
      </c>
      <c r="O616">
        <v>3</v>
      </c>
      <c r="P616" t="b">
        <v>0</v>
      </c>
      <c r="Q616">
        <f t="shared" si="45"/>
        <v>105.84</v>
      </c>
      <c r="R616" s="4">
        <f t="shared" si="46"/>
        <v>0.75</v>
      </c>
      <c r="S616" s="2">
        <f t="shared" si="47"/>
        <v>26.46</v>
      </c>
      <c r="T616" t="str">
        <f t="shared" si="48"/>
        <v>Sep-24</v>
      </c>
      <c r="U616">
        <f t="shared" si="49"/>
        <v>3</v>
      </c>
    </row>
    <row r="617" spans="1:21" x14ac:dyDescent="0.3">
      <c r="A617" t="s">
        <v>2526</v>
      </c>
      <c r="B617" t="s">
        <v>2527</v>
      </c>
      <c r="C617" s="1">
        <v>45488</v>
      </c>
      <c r="D617" t="s">
        <v>26</v>
      </c>
      <c r="E617">
        <v>174.98</v>
      </c>
      <c r="F617">
        <v>1</v>
      </c>
      <c r="G617" t="s">
        <v>93</v>
      </c>
      <c r="H617" t="s">
        <v>99</v>
      </c>
      <c r="I617" t="s">
        <v>2528</v>
      </c>
      <c r="J617" t="s">
        <v>320</v>
      </c>
      <c r="K617">
        <v>21959</v>
      </c>
      <c r="L617" t="s">
        <v>2529</v>
      </c>
      <c r="M617">
        <v>0.2</v>
      </c>
      <c r="N617">
        <v>139.97999999999999</v>
      </c>
      <c r="O617">
        <v>5</v>
      </c>
      <c r="P617" t="b">
        <v>0</v>
      </c>
      <c r="Q617">
        <f t="shared" si="45"/>
        <v>174.98</v>
      </c>
      <c r="R617" s="4">
        <f t="shared" si="46"/>
        <v>0.8</v>
      </c>
      <c r="S617" s="2">
        <f t="shared" si="47"/>
        <v>34.996000000000002</v>
      </c>
      <c r="T617" t="str">
        <f t="shared" si="48"/>
        <v>Jul-24</v>
      </c>
      <c r="U617">
        <f t="shared" si="49"/>
        <v>5</v>
      </c>
    </row>
    <row r="618" spans="1:21" x14ac:dyDescent="0.3">
      <c r="A618" t="s">
        <v>2530</v>
      </c>
      <c r="B618" t="s">
        <v>2531</v>
      </c>
      <c r="C618" s="1">
        <v>45706</v>
      </c>
      <c r="D618" t="s">
        <v>78</v>
      </c>
      <c r="E618">
        <v>297.56</v>
      </c>
      <c r="F618">
        <v>2</v>
      </c>
      <c r="G618" t="s">
        <v>19</v>
      </c>
      <c r="H618" t="s">
        <v>72</v>
      </c>
      <c r="I618" t="s">
        <v>1338</v>
      </c>
      <c r="J618" t="s">
        <v>380</v>
      </c>
      <c r="K618">
        <v>35613</v>
      </c>
      <c r="L618" t="s">
        <v>2532</v>
      </c>
      <c r="M618">
        <v>0.14000000000000001</v>
      </c>
      <c r="N618">
        <v>511.8</v>
      </c>
      <c r="O618">
        <v>5</v>
      </c>
      <c r="P618" t="b">
        <v>0</v>
      </c>
      <c r="Q618">
        <f t="shared" si="45"/>
        <v>595.12</v>
      </c>
      <c r="R618" s="4">
        <f t="shared" si="46"/>
        <v>0.86</v>
      </c>
      <c r="S618" s="2">
        <f t="shared" si="47"/>
        <v>83.316800000000015</v>
      </c>
      <c r="T618" t="str">
        <f t="shared" si="48"/>
        <v>Feb-25</v>
      </c>
      <c r="U618">
        <f t="shared" si="49"/>
        <v>5</v>
      </c>
    </row>
    <row r="619" spans="1:21" x14ac:dyDescent="0.3">
      <c r="A619" t="s">
        <v>2533</v>
      </c>
      <c r="B619" t="s">
        <v>2534</v>
      </c>
      <c r="C619" s="1">
        <v>45795</v>
      </c>
      <c r="D619" t="s">
        <v>18</v>
      </c>
      <c r="E619">
        <v>331.29</v>
      </c>
      <c r="F619">
        <v>1</v>
      </c>
      <c r="G619" t="s">
        <v>93</v>
      </c>
      <c r="H619" t="s">
        <v>72</v>
      </c>
      <c r="I619" t="s">
        <v>2535</v>
      </c>
      <c r="J619" t="s">
        <v>120</v>
      </c>
      <c r="K619">
        <v>14395</v>
      </c>
      <c r="L619" t="s">
        <v>2536</v>
      </c>
      <c r="M619">
        <v>0.08</v>
      </c>
      <c r="N619">
        <v>304.79000000000002</v>
      </c>
      <c r="O619">
        <v>1</v>
      </c>
      <c r="P619" t="b">
        <v>0</v>
      </c>
      <c r="Q619">
        <f t="shared" si="45"/>
        <v>331.29</v>
      </c>
      <c r="R619" s="4">
        <f t="shared" si="46"/>
        <v>0.92</v>
      </c>
      <c r="S619" s="2">
        <f t="shared" si="47"/>
        <v>26.503200000000003</v>
      </c>
      <c r="T619" t="str">
        <f t="shared" si="48"/>
        <v>May-25</v>
      </c>
      <c r="U619">
        <f t="shared" si="49"/>
        <v>1</v>
      </c>
    </row>
    <row r="620" spans="1:21" x14ac:dyDescent="0.3">
      <c r="A620" t="s">
        <v>2537</v>
      </c>
      <c r="B620" t="s">
        <v>2538</v>
      </c>
      <c r="C620" s="1">
        <v>45565</v>
      </c>
      <c r="D620" t="s">
        <v>60</v>
      </c>
      <c r="E620">
        <v>201.64</v>
      </c>
      <c r="F620">
        <v>3</v>
      </c>
      <c r="G620" t="s">
        <v>66</v>
      </c>
      <c r="H620" t="s">
        <v>72</v>
      </c>
      <c r="I620" t="s">
        <v>2539</v>
      </c>
      <c r="J620" t="s">
        <v>56</v>
      </c>
      <c r="K620">
        <v>67948</v>
      </c>
      <c r="L620" t="s">
        <v>2540</v>
      </c>
      <c r="M620">
        <v>0.02</v>
      </c>
      <c r="N620">
        <v>592.82000000000005</v>
      </c>
      <c r="O620">
        <v>4</v>
      </c>
      <c r="P620" t="b">
        <v>0</v>
      </c>
      <c r="Q620">
        <f t="shared" si="45"/>
        <v>604.91999999999996</v>
      </c>
      <c r="R620" s="4">
        <f t="shared" si="46"/>
        <v>0.98</v>
      </c>
      <c r="S620" s="2">
        <f t="shared" si="47"/>
        <v>12.0984</v>
      </c>
      <c r="T620" t="str">
        <f t="shared" si="48"/>
        <v>Sep-24</v>
      </c>
      <c r="U620">
        <f t="shared" si="49"/>
        <v>4</v>
      </c>
    </row>
    <row r="621" spans="1:21" x14ac:dyDescent="0.3">
      <c r="A621" t="s">
        <v>2541</v>
      </c>
      <c r="B621" t="s">
        <v>2542</v>
      </c>
      <c r="C621" s="1">
        <v>45625</v>
      </c>
      <c r="D621" t="s">
        <v>37</v>
      </c>
      <c r="E621">
        <v>499.64</v>
      </c>
      <c r="F621">
        <v>1</v>
      </c>
      <c r="G621" t="s">
        <v>66</v>
      </c>
      <c r="H621" t="s">
        <v>72</v>
      </c>
      <c r="I621" t="s">
        <v>2543</v>
      </c>
      <c r="J621" t="s">
        <v>125</v>
      </c>
      <c r="K621">
        <v>90080</v>
      </c>
      <c r="L621" t="s">
        <v>2544</v>
      </c>
      <c r="M621">
        <v>0.09</v>
      </c>
      <c r="N621">
        <v>454.67</v>
      </c>
      <c r="O621">
        <v>3</v>
      </c>
      <c r="P621" t="b">
        <v>0</v>
      </c>
      <c r="Q621">
        <f t="shared" si="45"/>
        <v>499.64</v>
      </c>
      <c r="R621" s="4">
        <f t="shared" si="46"/>
        <v>0.91</v>
      </c>
      <c r="S621" s="2">
        <f t="shared" si="47"/>
        <v>44.967599999999997</v>
      </c>
      <c r="T621" t="str">
        <f t="shared" si="48"/>
        <v>Nov-24</v>
      </c>
      <c r="U621">
        <f t="shared" si="49"/>
        <v>3</v>
      </c>
    </row>
    <row r="622" spans="1:21" x14ac:dyDescent="0.3">
      <c r="A622" t="s">
        <v>2545</v>
      </c>
      <c r="B622" t="s">
        <v>2546</v>
      </c>
      <c r="C622" s="1">
        <v>45748</v>
      </c>
      <c r="D622" t="s">
        <v>18</v>
      </c>
      <c r="E622">
        <v>179.19</v>
      </c>
      <c r="F622">
        <v>3</v>
      </c>
      <c r="G622" t="s">
        <v>66</v>
      </c>
      <c r="H622" t="s">
        <v>72</v>
      </c>
      <c r="I622" t="s">
        <v>2547</v>
      </c>
      <c r="J622" t="s">
        <v>200</v>
      </c>
      <c r="K622">
        <v>6899</v>
      </c>
      <c r="L622" t="s">
        <v>2548</v>
      </c>
      <c r="M622">
        <v>0.01</v>
      </c>
      <c r="N622">
        <v>532.19000000000005</v>
      </c>
      <c r="O622">
        <v>5</v>
      </c>
      <c r="P622" t="b">
        <v>0</v>
      </c>
      <c r="Q622">
        <f t="shared" si="45"/>
        <v>537.56999999999994</v>
      </c>
      <c r="R622" s="4">
        <f t="shared" si="46"/>
        <v>0.99</v>
      </c>
      <c r="S622" s="2">
        <f t="shared" si="47"/>
        <v>5.3756999999999993</v>
      </c>
      <c r="T622" t="str">
        <f t="shared" si="48"/>
        <v>Apr-25</v>
      </c>
      <c r="U622">
        <f t="shared" si="49"/>
        <v>5</v>
      </c>
    </row>
    <row r="623" spans="1:21" x14ac:dyDescent="0.3">
      <c r="A623" t="s">
        <v>2549</v>
      </c>
      <c r="B623" t="s">
        <v>2550</v>
      </c>
      <c r="C623" s="1">
        <v>45519</v>
      </c>
      <c r="D623" t="s">
        <v>78</v>
      </c>
      <c r="E623">
        <v>362.1</v>
      </c>
      <c r="F623">
        <v>3</v>
      </c>
      <c r="G623" t="s">
        <v>93</v>
      </c>
      <c r="H623" t="s">
        <v>72</v>
      </c>
      <c r="I623" t="s">
        <v>2551</v>
      </c>
      <c r="J623" t="s">
        <v>496</v>
      </c>
      <c r="K623">
        <v>15167</v>
      </c>
      <c r="L623" t="s">
        <v>2552</v>
      </c>
      <c r="M623">
        <v>0.13</v>
      </c>
      <c r="N623">
        <v>945.08</v>
      </c>
      <c r="O623">
        <v>2</v>
      </c>
      <c r="P623" t="b">
        <v>0</v>
      </c>
      <c r="Q623">
        <f t="shared" si="45"/>
        <v>1086.3000000000002</v>
      </c>
      <c r="R623" s="4">
        <f t="shared" si="46"/>
        <v>0.87</v>
      </c>
      <c r="S623" s="2">
        <f t="shared" si="47"/>
        <v>141.21900000000002</v>
      </c>
      <c r="T623" t="str">
        <f t="shared" si="48"/>
        <v>Aug-24</v>
      </c>
      <c r="U623">
        <f t="shared" si="49"/>
        <v>2</v>
      </c>
    </row>
    <row r="624" spans="1:21" x14ac:dyDescent="0.3">
      <c r="A624" t="s">
        <v>2553</v>
      </c>
      <c r="B624" t="s">
        <v>2554</v>
      </c>
      <c r="C624" s="1">
        <v>45704</v>
      </c>
      <c r="D624" t="s">
        <v>78</v>
      </c>
      <c r="E624">
        <v>320.60000000000002</v>
      </c>
      <c r="F624">
        <v>4</v>
      </c>
      <c r="G624" t="s">
        <v>66</v>
      </c>
      <c r="H624" t="s">
        <v>72</v>
      </c>
      <c r="I624" t="s">
        <v>2555</v>
      </c>
      <c r="J624" t="s">
        <v>106</v>
      </c>
      <c r="K624">
        <v>47193</v>
      </c>
      <c r="L624" t="s">
        <v>2556</v>
      </c>
      <c r="M624">
        <v>7.0000000000000007E-2</v>
      </c>
      <c r="N624">
        <v>1192.6300000000001</v>
      </c>
      <c r="O624">
        <v>3</v>
      </c>
      <c r="P624" t="b">
        <v>0</v>
      </c>
      <c r="Q624">
        <f t="shared" si="45"/>
        <v>1282.4000000000001</v>
      </c>
      <c r="R624" s="4">
        <f t="shared" si="46"/>
        <v>0.92999999999999994</v>
      </c>
      <c r="S624" s="2">
        <f t="shared" si="47"/>
        <v>89.768000000000015</v>
      </c>
      <c r="T624" t="str">
        <f t="shared" si="48"/>
        <v>Feb-25</v>
      </c>
      <c r="U624">
        <f t="shared" si="49"/>
        <v>3</v>
      </c>
    </row>
    <row r="625" spans="1:21" x14ac:dyDescent="0.3">
      <c r="A625" t="s">
        <v>2557</v>
      </c>
      <c r="B625" t="s">
        <v>2558</v>
      </c>
      <c r="C625" s="1">
        <v>45508</v>
      </c>
      <c r="D625" t="s">
        <v>54</v>
      </c>
      <c r="E625">
        <v>407.46</v>
      </c>
      <c r="F625">
        <v>1</v>
      </c>
      <c r="G625" t="s">
        <v>19</v>
      </c>
      <c r="H625" t="s">
        <v>38</v>
      </c>
      <c r="I625" t="s">
        <v>2559</v>
      </c>
      <c r="J625" t="s">
        <v>115</v>
      </c>
      <c r="K625">
        <v>71825</v>
      </c>
      <c r="L625" t="s">
        <v>2560</v>
      </c>
      <c r="M625">
        <v>0.21</v>
      </c>
      <c r="N625">
        <v>321.89</v>
      </c>
      <c r="O625">
        <v>4</v>
      </c>
      <c r="P625" t="b">
        <v>0</v>
      </c>
      <c r="Q625">
        <f t="shared" si="45"/>
        <v>407.46</v>
      </c>
      <c r="R625" s="4">
        <f t="shared" si="46"/>
        <v>0.79</v>
      </c>
      <c r="S625" s="2">
        <f t="shared" si="47"/>
        <v>85.566599999999994</v>
      </c>
      <c r="T625" t="str">
        <f t="shared" si="48"/>
        <v>Aug-24</v>
      </c>
      <c r="U625">
        <f t="shared" si="49"/>
        <v>4</v>
      </c>
    </row>
    <row r="626" spans="1:21" x14ac:dyDescent="0.3">
      <c r="A626" t="s">
        <v>2561</v>
      </c>
      <c r="B626" t="s">
        <v>2562</v>
      </c>
      <c r="C626" s="1">
        <v>45525</v>
      </c>
      <c r="D626" t="s">
        <v>26</v>
      </c>
      <c r="E626">
        <v>488.23</v>
      </c>
      <c r="F626">
        <v>3</v>
      </c>
      <c r="G626" t="s">
        <v>66</v>
      </c>
      <c r="H626" t="s">
        <v>38</v>
      </c>
      <c r="I626" t="s">
        <v>2563</v>
      </c>
      <c r="J626" t="s">
        <v>367</v>
      </c>
      <c r="K626">
        <v>12016</v>
      </c>
      <c r="L626" t="s">
        <v>2564</v>
      </c>
      <c r="M626">
        <v>7.0000000000000007E-2</v>
      </c>
      <c r="N626">
        <v>1362.16</v>
      </c>
      <c r="O626">
        <v>1</v>
      </c>
      <c r="P626" t="b">
        <v>1</v>
      </c>
      <c r="Q626">
        <f t="shared" si="45"/>
        <v>1464.69</v>
      </c>
      <c r="R626" s="4">
        <f t="shared" si="46"/>
        <v>0.92999999999999994</v>
      </c>
      <c r="S626" s="2">
        <f t="shared" si="47"/>
        <v>102.52830000000002</v>
      </c>
      <c r="T626" t="str">
        <f t="shared" si="48"/>
        <v>Aug-24</v>
      </c>
      <c r="U626">
        <f t="shared" si="49"/>
        <v>1</v>
      </c>
    </row>
    <row r="627" spans="1:21" x14ac:dyDescent="0.3">
      <c r="A627" t="s">
        <v>2565</v>
      </c>
      <c r="B627" t="s">
        <v>2566</v>
      </c>
      <c r="C627" s="1">
        <v>45802</v>
      </c>
      <c r="D627" t="s">
        <v>18</v>
      </c>
      <c r="E627">
        <v>445.45</v>
      </c>
      <c r="F627">
        <v>3</v>
      </c>
      <c r="G627" t="s">
        <v>148</v>
      </c>
      <c r="H627" t="s">
        <v>38</v>
      </c>
      <c r="I627" t="s">
        <v>2567</v>
      </c>
      <c r="J627" t="s">
        <v>174</v>
      </c>
      <c r="K627">
        <v>59602</v>
      </c>
      <c r="L627" t="s">
        <v>2568</v>
      </c>
      <c r="M627">
        <v>0.02</v>
      </c>
      <c r="N627">
        <v>1309.6199999999999</v>
      </c>
      <c r="O627">
        <v>4</v>
      </c>
      <c r="P627" t="b">
        <v>1</v>
      </c>
      <c r="Q627">
        <f t="shared" si="45"/>
        <v>1336.35</v>
      </c>
      <c r="R627" s="4">
        <f t="shared" si="46"/>
        <v>0.98</v>
      </c>
      <c r="S627" s="2">
        <f t="shared" si="47"/>
        <v>26.727</v>
      </c>
      <c r="T627" t="str">
        <f t="shared" si="48"/>
        <v>May-25</v>
      </c>
      <c r="U627">
        <f t="shared" si="49"/>
        <v>4</v>
      </c>
    </row>
    <row r="628" spans="1:21" x14ac:dyDescent="0.3">
      <c r="A628" t="s">
        <v>2569</v>
      </c>
      <c r="B628" t="s">
        <v>2570</v>
      </c>
      <c r="C628" s="1">
        <v>45684</v>
      </c>
      <c r="D628" t="s">
        <v>37</v>
      </c>
      <c r="E628">
        <v>383.46</v>
      </c>
      <c r="F628">
        <v>2</v>
      </c>
      <c r="G628" t="s">
        <v>66</v>
      </c>
      <c r="H628" t="s">
        <v>38</v>
      </c>
      <c r="I628" t="s">
        <v>2571</v>
      </c>
      <c r="J628" t="s">
        <v>226</v>
      </c>
      <c r="K628">
        <v>34754</v>
      </c>
      <c r="L628" t="s">
        <v>2572</v>
      </c>
      <c r="M628">
        <v>0.25</v>
      </c>
      <c r="N628">
        <v>575.19000000000005</v>
      </c>
      <c r="O628">
        <v>4</v>
      </c>
      <c r="P628" t="b">
        <v>0</v>
      </c>
      <c r="Q628">
        <f t="shared" si="45"/>
        <v>766.92</v>
      </c>
      <c r="R628" s="4">
        <f t="shared" si="46"/>
        <v>0.75</v>
      </c>
      <c r="S628" s="2">
        <f t="shared" si="47"/>
        <v>191.73</v>
      </c>
      <c r="T628" t="str">
        <f t="shared" si="48"/>
        <v>Jan-25</v>
      </c>
      <c r="U628">
        <f t="shared" si="49"/>
        <v>4</v>
      </c>
    </row>
    <row r="629" spans="1:21" x14ac:dyDescent="0.3">
      <c r="A629" t="s">
        <v>2573</v>
      </c>
      <c r="B629" t="s">
        <v>2574</v>
      </c>
      <c r="C629" s="1">
        <v>45748</v>
      </c>
      <c r="D629" t="s">
        <v>60</v>
      </c>
      <c r="E629">
        <v>350.63</v>
      </c>
      <c r="F629">
        <v>2</v>
      </c>
      <c r="G629" t="s">
        <v>19</v>
      </c>
      <c r="H629" t="s">
        <v>99</v>
      </c>
      <c r="I629" t="s">
        <v>2575</v>
      </c>
      <c r="J629" t="s">
        <v>155</v>
      </c>
      <c r="K629">
        <v>19103</v>
      </c>
      <c r="L629" t="s">
        <v>2576</v>
      </c>
      <c r="M629">
        <v>0.02</v>
      </c>
      <c r="N629">
        <v>687.23</v>
      </c>
      <c r="O629">
        <v>3</v>
      </c>
      <c r="P629" t="b">
        <v>0</v>
      </c>
      <c r="Q629">
        <f t="shared" si="45"/>
        <v>701.26</v>
      </c>
      <c r="R629" s="4">
        <f t="shared" si="46"/>
        <v>0.98</v>
      </c>
      <c r="S629" s="2">
        <f t="shared" si="47"/>
        <v>14.0252</v>
      </c>
      <c r="T629" t="str">
        <f t="shared" si="48"/>
        <v>Apr-25</v>
      </c>
      <c r="U629">
        <f t="shared" si="49"/>
        <v>3</v>
      </c>
    </row>
    <row r="630" spans="1:21" x14ac:dyDescent="0.3">
      <c r="A630" t="s">
        <v>2577</v>
      </c>
      <c r="B630" t="s">
        <v>2578</v>
      </c>
      <c r="C630" s="1">
        <v>45521</v>
      </c>
      <c r="D630" t="s">
        <v>37</v>
      </c>
      <c r="E630">
        <v>171.07</v>
      </c>
      <c r="F630">
        <v>4</v>
      </c>
      <c r="G630" t="s">
        <v>66</v>
      </c>
      <c r="H630" t="s">
        <v>20</v>
      </c>
      <c r="I630" t="s">
        <v>2579</v>
      </c>
      <c r="J630" t="s">
        <v>174</v>
      </c>
      <c r="K630">
        <v>41207</v>
      </c>
      <c r="L630" t="s">
        <v>2580</v>
      </c>
      <c r="M630">
        <v>0.23</v>
      </c>
      <c r="N630">
        <v>526.9</v>
      </c>
      <c r="O630">
        <v>4</v>
      </c>
      <c r="P630" t="b">
        <v>0</v>
      </c>
      <c r="Q630">
        <f t="shared" si="45"/>
        <v>684.28</v>
      </c>
      <c r="R630" s="4">
        <f t="shared" si="46"/>
        <v>0.77</v>
      </c>
      <c r="S630" s="2">
        <f t="shared" si="47"/>
        <v>157.3844</v>
      </c>
      <c r="T630" t="str">
        <f t="shared" si="48"/>
        <v>Aug-24</v>
      </c>
      <c r="U630">
        <f t="shared" si="49"/>
        <v>4</v>
      </c>
    </row>
    <row r="631" spans="1:21" x14ac:dyDescent="0.3">
      <c r="A631" t="s">
        <v>2581</v>
      </c>
      <c r="B631" t="s">
        <v>2582</v>
      </c>
      <c r="C631" s="1">
        <v>45554</v>
      </c>
      <c r="D631" t="s">
        <v>78</v>
      </c>
      <c r="E631">
        <v>78.099999999999994</v>
      </c>
      <c r="F631">
        <v>4</v>
      </c>
      <c r="G631" t="s">
        <v>19</v>
      </c>
      <c r="H631" t="s">
        <v>38</v>
      </c>
      <c r="I631" t="s">
        <v>2583</v>
      </c>
      <c r="J631" t="s">
        <v>144</v>
      </c>
      <c r="K631">
        <v>69377</v>
      </c>
      <c r="L631" t="s">
        <v>2584</v>
      </c>
      <c r="M631">
        <v>0.28000000000000003</v>
      </c>
      <c r="N631">
        <v>224.93</v>
      </c>
      <c r="O631">
        <v>5</v>
      </c>
      <c r="P631" t="b">
        <v>0</v>
      </c>
      <c r="Q631">
        <f t="shared" si="45"/>
        <v>312.39999999999998</v>
      </c>
      <c r="R631" s="4">
        <f t="shared" si="46"/>
        <v>0.72</v>
      </c>
      <c r="S631" s="2">
        <f t="shared" si="47"/>
        <v>87.472000000000008</v>
      </c>
      <c r="T631" t="str">
        <f t="shared" si="48"/>
        <v>Sep-24</v>
      </c>
      <c r="U631">
        <f t="shared" si="49"/>
        <v>5</v>
      </c>
    </row>
    <row r="632" spans="1:21" x14ac:dyDescent="0.3">
      <c r="A632" t="s">
        <v>2585</v>
      </c>
      <c r="B632" t="s">
        <v>2586</v>
      </c>
      <c r="C632" s="1">
        <v>45774</v>
      </c>
      <c r="D632" t="s">
        <v>37</v>
      </c>
      <c r="E632">
        <v>36</v>
      </c>
      <c r="F632">
        <v>1</v>
      </c>
      <c r="G632" t="s">
        <v>66</v>
      </c>
      <c r="H632" t="s">
        <v>38</v>
      </c>
      <c r="I632" t="s">
        <v>2587</v>
      </c>
      <c r="J632" t="s">
        <v>160</v>
      </c>
      <c r="K632">
        <v>42418</v>
      </c>
      <c r="L632" t="s">
        <v>2588</v>
      </c>
      <c r="M632">
        <v>0.03</v>
      </c>
      <c r="N632">
        <v>34.92</v>
      </c>
      <c r="O632">
        <v>5</v>
      </c>
      <c r="P632" t="b">
        <v>1</v>
      </c>
      <c r="Q632">
        <f t="shared" si="45"/>
        <v>36</v>
      </c>
      <c r="R632" s="4">
        <f t="shared" si="46"/>
        <v>0.97</v>
      </c>
      <c r="S632" s="2">
        <f t="shared" si="47"/>
        <v>1.08</v>
      </c>
      <c r="T632" t="str">
        <f t="shared" si="48"/>
        <v>Apr-25</v>
      </c>
      <c r="U632">
        <f t="shared" si="49"/>
        <v>5</v>
      </c>
    </row>
    <row r="633" spans="1:21" x14ac:dyDescent="0.3">
      <c r="A633" t="s">
        <v>2589</v>
      </c>
      <c r="B633" t="s">
        <v>2590</v>
      </c>
      <c r="C633" s="1">
        <v>45719</v>
      </c>
      <c r="D633" t="s">
        <v>54</v>
      </c>
      <c r="E633">
        <v>124.74</v>
      </c>
      <c r="F633">
        <v>1</v>
      </c>
      <c r="G633" t="s">
        <v>66</v>
      </c>
      <c r="H633" t="s">
        <v>99</v>
      </c>
      <c r="I633" t="s">
        <v>2591</v>
      </c>
      <c r="J633" t="s">
        <v>50</v>
      </c>
      <c r="K633">
        <v>99153</v>
      </c>
      <c r="L633" t="s">
        <v>2592</v>
      </c>
      <c r="M633">
        <v>0.17</v>
      </c>
      <c r="N633">
        <v>103.53</v>
      </c>
      <c r="O633">
        <v>4</v>
      </c>
      <c r="P633" t="b">
        <v>0</v>
      </c>
      <c r="Q633">
        <f t="shared" si="45"/>
        <v>124.74</v>
      </c>
      <c r="R633" s="4">
        <f t="shared" si="46"/>
        <v>0.83</v>
      </c>
      <c r="S633" s="2">
        <f t="shared" si="47"/>
        <v>21.2058</v>
      </c>
      <c r="T633" t="str">
        <f t="shared" si="48"/>
        <v>Mar-25</v>
      </c>
      <c r="U633">
        <f t="shared" si="49"/>
        <v>4</v>
      </c>
    </row>
    <row r="634" spans="1:21" x14ac:dyDescent="0.3">
      <c r="A634" t="s">
        <v>2593</v>
      </c>
      <c r="B634" t="s">
        <v>2594</v>
      </c>
      <c r="C634" s="1">
        <v>45560</v>
      </c>
      <c r="D634" t="s">
        <v>26</v>
      </c>
      <c r="E634">
        <v>218.98</v>
      </c>
      <c r="F634">
        <v>3</v>
      </c>
      <c r="G634" t="s">
        <v>148</v>
      </c>
      <c r="H634" t="s">
        <v>99</v>
      </c>
      <c r="I634" t="s">
        <v>2595</v>
      </c>
      <c r="J634" t="s">
        <v>150</v>
      </c>
      <c r="K634">
        <v>92376</v>
      </c>
      <c r="L634" t="s">
        <v>2596</v>
      </c>
      <c r="M634">
        <v>0.14000000000000001</v>
      </c>
      <c r="N634">
        <v>564.97</v>
      </c>
      <c r="O634">
        <v>2</v>
      </c>
      <c r="P634" t="b">
        <v>0</v>
      </c>
      <c r="Q634">
        <f t="shared" si="45"/>
        <v>656.93999999999994</v>
      </c>
      <c r="R634" s="4">
        <f t="shared" si="46"/>
        <v>0.86</v>
      </c>
      <c r="S634" s="2">
        <f t="shared" si="47"/>
        <v>91.971599999999995</v>
      </c>
      <c r="T634" t="str">
        <f t="shared" si="48"/>
        <v>Sep-24</v>
      </c>
      <c r="U634">
        <f t="shared" si="49"/>
        <v>2</v>
      </c>
    </row>
    <row r="635" spans="1:21" x14ac:dyDescent="0.3">
      <c r="A635" t="s">
        <v>2597</v>
      </c>
      <c r="B635" t="s">
        <v>2598</v>
      </c>
      <c r="C635" s="1">
        <v>45737</v>
      </c>
      <c r="D635" t="s">
        <v>78</v>
      </c>
      <c r="E635">
        <v>263.39</v>
      </c>
      <c r="F635">
        <v>2</v>
      </c>
      <c r="G635" t="s">
        <v>148</v>
      </c>
      <c r="H635" t="s">
        <v>38</v>
      </c>
      <c r="I635" t="s">
        <v>2599</v>
      </c>
      <c r="J635" t="s">
        <v>139</v>
      </c>
      <c r="K635">
        <v>56648</v>
      </c>
      <c r="L635" t="s">
        <v>2600</v>
      </c>
      <c r="M635">
        <v>0.24</v>
      </c>
      <c r="N635">
        <v>400.35</v>
      </c>
      <c r="O635">
        <v>5</v>
      </c>
      <c r="P635" t="b">
        <v>1</v>
      </c>
      <c r="Q635">
        <f t="shared" si="45"/>
        <v>526.78</v>
      </c>
      <c r="R635" s="4">
        <f t="shared" si="46"/>
        <v>0.76</v>
      </c>
      <c r="S635" s="2">
        <f t="shared" si="47"/>
        <v>126.42719999999998</v>
      </c>
      <c r="T635" t="str">
        <f t="shared" si="48"/>
        <v>Mar-25</v>
      </c>
      <c r="U635">
        <f t="shared" si="49"/>
        <v>5</v>
      </c>
    </row>
    <row r="636" spans="1:21" x14ac:dyDescent="0.3">
      <c r="A636" t="s">
        <v>2601</v>
      </c>
      <c r="B636" t="s">
        <v>2602</v>
      </c>
      <c r="C636" s="1">
        <v>45583</v>
      </c>
      <c r="D636" t="s">
        <v>37</v>
      </c>
      <c r="E636">
        <v>387.68</v>
      </c>
      <c r="F636">
        <v>3</v>
      </c>
      <c r="G636" t="s">
        <v>19</v>
      </c>
      <c r="H636" t="s">
        <v>72</v>
      </c>
      <c r="I636" t="s">
        <v>2603</v>
      </c>
      <c r="J636" t="s">
        <v>380</v>
      </c>
      <c r="K636">
        <v>26652</v>
      </c>
      <c r="L636" t="s">
        <v>2604</v>
      </c>
      <c r="M636">
        <v>0.19</v>
      </c>
      <c r="N636">
        <v>942.06</v>
      </c>
      <c r="O636">
        <v>3</v>
      </c>
      <c r="P636" t="b">
        <v>0</v>
      </c>
      <c r="Q636">
        <f t="shared" si="45"/>
        <v>1163.04</v>
      </c>
      <c r="R636" s="4">
        <f t="shared" si="46"/>
        <v>0.81</v>
      </c>
      <c r="S636" s="2">
        <f t="shared" si="47"/>
        <v>220.9776</v>
      </c>
      <c r="T636" t="str">
        <f t="shared" si="48"/>
        <v>Oct-24</v>
      </c>
      <c r="U636">
        <f t="shared" si="49"/>
        <v>3</v>
      </c>
    </row>
    <row r="637" spans="1:21" x14ac:dyDescent="0.3">
      <c r="A637" t="s">
        <v>2605</v>
      </c>
      <c r="B637" t="s">
        <v>2606</v>
      </c>
      <c r="C637" s="1">
        <v>45754</v>
      </c>
      <c r="D637" t="s">
        <v>78</v>
      </c>
      <c r="E637">
        <v>479.58</v>
      </c>
      <c r="F637">
        <v>1</v>
      </c>
      <c r="G637" t="s">
        <v>93</v>
      </c>
      <c r="H637" t="s">
        <v>20</v>
      </c>
      <c r="I637" t="s">
        <v>1989</v>
      </c>
      <c r="J637" t="s">
        <v>367</v>
      </c>
      <c r="K637">
        <v>68153</v>
      </c>
      <c r="L637" t="s">
        <v>2607</v>
      </c>
      <c r="M637">
        <v>0.08</v>
      </c>
      <c r="N637">
        <v>441.21</v>
      </c>
      <c r="O637">
        <v>3</v>
      </c>
      <c r="P637" t="b">
        <v>0</v>
      </c>
      <c r="Q637">
        <f t="shared" si="45"/>
        <v>479.58</v>
      </c>
      <c r="R637" s="4">
        <f t="shared" si="46"/>
        <v>0.92</v>
      </c>
      <c r="S637" s="2">
        <f t="shared" si="47"/>
        <v>38.366399999999999</v>
      </c>
      <c r="T637" t="str">
        <f t="shared" si="48"/>
        <v>Apr-25</v>
      </c>
      <c r="U637">
        <f t="shared" si="49"/>
        <v>3</v>
      </c>
    </row>
    <row r="638" spans="1:21" x14ac:dyDescent="0.3">
      <c r="A638" t="s">
        <v>2608</v>
      </c>
      <c r="B638" t="s">
        <v>2609</v>
      </c>
      <c r="C638" s="1">
        <v>45612</v>
      </c>
      <c r="D638" t="s">
        <v>78</v>
      </c>
      <c r="E638">
        <v>63.07</v>
      </c>
      <c r="F638">
        <v>1</v>
      </c>
      <c r="G638" t="s">
        <v>27</v>
      </c>
      <c r="H638" t="s">
        <v>38</v>
      </c>
      <c r="I638" t="s">
        <v>2610</v>
      </c>
      <c r="J638" t="s">
        <v>205</v>
      </c>
      <c r="K638">
        <v>28691</v>
      </c>
      <c r="L638" t="s">
        <v>2611</v>
      </c>
      <c r="M638">
        <v>0</v>
      </c>
      <c r="N638">
        <v>63.07</v>
      </c>
      <c r="O638">
        <v>4</v>
      </c>
      <c r="P638" t="b">
        <v>1</v>
      </c>
      <c r="Q638">
        <f t="shared" si="45"/>
        <v>63.07</v>
      </c>
      <c r="R638" s="4">
        <f t="shared" si="46"/>
        <v>1</v>
      </c>
      <c r="S638" s="2">
        <f t="shared" si="47"/>
        <v>0</v>
      </c>
      <c r="T638" t="str">
        <f t="shared" si="48"/>
        <v>Nov-24</v>
      </c>
      <c r="U638">
        <f t="shared" si="49"/>
        <v>4</v>
      </c>
    </row>
    <row r="639" spans="1:21" x14ac:dyDescent="0.3">
      <c r="A639" t="s">
        <v>2612</v>
      </c>
      <c r="B639" t="s">
        <v>2613</v>
      </c>
      <c r="C639" s="1">
        <v>45814</v>
      </c>
      <c r="D639" t="s">
        <v>37</v>
      </c>
      <c r="E639">
        <v>57.97</v>
      </c>
      <c r="F639">
        <v>4</v>
      </c>
      <c r="G639" t="s">
        <v>93</v>
      </c>
      <c r="H639" t="s">
        <v>72</v>
      </c>
      <c r="I639" t="s">
        <v>2614</v>
      </c>
      <c r="J639" t="s">
        <v>307</v>
      </c>
      <c r="K639">
        <v>87689</v>
      </c>
      <c r="L639" t="s">
        <v>2615</v>
      </c>
      <c r="M639">
        <v>0.14000000000000001</v>
      </c>
      <c r="N639">
        <v>199.42</v>
      </c>
      <c r="O639">
        <v>2</v>
      </c>
      <c r="P639" t="b">
        <v>0</v>
      </c>
      <c r="Q639">
        <f t="shared" si="45"/>
        <v>231.88</v>
      </c>
      <c r="R639" s="4">
        <f t="shared" si="46"/>
        <v>0.86</v>
      </c>
      <c r="S639" s="2">
        <f t="shared" si="47"/>
        <v>32.463200000000001</v>
      </c>
      <c r="T639" t="str">
        <f t="shared" si="48"/>
        <v>Jun-25</v>
      </c>
      <c r="U639">
        <f t="shared" si="49"/>
        <v>2</v>
      </c>
    </row>
    <row r="640" spans="1:21" x14ac:dyDescent="0.3">
      <c r="A640" t="s">
        <v>2616</v>
      </c>
      <c r="B640" t="s">
        <v>2617</v>
      </c>
      <c r="C640" s="1">
        <v>45575</v>
      </c>
      <c r="D640" t="s">
        <v>78</v>
      </c>
      <c r="E640">
        <v>296.89999999999998</v>
      </c>
      <c r="F640">
        <v>2</v>
      </c>
      <c r="G640" t="s">
        <v>93</v>
      </c>
      <c r="H640" t="s">
        <v>99</v>
      </c>
      <c r="I640" t="s">
        <v>2618</v>
      </c>
      <c r="J640" t="s">
        <v>496</v>
      </c>
      <c r="K640">
        <v>8340</v>
      </c>
      <c r="L640" t="s">
        <v>2619</v>
      </c>
      <c r="M640">
        <v>0.27</v>
      </c>
      <c r="N640">
        <v>433.47</v>
      </c>
      <c r="O640">
        <v>3</v>
      </c>
      <c r="P640" t="b">
        <v>0</v>
      </c>
      <c r="Q640">
        <f t="shared" si="45"/>
        <v>593.79999999999995</v>
      </c>
      <c r="R640" s="4">
        <f t="shared" si="46"/>
        <v>0.73</v>
      </c>
      <c r="S640" s="2">
        <f t="shared" si="47"/>
        <v>160.32599999999999</v>
      </c>
      <c r="T640" t="str">
        <f t="shared" si="48"/>
        <v>Oct-24</v>
      </c>
      <c r="U640">
        <f t="shared" si="49"/>
        <v>3</v>
      </c>
    </row>
    <row r="641" spans="1:21" x14ac:dyDescent="0.3">
      <c r="A641" t="s">
        <v>2620</v>
      </c>
      <c r="B641" t="s">
        <v>2621</v>
      </c>
      <c r="C641" s="1">
        <v>45527</v>
      </c>
      <c r="D641" t="s">
        <v>37</v>
      </c>
      <c r="E641">
        <v>373.97</v>
      </c>
      <c r="F641">
        <v>3</v>
      </c>
      <c r="G641" t="s">
        <v>93</v>
      </c>
      <c r="H641" t="s">
        <v>99</v>
      </c>
      <c r="I641" t="s">
        <v>2622</v>
      </c>
      <c r="J641" t="s">
        <v>522</v>
      </c>
      <c r="K641">
        <v>43824</v>
      </c>
      <c r="L641" t="s">
        <v>2623</v>
      </c>
      <c r="M641">
        <v>0.27</v>
      </c>
      <c r="N641">
        <v>818.99</v>
      </c>
      <c r="O641">
        <v>4</v>
      </c>
      <c r="P641" t="b">
        <v>0</v>
      </c>
      <c r="Q641">
        <f t="shared" si="45"/>
        <v>1121.9100000000001</v>
      </c>
      <c r="R641" s="4">
        <f t="shared" si="46"/>
        <v>0.73</v>
      </c>
      <c r="S641" s="2">
        <f t="shared" si="47"/>
        <v>302.91570000000002</v>
      </c>
      <c r="T641" t="str">
        <f t="shared" si="48"/>
        <v>Aug-24</v>
      </c>
      <c r="U641">
        <f t="shared" si="49"/>
        <v>4</v>
      </c>
    </row>
    <row r="642" spans="1:21" x14ac:dyDescent="0.3">
      <c r="A642" t="s">
        <v>2624</v>
      </c>
      <c r="B642" t="s">
        <v>2625</v>
      </c>
      <c r="C642" s="1">
        <v>45498</v>
      </c>
      <c r="D642" t="s">
        <v>60</v>
      </c>
      <c r="E642">
        <v>424.83</v>
      </c>
      <c r="F642">
        <v>2</v>
      </c>
      <c r="G642" t="s">
        <v>19</v>
      </c>
      <c r="H642" t="s">
        <v>72</v>
      </c>
      <c r="I642" t="s">
        <v>2626</v>
      </c>
      <c r="J642" t="s">
        <v>346</v>
      </c>
      <c r="K642">
        <v>8028</v>
      </c>
      <c r="L642" t="s">
        <v>2627</v>
      </c>
      <c r="M642">
        <v>0.04</v>
      </c>
      <c r="N642">
        <v>815.67</v>
      </c>
      <c r="O642">
        <v>4</v>
      </c>
      <c r="P642" t="b">
        <v>0</v>
      </c>
      <c r="Q642">
        <f t="shared" ref="Q642:Q705" si="50">E642*F642</f>
        <v>849.66</v>
      </c>
      <c r="R642" s="4">
        <f t="shared" ref="R642:R705" si="51">1-M642</f>
        <v>0.96</v>
      </c>
      <c r="S642" s="2">
        <f t="shared" ref="S642:S705" si="52">E642*F642*M642</f>
        <v>33.986399999999996</v>
      </c>
      <c r="T642" t="str">
        <f t="shared" ref="T642:T705" si="53">TEXT(C642,"MMM-YY")</f>
        <v>Jul-24</v>
      </c>
      <c r="U642">
        <f t="shared" ref="U642:U705" si="54">IF(O642="","No Rating",O642)</f>
        <v>4</v>
      </c>
    </row>
    <row r="643" spans="1:21" x14ac:dyDescent="0.3">
      <c r="A643" t="s">
        <v>2628</v>
      </c>
      <c r="B643" t="s">
        <v>2629</v>
      </c>
      <c r="C643" s="1">
        <v>45589</v>
      </c>
      <c r="D643" t="s">
        <v>37</v>
      </c>
      <c r="E643">
        <v>468.24</v>
      </c>
      <c r="F643">
        <v>4</v>
      </c>
      <c r="G643" t="s">
        <v>27</v>
      </c>
      <c r="H643" t="s">
        <v>72</v>
      </c>
      <c r="I643" t="s">
        <v>2476</v>
      </c>
      <c r="J643" t="s">
        <v>577</v>
      </c>
      <c r="K643">
        <v>36497</v>
      </c>
      <c r="L643" t="s">
        <v>2630</v>
      </c>
      <c r="M643">
        <v>0.26</v>
      </c>
      <c r="N643">
        <v>1385.99</v>
      </c>
      <c r="O643">
        <v>4</v>
      </c>
      <c r="P643" t="b">
        <v>0</v>
      </c>
      <c r="Q643">
        <f t="shared" si="50"/>
        <v>1872.96</v>
      </c>
      <c r="R643" s="4">
        <f t="shared" si="51"/>
        <v>0.74</v>
      </c>
      <c r="S643" s="2">
        <f t="shared" si="52"/>
        <v>486.96960000000001</v>
      </c>
      <c r="T643" t="str">
        <f t="shared" si="53"/>
        <v>Oct-24</v>
      </c>
      <c r="U643">
        <f t="shared" si="54"/>
        <v>4</v>
      </c>
    </row>
    <row r="644" spans="1:21" x14ac:dyDescent="0.3">
      <c r="A644" t="s">
        <v>2631</v>
      </c>
      <c r="B644" t="s">
        <v>2632</v>
      </c>
      <c r="C644" s="1">
        <v>45638</v>
      </c>
      <c r="D644" t="s">
        <v>60</v>
      </c>
      <c r="E644">
        <v>491.8</v>
      </c>
      <c r="F644">
        <v>1</v>
      </c>
      <c r="G644" t="s">
        <v>148</v>
      </c>
      <c r="H644" t="s">
        <v>38</v>
      </c>
      <c r="I644" t="s">
        <v>2633</v>
      </c>
      <c r="J644" t="s">
        <v>426</v>
      </c>
      <c r="K644">
        <v>32699</v>
      </c>
      <c r="L644" t="s">
        <v>2634</v>
      </c>
      <c r="M644">
        <v>0.01</v>
      </c>
      <c r="N644">
        <v>486.88</v>
      </c>
      <c r="O644">
        <v>4</v>
      </c>
      <c r="P644" t="b">
        <v>0</v>
      </c>
      <c r="Q644">
        <f t="shared" si="50"/>
        <v>491.8</v>
      </c>
      <c r="R644" s="4">
        <f t="shared" si="51"/>
        <v>0.99</v>
      </c>
      <c r="S644" s="2">
        <f t="shared" si="52"/>
        <v>4.9180000000000001</v>
      </c>
      <c r="T644" t="str">
        <f t="shared" si="53"/>
        <v>Dec-24</v>
      </c>
      <c r="U644">
        <f t="shared" si="54"/>
        <v>4</v>
      </c>
    </row>
    <row r="645" spans="1:21" x14ac:dyDescent="0.3">
      <c r="A645" t="s">
        <v>2635</v>
      </c>
      <c r="B645" t="s">
        <v>2636</v>
      </c>
      <c r="C645" s="1">
        <v>45530</v>
      </c>
      <c r="D645" t="s">
        <v>60</v>
      </c>
      <c r="E645">
        <v>202.9</v>
      </c>
      <c r="F645">
        <v>4</v>
      </c>
      <c r="G645" t="s">
        <v>27</v>
      </c>
      <c r="H645" t="s">
        <v>99</v>
      </c>
      <c r="I645" t="s">
        <v>2637</v>
      </c>
      <c r="J645" t="s">
        <v>393</v>
      </c>
      <c r="K645">
        <v>60821</v>
      </c>
      <c r="L645" t="s">
        <v>2638</v>
      </c>
      <c r="M645">
        <v>0.03</v>
      </c>
      <c r="N645">
        <v>787.25</v>
      </c>
      <c r="O645">
        <v>4</v>
      </c>
      <c r="P645" t="b">
        <v>0</v>
      </c>
      <c r="Q645">
        <f t="shared" si="50"/>
        <v>811.6</v>
      </c>
      <c r="R645" s="4">
        <f t="shared" si="51"/>
        <v>0.97</v>
      </c>
      <c r="S645" s="2">
        <f t="shared" si="52"/>
        <v>24.347999999999999</v>
      </c>
      <c r="T645" t="str">
        <f t="shared" si="53"/>
        <v>Aug-24</v>
      </c>
      <c r="U645">
        <f t="shared" si="54"/>
        <v>4</v>
      </c>
    </row>
    <row r="646" spans="1:21" x14ac:dyDescent="0.3">
      <c r="A646" t="s">
        <v>2639</v>
      </c>
      <c r="B646" t="s">
        <v>2640</v>
      </c>
      <c r="C646" s="1">
        <v>45508</v>
      </c>
      <c r="D646" t="s">
        <v>18</v>
      </c>
      <c r="E646">
        <v>193.27</v>
      </c>
      <c r="F646">
        <v>1</v>
      </c>
      <c r="G646" t="s">
        <v>27</v>
      </c>
      <c r="H646" t="s">
        <v>20</v>
      </c>
      <c r="I646" t="s">
        <v>2641</v>
      </c>
      <c r="J646" t="s">
        <v>95</v>
      </c>
      <c r="K646">
        <v>78903</v>
      </c>
      <c r="L646" t="s">
        <v>2642</v>
      </c>
      <c r="M646">
        <v>0.28999999999999998</v>
      </c>
      <c r="N646">
        <v>137.22</v>
      </c>
      <c r="O646">
        <v>2</v>
      </c>
      <c r="P646" t="b">
        <v>0</v>
      </c>
      <c r="Q646">
        <f t="shared" si="50"/>
        <v>193.27</v>
      </c>
      <c r="R646" s="4">
        <f t="shared" si="51"/>
        <v>0.71</v>
      </c>
      <c r="S646" s="2">
        <f t="shared" si="52"/>
        <v>56.048299999999998</v>
      </c>
      <c r="T646" t="str">
        <f t="shared" si="53"/>
        <v>Aug-24</v>
      </c>
      <c r="U646">
        <f t="shared" si="54"/>
        <v>2</v>
      </c>
    </row>
    <row r="647" spans="1:21" x14ac:dyDescent="0.3">
      <c r="A647" t="s">
        <v>2643</v>
      </c>
      <c r="B647" t="s">
        <v>2644</v>
      </c>
      <c r="C647" s="1">
        <v>45636</v>
      </c>
      <c r="D647" t="s">
        <v>26</v>
      </c>
      <c r="E647">
        <v>78.17</v>
      </c>
      <c r="F647">
        <v>2</v>
      </c>
      <c r="G647" t="s">
        <v>27</v>
      </c>
      <c r="H647" t="s">
        <v>38</v>
      </c>
      <c r="I647" t="s">
        <v>2645</v>
      </c>
      <c r="J647" t="s">
        <v>160</v>
      </c>
      <c r="K647">
        <v>31480</v>
      </c>
      <c r="L647" t="s">
        <v>2646</v>
      </c>
      <c r="M647">
        <v>0.12</v>
      </c>
      <c r="N647">
        <v>137.58000000000001</v>
      </c>
      <c r="O647">
        <v>4</v>
      </c>
      <c r="P647" t="b">
        <v>1</v>
      </c>
      <c r="Q647">
        <f t="shared" si="50"/>
        <v>156.34</v>
      </c>
      <c r="R647" s="4">
        <f t="shared" si="51"/>
        <v>0.88</v>
      </c>
      <c r="S647" s="2">
        <f t="shared" si="52"/>
        <v>18.7608</v>
      </c>
      <c r="T647" t="str">
        <f t="shared" si="53"/>
        <v>Dec-24</v>
      </c>
      <c r="U647">
        <f t="shared" si="54"/>
        <v>4</v>
      </c>
    </row>
    <row r="648" spans="1:21" x14ac:dyDescent="0.3">
      <c r="A648" t="s">
        <v>2647</v>
      </c>
      <c r="B648" t="s">
        <v>2648</v>
      </c>
      <c r="C648" s="1">
        <v>45639</v>
      </c>
      <c r="D648" t="s">
        <v>26</v>
      </c>
      <c r="E648">
        <v>344.04</v>
      </c>
      <c r="F648">
        <v>4</v>
      </c>
      <c r="G648" t="s">
        <v>93</v>
      </c>
      <c r="H648" t="s">
        <v>20</v>
      </c>
      <c r="I648" t="s">
        <v>475</v>
      </c>
      <c r="J648" t="s">
        <v>333</v>
      </c>
      <c r="K648">
        <v>39982</v>
      </c>
      <c r="L648" t="s">
        <v>2649</v>
      </c>
      <c r="M648">
        <v>0.02</v>
      </c>
      <c r="N648">
        <v>1348.64</v>
      </c>
      <c r="O648">
        <v>3</v>
      </c>
      <c r="P648" t="b">
        <v>0</v>
      </c>
      <c r="Q648">
        <f t="shared" si="50"/>
        <v>1376.16</v>
      </c>
      <c r="R648" s="4">
        <f t="shared" si="51"/>
        <v>0.98</v>
      </c>
      <c r="S648" s="2">
        <f t="shared" si="52"/>
        <v>27.523200000000003</v>
      </c>
      <c r="T648" t="str">
        <f t="shared" si="53"/>
        <v>Dec-24</v>
      </c>
      <c r="U648">
        <f t="shared" si="54"/>
        <v>3</v>
      </c>
    </row>
    <row r="649" spans="1:21" x14ac:dyDescent="0.3">
      <c r="A649" t="s">
        <v>2650</v>
      </c>
      <c r="B649" t="s">
        <v>2651</v>
      </c>
      <c r="C649" s="1">
        <v>45767</v>
      </c>
      <c r="D649" t="s">
        <v>54</v>
      </c>
      <c r="E649">
        <v>330.1</v>
      </c>
      <c r="F649">
        <v>2</v>
      </c>
      <c r="G649" t="s">
        <v>93</v>
      </c>
      <c r="H649" t="s">
        <v>20</v>
      </c>
      <c r="I649" t="s">
        <v>2587</v>
      </c>
      <c r="J649" t="s">
        <v>522</v>
      </c>
      <c r="K649">
        <v>46369</v>
      </c>
      <c r="L649" t="s">
        <v>2652</v>
      </c>
      <c r="M649">
        <v>0.14000000000000001</v>
      </c>
      <c r="N649">
        <v>567.77</v>
      </c>
      <c r="O649">
        <v>1</v>
      </c>
      <c r="P649" t="b">
        <v>0</v>
      </c>
      <c r="Q649">
        <f t="shared" si="50"/>
        <v>660.2</v>
      </c>
      <c r="R649" s="4">
        <f t="shared" si="51"/>
        <v>0.86</v>
      </c>
      <c r="S649" s="2">
        <f t="shared" si="52"/>
        <v>92.428000000000011</v>
      </c>
      <c r="T649" t="str">
        <f t="shared" si="53"/>
        <v>Apr-25</v>
      </c>
      <c r="U649">
        <f t="shared" si="54"/>
        <v>1</v>
      </c>
    </row>
    <row r="650" spans="1:21" x14ac:dyDescent="0.3">
      <c r="A650" t="s">
        <v>2653</v>
      </c>
      <c r="B650" t="s">
        <v>2654</v>
      </c>
      <c r="C650" s="1">
        <v>45664</v>
      </c>
      <c r="D650" t="s">
        <v>26</v>
      </c>
      <c r="E650">
        <v>431.72</v>
      </c>
      <c r="F650">
        <v>3</v>
      </c>
      <c r="G650" t="s">
        <v>148</v>
      </c>
      <c r="H650" t="s">
        <v>20</v>
      </c>
      <c r="I650" t="s">
        <v>2655</v>
      </c>
      <c r="J650" t="s">
        <v>169</v>
      </c>
      <c r="K650">
        <v>20714</v>
      </c>
      <c r="L650" t="s">
        <v>2656</v>
      </c>
      <c r="M650">
        <v>0.01</v>
      </c>
      <c r="N650">
        <v>1282.21</v>
      </c>
      <c r="O650">
        <v>5</v>
      </c>
      <c r="P650" t="b">
        <v>0</v>
      </c>
      <c r="Q650">
        <f t="shared" si="50"/>
        <v>1295.1600000000001</v>
      </c>
      <c r="R650" s="4">
        <f t="shared" si="51"/>
        <v>0.99</v>
      </c>
      <c r="S650" s="2">
        <f t="shared" si="52"/>
        <v>12.951600000000001</v>
      </c>
      <c r="T650" t="str">
        <f t="shared" si="53"/>
        <v>Jan-25</v>
      </c>
      <c r="U650">
        <f t="shared" si="54"/>
        <v>5</v>
      </c>
    </row>
    <row r="651" spans="1:21" x14ac:dyDescent="0.3">
      <c r="A651" t="s">
        <v>2657</v>
      </c>
      <c r="B651" t="s">
        <v>2658</v>
      </c>
      <c r="C651" s="1">
        <v>45800</v>
      </c>
      <c r="D651" t="s">
        <v>37</v>
      </c>
      <c r="E651">
        <v>53.14</v>
      </c>
      <c r="F651">
        <v>2</v>
      </c>
      <c r="G651" t="s">
        <v>27</v>
      </c>
      <c r="H651" t="s">
        <v>99</v>
      </c>
      <c r="I651" t="s">
        <v>2659</v>
      </c>
      <c r="J651" t="s">
        <v>62</v>
      </c>
      <c r="K651">
        <v>98479</v>
      </c>
      <c r="L651" t="s">
        <v>2660</v>
      </c>
      <c r="M651">
        <v>0</v>
      </c>
      <c r="N651">
        <v>106.28</v>
      </c>
      <c r="O651">
        <v>2</v>
      </c>
      <c r="P651" t="b">
        <v>0</v>
      </c>
      <c r="Q651">
        <f t="shared" si="50"/>
        <v>106.28</v>
      </c>
      <c r="R651" s="4">
        <f t="shared" si="51"/>
        <v>1</v>
      </c>
      <c r="S651" s="2">
        <f t="shared" si="52"/>
        <v>0</v>
      </c>
      <c r="T651" t="str">
        <f t="shared" si="53"/>
        <v>May-25</v>
      </c>
      <c r="U651">
        <f t="shared" si="54"/>
        <v>2</v>
      </c>
    </row>
    <row r="652" spans="1:21" x14ac:dyDescent="0.3">
      <c r="A652" t="s">
        <v>2661</v>
      </c>
      <c r="B652" t="s">
        <v>2662</v>
      </c>
      <c r="C652" s="1">
        <v>45798</v>
      </c>
      <c r="D652" t="s">
        <v>37</v>
      </c>
      <c r="E652">
        <v>251.4</v>
      </c>
      <c r="F652">
        <v>3</v>
      </c>
      <c r="G652" t="s">
        <v>148</v>
      </c>
      <c r="H652" t="s">
        <v>38</v>
      </c>
      <c r="I652" t="s">
        <v>2663</v>
      </c>
      <c r="J652" t="s">
        <v>74</v>
      </c>
      <c r="K652">
        <v>50874</v>
      </c>
      <c r="L652" t="s">
        <v>2664</v>
      </c>
      <c r="M652">
        <v>0.17</v>
      </c>
      <c r="N652">
        <v>625.99</v>
      </c>
      <c r="O652">
        <v>1</v>
      </c>
      <c r="P652" t="b">
        <v>1</v>
      </c>
      <c r="Q652">
        <f t="shared" si="50"/>
        <v>754.2</v>
      </c>
      <c r="R652" s="4">
        <f t="shared" si="51"/>
        <v>0.83</v>
      </c>
      <c r="S652" s="2">
        <f t="shared" si="52"/>
        <v>128.21400000000003</v>
      </c>
      <c r="T652" t="str">
        <f t="shared" si="53"/>
        <v>May-25</v>
      </c>
      <c r="U652">
        <f t="shared" si="54"/>
        <v>1</v>
      </c>
    </row>
    <row r="653" spans="1:21" x14ac:dyDescent="0.3">
      <c r="A653" t="s">
        <v>2665</v>
      </c>
      <c r="B653" t="s">
        <v>2666</v>
      </c>
      <c r="C653" s="1">
        <v>45553</v>
      </c>
      <c r="D653" t="s">
        <v>60</v>
      </c>
      <c r="E653">
        <v>292.64</v>
      </c>
      <c r="F653">
        <v>1</v>
      </c>
      <c r="G653" t="s">
        <v>93</v>
      </c>
      <c r="H653" t="s">
        <v>99</v>
      </c>
      <c r="I653" t="s">
        <v>2667</v>
      </c>
      <c r="J653" t="s">
        <v>509</v>
      </c>
      <c r="K653">
        <v>73776</v>
      </c>
      <c r="L653" t="s">
        <v>2668</v>
      </c>
      <c r="M653">
        <v>0.06</v>
      </c>
      <c r="N653">
        <v>275.08</v>
      </c>
      <c r="O653">
        <v>4</v>
      </c>
      <c r="P653" t="b">
        <v>0</v>
      </c>
      <c r="Q653">
        <f t="shared" si="50"/>
        <v>292.64</v>
      </c>
      <c r="R653" s="4">
        <f t="shared" si="51"/>
        <v>0.94</v>
      </c>
      <c r="S653" s="2">
        <f t="shared" si="52"/>
        <v>17.558399999999999</v>
      </c>
      <c r="T653" t="str">
        <f t="shared" si="53"/>
        <v>Sep-24</v>
      </c>
      <c r="U653">
        <f t="shared" si="54"/>
        <v>4</v>
      </c>
    </row>
    <row r="654" spans="1:21" x14ac:dyDescent="0.3">
      <c r="A654" t="s">
        <v>2669</v>
      </c>
      <c r="B654" t="s">
        <v>2670</v>
      </c>
      <c r="C654" s="1">
        <v>45707</v>
      </c>
      <c r="D654" t="s">
        <v>78</v>
      </c>
      <c r="E654">
        <v>124.57</v>
      </c>
      <c r="F654">
        <v>2</v>
      </c>
      <c r="G654" t="s">
        <v>19</v>
      </c>
      <c r="H654" t="s">
        <v>72</v>
      </c>
      <c r="I654" t="s">
        <v>2671</v>
      </c>
      <c r="J654" t="s">
        <v>577</v>
      </c>
      <c r="K654">
        <v>63294</v>
      </c>
      <c r="L654" t="s">
        <v>2672</v>
      </c>
      <c r="M654">
        <v>0.19</v>
      </c>
      <c r="N654">
        <v>201.8</v>
      </c>
      <c r="O654">
        <v>2</v>
      </c>
      <c r="P654" t="b">
        <v>0</v>
      </c>
      <c r="Q654">
        <f t="shared" si="50"/>
        <v>249.14</v>
      </c>
      <c r="R654" s="4">
        <f t="shared" si="51"/>
        <v>0.81</v>
      </c>
      <c r="S654" s="2">
        <f t="shared" si="52"/>
        <v>47.336599999999997</v>
      </c>
      <c r="T654" t="str">
        <f t="shared" si="53"/>
        <v>Feb-25</v>
      </c>
      <c r="U654">
        <f t="shared" si="54"/>
        <v>2</v>
      </c>
    </row>
    <row r="655" spans="1:21" x14ac:dyDescent="0.3">
      <c r="A655" t="s">
        <v>2673</v>
      </c>
      <c r="B655" t="s">
        <v>2674</v>
      </c>
      <c r="C655" s="1">
        <v>45568</v>
      </c>
      <c r="D655" t="s">
        <v>26</v>
      </c>
      <c r="E655">
        <v>88.67</v>
      </c>
      <c r="F655">
        <v>2</v>
      </c>
      <c r="G655" t="s">
        <v>148</v>
      </c>
      <c r="H655" t="s">
        <v>38</v>
      </c>
      <c r="I655" t="s">
        <v>2675</v>
      </c>
      <c r="J655" t="s">
        <v>115</v>
      </c>
      <c r="K655">
        <v>14315</v>
      </c>
      <c r="L655" t="s">
        <v>2676</v>
      </c>
      <c r="M655">
        <v>0.1</v>
      </c>
      <c r="N655">
        <v>159.61000000000001</v>
      </c>
      <c r="O655">
        <v>1</v>
      </c>
      <c r="P655" t="b">
        <v>1</v>
      </c>
      <c r="Q655">
        <f t="shared" si="50"/>
        <v>177.34</v>
      </c>
      <c r="R655" s="4">
        <f t="shared" si="51"/>
        <v>0.9</v>
      </c>
      <c r="S655" s="2">
        <f t="shared" si="52"/>
        <v>17.734000000000002</v>
      </c>
      <c r="T655" t="str">
        <f t="shared" si="53"/>
        <v>Oct-24</v>
      </c>
      <c r="U655">
        <f t="shared" si="54"/>
        <v>1</v>
      </c>
    </row>
    <row r="656" spans="1:21" x14ac:dyDescent="0.3">
      <c r="A656" t="s">
        <v>2677</v>
      </c>
      <c r="B656" t="s">
        <v>2678</v>
      </c>
      <c r="C656" s="1">
        <v>45482</v>
      </c>
      <c r="D656" t="s">
        <v>18</v>
      </c>
      <c r="E656">
        <v>430.49</v>
      </c>
      <c r="F656">
        <v>3</v>
      </c>
      <c r="G656" t="s">
        <v>27</v>
      </c>
      <c r="H656" t="s">
        <v>20</v>
      </c>
      <c r="I656" t="s">
        <v>2679</v>
      </c>
      <c r="J656" t="s">
        <v>269</v>
      </c>
      <c r="K656">
        <v>49035</v>
      </c>
      <c r="L656" t="s">
        <v>2680</v>
      </c>
      <c r="M656">
        <v>0.04</v>
      </c>
      <c r="N656">
        <v>1239.81</v>
      </c>
      <c r="O656">
        <v>5</v>
      </c>
      <c r="P656" t="b">
        <v>0</v>
      </c>
      <c r="Q656">
        <f t="shared" si="50"/>
        <v>1291.47</v>
      </c>
      <c r="R656" s="4">
        <f t="shared" si="51"/>
        <v>0.96</v>
      </c>
      <c r="S656" s="2">
        <f t="shared" si="52"/>
        <v>51.658799999999999</v>
      </c>
      <c r="T656" t="str">
        <f t="shared" si="53"/>
        <v>Jul-24</v>
      </c>
      <c r="U656">
        <f t="shared" si="54"/>
        <v>5</v>
      </c>
    </row>
    <row r="657" spans="1:21" x14ac:dyDescent="0.3">
      <c r="A657" t="s">
        <v>2681</v>
      </c>
      <c r="B657" t="s">
        <v>2682</v>
      </c>
      <c r="C657" s="1">
        <v>45713</v>
      </c>
      <c r="D657" t="s">
        <v>78</v>
      </c>
      <c r="E657">
        <v>33.97</v>
      </c>
      <c r="F657">
        <v>4</v>
      </c>
      <c r="G657" t="s">
        <v>66</v>
      </c>
      <c r="H657" t="s">
        <v>20</v>
      </c>
      <c r="I657" t="s">
        <v>2683</v>
      </c>
      <c r="J657" t="s">
        <v>101</v>
      </c>
      <c r="K657">
        <v>56959</v>
      </c>
      <c r="L657" t="s">
        <v>2684</v>
      </c>
      <c r="M657">
        <v>0.3</v>
      </c>
      <c r="N657">
        <v>95.12</v>
      </c>
      <c r="O657">
        <v>2</v>
      </c>
      <c r="P657" t="b">
        <v>0</v>
      </c>
      <c r="Q657">
        <f t="shared" si="50"/>
        <v>135.88</v>
      </c>
      <c r="R657" s="4">
        <f t="shared" si="51"/>
        <v>0.7</v>
      </c>
      <c r="S657" s="2">
        <f t="shared" si="52"/>
        <v>40.763999999999996</v>
      </c>
      <c r="T657" t="str">
        <f t="shared" si="53"/>
        <v>Feb-25</v>
      </c>
      <c r="U657">
        <f t="shared" si="54"/>
        <v>2</v>
      </c>
    </row>
    <row r="658" spans="1:21" x14ac:dyDescent="0.3">
      <c r="A658" t="s">
        <v>2685</v>
      </c>
      <c r="B658" t="s">
        <v>2686</v>
      </c>
      <c r="C658" s="1">
        <v>45480</v>
      </c>
      <c r="D658" t="s">
        <v>54</v>
      </c>
      <c r="E658">
        <v>237.96</v>
      </c>
      <c r="F658">
        <v>3</v>
      </c>
      <c r="G658" t="s">
        <v>66</v>
      </c>
      <c r="H658" t="s">
        <v>99</v>
      </c>
      <c r="I658" t="s">
        <v>2687</v>
      </c>
      <c r="J658" t="s">
        <v>80</v>
      </c>
      <c r="K658">
        <v>31930</v>
      </c>
      <c r="L658" t="s">
        <v>2688</v>
      </c>
      <c r="M658">
        <v>7.0000000000000007E-2</v>
      </c>
      <c r="N658">
        <v>663.91</v>
      </c>
      <c r="O658">
        <v>4</v>
      </c>
      <c r="P658" t="b">
        <v>0</v>
      </c>
      <c r="Q658">
        <f t="shared" si="50"/>
        <v>713.88</v>
      </c>
      <c r="R658" s="4">
        <f t="shared" si="51"/>
        <v>0.92999999999999994</v>
      </c>
      <c r="S658" s="2">
        <f t="shared" si="52"/>
        <v>49.971600000000002</v>
      </c>
      <c r="T658" t="str">
        <f t="shared" si="53"/>
        <v>Jul-24</v>
      </c>
      <c r="U658">
        <f t="shared" si="54"/>
        <v>4</v>
      </c>
    </row>
    <row r="659" spans="1:21" x14ac:dyDescent="0.3">
      <c r="A659" t="s">
        <v>2689</v>
      </c>
      <c r="B659" t="s">
        <v>2690</v>
      </c>
      <c r="C659" s="1">
        <v>45580</v>
      </c>
      <c r="D659" t="s">
        <v>78</v>
      </c>
      <c r="E659">
        <v>62.34</v>
      </c>
      <c r="F659">
        <v>3</v>
      </c>
      <c r="G659" t="s">
        <v>66</v>
      </c>
      <c r="H659" t="s">
        <v>99</v>
      </c>
      <c r="I659" t="s">
        <v>2691</v>
      </c>
      <c r="J659" t="s">
        <v>367</v>
      </c>
      <c r="K659">
        <v>29255</v>
      </c>
      <c r="L659" t="s">
        <v>2692</v>
      </c>
      <c r="M659">
        <v>0.02</v>
      </c>
      <c r="N659">
        <v>183.28</v>
      </c>
      <c r="O659">
        <v>3</v>
      </c>
      <c r="P659" t="b">
        <v>0</v>
      </c>
      <c r="Q659">
        <f t="shared" si="50"/>
        <v>187.02</v>
      </c>
      <c r="R659" s="4">
        <f t="shared" si="51"/>
        <v>0.98</v>
      </c>
      <c r="S659" s="2">
        <f t="shared" si="52"/>
        <v>3.7404000000000002</v>
      </c>
      <c r="T659" t="str">
        <f t="shared" si="53"/>
        <v>Oct-24</v>
      </c>
      <c r="U659">
        <f t="shared" si="54"/>
        <v>3</v>
      </c>
    </row>
    <row r="660" spans="1:21" x14ac:dyDescent="0.3">
      <c r="A660" t="s">
        <v>2693</v>
      </c>
      <c r="B660" t="s">
        <v>2694</v>
      </c>
      <c r="C660" s="1">
        <v>45803</v>
      </c>
      <c r="D660" t="s">
        <v>78</v>
      </c>
      <c r="E660">
        <v>231.24</v>
      </c>
      <c r="F660">
        <v>1</v>
      </c>
      <c r="G660" t="s">
        <v>27</v>
      </c>
      <c r="H660" t="s">
        <v>99</v>
      </c>
      <c r="I660" t="s">
        <v>2695</v>
      </c>
      <c r="J660" t="s">
        <v>45</v>
      </c>
      <c r="K660">
        <v>18084</v>
      </c>
      <c r="L660" t="s">
        <v>2696</v>
      </c>
      <c r="M660">
        <v>0.08</v>
      </c>
      <c r="N660">
        <v>212.74</v>
      </c>
      <c r="O660">
        <v>1</v>
      </c>
      <c r="P660" t="b">
        <v>0</v>
      </c>
      <c r="Q660">
        <f t="shared" si="50"/>
        <v>231.24</v>
      </c>
      <c r="R660" s="4">
        <f t="shared" si="51"/>
        <v>0.92</v>
      </c>
      <c r="S660" s="2">
        <f t="shared" si="52"/>
        <v>18.499200000000002</v>
      </c>
      <c r="T660" t="str">
        <f t="shared" si="53"/>
        <v>May-25</v>
      </c>
      <c r="U660">
        <f t="shared" si="54"/>
        <v>1</v>
      </c>
    </row>
    <row r="661" spans="1:21" x14ac:dyDescent="0.3">
      <c r="A661" t="s">
        <v>2697</v>
      </c>
      <c r="B661" t="s">
        <v>2698</v>
      </c>
      <c r="C661" s="1">
        <v>45728</v>
      </c>
      <c r="D661" t="s">
        <v>54</v>
      </c>
      <c r="E661">
        <v>490.08</v>
      </c>
      <c r="F661">
        <v>2</v>
      </c>
      <c r="G661" t="s">
        <v>93</v>
      </c>
      <c r="H661" t="s">
        <v>72</v>
      </c>
      <c r="I661" t="s">
        <v>2699</v>
      </c>
      <c r="J661" t="s">
        <v>50</v>
      </c>
      <c r="K661">
        <v>86948</v>
      </c>
      <c r="L661" t="s">
        <v>2700</v>
      </c>
      <c r="M661">
        <v>0.08</v>
      </c>
      <c r="N661">
        <v>901.75</v>
      </c>
      <c r="O661">
        <v>3</v>
      </c>
      <c r="P661" t="b">
        <v>0</v>
      </c>
      <c r="Q661">
        <f t="shared" si="50"/>
        <v>980.16</v>
      </c>
      <c r="R661" s="4">
        <f t="shared" si="51"/>
        <v>0.92</v>
      </c>
      <c r="S661" s="2">
        <f t="shared" si="52"/>
        <v>78.412800000000004</v>
      </c>
      <c r="T661" t="str">
        <f t="shared" si="53"/>
        <v>Mar-25</v>
      </c>
      <c r="U661">
        <f t="shared" si="54"/>
        <v>3</v>
      </c>
    </row>
    <row r="662" spans="1:21" x14ac:dyDescent="0.3">
      <c r="A662" t="s">
        <v>2701</v>
      </c>
      <c r="B662" t="s">
        <v>2702</v>
      </c>
      <c r="C662" s="1">
        <v>45580</v>
      </c>
      <c r="D662" t="s">
        <v>26</v>
      </c>
      <c r="E662">
        <v>214.73</v>
      </c>
      <c r="F662">
        <v>4</v>
      </c>
      <c r="G662" t="s">
        <v>148</v>
      </c>
      <c r="H662" t="s">
        <v>38</v>
      </c>
      <c r="I662" t="s">
        <v>2703</v>
      </c>
      <c r="J662" t="s">
        <v>134</v>
      </c>
      <c r="K662">
        <v>61428</v>
      </c>
      <c r="L662" t="s">
        <v>2704</v>
      </c>
      <c r="M662">
        <v>0.09</v>
      </c>
      <c r="N662">
        <v>781.62</v>
      </c>
      <c r="O662">
        <v>3</v>
      </c>
      <c r="P662" t="b">
        <v>0</v>
      </c>
      <c r="Q662">
        <f t="shared" si="50"/>
        <v>858.92</v>
      </c>
      <c r="R662" s="4">
        <f t="shared" si="51"/>
        <v>0.91</v>
      </c>
      <c r="S662" s="2">
        <f t="shared" si="52"/>
        <v>77.302799999999991</v>
      </c>
      <c r="T662" t="str">
        <f t="shared" si="53"/>
        <v>Oct-24</v>
      </c>
      <c r="U662">
        <f t="shared" si="54"/>
        <v>3</v>
      </c>
    </row>
    <row r="663" spans="1:21" x14ac:dyDescent="0.3">
      <c r="A663" t="s">
        <v>2705</v>
      </c>
      <c r="B663" t="s">
        <v>2706</v>
      </c>
      <c r="C663" s="1">
        <v>45699</v>
      </c>
      <c r="D663" t="s">
        <v>54</v>
      </c>
      <c r="E663">
        <v>429.28</v>
      </c>
      <c r="F663">
        <v>4</v>
      </c>
      <c r="G663" t="s">
        <v>27</v>
      </c>
      <c r="H663" t="s">
        <v>20</v>
      </c>
      <c r="I663" t="s">
        <v>2707</v>
      </c>
      <c r="J663" t="s">
        <v>68</v>
      </c>
      <c r="K663">
        <v>63285</v>
      </c>
      <c r="L663" t="s">
        <v>2708</v>
      </c>
      <c r="M663">
        <v>0.11</v>
      </c>
      <c r="N663">
        <v>1528.24</v>
      </c>
      <c r="O663">
        <v>3</v>
      </c>
      <c r="P663" t="b">
        <v>0</v>
      </c>
      <c r="Q663">
        <f t="shared" si="50"/>
        <v>1717.12</v>
      </c>
      <c r="R663" s="4">
        <f t="shared" si="51"/>
        <v>0.89</v>
      </c>
      <c r="S663" s="2">
        <f t="shared" si="52"/>
        <v>188.88319999999999</v>
      </c>
      <c r="T663" t="str">
        <f t="shared" si="53"/>
        <v>Feb-25</v>
      </c>
      <c r="U663">
        <f t="shared" si="54"/>
        <v>3</v>
      </c>
    </row>
    <row r="664" spans="1:21" x14ac:dyDescent="0.3">
      <c r="A664" t="s">
        <v>2709</v>
      </c>
      <c r="B664" t="s">
        <v>2710</v>
      </c>
      <c r="C664" s="1">
        <v>45546</v>
      </c>
      <c r="D664" t="s">
        <v>26</v>
      </c>
      <c r="E664">
        <v>63.07</v>
      </c>
      <c r="F664">
        <v>2</v>
      </c>
      <c r="G664" t="s">
        <v>66</v>
      </c>
      <c r="H664" t="s">
        <v>99</v>
      </c>
      <c r="I664" t="s">
        <v>2711</v>
      </c>
      <c r="J664" t="s">
        <v>496</v>
      </c>
      <c r="K664">
        <v>23585</v>
      </c>
      <c r="L664" t="s">
        <v>2712</v>
      </c>
      <c r="M664">
        <v>0.24</v>
      </c>
      <c r="N664">
        <v>95.87</v>
      </c>
      <c r="O664">
        <v>4</v>
      </c>
      <c r="P664" t="b">
        <v>0</v>
      </c>
      <c r="Q664">
        <f t="shared" si="50"/>
        <v>126.14</v>
      </c>
      <c r="R664" s="4">
        <f t="shared" si="51"/>
        <v>0.76</v>
      </c>
      <c r="S664" s="2">
        <f t="shared" si="52"/>
        <v>30.273599999999998</v>
      </c>
      <c r="T664" t="str">
        <f t="shared" si="53"/>
        <v>Sep-24</v>
      </c>
      <c r="U664">
        <f t="shared" si="54"/>
        <v>4</v>
      </c>
    </row>
    <row r="665" spans="1:21" x14ac:dyDescent="0.3">
      <c r="A665" t="s">
        <v>2713</v>
      </c>
      <c r="B665" t="s">
        <v>2714</v>
      </c>
      <c r="C665" s="1">
        <v>45467</v>
      </c>
      <c r="D665" t="s">
        <v>18</v>
      </c>
      <c r="E665">
        <v>139.27000000000001</v>
      </c>
      <c r="F665">
        <v>4</v>
      </c>
      <c r="G665" t="s">
        <v>148</v>
      </c>
      <c r="H665" t="s">
        <v>38</v>
      </c>
      <c r="I665" t="s">
        <v>2715</v>
      </c>
      <c r="J665" t="s">
        <v>68</v>
      </c>
      <c r="K665">
        <v>6590</v>
      </c>
      <c r="L665" t="s">
        <v>2716</v>
      </c>
      <c r="M665">
        <v>0.02</v>
      </c>
      <c r="N665">
        <v>545.94000000000005</v>
      </c>
      <c r="P665" t="b">
        <v>1</v>
      </c>
      <c r="Q665">
        <f t="shared" si="50"/>
        <v>557.08000000000004</v>
      </c>
      <c r="R665" s="4">
        <f t="shared" si="51"/>
        <v>0.98</v>
      </c>
      <c r="S665" s="2">
        <f t="shared" si="52"/>
        <v>11.1416</v>
      </c>
      <c r="T665" t="str">
        <f t="shared" si="53"/>
        <v>Jun-24</v>
      </c>
      <c r="U665" t="str">
        <f t="shared" si="54"/>
        <v>No Rating</v>
      </c>
    </row>
    <row r="666" spans="1:21" x14ac:dyDescent="0.3">
      <c r="A666" t="s">
        <v>2717</v>
      </c>
      <c r="B666" t="s">
        <v>2718</v>
      </c>
      <c r="C666" s="1">
        <v>45528</v>
      </c>
      <c r="D666" t="s">
        <v>78</v>
      </c>
      <c r="E666">
        <v>204.88</v>
      </c>
      <c r="F666">
        <v>3</v>
      </c>
      <c r="G666" t="s">
        <v>19</v>
      </c>
      <c r="H666" t="s">
        <v>38</v>
      </c>
      <c r="I666" t="s">
        <v>2719</v>
      </c>
      <c r="J666" t="s">
        <v>56</v>
      </c>
      <c r="K666">
        <v>26228</v>
      </c>
      <c r="L666" t="s">
        <v>2720</v>
      </c>
      <c r="M666">
        <v>0.11</v>
      </c>
      <c r="N666">
        <v>547.03</v>
      </c>
      <c r="O666">
        <v>4</v>
      </c>
      <c r="P666" t="b">
        <v>1</v>
      </c>
      <c r="Q666">
        <f t="shared" si="50"/>
        <v>614.64</v>
      </c>
      <c r="R666" s="4">
        <f t="shared" si="51"/>
        <v>0.89</v>
      </c>
      <c r="S666" s="2">
        <f t="shared" si="52"/>
        <v>67.610399999999998</v>
      </c>
      <c r="T666" t="str">
        <f t="shared" si="53"/>
        <v>Aug-24</v>
      </c>
      <c r="U666">
        <f t="shared" si="54"/>
        <v>4</v>
      </c>
    </row>
    <row r="667" spans="1:21" x14ac:dyDescent="0.3">
      <c r="A667" t="s">
        <v>2721</v>
      </c>
      <c r="B667" t="s">
        <v>2722</v>
      </c>
      <c r="C667" s="1">
        <v>45729</v>
      </c>
      <c r="D667" t="s">
        <v>60</v>
      </c>
      <c r="E667">
        <v>202.91</v>
      </c>
      <c r="F667">
        <v>1</v>
      </c>
      <c r="G667" t="s">
        <v>93</v>
      </c>
      <c r="H667" t="s">
        <v>20</v>
      </c>
      <c r="I667" t="s">
        <v>2723</v>
      </c>
      <c r="J667" t="s">
        <v>426</v>
      </c>
      <c r="K667">
        <v>85751</v>
      </c>
      <c r="L667" t="s">
        <v>2724</v>
      </c>
      <c r="M667">
        <v>0.03</v>
      </c>
      <c r="N667">
        <v>196.82</v>
      </c>
      <c r="O667">
        <v>5</v>
      </c>
      <c r="P667" t="b">
        <v>0</v>
      </c>
      <c r="Q667">
        <f t="shared" si="50"/>
        <v>202.91</v>
      </c>
      <c r="R667" s="4">
        <f t="shared" si="51"/>
        <v>0.97</v>
      </c>
      <c r="S667" s="2">
        <f t="shared" si="52"/>
        <v>6.0872999999999999</v>
      </c>
      <c r="T667" t="str">
        <f t="shared" si="53"/>
        <v>Mar-25</v>
      </c>
      <c r="U667">
        <f t="shared" si="54"/>
        <v>5</v>
      </c>
    </row>
    <row r="668" spans="1:21" x14ac:dyDescent="0.3">
      <c r="A668" t="s">
        <v>2725</v>
      </c>
      <c r="B668" t="s">
        <v>2726</v>
      </c>
      <c r="C668" s="1">
        <v>45821</v>
      </c>
      <c r="D668" t="s">
        <v>18</v>
      </c>
      <c r="E668">
        <v>337.33</v>
      </c>
      <c r="F668">
        <v>2</v>
      </c>
      <c r="G668" t="s">
        <v>19</v>
      </c>
      <c r="H668" t="s">
        <v>20</v>
      </c>
      <c r="I668" t="s">
        <v>2727</v>
      </c>
      <c r="J668" t="s">
        <v>155</v>
      </c>
      <c r="K668">
        <v>15888</v>
      </c>
      <c r="L668" t="s">
        <v>2728</v>
      </c>
      <c r="M668">
        <v>0.28999999999999998</v>
      </c>
      <c r="N668">
        <v>479.01</v>
      </c>
      <c r="O668">
        <v>4</v>
      </c>
      <c r="P668" t="b">
        <v>0</v>
      </c>
      <c r="Q668">
        <f t="shared" si="50"/>
        <v>674.66</v>
      </c>
      <c r="R668" s="4">
        <f t="shared" si="51"/>
        <v>0.71</v>
      </c>
      <c r="S668" s="2">
        <f t="shared" si="52"/>
        <v>195.65139999999997</v>
      </c>
      <c r="T668" t="str">
        <f t="shared" si="53"/>
        <v>Jun-25</v>
      </c>
      <c r="U668">
        <f t="shared" si="54"/>
        <v>4</v>
      </c>
    </row>
    <row r="669" spans="1:21" x14ac:dyDescent="0.3">
      <c r="A669" t="s">
        <v>2729</v>
      </c>
      <c r="B669" t="s">
        <v>2730</v>
      </c>
      <c r="C669" s="1">
        <v>45641</v>
      </c>
      <c r="D669" t="s">
        <v>18</v>
      </c>
      <c r="E669">
        <v>175.64</v>
      </c>
      <c r="F669">
        <v>1</v>
      </c>
      <c r="G669" t="s">
        <v>19</v>
      </c>
      <c r="H669" t="s">
        <v>72</v>
      </c>
      <c r="I669" t="s">
        <v>2731</v>
      </c>
      <c r="J669" t="s">
        <v>144</v>
      </c>
      <c r="K669">
        <v>39767</v>
      </c>
      <c r="L669" t="s">
        <v>2732</v>
      </c>
      <c r="M669">
        <v>0.04</v>
      </c>
      <c r="N669">
        <v>168.61</v>
      </c>
      <c r="O669">
        <v>4</v>
      </c>
      <c r="P669" t="b">
        <v>0</v>
      </c>
      <c r="Q669">
        <f t="shared" si="50"/>
        <v>175.64</v>
      </c>
      <c r="R669" s="4">
        <f t="shared" si="51"/>
        <v>0.96</v>
      </c>
      <c r="S669" s="2">
        <f t="shared" si="52"/>
        <v>7.0255999999999998</v>
      </c>
      <c r="T669" t="str">
        <f t="shared" si="53"/>
        <v>Dec-24</v>
      </c>
      <c r="U669">
        <f t="shared" si="54"/>
        <v>4</v>
      </c>
    </row>
    <row r="670" spans="1:21" x14ac:dyDescent="0.3">
      <c r="A670" t="s">
        <v>2733</v>
      </c>
      <c r="B670" t="s">
        <v>2734</v>
      </c>
      <c r="C670" s="1">
        <v>45738</v>
      </c>
      <c r="D670" t="s">
        <v>37</v>
      </c>
      <c r="E670">
        <v>358.31</v>
      </c>
      <c r="F670">
        <v>3</v>
      </c>
      <c r="G670" t="s">
        <v>19</v>
      </c>
      <c r="H670" t="s">
        <v>72</v>
      </c>
      <c r="I670" t="s">
        <v>2735</v>
      </c>
      <c r="J670" t="s">
        <v>240</v>
      </c>
      <c r="K670">
        <v>75838</v>
      </c>
      <c r="L670" t="s">
        <v>2736</v>
      </c>
      <c r="M670">
        <v>0.14000000000000001</v>
      </c>
      <c r="N670">
        <v>924.44</v>
      </c>
      <c r="O670">
        <v>2</v>
      </c>
      <c r="P670" t="b">
        <v>0</v>
      </c>
      <c r="Q670">
        <f t="shared" si="50"/>
        <v>1074.93</v>
      </c>
      <c r="R670" s="4">
        <f t="shared" si="51"/>
        <v>0.86</v>
      </c>
      <c r="S670" s="2">
        <f t="shared" si="52"/>
        <v>150.49020000000002</v>
      </c>
      <c r="T670" t="str">
        <f t="shared" si="53"/>
        <v>Mar-25</v>
      </c>
      <c r="U670">
        <f t="shared" si="54"/>
        <v>2</v>
      </c>
    </row>
    <row r="671" spans="1:21" x14ac:dyDescent="0.3">
      <c r="A671" t="s">
        <v>2737</v>
      </c>
      <c r="B671" t="s">
        <v>2738</v>
      </c>
      <c r="C671" s="1">
        <v>45705</v>
      </c>
      <c r="D671" t="s">
        <v>54</v>
      </c>
      <c r="E671">
        <v>321.39999999999998</v>
      </c>
      <c r="F671">
        <v>3</v>
      </c>
      <c r="G671" t="s">
        <v>148</v>
      </c>
      <c r="H671" t="s">
        <v>72</v>
      </c>
      <c r="I671" t="s">
        <v>2739</v>
      </c>
      <c r="J671" t="s">
        <v>150</v>
      </c>
      <c r="K671">
        <v>10625</v>
      </c>
      <c r="L671" t="s">
        <v>2740</v>
      </c>
      <c r="M671">
        <v>0.14000000000000001</v>
      </c>
      <c r="N671">
        <v>829.21</v>
      </c>
      <c r="O671">
        <v>4</v>
      </c>
      <c r="P671" t="b">
        <v>0</v>
      </c>
      <c r="Q671">
        <f t="shared" si="50"/>
        <v>964.19999999999993</v>
      </c>
      <c r="R671" s="4">
        <f t="shared" si="51"/>
        <v>0.86</v>
      </c>
      <c r="S671" s="2">
        <f t="shared" si="52"/>
        <v>134.988</v>
      </c>
      <c r="T671" t="str">
        <f t="shared" si="53"/>
        <v>Feb-25</v>
      </c>
      <c r="U671">
        <f t="shared" si="54"/>
        <v>4</v>
      </c>
    </row>
    <row r="672" spans="1:21" x14ac:dyDescent="0.3">
      <c r="A672" t="s">
        <v>2741</v>
      </c>
      <c r="B672" t="s">
        <v>2742</v>
      </c>
      <c r="C672" s="1">
        <v>45584</v>
      </c>
      <c r="D672" t="s">
        <v>18</v>
      </c>
      <c r="E672">
        <v>202.58</v>
      </c>
      <c r="F672">
        <v>1</v>
      </c>
      <c r="G672" t="s">
        <v>66</v>
      </c>
      <c r="H672" t="s">
        <v>72</v>
      </c>
      <c r="I672" t="s">
        <v>2743</v>
      </c>
      <c r="J672" t="s">
        <v>144</v>
      </c>
      <c r="K672">
        <v>69461</v>
      </c>
      <c r="L672" t="s">
        <v>2744</v>
      </c>
      <c r="M672">
        <v>0.23</v>
      </c>
      <c r="N672">
        <v>155.99</v>
      </c>
      <c r="O672">
        <v>3</v>
      </c>
      <c r="P672" t="b">
        <v>0</v>
      </c>
      <c r="Q672">
        <f t="shared" si="50"/>
        <v>202.58</v>
      </c>
      <c r="R672" s="4">
        <f t="shared" si="51"/>
        <v>0.77</v>
      </c>
      <c r="S672" s="2">
        <f t="shared" si="52"/>
        <v>46.593400000000003</v>
      </c>
      <c r="T672" t="str">
        <f t="shared" si="53"/>
        <v>Oct-24</v>
      </c>
      <c r="U672">
        <f t="shared" si="54"/>
        <v>3</v>
      </c>
    </row>
    <row r="673" spans="1:21" x14ac:dyDescent="0.3">
      <c r="A673" t="s">
        <v>2745</v>
      </c>
      <c r="B673" t="s">
        <v>2746</v>
      </c>
      <c r="C673" s="1">
        <v>45803</v>
      </c>
      <c r="D673" t="s">
        <v>18</v>
      </c>
      <c r="E673">
        <v>218.72</v>
      </c>
      <c r="F673">
        <v>4</v>
      </c>
      <c r="G673" t="s">
        <v>66</v>
      </c>
      <c r="H673" t="s">
        <v>20</v>
      </c>
      <c r="I673" t="s">
        <v>834</v>
      </c>
      <c r="J673" t="s">
        <v>85</v>
      </c>
      <c r="K673">
        <v>98786</v>
      </c>
      <c r="L673" t="s">
        <v>2747</v>
      </c>
      <c r="M673">
        <v>0.08</v>
      </c>
      <c r="N673">
        <v>804.89</v>
      </c>
      <c r="O673">
        <v>3</v>
      </c>
      <c r="P673" t="b">
        <v>0</v>
      </c>
      <c r="Q673">
        <f t="shared" si="50"/>
        <v>874.88</v>
      </c>
      <c r="R673" s="4">
        <f t="shared" si="51"/>
        <v>0.92</v>
      </c>
      <c r="S673" s="2">
        <f t="shared" si="52"/>
        <v>69.990400000000008</v>
      </c>
      <c r="T673" t="str">
        <f t="shared" si="53"/>
        <v>May-25</v>
      </c>
      <c r="U673">
        <f t="shared" si="54"/>
        <v>3</v>
      </c>
    </row>
    <row r="674" spans="1:21" x14ac:dyDescent="0.3">
      <c r="A674" t="s">
        <v>2748</v>
      </c>
      <c r="B674" t="s">
        <v>2749</v>
      </c>
      <c r="C674" s="1">
        <v>45719</v>
      </c>
      <c r="D674" t="s">
        <v>18</v>
      </c>
      <c r="E674">
        <v>309.19</v>
      </c>
      <c r="F674">
        <v>4</v>
      </c>
      <c r="G674" t="s">
        <v>93</v>
      </c>
      <c r="H674" t="s">
        <v>20</v>
      </c>
      <c r="I674" t="s">
        <v>2750</v>
      </c>
      <c r="J674" t="s">
        <v>139</v>
      </c>
      <c r="K674">
        <v>30750</v>
      </c>
      <c r="L674" t="s">
        <v>2751</v>
      </c>
      <c r="M674">
        <v>0.22</v>
      </c>
      <c r="N674">
        <v>964.67</v>
      </c>
      <c r="O674">
        <v>3</v>
      </c>
      <c r="P674" t="b">
        <v>0</v>
      </c>
      <c r="Q674">
        <f t="shared" si="50"/>
        <v>1236.76</v>
      </c>
      <c r="R674" s="4">
        <f t="shared" si="51"/>
        <v>0.78</v>
      </c>
      <c r="S674" s="2">
        <f t="shared" si="52"/>
        <v>272.0872</v>
      </c>
      <c r="T674" t="str">
        <f t="shared" si="53"/>
        <v>Mar-25</v>
      </c>
      <c r="U674">
        <f t="shared" si="54"/>
        <v>3</v>
      </c>
    </row>
    <row r="675" spans="1:21" x14ac:dyDescent="0.3">
      <c r="A675" t="s">
        <v>2752</v>
      </c>
      <c r="B675" t="s">
        <v>2753</v>
      </c>
      <c r="C675" s="1">
        <v>45668</v>
      </c>
      <c r="D675" t="s">
        <v>18</v>
      </c>
      <c r="E675">
        <v>39.67</v>
      </c>
      <c r="F675">
        <v>4</v>
      </c>
      <c r="G675" t="s">
        <v>27</v>
      </c>
      <c r="H675" t="s">
        <v>38</v>
      </c>
      <c r="I675" t="s">
        <v>2754</v>
      </c>
      <c r="J675" t="s">
        <v>101</v>
      </c>
      <c r="K675">
        <v>18437</v>
      </c>
      <c r="L675" t="s">
        <v>2755</v>
      </c>
      <c r="M675">
        <v>0.01</v>
      </c>
      <c r="N675">
        <v>157.09</v>
      </c>
      <c r="O675">
        <v>4</v>
      </c>
      <c r="P675" t="b">
        <v>0</v>
      </c>
      <c r="Q675">
        <f t="shared" si="50"/>
        <v>158.68</v>
      </c>
      <c r="R675" s="4">
        <f t="shared" si="51"/>
        <v>0.99</v>
      </c>
      <c r="S675" s="2">
        <f t="shared" si="52"/>
        <v>1.5868000000000002</v>
      </c>
      <c r="T675" t="str">
        <f t="shared" si="53"/>
        <v>Jan-25</v>
      </c>
      <c r="U675">
        <f t="shared" si="54"/>
        <v>4</v>
      </c>
    </row>
    <row r="676" spans="1:21" x14ac:dyDescent="0.3">
      <c r="A676" t="s">
        <v>2756</v>
      </c>
      <c r="B676" t="s">
        <v>2757</v>
      </c>
      <c r="C676" s="1">
        <v>45632</v>
      </c>
      <c r="D676" t="s">
        <v>60</v>
      </c>
      <c r="E676">
        <v>412.09</v>
      </c>
      <c r="F676">
        <v>1</v>
      </c>
      <c r="G676" t="s">
        <v>66</v>
      </c>
      <c r="H676" t="s">
        <v>38</v>
      </c>
      <c r="I676" t="s">
        <v>2758</v>
      </c>
      <c r="J676" t="s">
        <v>447</v>
      </c>
      <c r="K676">
        <v>31637</v>
      </c>
      <c r="L676" t="s">
        <v>2759</v>
      </c>
      <c r="M676">
        <v>0.28000000000000003</v>
      </c>
      <c r="N676">
        <v>296.7</v>
      </c>
      <c r="O676">
        <v>4</v>
      </c>
      <c r="P676" t="b">
        <v>0</v>
      </c>
      <c r="Q676">
        <f t="shared" si="50"/>
        <v>412.09</v>
      </c>
      <c r="R676" s="4">
        <f t="shared" si="51"/>
        <v>0.72</v>
      </c>
      <c r="S676" s="2">
        <f t="shared" si="52"/>
        <v>115.3852</v>
      </c>
      <c r="T676" t="str">
        <f t="shared" si="53"/>
        <v>Dec-24</v>
      </c>
      <c r="U676">
        <f t="shared" si="54"/>
        <v>4</v>
      </c>
    </row>
    <row r="677" spans="1:21" x14ac:dyDescent="0.3">
      <c r="A677" t="s">
        <v>2760</v>
      </c>
      <c r="B677" t="s">
        <v>2761</v>
      </c>
      <c r="C677" s="1">
        <v>45552</v>
      </c>
      <c r="D677" t="s">
        <v>54</v>
      </c>
      <c r="E677">
        <v>328.44</v>
      </c>
      <c r="F677">
        <v>4</v>
      </c>
      <c r="G677" t="s">
        <v>27</v>
      </c>
      <c r="H677" t="s">
        <v>38</v>
      </c>
      <c r="I677" t="s">
        <v>2762</v>
      </c>
      <c r="J677" t="s">
        <v>307</v>
      </c>
      <c r="K677">
        <v>41731</v>
      </c>
      <c r="L677" t="s">
        <v>2763</v>
      </c>
      <c r="M677">
        <v>0.03</v>
      </c>
      <c r="N677">
        <v>1274.3499999999999</v>
      </c>
      <c r="O677">
        <v>3</v>
      </c>
      <c r="P677" t="b">
        <v>1</v>
      </c>
      <c r="Q677">
        <f t="shared" si="50"/>
        <v>1313.76</v>
      </c>
      <c r="R677" s="4">
        <f t="shared" si="51"/>
        <v>0.97</v>
      </c>
      <c r="S677" s="2">
        <f t="shared" si="52"/>
        <v>39.412799999999997</v>
      </c>
      <c r="T677" t="str">
        <f t="shared" si="53"/>
        <v>Sep-24</v>
      </c>
      <c r="U677">
        <f t="shared" si="54"/>
        <v>3</v>
      </c>
    </row>
    <row r="678" spans="1:21" x14ac:dyDescent="0.3">
      <c r="A678" t="s">
        <v>2764</v>
      </c>
      <c r="B678" t="s">
        <v>2765</v>
      </c>
      <c r="C678" s="1">
        <v>45590</v>
      </c>
      <c r="D678" t="s">
        <v>26</v>
      </c>
      <c r="E678">
        <v>364.54</v>
      </c>
      <c r="F678">
        <v>4</v>
      </c>
      <c r="G678" t="s">
        <v>66</v>
      </c>
      <c r="H678" t="s">
        <v>72</v>
      </c>
      <c r="I678" t="s">
        <v>2766</v>
      </c>
      <c r="J678" t="s">
        <v>447</v>
      </c>
      <c r="K678">
        <v>7540</v>
      </c>
      <c r="L678" t="s">
        <v>2767</v>
      </c>
      <c r="M678">
        <v>0.14000000000000001</v>
      </c>
      <c r="N678">
        <v>1254.02</v>
      </c>
      <c r="O678">
        <v>1</v>
      </c>
      <c r="P678" t="b">
        <v>0</v>
      </c>
      <c r="Q678">
        <f t="shared" si="50"/>
        <v>1458.16</v>
      </c>
      <c r="R678" s="4">
        <f t="shared" si="51"/>
        <v>0.86</v>
      </c>
      <c r="S678" s="2">
        <f t="shared" si="52"/>
        <v>204.14240000000004</v>
      </c>
      <c r="T678" t="str">
        <f t="shared" si="53"/>
        <v>Oct-24</v>
      </c>
      <c r="U678">
        <f t="shared" si="54"/>
        <v>1</v>
      </c>
    </row>
    <row r="679" spans="1:21" x14ac:dyDescent="0.3">
      <c r="A679" t="s">
        <v>2768</v>
      </c>
      <c r="B679" t="s">
        <v>2769</v>
      </c>
      <c r="C679" s="1">
        <v>45491</v>
      </c>
      <c r="D679" t="s">
        <v>78</v>
      </c>
      <c r="E679">
        <v>270.77999999999997</v>
      </c>
      <c r="F679">
        <v>1</v>
      </c>
      <c r="G679" t="s">
        <v>27</v>
      </c>
      <c r="H679" t="s">
        <v>20</v>
      </c>
      <c r="I679" t="s">
        <v>2770</v>
      </c>
      <c r="J679" t="s">
        <v>160</v>
      </c>
      <c r="K679">
        <v>63321</v>
      </c>
      <c r="L679" t="s">
        <v>2771</v>
      </c>
      <c r="M679">
        <v>0.05</v>
      </c>
      <c r="N679">
        <v>257.24</v>
      </c>
      <c r="O679">
        <v>2</v>
      </c>
      <c r="P679" t="b">
        <v>0</v>
      </c>
      <c r="Q679">
        <f t="shared" si="50"/>
        <v>270.77999999999997</v>
      </c>
      <c r="R679" s="4">
        <f t="shared" si="51"/>
        <v>0.95</v>
      </c>
      <c r="S679" s="2">
        <f t="shared" si="52"/>
        <v>13.539</v>
      </c>
      <c r="T679" t="str">
        <f t="shared" si="53"/>
        <v>Jul-24</v>
      </c>
      <c r="U679">
        <f t="shared" si="54"/>
        <v>2</v>
      </c>
    </row>
    <row r="680" spans="1:21" x14ac:dyDescent="0.3">
      <c r="A680" t="s">
        <v>2772</v>
      </c>
      <c r="B680" t="s">
        <v>2773</v>
      </c>
      <c r="C680" s="1">
        <v>45569</v>
      </c>
      <c r="D680" t="s">
        <v>54</v>
      </c>
      <c r="E680">
        <v>59.69</v>
      </c>
      <c r="F680">
        <v>1</v>
      </c>
      <c r="G680" t="s">
        <v>27</v>
      </c>
      <c r="H680" t="s">
        <v>38</v>
      </c>
      <c r="I680" t="s">
        <v>2774</v>
      </c>
      <c r="J680" t="s">
        <v>74</v>
      </c>
      <c r="K680">
        <v>90040</v>
      </c>
      <c r="L680" t="s">
        <v>2775</v>
      </c>
      <c r="M680">
        <v>0.11</v>
      </c>
      <c r="N680">
        <v>53.12</v>
      </c>
      <c r="O680">
        <v>3</v>
      </c>
      <c r="P680" t="b">
        <v>1</v>
      </c>
      <c r="Q680">
        <f t="shared" si="50"/>
        <v>59.69</v>
      </c>
      <c r="R680" s="4">
        <f t="shared" si="51"/>
        <v>0.89</v>
      </c>
      <c r="S680" s="2">
        <f t="shared" si="52"/>
        <v>6.5659000000000001</v>
      </c>
      <c r="T680" t="str">
        <f t="shared" si="53"/>
        <v>Oct-24</v>
      </c>
      <c r="U680">
        <f t="shared" si="54"/>
        <v>3</v>
      </c>
    </row>
    <row r="681" spans="1:21" x14ac:dyDescent="0.3">
      <c r="A681" t="s">
        <v>2776</v>
      </c>
      <c r="B681" t="s">
        <v>2777</v>
      </c>
      <c r="C681" s="1">
        <v>45498</v>
      </c>
      <c r="D681" t="s">
        <v>26</v>
      </c>
      <c r="E681">
        <v>205.49</v>
      </c>
      <c r="F681">
        <v>1</v>
      </c>
      <c r="G681" t="s">
        <v>148</v>
      </c>
      <c r="H681" t="s">
        <v>72</v>
      </c>
      <c r="I681" t="s">
        <v>2778</v>
      </c>
      <c r="J681" t="s">
        <v>577</v>
      </c>
      <c r="K681">
        <v>85688</v>
      </c>
      <c r="L681" t="s">
        <v>2779</v>
      </c>
      <c r="M681">
        <v>0.19</v>
      </c>
      <c r="N681">
        <v>166.45</v>
      </c>
      <c r="O681">
        <v>5</v>
      </c>
      <c r="P681" t="b">
        <v>0</v>
      </c>
      <c r="Q681">
        <f t="shared" si="50"/>
        <v>205.49</v>
      </c>
      <c r="R681" s="4">
        <f t="shared" si="51"/>
        <v>0.81</v>
      </c>
      <c r="S681" s="2">
        <f t="shared" si="52"/>
        <v>39.043100000000003</v>
      </c>
      <c r="T681" t="str">
        <f t="shared" si="53"/>
        <v>Jul-24</v>
      </c>
      <c r="U681">
        <f t="shared" si="54"/>
        <v>5</v>
      </c>
    </row>
    <row r="682" spans="1:21" x14ac:dyDescent="0.3">
      <c r="A682" t="s">
        <v>2780</v>
      </c>
      <c r="B682" t="s">
        <v>2781</v>
      </c>
      <c r="C682" s="1">
        <v>45785</v>
      </c>
      <c r="D682" t="s">
        <v>60</v>
      </c>
      <c r="E682">
        <v>205.66</v>
      </c>
      <c r="F682">
        <v>4</v>
      </c>
      <c r="G682" t="s">
        <v>19</v>
      </c>
      <c r="H682" t="s">
        <v>99</v>
      </c>
      <c r="I682" t="s">
        <v>2782</v>
      </c>
      <c r="J682" t="s">
        <v>169</v>
      </c>
      <c r="K682">
        <v>79437</v>
      </c>
      <c r="L682" t="s">
        <v>2783</v>
      </c>
      <c r="M682">
        <v>0.04</v>
      </c>
      <c r="N682">
        <v>789.73</v>
      </c>
      <c r="O682">
        <v>4</v>
      </c>
      <c r="P682" t="b">
        <v>0</v>
      </c>
      <c r="Q682">
        <f t="shared" si="50"/>
        <v>822.64</v>
      </c>
      <c r="R682" s="4">
        <f t="shared" si="51"/>
        <v>0.96</v>
      </c>
      <c r="S682" s="2">
        <f t="shared" si="52"/>
        <v>32.9056</v>
      </c>
      <c r="T682" t="str">
        <f t="shared" si="53"/>
        <v>May-25</v>
      </c>
      <c r="U682">
        <f t="shared" si="54"/>
        <v>4</v>
      </c>
    </row>
    <row r="683" spans="1:21" x14ac:dyDescent="0.3">
      <c r="A683" t="s">
        <v>2784</v>
      </c>
      <c r="B683" t="s">
        <v>2785</v>
      </c>
      <c r="C683" s="1">
        <v>45698</v>
      </c>
      <c r="D683" t="s">
        <v>54</v>
      </c>
      <c r="E683">
        <v>163.92</v>
      </c>
      <c r="F683">
        <v>1</v>
      </c>
      <c r="G683" t="s">
        <v>66</v>
      </c>
      <c r="H683" t="s">
        <v>72</v>
      </c>
      <c r="I683" t="s">
        <v>2786</v>
      </c>
      <c r="J683" t="s">
        <v>333</v>
      </c>
      <c r="K683">
        <v>46932</v>
      </c>
      <c r="L683" t="s">
        <v>2787</v>
      </c>
      <c r="M683">
        <v>0.09</v>
      </c>
      <c r="N683">
        <v>149.16999999999999</v>
      </c>
      <c r="O683">
        <v>5</v>
      </c>
      <c r="P683" t="b">
        <v>0</v>
      </c>
      <c r="Q683">
        <f t="shared" si="50"/>
        <v>163.92</v>
      </c>
      <c r="R683" s="4">
        <f t="shared" si="51"/>
        <v>0.91</v>
      </c>
      <c r="S683" s="2">
        <f t="shared" si="52"/>
        <v>14.752799999999999</v>
      </c>
      <c r="T683" t="str">
        <f t="shared" si="53"/>
        <v>Feb-25</v>
      </c>
      <c r="U683">
        <f t="shared" si="54"/>
        <v>5</v>
      </c>
    </row>
    <row r="684" spans="1:21" x14ac:dyDescent="0.3">
      <c r="A684" t="s">
        <v>2788</v>
      </c>
      <c r="B684" t="s">
        <v>2789</v>
      </c>
      <c r="C684" s="1">
        <v>45570</v>
      </c>
      <c r="D684" t="s">
        <v>37</v>
      </c>
      <c r="E684">
        <v>19.829999999999998</v>
      </c>
      <c r="F684">
        <v>3</v>
      </c>
      <c r="G684" t="s">
        <v>19</v>
      </c>
      <c r="H684" t="s">
        <v>38</v>
      </c>
      <c r="I684" t="s">
        <v>2790</v>
      </c>
      <c r="J684" t="s">
        <v>496</v>
      </c>
      <c r="K684">
        <v>22662</v>
      </c>
      <c r="L684" t="s">
        <v>2791</v>
      </c>
      <c r="M684">
        <v>0.2</v>
      </c>
      <c r="N684">
        <v>47.59</v>
      </c>
      <c r="O684">
        <v>4</v>
      </c>
      <c r="P684" t="b">
        <v>1</v>
      </c>
      <c r="Q684">
        <f t="shared" si="50"/>
        <v>59.489999999999995</v>
      </c>
      <c r="R684" s="4">
        <f t="shared" si="51"/>
        <v>0.8</v>
      </c>
      <c r="S684" s="2">
        <f t="shared" si="52"/>
        <v>11.898</v>
      </c>
      <c r="T684" t="str">
        <f t="shared" si="53"/>
        <v>Oct-24</v>
      </c>
      <c r="U684">
        <f t="shared" si="54"/>
        <v>4</v>
      </c>
    </row>
    <row r="685" spans="1:21" x14ac:dyDescent="0.3">
      <c r="A685" t="s">
        <v>2792</v>
      </c>
      <c r="B685" t="s">
        <v>2793</v>
      </c>
      <c r="C685" s="1">
        <v>45496</v>
      </c>
      <c r="D685" t="s">
        <v>60</v>
      </c>
      <c r="E685">
        <v>369.94</v>
      </c>
      <c r="F685">
        <v>4</v>
      </c>
      <c r="G685" t="s">
        <v>93</v>
      </c>
      <c r="H685" t="s">
        <v>20</v>
      </c>
      <c r="I685" t="s">
        <v>2794</v>
      </c>
      <c r="J685" t="s">
        <v>40</v>
      </c>
      <c r="K685">
        <v>34564</v>
      </c>
      <c r="L685" t="s">
        <v>2795</v>
      </c>
      <c r="M685">
        <v>0.25</v>
      </c>
      <c r="N685">
        <v>1109.82</v>
      </c>
      <c r="O685">
        <v>3</v>
      </c>
      <c r="P685" t="b">
        <v>0</v>
      </c>
      <c r="Q685">
        <f t="shared" si="50"/>
        <v>1479.76</v>
      </c>
      <c r="R685" s="4">
        <f t="shared" si="51"/>
        <v>0.75</v>
      </c>
      <c r="S685" s="2">
        <f t="shared" si="52"/>
        <v>369.94</v>
      </c>
      <c r="T685" t="str">
        <f t="shared" si="53"/>
        <v>Jul-24</v>
      </c>
      <c r="U685">
        <f t="shared" si="54"/>
        <v>3</v>
      </c>
    </row>
    <row r="686" spans="1:21" x14ac:dyDescent="0.3">
      <c r="A686" t="s">
        <v>2796</v>
      </c>
      <c r="B686" t="s">
        <v>2797</v>
      </c>
      <c r="C686" s="1">
        <v>45516</v>
      </c>
      <c r="D686" t="s">
        <v>18</v>
      </c>
      <c r="E686">
        <v>59.34</v>
      </c>
      <c r="F686">
        <v>1</v>
      </c>
      <c r="G686" t="s">
        <v>93</v>
      </c>
      <c r="H686" t="s">
        <v>20</v>
      </c>
      <c r="I686" t="s">
        <v>2798</v>
      </c>
      <c r="J686" t="s">
        <v>333</v>
      </c>
      <c r="K686">
        <v>95220</v>
      </c>
      <c r="L686" t="s">
        <v>2799</v>
      </c>
      <c r="M686">
        <v>0.18</v>
      </c>
      <c r="N686">
        <v>48.66</v>
      </c>
      <c r="O686">
        <v>3</v>
      </c>
      <c r="P686" t="b">
        <v>0</v>
      </c>
      <c r="Q686">
        <f t="shared" si="50"/>
        <v>59.34</v>
      </c>
      <c r="R686" s="4">
        <f t="shared" si="51"/>
        <v>0.82000000000000006</v>
      </c>
      <c r="S686" s="2">
        <f t="shared" si="52"/>
        <v>10.6812</v>
      </c>
      <c r="T686" t="str">
        <f t="shared" si="53"/>
        <v>Aug-24</v>
      </c>
      <c r="U686">
        <f t="shared" si="54"/>
        <v>3</v>
      </c>
    </row>
    <row r="687" spans="1:21" x14ac:dyDescent="0.3">
      <c r="A687" t="s">
        <v>2800</v>
      </c>
      <c r="B687" t="s">
        <v>2801</v>
      </c>
      <c r="C687" s="1">
        <v>45779</v>
      </c>
      <c r="D687" t="s">
        <v>60</v>
      </c>
      <c r="E687">
        <v>305.12</v>
      </c>
      <c r="F687">
        <v>1</v>
      </c>
      <c r="G687" t="s">
        <v>19</v>
      </c>
      <c r="H687" t="s">
        <v>99</v>
      </c>
      <c r="I687" t="s">
        <v>2802</v>
      </c>
      <c r="J687" t="s">
        <v>572</v>
      </c>
      <c r="K687">
        <v>50663</v>
      </c>
      <c r="L687" t="s">
        <v>2803</v>
      </c>
      <c r="M687">
        <v>0.16</v>
      </c>
      <c r="N687">
        <v>256.3</v>
      </c>
      <c r="P687" t="b">
        <v>0</v>
      </c>
      <c r="Q687">
        <f t="shared" si="50"/>
        <v>305.12</v>
      </c>
      <c r="R687" s="4">
        <f t="shared" si="51"/>
        <v>0.84</v>
      </c>
      <c r="S687" s="2">
        <f t="shared" si="52"/>
        <v>48.819200000000002</v>
      </c>
      <c r="T687" t="str">
        <f t="shared" si="53"/>
        <v>May-25</v>
      </c>
      <c r="U687" t="str">
        <f t="shared" si="54"/>
        <v>No Rating</v>
      </c>
    </row>
    <row r="688" spans="1:21" x14ac:dyDescent="0.3">
      <c r="A688" t="s">
        <v>2804</v>
      </c>
      <c r="B688" t="s">
        <v>2805</v>
      </c>
      <c r="C688" s="1">
        <v>45662</v>
      </c>
      <c r="D688" t="s">
        <v>78</v>
      </c>
      <c r="E688">
        <v>353.09</v>
      </c>
      <c r="F688">
        <v>2</v>
      </c>
      <c r="G688" t="s">
        <v>93</v>
      </c>
      <c r="H688" t="s">
        <v>38</v>
      </c>
      <c r="I688" t="s">
        <v>2806</v>
      </c>
      <c r="J688" t="s">
        <v>106</v>
      </c>
      <c r="K688">
        <v>26737</v>
      </c>
      <c r="L688" t="s">
        <v>2807</v>
      </c>
      <c r="M688">
        <v>0.03</v>
      </c>
      <c r="N688">
        <v>684.99</v>
      </c>
      <c r="O688">
        <v>3</v>
      </c>
      <c r="P688" t="b">
        <v>0</v>
      </c>
      <c r="Q688">
        <f t="shared" si="50"/>
        <v>706.18</v>
      </c>
      <c r="R688" s="4">
        <f t="shared" si="51"/>
        <v>0.97</v>
      </c>
      <c r="S688" s="2">
        <f t="shared" si="52"/>
        <v>21.185399999999998</v>
      </c>
      <c r="T688" t="str">
        <f t="shared" si="53"/>
        <v>Jan-25</v>
      </c>
      <c r="U688">
        <f t="shared" si="54"/>
        <v>3</v>
      </c>
    </row>
    <row r="689" spans="1:21" x14ac:dyDescent="0.3">
      <c r="A689" t="s">
        <v>2808</v>
      </c>
      <c r="B689" t="s">
        <v>2809</v>
      </c>
      <c r="C689" s="1">
        <v>45692</v>
      </c>
      <c r="D689" t="s">
        <v>54</v>
      </c>
      <c r="E689">
        <v>319.22000000000003</v>
      </c>
      <c r="F689">
        <v>3</v>
      </c>
      <c r="G689" t="s">
        <v>66</v>
      </c>
      <c r="H689" t="s">
        <v>72</v>
      </c>
      <c r="I689" t="s">
        <v>2810</v>
      </c>
      <c r="J689" t="s">
        <v>68</v>
      </c>
      <c r="K689">
        <v>27612</v>
      </c>
      <c r="L689" t="s">
        <v>2811</v>
      </c>
      <c r="M689">
        <v>0.04</v>
      </c>
      <c r="N689">
        <v>919.35</v>
      </c>
      <c r="O689">
        <v>3</v>
      </c>
      <c r="P689" t="b">
        <v>0</v>
      </c>
      <c r="Q689">
        <f t="shared" si="50"/>
        <v>957.66000000000008</v>
      </c>
      <c r="R689" s="4">
        <f t="shared" si="51"/>
        <v>0.96</v>
      </c>
      <c r="S689" s="2">
        <f t="shared" si="52"/>
        <v>38.306400000000004</v>
      </c>
      <c r="T689" t="str">
        <f t="shared" si="53"/>
        <v>Feb-25</v>
      </c>
      <c r="U689">
        <f t="shared" si="54"/>
        <v>3</v>
      </c>
    </row>
    <row r="690" spans="1:21" x14ac:dyDescent="0.3">
      <c r="A690" t="s">
        <v>2812</v>
      </c>
      <c r="B690" t="s">
        <v>2813</v>
      </c>
      <c r="C690" s="1">
        <v>45740</v>
      </c>
      <c r="D690" t="s">
        <v>26</v>
      </c>
      <c r="E690">
        <v>479.78</v>
      </c>
      <c r="F690">
        <v>3</v>
      </c>
      <c r="G690" t="s">
        <v>148</v>
      </c>
      <c r="H690" t="s">
        <v>20</v>
      </c>
      <c r="I690" t="s">
        <v>2814</v>
      </c>
      <c r="J690" t="s">
        <v>674</v>
      </c>
      <c r="K690">
        <v>63000</v>
      </c>
      <c r="L690" t="s">
        <v>2815</v>
      </c>
      <c r="M690">
        <v>0.28999999999999998</v>
      </c>
      <c r="N690">
        <v>1021.93</v>
      </c>
      <c r="O690">
        <v>5</v>
      </c>
      <c r="P690" t="b">
        <v>0</v>
      </c>
      <c r="Q690">
        <f t="shared" si="50"/>
        <v>1439.34</v>
      </c>
      <c r="R690" s="4">
        <f t="shared" si="51"/>
        <v>0.71</v>
      </c>
      <c r="S690" s="2">
        <f t="shared" si="52"/>
        <v>417.40859999999992</v>
      </c>
      <c r="T690" t="str">
        <f t="shared" si="53"/>
        <v>Mar-25</v>
      </c>
      <c r="U690">
        <f t="shared" si="54"/>
        <v>5</v>
      </c>
    </row>
    <row r="691" spans="1:21" x14ac:dyDescent="0.3">
      <c r="A691" t="s">
        <v>2816</v>
      </c>
      <c r="B691" t="s">
        <v>2817</v>
      </c>
      <c r="C691" s="1">
        <v>45684</v>
      </c>
      <c r="D691" t="s">
        <v>37</v>
      </c>
      <c r="E691">
        <v>56.13</v>
      </c>
      <c r="F691">
        <v>4</v>
      </c>
      <c r="G691" t="s">
        <v>19</v>
      </c>
      <c r="H691" t="s">
        <v>99</v>
      </c>
      <c r="I691" t="s">
        <v>2818</v>
      </c>
      <c r="J691" t="s">
        <v>85</v>
      </c>
      <c r="K691">
        <v>93745</v>
      </c>
      <c r="L691" t="s">
        <v>2819</v>
      </c>
      <c r="M691">
        <v>0</v>
      </c>
      <c r="N691">
        <v>224.52</v>
      </c>
      <c r="O691">
        <v>5</v>
      </c>
      <c r="P691" t="b">
        <v>0</v>
      </c>
      <c r="Q691">
        <f t="shared" si="50"/>
        <v>224.52</v>
      </c>
      <c r="R691" s="4">
        <f t="shared" si="51"/>
        <v>1</v>
      </c>
      <c r="S691" s="2">
        <f t="shared" si="52"/>
        <v>0</v>
      </c>
      <c r="T691" t="str">
        <f t="shared" si="53"/>
        <v>Jan-25</v>
      </c>
      <c r="U691">
        <f t="shared" si="54"/>
        <v>5</v>
      </c>
    </row>
    <row r="692" spans="1:21" x14ac:dyDescent="0.3">
      <c r="A692" t="s">
        <v>2820</v>
      </c>
      <c r="B692" t="s">
        <v>2821</v>
      </c>
      <c r="C692" s="1">
        <v>45460</v>
      </c>
      <c r="D692" t="s">
        <v>37</v>
      </c>
      <c r="E692">
        <v>434.25</v>
      </c>
      <c r="F692">
        <v>3</v>
      </c>
      <c r="G692" t="s">
        <v>66</v>
      </c>
      <c r="H692" t="s">
        <v>99</v>
      </c>
      <c r="I692" t="s">
        <v>2822</v>
      </c>
      <c r="J692" t="s">
        <v>120</v>
      </c>
      <c r="K692">
        <v>39670</v>
      </c>
      <c r="L692" t="s">
        <v>2823</v>
      </c>
      <c r="M692">
        <v>0.15</v>
      </c>
      <c r="N692">
        <v>1107.3399999999999</v>
      </c>
      <c r="O692">
        <v>4</v>
      </c>
      <c r="P692" t="b">
        <v>0</v>
      </c>
      <c r="Q692">
        <f t="shared" si="50"/>
        <v>1302.75</v>
      </c>
      <c r="R692" s="4">
        <f t="shared" si="51"/>
        <v>0.85</v>
      </c>
      <c r="S692" s="2">
        <f t="shared" si="52"/>
        <v>195.41249999999999</v>
      </c>
      <c r="T692" t="str">
        <f t="shared" si="53"/>
        <v>Jun-24</v>
      </c>
      <c r="U692">
        <f t="shared" si="54"/>
        <v>4</v>
      </c>
    </row>
    <row r="693" spans="1:21" x14ac:dyDescent="0.3">
      <c r="A693" t="s">
        <v>2824</v>
      </c>
      <c r="B693" t="s">
        <v>2825</v>
      </c>
      <c r="C693" s="1">
        <v>45647</v>
      </c>
      <c r="D693" t="s">
        <v>18</v>
      </c>
      <c r="E693">
        <v>19.45</v>
      </c>
      <c r="F693">
        <v>4</v>
      </c>
      <c r="G693" t="s">
        <v>19</v>
      </c>
      <c r="H693" t="s">
        <v>20</v>
      </c>
      <c r="I693" t="s">
        <v>2826</v>
      </c>
      <c r="J693" t="s">
        <v>195</v>
      </c>
      <c r="K693">
        <v>69023</v>
      </c>
      <c r="L693" t="s">
        <v>2827</v>
      </c>
      <c r="M693">
        <v>0.23</v>
      </c>
      <c r="N693">
        <v>59.91</v>
      </c>
      <c r="O693">
        <v>4</v>
      </c>
      <c r="P693" t="b">
        <v>0</v>
      </c>
      <c r="Q693">
        <f t="shared" si="50"/>
        <v>77.8</v>
      </c>
      <c r="R693" s="4">
        <f t="shared" si="51"/>
        <v>0.77</v>
      </c>
      <c r="S693" s="2">
        <f t="shared" si="52"/>
        <v>17.893999999999998</v>
      </c>
      <c r="T693" t="str">
        <f t="shared" si="53"/>
        <v>Dec-24</v>
      </c>
      <c r="U693">
        <f t="shared" si="54"/>
        <v>4</v>
      </c>
    </row>
    <row r="694" spans="1:21" x14ac:dyDescent="0.3">
      <c r="A694" t="s">
        <v>2828</v>
      </c>
      <c r="B694" t="s">
        <v>2829</v>
      </c>
      <c r="C694" s="1">
        <v>45519</v>
      </c>
      <c r="D694" t="s">
        <v>18</v>
      </c>
      <c r="E694">
        <v>269.77999999999997</v>
      </c>
      <c r="F694">
        <v>1</v>
      </c>
      <c r="G694" t="s">
        <v>19</v>
      </c>
      <c r="H694" t="s">
        <v>38</v>
      </c>
      <c r="I694" t="s">
        <v>2830</v>
      </c>
      <c r="J694" t="s">
        <v>115</v>
      </c>
      <c r="K694">
        <v>76888</v>
      </c>
      <c r="L694" t="s">
        <v>2831</v>
      </c>
      <c r="M694">
        <v>0.06</v>
      </c>
      <c r="N694">
        <v>253.59</v>
      </c>
      <c r="O694">
        <v>3</v>
      </c>
      <c r="P694" t="b">
        <v>0</v>
      </c>
      <c r="Q694">
        <f t="shared" si="50"/>
        <v>269.77999999999997</v>
      </c>
      <c r="R694" s="4">
        <f t="shared" si="51"/>
        <v>0.94</v>
      </c>
      <c r="S694" s="2">
        <f t="shared" si="52"/>
        <v>16.186799999999998</v>
      </c>
      <c r="T694" t="str">
        <f t="shared" si="53"/>
        <v>Aug-24</v>
      </c>
      <c r="U694">
        <f t="shared" si="54"/>
        <v>3</v>
      </c>
    </row>
    <row r="695" spans="1:21" x14ac:dyDescent="0.3">
      <c r="A695" t="s">
        <v>2832</v>
      </c>
      <c r="B695" t="s">
        <v>2833</v>
      </c>
      <c r="C695" s="1">
        <v>45646</v>
      </c>
      <c r="D695" t="s">
        <v>78</v>
      </c>
      <c r="E695">
        <v>205.1</v>
      </c>
      <c r="F695">
        <v>4</v>
      </c>
      <c r="G695" t="s">
        <v>148</v>
      </c>
      <c r="H695" t="s">
        <v>20</v>
      </c>
      <c r="I695" t="s">
        <v>2834</v>
      </c>
      <c r="J695" t="s">
        <v>231</v>
      </c>
      <c r="K695">
        <v>35595</v>
      </c>
      <c r="L695" t="s">
        <v>2835</v>
      </c>
      <c r="M695">
        <v>0.14000000000000001</v>
      </c>
      <c r="N695">
        <v>705.54</v>
      </c>
      <c r="O695">
        <v>1</v>
      </c>
      <c r="P695" t="b">
        <v>0</v>
      </c>
      <c r="Q695">
        <f t="shared" si="50"/>
        <v>820.4</v>
      </c>
      <c r="R695" s="4">
        <f t="shared" si="51"/>
        <v>0.86</v>
      </c>
      <c r="S695" s="2">
        <f t="shared" si="52"/>
        <v>114.85600000000001</v>
      </c>
      <c r="T695" t="str">
        <f t="shared" si="53"/>
        <v>Dec-24</v>
      </c>
      <c r="U695">
        <f t="shared" si="54"/>
        <v>1</v>
      </c>
    </row>
    <row r="696" spans="1:21" x14ac:dyDescent="0.3">
      <c r="A696" t="s">
        <v>2836</v>
      </c>
      <c r="B696" t="s">
        <v>2837</v>
      </c>
      <c r="C696" s="1">
        <v>45631</v>
      </c>
      <c r="D696" t="s">
        <v>18</v>
      </c>
      <c r="E696">
        <v>264.47000000000003</v>
      </c>
      <c r="F696">
        <v>1</v>
      </c>
      <c r="G696" t="s">
        <v>27</v>
      </c>
      <c r="H696" t="s">
        <v>99</v>
      </c>
      <c r="I696" t="s">
        <v>2838</v>
      </c>
      <c r="J696" t="s">
        <v>174</v>
      </c>
      <c r="K696">
        <v>70874</v>
      </c>
      <c r="L696" t="s">
        <v>2839</v>
      </c>
      <c r="M696">
        <v>0.15</v>
      </c>
      <c r="N696">
        <v>224.8</v>
      </c>
      <c r="O696">
        <v>4</v>
      </c>
      <c r="P696" t="b">
        <v>0</v>
      </c>
      <c r="Q696">
        <f t="shared" si="50"/>
        <v>264.47000000000003</v>
      </c>
      <c r="R696" s="4">
        <f t="shared" si="51"/>
        <v>0.85</v>
      </c>
      <c r="S696" s="2">
        <f t="shared" si="52"/>
        <v>39.670500000000004</v>
      </c>
      <c r="T696" t="str">
        <f t="shared" si="53"/>
        <v>Dec-24</v>
      </c>
      <c r="U696">
        <f t="shared" si="54"/>
        <v>4</v>
      </c>
    </row>
    <row r="697" spans="1:21" x14ac:dyDescent="0.3">
      <c r="A697" t="s">
        <v>2840</v>
      </c>
      <c r="B697" t="s">
        <v>2841</v>
      </c>
      <c r="C697" s="1">
        <v>45552</v>
      </c>
      <c r="D697" t="s">
        <v>78</v>
      </c>
      <c r="E697">
        <v>185.72</v>
      </c>
      <c r="F697">
        <v>1</v>
      </c>
      <c r="G697" t="s">
        <v>66</v>
      </c>
      <c r="H697" t="s">
        <v>20</v>
      </c>
      <c r="I697" t="s">
        <v>2842</v>
      </c>
      <c r="J697" t="s">
        <v>539</v>
      </c>
      <c r="K697">
        <v>18149</v>
      </c>
      <c r="L697" t="s">
        <v>2843</v>
      </c>
      <c r="M697">
        <v>0.08</v>
      </c>
      <c r="N697">
        <v>170.86</v>
      </c>
      <c r="O697">
        <v>3</v>
      </c>
      <c r="P697" t="b">
        <v>0</v>
      </c>
      <c r="Q697">
        <f t="shared" si="50"/>
        <v>185.72</v>
      </c>
      <c r="R697" s="4">
        <f t="shared" si="51"/>
        <v>0.92</v>
      </c>
      <c r="S697" s="2">
        <f t="shared" si="52"/>
        <v>14.8576</v>
      </c>
      <c r="T697" t="str">
        <f t="shared" si="53"/>
        <v>Sep-24</v>
      </c>
      <c r="U697">
        <f t="shared" si="54"/>
        <v>3</v>
      </c>
    </row>
    <row r="698" spans="1:21" x14ac:dyDescent="0.3">
      <c r="A698" t="s">
        <v>2844</v>
      </c>
      <c r="B698" t="s">
        <v>2845</v>
      </c>
      <c r="C698" s="1">
        <v>45522</v>
      </c>
      <c r="D698" t="s">
        <v>78</v>
      </c>
      <c r="E698">
        <v>99.33</v>
      </c>
      <c r="F698">
        <v>1</v>
      </c>
      <c r="G698" t="s">
        <v>19</v>
      </c>
      <c r="H698" t="s">
        <v>20</v>
      </c>
      <c r="I698" t="s">
        <v>2846</v>
      </c>
      <c r="J698" t="s">
        <v>240</v>
      </c>
      <c r="K698">
        <v>46552</v>
      </c>
      <c r="L698" t="s">
        <v>2847</v>
      </c>
      <c r="M698">
        <v>0.26</v>
      </c>
      <c r="N698">
        <v>73.5</v>
      </c>
      <c r="O698">
        <v>1</v>
      </c>
      <c r="P698" t="b">
        <v>0</v>
      </c>
      <c r="Q698">
        <f t="shared" si="50"/>
        <v>99.33</v>
      </c>
      <c r="R698" s="4">
        <f t="shared" si="51"/>
        <v>0.74</v>
      </c>
      <c r="S698" s="2">
        <f t="shared" si="52"/>
        <v>25.825800000000001</v>
      </c>
      <c r="T698" t="str">
        <f t="shared" si="53"/>
        <v>Aug-24</v>
      </c>
      <c r="U698">
        <f t="shared" si="54"/>
        <v>1</v>
      </c>
    </row>
    <row r="699" spans="1:21" x14ac:dyDescent="0.3">
      <c r="A699" t="s">
        <v>2848</v>
      </c>
      <c r="B699" t="s">
        <v>2849</v>
      </c>
      <c r="C699" s="1">
        <v>45703</v>
      </c>
      <c r="D699" t="s">
        <v>60</v>
      </c>
      <c r="E699">
        <v>14.47</v>
      </c>
      <c r="F699">
        <v>2</v>
      </c>
      <c r="G699" t="s">
        <v>148</v>
      </c>
      <c r="H699" t="s">
        <v>99</v>
      </c>
      <c r="I699" t="s">
        <v>2850</v>
      </c>
      <c r="J699" t="s">
        <v>120</v>
      </c>
      <c r="K699">
        <v>69925</v>
      </c>
      <c r="L699" t="s">
        <v>2851</v>
      </c>
      <c r="M699">
        <v>0.28000000000000003</v>
      </c>
      <c r="N699">
        <v>20.84</v>
      </c>
      <c r="O699">
        <v>4</v>
      </c>
      <c r="P699" t="b">
        <v>0</v>
      </c>
      <c r="Q699">
        <f t="shared" si="50"/>
        <v>28.94</v>
      </c>
      <c r="R699" s="4">
        <f t="shared" si="51"/>
        <v>0.72</v>
      </c>
      <c r="S699" s="2">
        <f t="shared" si="52"/>
        <v>8.1032000000000011</v>
      </c>
      <c r="T699" t="str">
        <f t="shared" si="53"/>
        <v>Feb-25</v>
      </c>
      <c r="U699">
        <f t="shared" si="54"/>
        <v>4</v>
      </c>
    </row>
    <row r="700" spans="1:21" x14ac:dyDescent="0.3">
      <c r="A700" t="s">
        <v>2852</v>
      </c>
      <c r="B700" t="s">
        <v>2853</v>
      </c>
      <c r="C700" s="1">
        <v>45688</v>
      </c>
      <c r="D700" t="s">
        <v>18</v>
      </c>
      <c r="E700">
        <v>261.48</v>
      </c>
      <c r="F700">
        <v>1</v>
      </c>
      <c r="G700" t="s">
        <v>148</v>
      </c>
      <c r="H700" t="s">
        <v>20</v>
      </c>
      <c r="I700" t="s">
        <v>2854</v>
      </c>
      <c r="J700" t="s">
        <v>22</v>
      </c>
      <c r="K700">
        <v>33648</v>
      </c>
      <c r="L700" t="s">
        <v>2855</v>
      </c>
      <c r="M700">
        <v>0.22</v>
      </c>
      <c r="N700">
        <v>203.95</v>
      </c>
      <c r="O700">
        <v>2</v>
      </c>
      <c r="P700" t="b">
        <v>0</v>
      </c>
      <c r="Q700">
        <f t="shared" si="50"/>
        <v>261.48</v>
      </c>
      <c r="R700" s="4">
        <f t="shared" si="51"/>
        <v>0.78</v>
      </c>
      <c r="S700" s="2">
        <f t="shared" si="52"/>
        <v>57.525600000000004</v>
      </c>
      <c r="T700" t="str">
        <f t="shared" si="53"/>
        <v>Jan-25</v>
      </c>
      <c r="U700">
        <f t="shared" si="54"/>
        <v>2</v>
      </c>
    </row>
    <row r="701" spans="1:21" x14ac:dyDescent="0.3">
      <c r="A701" t="s">
        <v>2856</v>
      </c>
      <c r="B701" t="s">
        <v>2857</v>
      </c>
      <c r="C701" s="1">
        <v>45736</v>
      </c>
      <c r="D701" t="s">
        <v>37</v>
      </c>
      <c r="E701">
        <v>422.17</v>
      </c>
      <c r="F701">
        <v>1</v>
      </c>
      <c r="G701" t="s">
        <v>27</v>
      </c>
      <c r="H701" t="s">
        <v>99</v>
      </c>
      <c r="I701" t="s">
        <v>2858</v>
      </c>
      <c r="J701" t="s">
        <v>50</v>
      </c>
      <c r="K701">
        <v>33374</v>
      </c>
      <c r="L701" t="s">
        <v>2859</v>
      </c>
      <c r="M701">
        <v>0</v>
      </c>
      <c r="N701">
        <v>422.17</v>
      </c>
      <c r="O701">
        <v>4</v>
      </c>
      <c r="P701" t="b">
        <v>0</v>
      </c>
      <c r="Q701">
        <f t="shared" si="50"/>
        <v>422.17</v>
      </c>
      <c r="R701" s="4">
        <f t="shared" si="51"/>
        <v>1</v>
      </c>
      <c r="S701" s="2">
        <f t="shared" si="52"/>
        <v>0</v>
      </c>
      <c r="T701" t="str">
        <f t="shared" si="53"/>
        <v>Mar-25</v>
      </c>
      <c r="U701">
        <f t="shared" si="54"/>
        <v>4</v>
      </c>
    </row>
    <row r="702" spans="1:21" x14ac:dyDescent="0.3">
      <c r="A702" t="s">
        <v>2860</v>
      </c>
      <c r="B702" t="s">
        <v>2861</v>
      </c>
      <c r="C702" s="1">
        <v>45777</v>
      </c>
      <c r="D702" t="s">
        <v>37</v>
      </c>
      <c r="E702">
        <v>189.74</v>
      </c>
      <c r="F702">
        <v>4</v>
      </c>
      <c r="G702" t="s">
        <v>148</v>
      </c>
      <c r="H702" t="s">
        <v>99</v>
      </c>
      <c r="I702" t="s">
        <v>2862</v>
      </c>
      <c r="J702" t="s">
        <v>95</v>
      </c>
      <c r="K702">
        <v>59293</v>
      </c>
      <c r="L702" t="s">
        <v>2863</v>
      </c>
      <c r="M702">
        <v>0.19</v>
      </c>
      <c r="N702">
        <v>614.76</v>
      </c>
      <c r="O702">
        <v>3</v>
      </c>
      <c r="P702" t="b">
        <v>0</v>
      </c>
      <c r="Q702">
        <f t="shared" si="50"/>
        <v>758.96</v>
      </c>
      <c r="R702" s="4">
        <f t="shared" si="51"/>
        <v>0.81</v>
      </c>
      <c r="S702" s="2">
        <f t="shared" si="52"/>
        <v>144.20240000000001</v>
      </c>
      <c r="T702" t="str">
        <f t="shared" si="53"/>
        <v>Apr-25</v>
      </c>
      <c r="U702">
        <f t="shared" si="54"/>
        <v>3</v>
      </c>
    </row>
    <row r="703" spans="1:21" x14ac:dyDescent="0.3">
      <c r="A703" t="s">
        <v>2864</v>
      </c>
      <c r="B703" t="s">
        <v>2865</v>
      </c>
      <c r="C703" s="1">
        <v>45741</v>
      </c>
      <c r="D703" t="s">
        <v>26</v>
      </c>
      <c r="E703">
        <v>115.32</v>
      </c>
      <c r="F703">
        <v>2</v>
      </c>
      <c r="G703" t="s">
        <v>66</v>
      </c>
      <c r="H703" t="s">
        <v>72</v>
      </c>
      <c r="I703" t="s">
        <v>834</v>
      </c>
      <c r="J703" t="s">
        <v>195</v>
      </c>
      <c r="K703">
        <v>91977</v>
      </c>
      <c r="L703" t="s">
        <v>2866</v>
      </c>
      <c r="M703">
        <v>7.0000000000000007E-2</v>
      </c>
      <c r="N703">
        <v>214.5</v>
      </c>
      <c r="O703">
        <v>4</v>
      </c>
      <c r="P703" t="b">
        <v>0</v>
      </c>
      <c r="Q703">
        <f t="shared" si="50"/>
        <v>230.64</v>
      </c>
      <c r="R703" s="4">
        <f t="shared" si="51"/>
        <v>0.92999999999999994</v>
      </c>
      <c r="S703" s="2">
        <f t="shared" si="52"/>
        <v>16.1448</v>
      </c>
      <c r="T703" t="str">
        <f t="shared" si="53"/>
        <v>Mar-25</v>
      </c>
      <c r="U703">
        <f t="shared" si="54"/>
        <v>4</v>
      </c>
    </row>
    <row r="704" spans="1:21" x14ac:dyDescent="0.3">
      <c r="A704" t="s">
        <v>2867</v>
      </c>
      <c r="B704" t="s">
        <v>2868</v>
      </c>
      <c r="C704" s="1">
        <v>45550</v>
      </c>
      <c r="D704" t="s">
        <v>26</v>
      </c>
      <c r="E704">
        <v>44.86</v>
      </c>
      <c r="F704">
        <v>1</v>
      </c>
      <c r="G704" t="s">
        <v>27</v>
      </c>
      <c r="H704" t="s">
        <v>38</v>
      </c>
      <c r="I704" t="s">
        <v>2869</v>
      </c>
      <c r="J704" t="s">
        <v>56</v>
      </c>
      <c r="K704">
        <v>29635</v>
      </c>
      <c r="L704" t="s">
        <v>2870</v>
      </c>
      <c r="M704">
        <v>0.08</v>
      </c>
      <c r="N704">
        <v>41.27</v>
      </c>
      <c r="O704">
        <v>4</v>
      </c>
      <c r="P704" t="b">
        <v>0</v>
      </c>
      <c r="Q704">
        <f t="shared" si="50"/>
        <v>44.86</v>
      </c>
      <c r="R704" s="4">
        <f t="shared" si="51"/>
        <v>0.92</v>
      </c>
      <c r="S704" s="2">
        <f t="shared" si="52"/>
        <v>3.5888</v>
      </c>
      <c r="T704" t="str">
        <f t="shared" si="53"/>
        <v>Sep-24</v>
      </c>
      <c r="U704">
        <f t="shared" si="54"/>
        <v>4</v>
      </c>
    </row>
    <row r="705" spans="1:21" x14ac:dyDescent="0.3">
      <c r="A705" t="s">
        <v>2871</v>
      </c>
      <c r="B705" t="s">
        <v>2872</v>
      </c>
      <c r="C705" s="1">
        <v>45814</v>
      </c>
      <c r="D705" t="s">
        <v>18</v>
      </c>
      <c r="E705">
        <v>47.23</v>
      </c>
      <c r="F705">
        <v>1</v>
      </c>
      <c r="G705" t="s">
        <v>148</v>
      </c>
      <c r="H705" t="s">
        <v>72</v>
      </c>
      <c r="I705" t="s">
        <v>2188</v>
      </c>
      <c r="J705" t="s">
        <v>139</v>
      </c>
      <c r="K705">
        <v>50878</v>
      </c>
      <c r="L705" t="s">
        <v>2873</v>
      </c>
      <c r="M705">
        <v>0.06</v>
      </c>
      <c r="N705">
        <v>44.4</v>
      </c>
      <c r="O705">
        <v>2</v>
      </c>
      <c r="P705" t="b">
        <v>0</v>
      </c>
      <c r="Q705">
        <f t="shared" si="50"/>
        <v>47.23</v>
      </c>
      <c r="R705" s="4">
        <f t="shared" si="51"/>
        <v>0.94</v>
      </c>
      <c r="S705" s="2">
        <f t="shared" si="52"/>
        <v>2.8337999999999997</v>
      </c>
      <c r="T705" t="str">
        <f t="shared" si="53"/>
        <v>Jun-25</v>
      </c>
      <c r="U705">
        <f t="shared" si="54"/>
        <v>2</v>
      </c>
    </row>
    <row r="706" spans="1:21" x14ac:dyDescent="0.3">
      <c r="A706" t="s">
        <v>2874</v>
      </c>
      <c r="B706" t="s">
        <v>2875</v>
      </c>
      <c r="C706" s="1">
        <v>45768</v>
      </c>
      <c r="D706" t="s">
        <v>60</v>
      </c>
      <c r="E706">
        <v>114.59</v>
      </c>
      <c r="F706">
        <v>2</v>
      </c>
      <c r="G706" t="s">
        <v>93</v>
      </c>
      <c r="H706" t="s">
        <v>38</v>
      </c>
      <c r="I706" t="s">
        <v>1067</v>
      </c>
      <c r="J706" t="s">
        <v>144</v>
      </c>
      <c r="K706">
        <v>40239</v>
      </c>
      <c r="L706" t="s">
        <v>2876</v>
      </c>
      <c r="M706">
        <v>0.17</v>
      </c>
      <c r="N706">
        <v>190.22</v>
      </c>
      <c r="O706">
        <v>3</v>
      </c>
      <c r="P706" t="b">
        <v>1</v>
      </c>
      <c r="Q706">
        <f t="shared" ref="Q706:Q769" si="55">E706*F706</f>
        <v>229.18</v>
      </c>
      <c r="R706" s="4">
        <f t="shared" ref="R706:R769" si="56">1-M706</f>
        <v>0.83</v>
      </c>
      <c r="S706" s="2">
        <f t="shared" ref="S706:S769" si="57">E706*F706*M706</f>
        <v>38.960600000000007</v>
      </c>
      <c r="T706" t="str">
        <f t="shared" ref="T706:T769" si="58">TEXT(C706,"MMM-YY")</f>
        <v>Apr-25</v>
      </c>
      <c r="U706">
        <f t="shared" ref="U706:U769" si="59">IF(O706="","No Rating",O706)</f>
        <v>3</v>
      </c>
    </row>
    <row r="707" spans="1:21" x14ac:dyDescent="0.3">
      <c r="A707" t="s">
        <v>2877</v>
      </c>
      <c r="B707" t="s">
        <v>2878</v>
      </c>
      <c r="C707" s="1">
        <v>45793</v>
      </c>
      <c r="D707" t="s">
        <v>78</v>
      </c>
      <c r="E707">
        <v>54.51</v>
      </c>
      <c r="F707">
        <v>1</v>
      </c>
      <c r="G707" t="s">
        <v>27</v>
      </c>
      <c r="H707" t="s">
        <v>20</v>
      </c>
      <c r="I707" t="s">
        <v>2879</v>
      </c>
      <c r="J707" t="s">
        <v>346</v>
      </c>
      <c r="K707">
        <v>4714</v>
      </c>
      <c r="L707" t="s">
        <v>2880</v>
      </c>
      <c r="M707">
        <v>0.13</v>
      </c>
      <c r="N707">
        <v>47.42</v>
      </c>
      <c r="O707">
        <v>5</v>
      </c>
      <c r="P707" t="b">
        <v>0</v>
      </c>
      <c r="Q707">
        <f t="shared" si="55"/>
        <v>54.51</v>
      </c>
      <c r="R707" s="4">
        <f t="shared" si="56"/>
        <v>0.87</v>
      </c>
      <c r="S707" s="2">
        <f t="shared" si="57"/>
        <v>7.0862999999999996</v>
      </c>
      <c r="T707" t="str">
        <f t="shared" si="58"/>
        <v>May-25</v>
      </c>
      <c r="U707">
        <f t="shared" si="59"/>
        <v>5</v>
      </c>
    </row>
    <row r="708" spans="1:21" x14ac:dyDescent="0.3">
      <c r="A708" t="s">
        <v>2881</v>
      </c>
      <c r="B708" t="s">
        <v>2882</v>
      </c>
      <c r="C708" s="1">
        <v>45698</v>
      </c>
      <c r="D708" t="s">
        <v>78</v>
      </c>
      <c r="E708">
        <v>136.19</v>
      </c>
      <c r="F708">
        <v>4</v>
      </c>
      <c r="G708" t="s">
        <v>93</v>
      </c>
      <c r="H708" t="s">
        <v>38</v>
      </c>
      <c r="I708" t="s">
        <v>2883</v>
      </c>
      <c r="J708" t="s">
        <v>95</v>
      </c>
      <c r="K708">
        <v>49035</v>
      </c>
      <c r="L708" t="s">
        <v>2884</v>
      </c>
      <c r="M708">
        <v>0.06</v>
      </c>
      <c r="N708">
        <v>512.07000000000005</v>
      </c>
      <c r="P708" t="b">
        <v>0</v>
      </c>
      <c r="Q708">
        <f t="shared" si="55"/>
        <v>544.76</v>
      </c>
      <c r="R708" s="4">
        <f t="shared" si="56"/>
        <v>0.94</v>
      </c>
      <c r="S708" s="2">
        <f t="shared" si="57"/>
        <v>32.685600000000001</v>
      </c>
      <c r="T708" t="str">
        <f t="shared" si="58"/>
        <v>Feb-25</v>
      </c>
      <c r="U708" t="str">
        <f t="shared" si="59"/>
        <v>No Rating</v>
      </c>
    </row>
    <row r="709" spans="1:21" x14ac:dyDescent="0.3">
      <c r="A709" t="s">
        <v>2885</v>
      </c>
      <c r="B709" t="s">
        <v>2886</v>
      </c>
      <c r="C709" s="1">
        <v>45524</v>
      </c>
      <c r="D709" t="s">
        <v>78</v>
      </c>
      <c r="E709">
        <v>37.74</v>
      </c>
      <c r="F709">
        <v>4</v>
      </c>
      <c r="G709" t="s">
        <v>148</v>
      </c>
      <c r="H709" t="s">
        <v>99</v>
      </c>
      <c r="I709" t="s">
        <v>2887</v>
      </c>
      <c r="J709" t="s">
        <v>240</v>
      </c>
      <c r="K709">
        <v>46987</v>
      </c>
      <c r="L709" t="s">
        <v>2888</v>
      </c>
      <c r="M709">
        <v>0.28000000000000003</v>
      </c>
      <c r="N709">
        <v>108.69</v>
      </c>
      <c r="O709">
        <v>1</v>
      </c>
      <c r="P709" t="b">
        <v>0</v>
      </c>
      <c r="Q709">
        <f t="shared" si="55"/>
        <v>150.96</v>
      </c>
      <c r="R709" s="4">
        <f t="shared" si="56"/>
        <v>0.72</v>
      </c>
      <c r="S709" s="2">
        <f t="shared" si="57"/>
        <v>42.268800000000006</v>
      </c>
      <c r="T709" t="str">
        <f t="shared" si="58"/>
        <v>Aug-24</v>
      </c>
      <c r="U709">
        <f t="shared" si="59"/>
        <v>1</v>
      </c>
    </row>
    <row r="710" spans="1:21" x14ac:dyDescent="0.3">
      <c r="A710" t="s">
        <v>2889</v>
      </c>
      <c r="B710" t="s">
        <v>2890</v>
      </c>
      <c r="C710" s="1">
        <v>45613</v>
      </c>
      <c r="D710" t="s">
        <v>18</v>
      </c>
      <c r="E710">
        <v>37.47</v>
      </c>
      <c r="F710">
        <v>1</v>
      </c>
      <c r="G710" t="s">
        <v>66</v>
      </c>
      <c r="H710" t="s">
        <v>99</v>
      </c>
      <c r="I710" t="s">
        <v>2891</v>
      </c>
      <c r="J710" t="s">
        <v>134</v>
      </c>
      <c r="K710">
        <v>51915</v>
      </c>
      <c r="L710" t="s">
        <v>2892</v>
      </c>
      <c r="M710">
        <v>7.0000000000000007E-2</v>
      </c>
      <c r="N710">
        <v>34.85</v>
      </c>
      <c r="O710">
        <v>2</v>
      </c>
      <c r="P710" t="b">
        <v>0</v>
      </c>
      <c r="Q710">
        <f t="shared" si="55"/>
        <v>37.47</v>
      </c>
      <c r="R710" s="4">
        <f t="shared" si="56"/>
        <v>0.92999999999999994</v>
      </c>
      <c r="S710" s="2">
        <f t="shared" si="57"/>
        <v>2.6229</v>
      </c>
      <c r="T710" t="str">
        <f t="shared" si="58"/>
        <v>Nov-24</v>
      </c>
      <c r="U710">
        <f t="shared" si="59"/>
        <v>2</v>
      </c>
    </row>
    <row r="711" spans="1:21" x14ac:dyDescent="0.3">
      <c r="A711" t="s">
        <v>2893</v>
      </c>
      <c r="B711" t="s">
        <v>2894</v>
      </c>
      <c r="C711" s="1">
        <v>45465</v>
      </c>
      <c r="D711" t="s">
        <v>60</v>
      </c>
      <c r="E711">
        <v>428.86</v>
      </c>
      <c r="F711">
        <v>4</v>
      </c>
      <c r="G711" t="s">
        <v>66</v>
      </c>
      <c r="H711" t="s">
        <v>99</v>
      </c>
      <c r="I711" t="s">
        <v>2895</v>
      </c>
      <c r="J711" t="s">
        <v>307</v>
      </c>
      <c r="K711">
        <v>38291</v>
      </c>
      <c r="L711" t="s">
        <v>2896</v>
      </c>
      <c r="M711">
        <v>0.23</v>
      </c>
      <c r="N711">
        <v>1320.89</v>
      </c>
      <c r="O711">
        <v>4</v>
      </c>
      <c r="P711" t="b">
        <v>0</v>
      </c>
      <c r="Q711">
        <f t="shared" si="55"/>
        <v>1715.44</v>
      </c>
      <c r="R711" s="4">
        <f t="shared" si="56"/>
        <v>0.77</v>
      </c>
      <c r="S711" s="2">
        <f t="shared" si="57"/>
        <v>394.55120000000005</v>
      </c>
      <c r="T711" t="str">
        <f t="shared" si="58"/>
        <v>Jun-24</v>
      </c>
      <c r="U711">
        <f t="shared" si="59"/>
        <v>4</v>
      </c>
    </row>
    <row r="712" spans="1:21" x14ac:dyDescent="0.3">
      <c r="A712" t="s">
        <v>2897</v>
      </c>
      <c r="B712" t="s">
        <v>2898</v>
      </c>
      <c r="C712" s="1">
        <v>45676</v>
      </c>
      <c r="D712" t="s">
        <v>60</v>
      </c>
      <c r="E712">
        <v>85.25</v>
      </c>
      <c r="F712">
        <v>1</v>
      </c>
      <c r="G712" t="s">
        <v>66</v>
      </c>
      <c r="H712" t="s">
        <v>72</v>
      </c>
      <c r="I712" t="s">
        <v>2899</v>
      </c>
      <c r="J712" t="s">
        <v>333</v>
      </c>
      <c r="K712">
        <v>15737</v>
      </c>
      <c r="L712" t="s">
        <v>2900</v>
      </c>
      <c r="M712">
        <v>0.01</v>
      </c>
      <c r="N712">
        <v>84.4</v>
      </c>
      <c r="O712">
        <v>1</v>
      </c>
      <c r="P712" t="b">
        <v>0</v>
      </c>
      <c r="Q712">
        <f t="shared" si="55"/>
        <v>85.25</v>
      </c>
      <c r="R712" s="4">
        <f t="shared" si="56"/>
        <v>0.99</v>
      </c>
      <c r="S712" s="2">
        <f t="shared" si="57"/>
        <v>0.85250000000000004</v>
      </c>
      <c r="T712" t="str">
        <f t="shared" si="58"/>
        <v>Jan-25</v>
      </c>
      <c r="U712">
        <f t="shared" si="59"/>
        <v>1</v>
      </c>
    </row>
    <row r="713" spans="1:21" x14ac:dyDescent="0.3">
      <c r="A713" t="s">
        <v>2901</v>
      </c>
      <c r="B713" t="s">
        <v>2902</v>
      </c>
      <c r="C713" s="1">
        <v>45751</v>
      </c>
      <c r="D713" t="s">
        <v>18</v>
      </c>
      <c r="E713">
        <v>282.04000000000002</v>
      </c>
      <c r="F713">
        <v>3</v>
      </c>
      <c r="G713" t="s">
        <v>19</v>
      </c>
      <c r="H713" t="s">
        <v>38</v>
      </c>
      <c r="I713" t="s">
        <v>2903</v>
      </c>
      <c r="J713" t="s">
        <v>447</v>
      </c>
      <c r="K713">
        <v>23726</v>
      </c>
      <c r="L713" t="s">
        <v>2904</v>
      </c>
      <c r="M713">
        <v>0.06</v>
      </c>
      <c r="N713">
        <v>795.35</v>
      </c>
      <c r="O713">
        <v>4</v>
      </c>
      <c r="P713" t="b">
        <v>0</v>
      </c>
      <c r="Q713">
        <f t="shared" si="55"/>
        <v>846.12000000000012</v>
      </c>
      <c r="R713" s="4">
        <f t="shared" si="56"/>
        <v>0.94</v>
      </c>
      <c r="S713" s="2">
        <f t="shared" si="57"/>
        <v>50.767200000000003</v>
      </c>
      <c r="T713" t="str">
        <f t="shared" si="58"/>
        <v>Apr-25</v>
      </c>
      <c r="U713">
        <f t="shared" si="59"/>
        <v>4</v>
      </c>
    </row>
    <row r="714" spans="1:21" x14ac:dyDescent="0.3">
      <c r="A714" t="s">
        <v>2905</v>
      </c>
      <c r="B714" t="s">
        <v>2906</v>
      </c>
      <c r="C714" s="1">
        <v>45810</v>
      </c>
      <c r="D714" t="s">
        <v>18</v>
      </c>
      <c r="E714">
        <v>387.86</v>
      </c>
      <c r="F714">
        <v>1</v>
      </c>
      <c r="G714" t="s">
        <v>19</v>
      </c>
      <c r="H714" t="s">
        <v>72</v>
      </c>
      <c r="I714" t="s">
        <v>2907</v>
      </c>
      <c r="J714" t="s">
        <v>274</v>
      </c>
      <c r="K714">
        <v>74720</v>
      </c>
      <c r="L714" t="s">
        <v>2908</v>
      </c>
      <c r="M714">
        <v>0.25</v>
      </c>
      <c r="N714">
        <v>290.89999999999998</v>
      </c>
      <c r="O714">
        <v>4</v>
      </c>
      <c r="P714" t="b">
        <v>0</v>
      </c>
      <c r="Q714">
        <f t="shared" si="55"/>
        <v>387.86</v>
      </c>
      <c r="R714" s="4">
        <f t="shared" si="56"/>
        <v>0.75</v>
      </c>
      <c r="S714" s="2">
        <f t="shared" si="57"/>
        <v>96.965000000000003</v>
      </c>
      <c r="T714" t="str">
        <f t="shared" si="58"/>
        <v>Jun-25</v>
      </c>
      <c r="U714">
        <f t="shared" si="59"/>
        <v>4</v>
      </c>
    </row>
    <row r="715" spans="1:21" x14ac:dyDescent="0.3">
      <c r="A715" t="s">
        <v>2909</v>
      </c>
      <c r="B715" t="s">
        <v>2910</v>
      </c>
      <c r="C715" s="1">
        <v>45797</v>
      </c>
      <c r="D715" t="s">
        <v>26</v>
      </c>
      <c r="E715">
        <v>230.92</v>
      </c>
      <c r="F715">
        <v>1</v>
      </c>
      <c r="G715" t="s">
        <v>148</v>
      </c>
      <c r="H715" t="s">
        <v>72</v>
      </c>
      <c r="I715" t="s">
        <v>2911</v>
      </c>
      <c r="J715" t="s">
        <v>134</v>
      </c>
      <c r="K715">
        <v>38100</v>
      </c>
      <c r="L715" t="s">
        <v>2912</v>
      </c>
      <c r="M715">
        <v>0.16</v>
      </c>
      <c r="N715">
        <v>193.97</v>
      </c>
      <c r="O715">
        <v>4</v>
      </c>
      <c r="P715" t="b">
        <v>0</v>
      </c>
      <c r="Q715">
        <f t="shared" si="55"/>
        <v>230.92</v>
      </c>
      <c r="R715" s="4">
        <f t="shared" si="56"/>
        <v>0.84</v>
      </c>
      <c r="S715" s="2">
        <f t="shared" si="57"/>
        <v>36.947200000000002</v>
      </c>
      <c r="T715" t="str">
        <f t="shared" si="58"/>
        <v>May-25</v>
      </c>
      <c r="U715">
        <f t="shared" si="59"/>
        <v>4</v>
      </c>
    </row>
    <row r="716" spans="1:21" x14ac:dyDescent="0.3">
      <c r="A716" t="s">
        <v>2913</v>
      </c>
      <c r="B716" t="s">
        <v>2914</v>
      </c>
      <c r="C716" s="1">
        <v>45706</v>
      </c>
      <c r="D716" t="s">
        <v>60</v>
      </c>
      <c r="E716">
        <v>80.92</v>
      </c>
      <c r="F716">
        <v>1</v>
      </c>
      <c r="G716" t="s">
        <v>148</v>
      </c>
      <c r="H716" t="s">
        <v>20</v>
      </c>
      <c r="I716" t="s">
        <v>2915</v>
      </c>
      <c r="J716" t="s">
        <v>674</v>
      </c>
      <c r="K716">
        <v>48740</v>
      </c>
      <c r="L716" t="s">
        <v>2916</v>
      </c>
      <c r="M716">
        <v>0.19</v>
      </c>
      <c r="N716">
        <v>65.55</v>
      </c>
      <c r="O716">
        <v>4</v>
      </c>
      <c r="P716" t="b">
        <v>0</v>
      </c>
      <c r="Q716">
        <f t="shared" si="55"/>
        <v>80.92</v>
      </c>
      <c r="R716" s="4">
        <f t="shared" si="56"/>
        <v>0.81</v>
      </c>
      <c r="S716" s="2">
        <f t="shared" si="57"/>
        <v>15.3748</v>
      </c>
      <c r="T716" t="str">
        <f t="shared" si="58"/>
        <v>Feb-25</v>
      </c>
      <c r="U716">
        <f t="shared" si="59"/>
        <v>4</v>
      </c>
    </row>
    <row r="717" spans="1:21" x14ac:dyDescent="0.3">
      <c r="A717" t="s">
        <v>2917</v>
      </c>
      <c r="B717" t="s">
        <v>2918</v>
      </c>
      <c r="C717" s="1">
        <v>45509</v>
      </c>
      <c r="D717" t="s">
        <v>26</v>
      </c>
      <c r="E717">
        <v>103.8</v>
      </c>
      <c r="F717">
        <v>3</v>
      </c>
      <c r="G717" t="s">
        <v>66</v>
      </c>
      <c r="H717" t="s">
        <v>20</v>
      </c>
      <c r="I717" t="s">
        <v>2919</v>
      </c>
      <c r="J717" t="s">
        <v>174</v>
      </c>
      <c r="K717">
        <v>88925</v>
      </c>
      <c r="L717" t="s">
        <v>2920</v>
      </c>
      <c r="M717">
        <v>0.13</v>
      </c>
      <c r="N717">
        <v>270.92</v>
      </c>
      <c r="O717">
        <v>4</v>
      </c>
      <c r="P717" t="b">
        <v>0</v>
      </c>
      <c r="Q717">
        <f t="shared" si="55"/>
        <v>311.39999999999998</v>
      </c>
      <c r="R717" s="4">
        <f t="shared" si="56"/>
        <v>0.87</v>
      </c>
      <c r="S717" s="2">
        <f t="shared" si="57"/>
        <v>40.481999999999999</v>
      </c>
      <c r="T717" t="str">
        <f t="shared" si="58"/>
        <v>Aug-24</v>
      </c>
      <c r="U717">
        <f t="shared" si="59"/>
        <v>4</v>
      </c>
    </row>
    <row r="718" spans="1:21" x14ac:dyDescent="0.3">
      <c r="A718" t="s">
        <v>2921</v>
      </c>
      <c r="B718" t="s">
        <v>2922</v>
      </c>
      <c r="C718" s="1">
        <v>45816</v>
      </c>
      <c r="D718" t="s">
        <v>60</v>
      </c>
      <c r="E718">
        <v>219.33</v>
      </c>
      <c r="F718">
        <v>2</v>
      </c>
      <c r="G718" t="s">
        <v>148</v>
      </c>
      <c r="H718" t="s">
        <v>20</v>
      </c>
      <c r="I718" t="s">
        <v>2923</v>
      </c>
      <c r="J718" t="s">
        <v>85</v>
      </c>
      <c r="K718">
        <v>54221</v>
      </c>
      <c r="L718" t="s">
        <v>2924</v>
      </c>
      <c r="M718">
        <v>0.13</v>
      </c>
      <c r="N718">
        <v>381.63</v>
      </c>
      <c r="O718">
        <v>2</v>
      </c>
      <c r="P718" t="b">
        <v>0</v>
      </c>
      <c r="Q718">
        <f t="shared" si="55"/>
        <v>438.66</v>
      </c>
      <c r="R718" s="4">
        <f t="shared" si="56"/>
        <v>0.87</v>
      </c>
      <c r="S718" s="2">
        <f t="shared" si="57"/>
        <v>57.025800000000004</v>
      </c>
      <c r="T718" t="str">
        <f t="shared" si="58"/>
        <v>Jun-25</v>
      </c>
      <c r="U718">
        <f t="shared" si="59"/>
        <v>2</v>
      </c>
    </row>
    <row r="719" spans="1:21" x14ac:dyDescent="0.3">
      <c r="A719" t="s">
        <v>2925</v>
      </c>
      <c r="B719" t="s">
        <v>2926</v>
      </c>
      <c r="C719" s="1">
        <v>45714</v>
      </c>
      <c r="D719" t="s">
        <v>37</v>
      </c>
      <c r="E719">
        <v>266.48</v>
      </c>
      <c r="F719">
        <v>2</v>
      </c>
      <c r="G719" t="s">
        <v>19</v>
      </c>
      <c r="H719" t="s">
        <v>20</v>
      </c>
      <c r="I719" t="s">
        <v>2927</v>
      </c>
      <c r="J719" t="s">
        <v>217</v>
      </c>
      <c r="K719">
        <v>10405</v>
      </c>
      <c r="L719" t="s">
        <v>2928</v>
      </c>
      <c r="M719">
        <v>0.04</v>
      </c>
      <c r="N719">
        <v>511.64</v>
      </c>
      <c r="O719">
        <v>2</v>
      </c>
      <c r="P719" t="b">
        <v>0</v>
      </c>
      <c r="Q719">
        <f t="shared" si="55"/>
        <v>532.96</v>
      </c>
      <c r="R719" s="4">
        <f t="shared" si="56"/>
        <v>0.96</v>
      </c>
      <c r="S719" s="2">
        <f t="shared" si="57"/>
        <v>21.3184</v>
      </c>
      <c r="T719" t="str">
        <f t="shared" si="58"/>
        <v>Feb-25</v>
      </c>
      <c r="U719">
        <f t="shared" si="59"/>
        <v>2</v>
      </c>
    </row>
    <row r="720" spans="1:21" x14ac:dyDescent="0.3">
      <c r="A720" t="s">
        <v>2929</v>
      </c>
      <c r="B720" t="s">
        <v>2930</v>
      </c>
      <c r="C720" s="1">
        <v>45728</v>
      </c>
      <c r="D720" t="s">
        <v>37</v>
      </c>
      <c r="E720">
        <v>177.97</v>
      </c>
      <c r="F720">
        <v>1</v>
      </c>
      <c r="G720" t="s">
        <v>19</v>
      </c>
      <c r="H720" t="s">
        <v>20</v>
      </c>
      <c r="I720" t="s">
        <v>2931</v>
      </c>
      <c r="J720" t="s">
        <v>307</v>
      </c>
      <c r="K720">
        <v>33036</v>
      </c>
      <c r="L720" t="s">
        <v>2932</v>
      </c>
      <c r="M720">
        <v>0.05</v>
      </c>
      <c r="N720">
        <v>169.07</v>
      </c>
      <c r="O720">
        <v>3</v>
      </c>
      <c r="P720" t="b">
        <v>0</v>
      </c>
      <c r="Q720">
        <f t="shared" si="55"/>
        <v>177.97</v>
      </c>
      <c r="R720" s="4">
        <f t="shared" si="56"/>
        <v>0.95</v>
      </c>
      <c r="S720" s="2">
        <f t="shared" si="57"/>
        <v>8.8985000000000003</v>
      </c>
      <c r="T720" t="str">
        <f t="shared" si="58"/>
        <v>Mar-25</v>
      </c>
      <c r="U720">
        <f t="shared" si="59"/>
        <v>3</v>
      </c>
    </row>
    <row r="721" spans="1:21" x14ac:dyDescent="0.3">
      <c r="A721" t="s">
        <v>2933</v>
      </c>
      <c r="B721" t="s">
        <v>2934</v>
      </c>
      <c r="C721" s="1">
        <v>45804</v>
      </c>
      <c r="D721" t="s">
        <v>37</v>
      </c>
      <c r="E721">
        <v>391.83</v>
      </c>
      <c r="F721">
        <v>2</v>
      </c>
      <c r="G721" t="s">
        <v>148</v>
      </c>
      <c r="H721" t="s">
        <v>99</v>
      </c>
      <c r="I721" t="s">
        <v>2935</v>
      </c>
      <c r="J721" t="s">
        <v>125</v>
      </c>
      <c r="K721">
        <v>87436</v>
      </c>
      <c r="L721" t="s">
        <v>2936</v>
      </c>
      <c r="M721">
        <v>0.28000000000000003</v>
      </c>
      <c r="N721">
        <v>564.24</v>
      </c>
      <c r="O721">
        <v>3</v>
      </c>
      <c r="P721" t="b">
        <v>0</v>
      </c>
      <c r="Q721">
        <f t="shared" si="55"/>
        <v>783.66</v>
      </c>
      <c r="R721" s="4">
        <f t="shared" si="56"/>
        <v>0.72</v>
      </c>
      <c r="S721" s="2">
        <f t="shared" si="57"/>
        <v>219.4248</v>
      </c>
      <c r="T721" t="str">
        <f t="shared" si="58"/>
        <v>May-25</v>
      </c>
      <c r="U721">
        <f t="shared" si="59"/>
        <v>3</v>
      </c>
    </row>
    <row r="722" spans="1:21" x14ac:dyDescent="0.3">
      <c r="A722" t="s">
        <v>2937</v>
      </c>
      <c r="B722" t="s">
        <v>2938</v>
      </c>
      <c r="C722" s="1">
        <v>45751</v>
      </c>
      <c r="D722" t="s">
        <v>18</v>
      </c>
      <c r="E722">
        <v>376.76</v>
      </c>
      <c r="F722">
        <v>1</v>
      </c>
      <c r="G722" t="s">
        <v>27</v>
      </c>
      <c r="H722" t="s">
        <v>38</v>
      </c>
      <c r="I722" t="s">
        <v>2750</v>
      </c>
      <c r="J722" t="s">
        <v>106</v>
      </c>
      <c r="K722">
        <v>55570</v>
      </c>
      <c r="L722" t="s">
        <v>2939</v>
      </c>
      <c r="M722">
        <v>0.14000000000000001</v>
      </c>
      <c r="N722">
        <v>324.01</v>
      </c>
      <c r="O722">
        <v>4</v>
      </c>
      <c r="P722" t="b">
        <v>1</v>
      </c>
      <c r="Q722">
        <f t="shared" si="55"/>
        <v>376.76</v>
      </c>
      <c r="R722" s="4">
        <f t="shared" si="56"/>
        <v>0.86</v>
      </c>
      <c r="S722" s="2">
        <f t="shared" si="57"/>
        <v>52.746400000000001</v>
      </c>
      <c r="T722" t="str">
        <f t="shared" si="58"/>
        <v>Apr-25</v>
      </c>
      <c r="U722">
        <f t="shared" si="59"/>
        <v>4</v>
      </c>
    </row>
    <row r="723" spans="1:21" x14ac:dyDescent="0.3">
      <c r="A723" t="s">
        <v>2940</v>
      </c>
      <c r="B723" t="s">
        <v>2941</v>
      </c>
      <c r="C723" s="1">
        <v>45553</v>
      </c>
      <c r="D723" t="s">
        <v>37</v>
      </c>
      <c r="E723">
        <v>463.97</v>
      </c>
      <c r="F723">
        <v>3</v>
      </c>
      <c r="G723" t="s">
        <v>66</v>
      </c>
      <c r="H723" t="s">
        <v>72</v>
      </c>
      <c r="I723" t="s">
        <v>2942</v>
      </c>
      <c r="J723" t="s">
        <v>195</v>
      </c>
      <c r="K723">
        <v>79747</v>
      </c>
      <c r="L723" t="s">
        <v>2943</v>
      </c>
      <c r="M723">
        <v>0.14000000000000001</v>
      </c>
      <c r="N723">
        <v>1197.04</v>
      </c>
      <c r="O723">
        <v>4</v>
      </c>
      <c r="P723" t="b">
        <v>0</v>
      </c>
      <c r="Q723">
        <f t="shared" si="55"/>
        <v>1391.91</v>
      </c>
      <c r="R723" s="4">
        <f t="shared" si="56"/>
        <v>0.86</v>
      </c>
      <c r="S723" s="2">
        <f t="shared" si="57"/>
        <v>194.86740000000003</v>
      </c>
      <c r="T723" t="str">
        <f t="shared" si="58"/>
        <v>Sep-24</v>
      </c>
      <c r="U723">
        <f t="shared" si="59"/>
        <v>4</v>
      </c>
    </row>
    <row r="724" spans="1:21" x14ac:dyDescent="0.3">
      <c r="A724" t="s">
        <v>2944</v>
      </c>
      <c r="B724" t="s">
        <v>2945</v>
      </c>
      <c r="C724" s="1">
        <v>45635</v>
      </c>
      <c r="D724" t="s">
        <v>60</v>
      </c>
      <c r="E724">
        <v>19.329999999999998</v>
      </c>
      <c r="F724">
        <v>2</v>
      </c>
      <c r="G724" t="s">
        <v>93</v>
      </c>
      <c r="H724" t="s">
        <v>99</v>
      </c>
      <c r="I724" t="s">
        <v>2946</v>
      </c>
      <c r="J724" t="s">
        <v>56</v>
      </c>
      <c r="K724">
        <v>57274</v>
      </c>
      <c r="L724" t="s">
        <v>2947</v>
      </c>
      <c r="M724">
        <v>0.2</v>
      </c>
      <c r="N724">
        <v>30.93</v>
      </c>
      <c r="O724">
        <v>3</v>
      </c>
      <c r="P724" t="b">
        <v>0</v>
      </c>
      <c r="Q724">
        <f t="shared" si="55"/>
        <v>38.659999999999997</v>
      </c>
      <c r="R724" s="4">
        <f t="shared" si="56"/>
        <v>0.8</v>
      </c>
      <c r="S724" s="2">
        <f t="shared" si="57"/>
        <v>7.7319999999999993</v>
      </c>
      <c r="T724" t="str">
        <f t="shared" si="58"/>
        <v>Dec-24</v>
      </c>
      <c r="U724">
        <f t="shared" si="59"/>
        <v>3</v>
      </c>
    </row>
    <row r="725" spans="1:21" x14ac:dyDescent="0.3">
      <c r="A725" t="s">
        <v>2948</v>
      </c>
      <c r="B725" t="s">
        <v>2949</v>
      </c>
      <c r="C725" s="1">
        <v>45606</v>
      </c>
      <c r="D725" t="s">
        <v>18</v>
      </c>
      <c r="E725">
        <v>448.37</v>
      </c>
      <c r="F725">
        <v>3</v>
      </c>
      <c r="G725" t="s">
        <v>148</v>
      </c>
      <c r="H725" t="s">
        <v>20</v>
      </c>
      <c r="I725" t="s">
        <v>2950</v>
      </c>
      <c r="J725" t="s">
        <v>50</v>
      </c>
      <c r="K725">
        <v>74232</v>
      </c>
      <c r="L725" t="s">
        <v>2951</v>
      </c>
      <c r="M725">
        <v>0</v>
      </c>
      <c r="N725">
        <v>1345.11</v>
      </c>
      <c r="P725" t="b">
        <v>0</v>
      </c>
      <c r="Q725">
        <f t="shared" si="55"/>
        <v>1345.1100000000001</v>
      </c>
      <c r="R725" s="4">
        <f t="shared" si="56"/>
        <v>1</v>
      </c>
      <c r="S725" s="2">
        <f t="shared" si="57"/>
        <v>0</v>
      </c>
      <c r="T725" t="str">
        <f t="shared" si="58"/>
        <v>Nov-24</v>
      </c>
      <c r="U725" t="str">
        <f t="shared" si="59"/>
        <v>No Rating</v>
      </c>
    </row>
    <row r="726" spans="1:21" x14ac:dyDescent="0.3">
      <c r="A726" t="s">
        <v>2952</v>
      </c>
      <c r="B726" t="s">
        <v>2953</v>
      </c>
      <c r="C726" s="1">
        <v>45785</v>
      </c>
      <c r="D726" t="s">
        <v>60</v>
      </c>
      <c r="E726">
        <v>199.32</v>
      </c>
      <c r="F726">
        <v>2</v>
      </c>
      <c r="G726" t="s">
        <v>19</v>
      </c>
      <c r="H726" t="s">
        <v>20</v>
      </c>
      <c r="I726" t="s">
        <v>2954</v>
      </c>
      <c r="J726" t="s">
        <v>367</v>
      </c>
      <c r="K726">
        <v>34554</v>
      </c>
      <c r="L726" t="s">
        <v>2955</v>
      </c>
      <c r="M726">
        <v>0.16</v>
      </c>
      <c r="N726">
        <v>334.86</v>
      </c>
      <c r="O726">
        <v>4</v>
      </c>
      <c r="P726" t="b">
        <v>0</v>
      </c>
      <c r="Q726">
        <f t="shared" si="55"/>
        <v>398.64</v>
      </c>
      <c r="R726" s="4">
        <f t="shared" si="56"/>
        <v>0.84</v>
      </c>
      <c r="S726" s="2">
        <f t="shared" si="57"/>
        <v>63.782400000000003</v>
      </c>
      <c r="T726" t="str">
        <f t="shared" si="58"/>
        <v>May-25</v>
      </c>
      <c r="U726">
        <f t="shared" si="59"/>
        <v>4</v>
      </c>
    </row>
    <row r="727" spans="1:21" x14ac:dyDescent="0.3">
      <c r="A727" t="s">
        <v>2956</v>
      </c>
      <c r="B727" t="s">
        <v>2957</v>
      </c>
      <c r="C727" s="1">
        <v>45600</v>
      </c>
      <c r="D727" t="s">
        <v>18</v>
      </c>
      <c r="E727">
        <v>439.79</v>
      </c>
      <c r="F727">
        <v>3</v>
      </c>
      <c r="G727" t="s">
        <v>93</v>
      </c>
      <c r="H727" t="s">
        <v>72</v>
      </c>
      <c r="I727" t="s">
        <v>2958</v>
      </c>
      <c r="J727" t="s">
        <v>101</v>
      </c>
      <c r="K727">
        <v>54611</v>
      </c>
      <c r="L727" t="s">
        <v>2959</v>
      </c>
      <c r="M727">
        <v>0.27</v>
      </c>
      <c r="N727">
        <v>963.14</v>
      </c>
      <c r="O727">
        <v>5</v>
      </c>
      <c r="P727" t="b">
        <v>0</v>
      </c>
      <c r="Q727">
        <f t="shared" si="55"/>
        <v>1319.3700000000001</v>
      </c>
      <c r="R727" s="4">
        <f t="shared" si="56"/>
        <v>0.73</v>
      </c>
      <c r="S727" s="2">
        <f t="shared" si="57"/>
        <v>356.22990000000004</v>
      </c>
      <c r="T727" t="str">
        <f t="shared" si="58"/>
        <v>Nov-24</v>
      </c>
      <c r="U727">
        <f t="shared" si="59"/>
        <v>5</v>
      </c>
    </row>
    <row r="728" spans="1:21" x14ac:dyDescent="0.3">
      <c r="A728" t="s">
        <v>2960</v>
      </c>
      <c r="B728" t="s">
        <v>2961</v>
      </c>
      <c r="C728" s="1">
        <v>45767</v>
      </c>
      <c r="D728" t="s">
        <v>60</v>
      </c>
      <c r="E728">
        <v>346.94</v>
      </c>
      <c r="F728">
        <v>3</v>
      </c>
      <c r="G728" t="s">
        <v>19</v>
      </c>
      <c r="H728" t="s">
        <v>20</v>
      </c>
      <c r="I728" t="s">
        <v>2962</v>
      </c>
      <c r="J728" t="s">
        <v>380</v>
      </c>
      <c r="K728">
        <v>27854</v>
      </c>
      <c r="L728" t="s">
        <v>2963</v>
      </c>
      <c r="M728">
        <v>0.13</v>
      </c>
      <c r="N728">
        <v>905.51</v>
      </c>
      <c r="O728">
        <v>5</v>
      </c>
      <c r="P728" t="b">
        <v>0</v>
      </c>
      <c r="Q728">
        <f t="shared" si="55"/>
        <v>1040.82</v>
      </c>
      <c r="R728" s="4">
        <f t="shared" si="56"/>
        <v>0.87</v>
      </c>
      <c r="S728" s="2">
        <f t="shared" si="57"/>
        <v>135.3066</v>
      </c>
      <c r="T728" t="str">
        <f t="shared" si="58"/>
        <v>Apr-25</v>
      </c>
      <c r="U728">
        <f t="shared" si="59"/>
        <v>5</v>
      </c>
    </row>
    <row r="729" spans="1:21" x14ac:dyDescent="0.3">
      <c r="A729" t="s">
        <v>2964</v>
      </c>
      <c r="B729" t="s">
        <v>2965</v>
      </c>
      <c r="C729" s="1">
        <v>45759</v>
      </c>
      <c r="D729" t="s">
        <v>37</v>
      </c>
      <c r="E729">
        <v>493.74</v>
      </c>
      <c r="F729">
        <v>4</v>
      </c>
      <c r="G729" t="s">
        <v>27</v>
      </c>
      <c r="H729" t="s">
        <v>38</v>
      </c>
      <c r="I729" t="s">
        <v>2966</v>
      </c>
      <c r="J729" t="s">
        <v>160</v>
      </c>
      <c r="K729">
        <v>73523</v>
      </c>
      <c r="L729" t="s">
        <v>2967</v>
      </c>
      <c r="M729">
        <v>0.12</v>
      </c>
      <c r="N729">
        <v>1737.96</v>
      </c>
      <c r="O729">
        <v>2</v>
      </c>
      <c r="P729" t="b">
        <v>1</v>
      </c>
      <c r="Q729">
        <f t="shared" si="55"/>
        <v>1974.96</v>
      </c>
      <c r="R729" s="4">
        <f t="shared" si="56"/>
        <v>0.88</v>
      </c>
      <c r="S729" s="2">
        <f t="shared" si="57"/>
        <v>236.99519999999998</v>
      </c>
      <c r="T729" t="str">
        <f t="shared" si="58"/>
        <v>Apr-25</v>
      </c>
      <c r="U729">
        <f t="shared" si="59"/>
        <v>2</v>
      </c>
    </row>
    <row r="730" spans="1:21" x14ac:dyDescent="0.3">
      <c r="A730" t="s">
        <v>2968</v>
      </c>
      <c r="B730" t="s">
        <v>2969</v>
      </c>
      <c r="C730" s="1">
        <v>45798</v>
      </c>
      <c r="D730" t="s">
        <v>78</v>
      </c>
      <c r="E730">
        <v>380.84</v>
      </c>
      <c r="F730">
        <v>1</v>
      </c>
      <c r="G730" t="s">
        <v>66</v>
      </c>
      <c r="H730" t="s">
        <v>72</v>
      </c>
      <c r="I730" t="s">
        <v>2970</v>
      </c>
      <c r="J730" t="s">
        <v>134</v>
      </c>
      <c r="K730">
        <v>83640</v>
      </c>
      <c r="L730" t="s">
        <v>2971</v>
      </c>
      <c r="M730">
        <v>0.14000000000000001</v>
      </c>
      <c r="N730">
        <v>327.52</v>
      </c>
      <c r="O730">
        <v>3</v>
      </c>
      <c r="P730" t="b">
        <v>0</v>
      </c>
      <c r="Q730">
        <f t="shared" si="55"/>
        <v>380.84</v>
      </c>
      <c r="R730" s="4">
        <f t="shared" si="56"/>
        <v>0.86</v>
      </c>
      <c r="S730" s="2">
        <f t="shared" si="57"/>
        <v>53.317599999999999</v>
      </c>
      <c r="T730" t="str">
        <f t="shared" si="58"/>
        <v>May-25</v>
      </c>
      <c r="U730">
        <f t="shared" si="59"/>
        <v>3</v>
      </c>
    </row>
    <row r="731" spans="1:21" x14ac:dyDescent="0.3">
      <c r="A731" t="s">
        <v>2972</v>
      </c>
      <c r="B731" t="s">
        <v>2973</v>
      </c>
      <c r="C731" s="1">
        <v>45692</v>
      </c>
      <c r="D731" t="s">
        <v>37</v>
      </c>
      <c r="E731">
        <v>185.45</v>
      </c>
      <c r="F731">
        <v>1</v>
      </c>
      <c r="G731" t="s">
        <v>93</v>
      </c>
      <c r="H731" t="s">
        <v>99</v>
      </c>
      <c r="I731" t="s">
        <v>2974</v>
      </c>
      <c r="J731" t="s">
        <v>539</v>
      </c>
      <c r="K731">
        <v>44967</v>
      </c>
      <c r="L731" t="s">
        <v>2975</v>
      </c>
      <c r="M731">
        <v>0.26</v>
      </c>
      <c r="N731">
        <v>137.22999999999999</v>
      </c>
      <c r="O731">
        <v>1</v>
      </c>
      <c r="P731" t="b">
        <v>0</v>
      </c>
      <c r="Q731">
        <f t="shared" si="55"/>
        <v>185.45</v>
      </c>
      <c r="R731" s="4">
        <f t="shared" si="56"/>
        <v>0.74</v>
      </c>
      <c r="S731" s="2">
        <f t="shared" si="57"/>
        <v>48.216999999999999</v>
      </c>
      <c r="T731" t="str">
        <f t="shared" si="58"/>
        <v>Feb-25</v>
      </c>
      <c r="U731">
        <f t="shared" si="59"/>
        <v>1</v>
      </c>
    </row>
    <row r="732" spans="1:21" x14ac:dyDescent="0.3">
      <c r="A732" t="s">
        <v>2976</v>
      </c>
      <c r="B732" t="s">
        <v>2977</v>
      </c>
      <c r="C732" s="1">
        <v>45721</v>
      </c>
      <c r="D732" t="s">
        <v>54</v>
      </c>
      <c r="E732">
        <v>253.03</v>
      </c>
      <c r="F732">
        <v>2</v>
      </c>
      <c r="G732" t="s">
        <v>148</v>
      </c>
      <c r="H732" t="s">
        <v>20</v>
      </c>
      <c r="I732" t="s">
        <v>2978</v>
      </c>
      <c r="J732" t="s">
        <v>539</v>
      </c>
      <c r="K732">
        <v>52405</v>
      </c>
      <c r="L732" t="s">
        <v>2979</v>
      </c>
      <c r="M732">
        <v>0.18</v>
      </c>
      <c r="N732">
        <v>414.97</v>
      </c>
      <c r="O732">
        <v>2</v>
      </c>
      <c r="P732" t="b">
        <v>0</v>
      </c>
      <c r="Q732">
        <f t="shared" si="55"/>
        <v>506.06</v>
      </c>
      <c r="R732" s="4">
        <f t="shared" si="56"/>
        <v>0.82000000000000006</v>
      </c>
      <c r="S732" s="2">
        <f t="shared" si="57"/>
        <v>91.090800000000002</v>
      </c>
      <c r="T732" t="str">
        <f t="shared" si="58"/>
        <v>Mar-25</v>
      </c>
      <c r="U732">
        <f t="shared" si="59"/>
        <v>2</v>
      </c>
    </row>
    <row r="733" spans="1:21" x14ac:dyDescent="0.3">
      <c r="A733" t="s">
        <v>2980</v>
      </c>
      <c r="B733" t="s">
        <v>2981</v>
      </c>
      <c r="C733" s="1">
        <v>45649</v>
      </c>
      <c r="D733" t="s">
        <v>26</v>
      </c>
      <c r="E733">
        <v>191.31</v>
      </c>
      <c r="F733">
        <v>3</v>
      </c>
      <c r="G733" t="s">
        <v>93</v>
      </c>
      <c r="H733" t="s">
        <v>99</v>
      </c>
      <c r="I733" t="s">
        <v>2982</v>
      </c>
      <c r="J733" t="s">
        <v>346</v>
      </c>
      <c r="K733">
        <v>62092</v>
      </c>
      <c r="L733" t="s">
        <v>2983</v>
      </c>
      <c r="M733">
        <v>0.22</v>
      </c>
      <c r="N733">
        <v>447.67</v>
      </c>
      <c r="O733">
        <v>4</v>
      </c>
      <c r="P733" t="b">
        <v>0</v>
      </c>
      <c r="Q733">
        <f t="shared" si="55"/>
        <v>573.93000000000006</v>
      </c>
      <c r="R733" s="4">
        <f t="shared" si="56"/>
        <v>0.78</v>
      </c>
      <c r="S733" s="2">
        <f t="shared" si="57"/>
        <v>126.26460000000002</v>
      </c>
      <c r="T733" t="str">
        <f t="shared" si="58"/>
        <v>Dec-24</v>
      </c>
      <c r="U733">
        <f t="shared" si="59"/>
        <v>4</v>
      </c>
    </row>
    <row r="734" spans="1:21" x14ac:dyDescent="0.3">
      <c r="A734" t="s">
        <v>2984</v>
      </c>
      <c r="B734" t="s">
        <v>2985</v>
      </c>
      <c r="C734" s="1">
        <v>45481</v>
      </c>
      <c r="D734" t="s">
        <v>37</v>
      </c>
      <c r="E734">
        <v>185.63</v>
      </c>
      <c r="F734">
        <v>4</v>
      </c>
      <c r="G734" t="s">
        <v>148</v>
      </c>
      <c r="H734" t="s">
        <v>20</v>
      </c>
      <c r="I734" t="s">
        <v>2986</v>
      </c>
      <c r="J734" t="s">
        <v>50</v>
      </c>
      <c r="K734">
        <v>15672</v>
      </c>
      <c r="L734" t="s">
        <v>2987</v>
      </c>
      <c r="M734">
        <v>0.22</v>
      </c>
      <c r="N734">
        <v>579.16999999999996</v>
      </c>
      <c r="O734">
        <v>4</v>
      </c>
      <c r="P734" t="b">
        <v>0</v>
      </c>
      <c r="Q734">
        <f t="shared" si="55"/>
        <v>742.52</v>
      </c>
      <c r="R734" s="4">
        <f t="shared" si="56"/>
        <v>0.78</v>
      </c>
      <c r="S734" s="2">
        <f t="shared" si="57"/>
        <v>163.3544</v>
      </c>
      <c r="T734" t="str">
        <f t="shared" si="58"/>
        <v>Jul-24</v>
      </c>
      <c r="U734">
        <f t="shared" si="59"/>
        <v>4</v>
      </c>
    </row>
    <row r="735" spans="1:21" x14ac:dyDescent="0.3">
      <c r="A735" t="s">
        <v>2988</v>
      </c>
      <c r="B735" t="s">
        <v>2989</v>
      </c>
      <c r="C735" s="1">
        <v>45655</v>
      </c>
      <c r="D735" t="s">
        <v>37</v>
      </c>
      <c r="E735">
        <v>134.15</v>
      </c>
      <c r="F735">
        <v>4</v>
      </c>
      <c r="G735" t="s">
        <v>93</v>
      </c>
      <c r="H735" t="s">
        <v>99</v>
      </c>
      <c r="I735" t="s">
        <v>2990</v>
      </c>
      <c r="J735" t="s">
        <v>205</v>
      </c>
      <c r="K735">
        <v>2325</v>
      </c>
      <c r="L735" t="s">
        <v>2991</v>
      </c>
      <c r="M735">
        <v>0.02</v>
      </c>
      <c r="N735">
        <v>525.87</v>
      </c>
      <c r="O735">
        <v>3</v>
      </c>
      <c r="P735" t="b">
        <v>0</v>
      </c>
      <c r="Q735">
        <f t="shared" si="55"/>
        <v>536.6</v>
      </c>
      <c r="R735" s="4">
        <f t="shared" si="56"/>
        <v>0.98</v>
      </c>
      <c r="S735" s="2">
        <f t="shared" si="57"/>
        <v>10.732000000000001</v>
      </c>
      <c r="T735" t="str">
        <f t="shared" si="58"/>
        <v>Dec-24</v>
      </c>
      <c r="U735">
        <f t="shared" si="59"/>
        <v>3</v>
      </c>
    </row>
    <row r="736" spans="1:21" x14ac:dyDescent="0.3">
      <c r="A736" t="s">
        <v>2992</v>
      </c>
      <c r="B736" t="s">
        <v>2993</v>
      </c>
      <c r="C736" s="1">
        <v>45679</v>
      </c>
      <c r="D736" t="s">
        <v>78</v>
      </c>
      <c r="E736">
        <v>250.51</v>
      </c>
      <c r="F736">
        <v>2</v>
      </c>
      <c r="G736" t="s">
        <v>19</v>
      </c>
      <c r="H736" t="s">
        <v>20</v>
      </c>
      <c r="I736" t="s">
        <v>977</v>
      </c>
      <c r="J736" t="s">
        <v>80</v>
      </c>
      <c r="K736">
        <v>93227</v>
      </c>
      <c r="L736" t="s">
        <v>2994</v>
      </c>
      <c r="M736">
        <v>0.28999999999999998</v>
      </c>
      <c r="N736">
        <v>355.72</v>
      </c>
      <c r="O736">
        <v>4</v>
      </c>
      <c r="P736" t="b">
        <v>0</v>
      </c>
      <c r="Q736">
        <f t="shared" si="55"/>
        <v>501.02</v>
      </c>
      <c r="R736" s="4">
        <f t="shared" si="56"/>
        <v>0.71</v>
      </c>
      <c r="S736" s="2">
        <f t="shared" si="57"/>
        <v>145.29579999999999</v>
      </c>
      <c r="T736" t="str">
        <f t="shared" si="58"/>
        <v>Jan-25</v>
      </c>
      <c r="U736">
        <f t="shared" si="59"/>
        <v>4</v>
      </c>
    </row>
    <row r="737" spans="1:21" x14ac:dyDescent="0.3">
      <c r="A737" t="s">
        <v>2995</v>
      </c>
      <c r="B737" t="s">
        <v>2996</v>
      </c>
      <c r="C737" s="1">
        <v>45651</v>
      </c>
      <c r="D737" t="s">
        <v>60</v>
      </c>
      <c r="E737">
        <v>342.46</v>
      </c>
      <c r="F737">
        <v>1</v>
      </c>
      <c r="G737" t="s">
        <v>27</v>
      </c>
      <c r="H737" t="s">
        <v>38</v>
      </c>
      <c r="I737" t="s">
        <v>2997</v>
      </c>
      <c r="J737" t="s">
        <v>139</v>
      </c>
      <c r="K737">
        <v>96505</v>
      </c>
      <c r="L737" t="s">
        <v>2998</v>
      </c>
      <c r="M737">
        <v>0.21</v>
      </c>
      <c r="N737">
        <v>270.54000000000002</v>
      </c>
      <c r="O737">
        <v>3</v>
      </c>
      <c r="P737" t="b">
        <v>1</v>
      </c>
      <c r="Q737">
        <f t="shared" si="55"/>
        <v>342.46</v>
      </c>
      <c r="R737" s="4">
        <f t="shared" si="56"/>
        <v>0.79</v>
      </c>
      <c r="S737" s="2">
        <f t="shared" si="57"/>
        <v>71.916599999999988</v>
      </c>
      <c r="T737" t="str">
        <f t="shared" si="58"/>
        <v>Dec-24</v>
      </c>
      <c r="U737">
        <f t="shared" si="59"/>
        <v>3</v>
      </c>
    </row>
    <row r="738" spans="1:21" x14ac:dyDescent="0.3">
      <c r="A738" t="s">
        <v>2999</v>
      </c>
      <c r="B738" t="s">
        <v>3000</v>
      </c>
      <c r="C738" s="1">
        <v>45586</v>
      </c>
      <c r="D738" t="s">
        <v>60</v>
      </c>
      <c r="E738">
        <v>142.28</v>
      </c>
      <c r="F738">
        <v>4</v>
      </c>
      <c r="G738" t="s">
        <v>93</v>
      </c>
      <c r="H738" t="s">
        <v>38</v>
      </c>
      <c r="I738" t="s">
        <v>3001</v>
      </c>
      <c r="J738" t="s">
        <v>496</v>
      </c>
      <c r="K738">
        <v>25589</v>
      </c>
      <c r="L738" t="s">
        <v>3002</v>
      </c>
      <c r="M738">
        <v>0.17</v>
      </c>
      <c r="N738">
        <v>472.37</v>
      </c>
      <c r="O738">
        <v>3</v>
      </c>
      <c r="P738" t="b">
        <v>0</v>
      </c>
      <c r="Q738">
        <f t="shared" si="55"/>
        <v>569.12</v>
      </c>
      <c r="R738" s="4">
        <f t="shared" si="56"/>
        <v>0.83</v>
      </c>
      <c r="S738" s="2">
        <f t="shared" si="57"/>
        <v>96.750400000000013</v>
      </c>
      <c r="T738" t="str">
        <f t="shared" si="58"/>
        <v>Oct-24</v>
      </c>
      <c r="U738">
        <f t="shared" si="59"/>
        <v>3</v>
      </c>
    </row>
    <row r="739" spans="1:21" x14ac:dyDescent="0.3">
      <c r="A739" t="s">
        <v>3003</v>
      </c>
      <c r="B739" t="s">
        <v>3004</v>
      </c>
      <c r="C739" s="1">
        <v>45496</v>
      </c>
      <c r="D739" t="s">
        <v>26</v>
      </c>
      <c r="E739">
        <v>264.57</v>
      </c>
      <c r="F739">
        <v>3</v>
      </c>
      <c r="G739" t="s">
        <v>148</v>
      </c>
      <c r="H739" t="s">
        <v>38</v>
      </c>
      <c r="I739" t="s">
        <v>3005</v>
      </c>
      <c r="J739" t="s">
        <v>125</v>
      </c>
      <c r="K739">
        <v>4367</v>
      </c>
      <c r="L739" t="s">
        <v>3006</v>
      </c>
      <c r="M739">
        <v>0.01</v>
      </c>
      <c r="N739">
        <v>785.77</v>
      </c>
      <c r="O739">
        <v>5</v>
      </c>
      <c r="P739" t="b">
        <v>1</v>
      </c>
      <c r="Q739">
        <f t="shared" si="55"/>
        <v>793.71</v>
      </c>
      <c r="R739" s="4">
        <f t="shared" si="56"/>
        <v>0.99</v>
      </c>
      <c r="S739" s="2">
        <f t="shared" si="57"/>
        <v>7.9371000000000009</v>
      </c>
      <c r="T739" t="str">
        <f t="shared" si="58"/>
        <v>Jul-24</v>
      </c>
      <c r="U739">
        <f t="shared" si="59"/>
        <v>5</v>
      </c>
    </row>
    <row r="740" spans="1:21" x14ac:dyDescent="0.3">
      <c r="A740" t="s">
        <v>3007</v>
      </c>
      <c r="B740" t="s">
        <v>3008</v>
      </c>
      <c r="C740" s="1">
        <v>45538</v>
      </c>
      <c r="D740" t="s">
        <v>78</v>
      </c>
      <c r="E740">
        <v>63.1</v>
      </c>
      <c r="F740">
        <v>4</v>
      </c>
      <c r="G740" t="s">
        <v>27</v>
      </c>
      <c r="H740" t="s">
        <v>99</v>
      </c>
      <c r="I740" t="s">
        <v>3009</v>
      </c>
      <c r="J740" t="s">
        <v>40</v>
      </c>
      <c r="K740">
        <v>78056</v>
      </c>
      <c r="L740" t="s">
        <v>3010</v>
      </c>
      <c r="M740">
        <v>0.28000000000000003</v>
      </c>
      <c r="N740">
        <v>181.73</v>
      </c>
      <c r="O740">
        <v>4</v>
      </c>
      <c r="P740" t="b">
        <v>0</v>
      </c>
      <c r="Q740">
        <f t="shared" si="55"/>
        <v>252.4</v>
      </c>
      <c r="R740" s="4">
        <f t="shared" si="56"/>
        <v>0.72</v>
      </c>
      <c r="S740" s="2">
        <f t="shared" si="57"/>
        <v>70.672000000000011</v>
      </c>
      <c r="T740" t="str">
        <f t="shared" si="58"/>
        <v>Sep-24</v>
      </c>
      <c r="U740">
        <f t="shared" si="59"/>
        <v>4</v>
      </c>
    </row>
    <row r="741" spans="1:21" x14ac:dyDescent="0.3">
      <c r="A741" t="s">
        <v>3011</v>
      </c>
      <c r="B741" t="s">
        <v>3012</v>
      </c>
      <c r="C741" s="1">
        <v>45637</v>
      </c>
      <c r="D741" t="s">
        <v>37</v>
      </c>
      <c r="E741">
        <v>84.12</v>
      </c>
      <c r="F741">
        <v>1</v>
      </c>
      <c r="G741" t="s">
        <v>27</v>
      </c>
      <c r="H741" t="s">
        <v>38</v>
      </c>
      <c r="I741" t="s">
        <v>3013</v>
      </c>
      <c r="J741" t="s">
        <v>240</v>
      </c>
      <c r="K741">
        <v>90227</v>
      </c>
      <c r="L741" t="s">
        <v>3014</v>
      </c>
      <c r="M741">
        <v>0.14000000000000001</v>
      </c>
      <c r="N741">
        <v>72.34</v>
      </c>
      <c r="O741">
        <v>4</v>
      </c>
      <c r="P741" t="b">
        <v>1</v>
      </c>
      <c r="Q741">
        <f t="shared" si="55"/>
        <v>84.12</v>
      </c>
      <c r="R741" s="4">
        <f t="shared" si="56"/>
        <v>0.86</v>
      </c>
      <c r="S741" s="2">
        <f t="shared" si="57"/>
        <v>11.776800000000001</v>
      </c>
      <c r="T741" t="str">
        <f t="shared" si="58"/>
        <v>Dec-24</v>
      </c>
      <c r="U741">
        <f t="shared" si="59"/>
        <v>4</v>
      </c>
    </row>
    <row r="742" spans="1:21" x14ac:dyDescent="0.3">
      <c r="A742" t="s">
        <v>3015</v>
      </c>
      <c r="B742" t="s">
        <v>3016</v>
      </c>
      <c r="C742" s="1">
        <v>45502</v>
      </c>
      <c r="D742" t="s">
        <v>78</v>
      </c>
      <c r="E742">
        <v>28.17</v>
      </c>
      <c r="F742">
        <v>2</v>
      </c>
      <c r="G742" t="s">
        <v>19</v>
      </c>
      <c r="H742" t="s">
        <v>72</v>
      </c>
      <c r="I742" t="s">
        <v>3017</v>
      </c>
      <c r="J742" t="s">
        <v>274</v>
      </c>
      <c r="K742">
        <v>40697</v>
      </c>
      <c r="L742" t="s">
        <v>3018</v>
      </c>
      <c r="M742">
        <v>0.27</v>
      </c>
      <c r="N742">
        <v>41.13</v>
      </c>
      <c r="O742">
        <v>4</v>
      </c>
      <c r="P742" t="b">
        <v>0</v>
      </c>
      <c r="Q742">
        <f t="shared" si="55"/>
        <v>56.34</v>
      </c>
      <c r="R742" s="4">
        <f t="shared" si="56"/>
        <v>0.73</v>
      </c>
      <c r="S742" s="2">
        <f t="shared" si="57"/>
        <v>15.211800000000002</v>
      </c>
      <c r="T742" t="str">
        <f t="shared" si="58"/>
        <v>Jul-24</v>
      </c>
      <c r="U742">
        <f t="shared" si="59"/>
        <v>4</v>
      </c>
    </row>
    <row r="743" spans="1:21" x14ac:dyDescent="0.3">
      <c r="A743" t="s">
        <v>3019</v>
      </c>
      <c r="B743" t="s">
        <v>3020</v>
      </c>
      <c r="C743" s="1">
        <v>45464</v>
      </c>
      <c r="D743" t="s">
        <v>54</v>
      </c>
      <c r="E743">
        <v>485.51</v>
      </c>
      <c r="F743">
        <v>3</v>
      </c>
      <c r="G743" t="s">
        <v>27</v>
      </c>
      <c r="H743" t="s">
        <v>99</v>
      </c>
      <c r="I743" t="s">
        <v>3021</v>
      </c>
      <c r="J743" t="s">
        <v>95</v>
      </c>
      <c r="K743">
        <v>14240</v>
      </c>
      <c r="L743" t="s">
        <v>3022</v>
      </c>
      <c r="M743">
        <v>0.13</v>
      </c>
      <c r="N743">
        <v>1267.18</v>
      </c>
      <c r="O743">
        <v>3</v>
      </c>
      <c r="P743" t="b">
        <v>0</v>
      </c>
      <c r="Q743">
        <f t="shared" si="55"/>
        <v>1456.53</v>
      </c>
      <c r="R743" s="4">
        <f t="shared" si="56"/>
        <v>0.87</v>
      </c>
      <c r="S743" s="2">
        <f t="shared" si="57"/>
        <v>189.34890000000001</v>
      </c>
      <c r="T743" t="str">
        <f t="shared" si="58"/>
        <v>Jun-24</v>
      </c>
      <c r="U743">
        <f t="shared" si="59"/>
        <v>3</v>
      </c>
    </row>
    <row r="744" spans="1:21" x14ac:dyDescent="0.3">
      <c r="A744" t="s">
        <v>3023</v>
      </c>
      <c r="B744" t="s">
        <v>3024</v>
      </c>
      <c r="C744" s="1">
        <v>45747</v>
      </c>
      <c r="D744" t="s">
        <v>18</v>
      </c>
      <c r="E744">
        <v>6.91</v>
      </c>
      <c r="F744">
        <v>1</v>
      </c>
      <c r="G744" t="s">
        <v>93</v>
      </c>
      <c r="H744" t="s">
        <v>38</v>
      </c>
      <c r="I744" t="s">
        <v>3025</v>
      </c>
      <c r="J744" t="s">
        <v>80</v>
      </c>
      <c r="K744">
        <v>84922</v>
      </c>
      <c r="L744" t="s">
        <v>3026</v>
      </c>
      <c r="M744">
        <v>0.17</v>
      </c>
      <c r="N744">
        <v>5.74</v>
      </c>
      <c r="O744">
        <v>3</v>
      </c>
      <c r="P744" t="b">
        <v>0</v>
      </c>
      <c r="Q744">
        <f t="shared" si="55"/>
        <v>6.91</v>
      </c>
      <c r="R744" s="4">
        <f t="shared" si="56"/>
        <v>0.83</v>
      </c>
      <c r="S744" s="2">
        <f t="shared" si="57"/>
        <v>1.1747000000000001</v>
      </c>
      <c r="T744" t="str">
        <f t="shared" si="58"/>
        <v>Mar-25</v>
      </c>
      <c r="U744">
        <f t="shared" si="59"/>
        <v>3</v>
      </c>
    </row>
    <row r="745" spans="1:21" x14ac:dyDescent="0.3">
      <c r="A745" t="s">
        <v>3027</v>
      </c>
      <c r="B745" t="s">
        <v>3028</v>
      </c>
      <c r="C745" s="1">
        <v>45633</v>
      </c>
      <c r="D745" t="s">
        <v>60</v>
      </c>
      <c r="E745">
        <v>93.4</v>
      </c>
      <c r="F745">
        <v>4</v>
      </c>
      <c r="G745" t="s">
        <v>93</v>
      </c>
      <c r="H745" t="s">
        <v>38</v>
      </c>
      <c r="I745" t="s">
        <v>3029</v>
      </c>
      <c r="J745" t="s">
        <v>68</v>
      </c>
      <c r="K745">
        <v>8618</v>
      </c>
      <c r="L745" t="s">
        <v>3030</v>
      </c>
      <c r="M745">
        <v>0.27</v>
      </c>
      <c r="N745">
        <v>272.73</v>
      </c>
      <c r="O745">
        <v>3</v>
      </c>
      <c r="P745" t="b">
        <v>1</v>
      </c>
      <c r="Q745">
        <f t="shared" si="55"/>
        <v>373.6</v>
      </c>
      <c r="R745" s="4">
        <f t="shared" si="56"/>
        <v>0.73</v>
      </c>
      <c r="S745" s="2">
        <f t="shared" si="57"/>
        <v>100.87200000000001</v>
      </c>
      <c r="T745" t="str">
        <f t="shared" si="58"/>
        <v>Dec-24</v>
      </c>
      <c r="U745">
        <f t="shared" si="59"/>
        <v>3</v>
      </c>
    </row>
    <row r="746" spans="1:21" x14ac:dyDescent="0.3">
      <c r="A746" t="s">
        <v>3031</v>
      </c>
      <c r="B746" t="s">
        <v>3032</v>
      </c>
      <c r="C746" s="1">
        <v>45457</v>
      </c>
      <c r="D746" t="s">
        <v>60</v>
      </c>
      <c r="E746">
        <v>308.37</v>
      </c>
      <c r="F746">
        <v>3</v>
      </c>
      <c r="G746" t="s">
        <v>148</v>
      </c>
      <c r="H746" t="s">
        <v>99</v>
      </c>
      <c r="I746" t="s">
        <v>3033</v>
      </c>
      <c r="J746" t="s">
        <v>509</v>
      </c>
      <c r="K746">
        <v>33853</v>
      </c>
      <c r="L746" t="s">
        <v>3034</v>
      </c>
      <c r="M746">
        <v>0.14000000000000001</v>
      </c>
      <c r="N746">
        <v>795.59</v>
      </c>
      <c r="O746">
        <v>5</v>
      </c>
      <c r="P746" t="b">
        <v>0</v>
      </c>
      <c r="Q746">
        <f t="shared" si="55"/>
        <v>925.11</v>
      </c>
      <c r="R746" s="4">
        <f t="shared" si="56"/>
        <v>0.86</v>
      </c>
      <c r="S746" s="2">
        <f t="shared" si="57"/>
        <v>129.51540000000003</v>
      </c>
      <c r="T746" t="str">
        <f t="shared" si="58"/>
        <v>Jun-24</v>
      </c>
      <c r="U746">
        <f t="shared" si="59"/>
        <v>5</v>
      </c>
    </row>
    <row r="747" spans="1:21" x14ac:dyDescent="0.3">
      <c r="A747" t="s">
        <v>3035</v>
      </c>
      <c r="B747" t="s">
        <v>3036</v>
      </c>
      <c r="C747" s="1">
        <v>45514</v>
      </c>
      <c r="D747" t="s">
        <v>26</v>
      </c>
      <c r="E747">
        <v>45.28</v>
      </c>
      <c r="F747">
        <v>3</v>
      </c>
      <c r="G747" t="s">
        <v>148</v>
      </c>
      <c r="H747" t="s">
        <v>99</v>
      </c>
      <c r="I747" t="s">
        <v>3037</v>
      </c>
      <c r="J747" t="s">
        <v>240</v>
      </c>
      <c r="K747">
        <v>10698</v>
      </c>
      <c r="L747" t="s">
        <v>3038</v>
      </c>
      <c r="M747">
        <v>0.05</v>
      </c>
      <c r="N747">
        <v>129.05000000000001</v>
      </c>
      <c r="O747">
        <v>3</v>
      </c>
      <c r="P747" t="b">
        <v>0</v>
      </c>
      <c r="Q747">
        <f t="shared" si="55"/>
        <v>135.84</v>
      </c>
      <c r="R747" s="4">
        <f t="shared" si="56"/>
        <v>0.95</v>
      </c>
      <c r="S747" s="2">
        <f t="shared" si="57"/>
        <v>6.7920000000000007</v>
      </c>
      <c r="T747" t="str">
        <f t="shared" si="58"/>
        <v>Aug-24</v>
      </c>
      <c r="U747">
        <f t="shared" si="59"/>
        <v>3</v>
      </c>
    </row>
    <row r="748" spans="1:21" x14ac:dyDescent="0.3">
      <c r="A748" t="s">
        <v>3039</v>
      </c>
      <c r="B748" t="s">
        <v>3040</v>
      </c>
      <c r="C748" s="1">
        <v>45648</v>
      </c>
      <c r="D748" t="s">
        <v>54</v>
      </c>
      <c r="E748">
        <v>441.54</v>
      </c>
      <c r="F748">
        <v>2</v>
      </c>
      <c r="G748" t="s">
        <v>148</v>
      </c>
      <c r="H748" t="s">
        <v>38</v>
      </c>
      <c r="I748" t="s">
        <v>3041</v>
      </c>
      <c r="J748" t="s">
        <v>195</v>
      </c>
      <c r="K748">
        <v>17599</v>
      </c>
      <c r="L748" t="s">
        <v>3042</v>
      </c>
      <c r="M748">
        <v>0.13</v>
      </c>
      <c r="N748">
        <v>768.28</v>
      </c>
      <c r="O748">
        <v>5</v>
      </c>
      <c r="P748" t="b">
        <v>1</v>
      </c>
      <c r="Q748">
        <f t="shared" si="55"/>
        <v>883.08</v>
      </c>
      <c r="R748" s="4">
        <f t="shared" si="56"/>
        <v>0.87</v>
      </c>
      <c r="S748" s="2">
        <f t="shared" si="57"/>
        <v>114.80040000000001</v>
      </c>
      <c r="T748" t="str">
        <f t="shared" si="58"/>
        <v>Dec-24</v>
      </c>
      <c r="U748">
        <f t="shared" si="59"/>
        <v>5</v>
      </c>
    </row>
    <row r="749" spans="1:21" x14ac:dyDescent="0.3">
      <c r="A749" t="s">
        <v>3043</v>
      </c>
      <c r="B749" t="s">
        <v>3044</v>
      </c>
      <c r="C749" s="1">
        <v>45536</v>
      </c>
      <c r="D749" t="s">
        <v>60</v>
      </c>
      <c r="E749">
        <v>361.21</v>
      </c>
      <c r="F749">
        <v>4</v>
      </c>
      <c r="G749" t="s">
        <v>93</v>
      </c>
      <c r="H749" t="s">
        <v>20</v>
      </c>
      <c r="I749" t="s">
        <v>3045</v>
      </c>
      <c r="J749" t="s">
        <v>522</v>
      </c>
      <c r="K749">
        <v>53706</v>
      </c>
      <c r="L749" t="s">
        <v>3046</v>
      </c>
      <c r="M749">
        <v>0.11</v>
      </c>
      <c r="N749">
        <v>1285.9100000000001</v>
      </c>
      <c r="O749">
        <v>1</v>
      </c>
      <c r="P749" t="b">
        <v>0</v>
      </c>
      <c r="Q749">
        <f t="shared" si="55"/>
        <v>1444.84</v>
      </c>
      <c r="R749" s="4">
        <f t="shared" si="56"/>
        <v>0.89</v>
      </c>
      <c r="S749" s="2">
        <f t="shared" si="57"/>
        <v>158.9324</v>
      </c>
      <c r="T749" t="str">
        <f t="shared" si="58"/>
        <v>Sep-24</v>
      </c>
      <c r="U749">
        <f t="shared" si="59"/>
        <v>1</v>
      </c>
    </row>
    <row r="750" spans="1:21" x14ac:dyDescent="0.3">
      <c r="A750" t="s">
        <v>3047</v>
      </c>
      <c r="B750" t="s">
        <v>3048</v>
      </c>
      <c r="C750" s="1">
        <v>45484</v>
      </c>
      <c r="D750" t="s">
        <v>78</v>
      </c>
      <c r="E750">
        <v>483.36</v>
      </c>
      <c r="F750">
        <v>4</v>
      </c>
      <c r="G750" t="s">
        <v>19</v>
      </c>
      <c r="H750" t="s">
        <v>38</v>
      </c>
      <c r="I750" t="s">
        <v>3049</v>
      </c>
      <c r="J750" t="s">
        <v>125</v>
      </c>
      <c r="K750">
        <v>37233</v>
      </c>
      <c r="L750" t="s">
        <v>3050</v>
      </c>
      <c r="M750">
        <v>0.22</v>
      </c>
      <c r="N750">
        <v>1508.08</v>
      </c>
      <c r="O750">
        <v>3</v>
      </c>
      <c r="P750" t="b">
        <v>1</v>
      </c>
      <c r="Q750">
        <f t="shared" si="55"/>
        <v>1933.44</v>
      </c>
      <c r="R750" s="4">
        <f t="shared" si="56"/>
        <v>0.78</v>
      </c>
      <c r="S750" s="2">
        <f t="shared" si="57"/>
        <v>425.35680000000002</v>
      </c>
      <c r="T750" t="str">
        <f t="shared" si="58"/>
        <v>Jul-24</v>
      </c>
      <c r="U750">
        <f t="shared" si="59"/>
        <v>3</v>
      </c>
    </row>
    <row r="751" spans="1:21" x14ac:dyDescent="0.3">
      <c r="A751" t="s">
        <v>3051</v>
      </c>
      <c r="B751" t="s">
        <v>3052</v>
      </c>
      <c r="C751" s="1">
        <v>45508</v>
      </c>
      <c r="D751" t="s">
        <v>18</v>
      </c>
      <c r="E751">
        <v>256.27999999999997</v>
      </c>
      <c r="F751">
        <v>1</v>
      </c>
      <c r="G751" t="s">
        <v>19</v>
      </c>
      <c r="H751" t="s">
        <v>72</v>
      </c>
      <c r="I751" t="s">
        <v>3053</v>
      </c>
      <c r="J751" t="s">
        <v>447</v>
      </c>
      <c r="K751">
        <v>13374</v>
      </c>
      <c r="L751" t="s">
        <v>3054</v>
      </c>
      <c r="M751">
        <v>0.25</v>
      </c>
      <c r="N751">
        <v>192.21</v>
      </c>
      <c r="O751">
        <v>5</v>
      </c>
      <c r="P751" t="b">
        <v>0</v>
      </c>
      <c r="Q751">
        <f t="shared" si="55"/>
        <v>256.27999999999997</v>
      </c>
      <c r="R751" s="4">
        <f t="shared" si="56"/>
        <v>0.75</v>
      </c>
      <c r="S751" s="2">
        <f t="shared" si="57"/>
        <v>64.069999999999993</v>
      </c>
      <c r="T751" t="str">
        <f t="shared" si="58"/>
        <v>Aug-24</v>
      </c>
      <c r="U751">
        <f t="shared" si="59"/>
        <v>5</v>
      </c>
    </row>
    <row r="752" spans="1:21" x14ac:dyDescent="0.3">
      <c r="A752" t="s">
        <v>3055</v>
      </c>
      <c r="B752" t="s">
        <v>3056</v>
      </c>
      <c r="C752" s="1">
        <v>45623</v>
      </c>
      <c r="D752" t="s">
        <v>37</v>
      </c>
      <c r="E752">
        <v>153.69999999999999</v>
      </c>
      <c r="F752">
        <v>4</v>
      </c>
      <c r="G752" t="s">
        <v>27</v>
      </c>
      <c r="H752" t="s">
        <v>99</v>
      </c>
      <c r="I752" t="s">
        <v>3057</v>
      </c>
      <c r="J752" t="s">
        <v>674</v>
      </c>
      <c r="K752">
        <v>44365</v>
      </c>
      <c r="L752" t="s">
        <v>3058</v>
      </c>
      <c r="M752">
        <v>0</v>
      </c>
      <c r="N752">
        <v>614.79999999999995</v>
      </c>
      <c r="O752">
        <v>5</v>
      </c>
      <c r="P752" t="b">
        <v>0</v>
      </c>
      <c r="Q752">
        <f t="shared" si="55"/>
        <v>614.79999999999995</v>
      </c>
      <c r="R752" s="4">
        <f t="shared" si="56"/>
        <v>1</v>
      </c>
      <c r="S752" s="2">
        <f t="shared" si="57"/>
        <v>0</v>
      </c>
      <c r="T752" t="str">
        <f t="shared" si="58"/>
        <v>Nov-24</v>
      </c>
      <c r="U752">
        <f t="shared" si="59"/>
        <v>5</v>
      </c>
    </row>
    <row r="753" spans="1:21" x14ac:dyDescent="0.3">
      <c r="A753" t="s">
        <v>3059</v>
      </c>
      <c r="B753" t="s">
        <v>3060</v>
      </c>
      <c r="C753" s="1">
        <v>45771</v>
      </c>
      <c r="D753" t="s">
        <v>60</v>
      </c>
      <c r="E753">
        <v>277</v>
      </c>
      <c r="F753">
        <v>3</v>
      </c>
      <c r="G753" t="s">
        <v>148</v>
      </c>
      <c r="H753" t="s">
        <v>72</v>
      </c>
      <c r="I753" t="s">
        <v>3061</v>
      </c>
      <c r="J753" t="s">
        <v>333</v>
      </c>
      <c r="K753">
        <v>97821</v>
      </c>
      <c r="L753" t="s">
        <v>3062</v>
      </c>
      <c r="M753">
        <v>0.15</v>
      </c>
      <c r="N753">
        <v>706.35</v>
      </c>
      <c r="O753">
        <v>2</v>
      </c>
      <c r="P753" t="b">
        <v>0</v>
      </c>
      <c r="Q753">
        <f t="shared" si="55"/>
        <v>831</v>
      </c>
      <c r="R753" s="4">
        <f t="shared" si="56"/>
        <v>0.85</v>
      </c>
      <c r="S753" s="2">
        <f t="shared" si="57"/>
        <v>124.64999999999999</v>
      </c>
      <c r="T753" t="str">
        <f t="shared" si="58"/>
        <v>Apr-25</v>
      </c>
      <c r="U753">
        <f t="shared" si="59"/>
        <v>2</v>
      </c>
    </row>
    <row r="754" spans="1:21" x14ac:dyDescent="0.3">
      <c r="A754" t="s">
        <v>3063</v>
      </c>
      <c r="B754" t="s">
        <v>3064</v>
      </c>
      <c r="C754" s="1">
        <v>45750</v>
      </c>
      <c r="D754" t="s">
        <v>18</v>
      </c>
      <c r="E754">
        <v>465.76</v>
      </c>
      <c r="F754">
        <v>4</v>
      </c>
      <c r="G754" t="s">
        <v>66</v>
      </c>
      <c r="H754" t="s">
        <v>99</v>
      </c>
      <c r="I754" t="s">
        <v>2089</v>
      </c>
      <c r="J754" t="s">
        <v>539</v>
      </c>
      <c r="K754">
        <v>25999</v>
      </c>
      <c r="L754" t="s">
        <v>3065</v>
      </c>
      <c r="M754">
        <v>0.08</v>
      </c>
      <c r="N754">
        <v>1714</v>
      </c>
      <c r="O754">
        <v>2</v>
      </c>
      <c r="P754" t="b">
        <v>0</v>
      </c>
      <c r="Q754">
        <f t="shared" si="55"/>
        <v>1863.04</v>
      </c>
      <c r="R754" s="4">
        <f t="shared" si="56"/>
        <v>0.92</v>
      </c>
      <c r="S754" s="2">
        <f t="shared" si="57"/>
        <v>149.04320000000001</v>
      </c>
      <c r="T754" t="str">
        <f t="shared" si="58"/>
        <v>Apr-25</v>
      </c>
      <c r="U754">
        <f t="shared" si="59"/>
        <v>2</v>
      </c>
    </row>
    <row r="755" spans="1:21" x14ac:dyDescent="0.3">
      <c r="A755" t="s">
        <v>3066</v>
      </c>
      <c r="B755" t="s">
        <v>3067</v>
      </c>
      <c r="C755" s="1">
        <v>45697</v>
      </c>
      <c r="D755" t="s">
        <v>18</v>
      </c>
      <c r="E755">
        <v>262.77999999999997</v>
      </c>
      <c r="F755">
        <v>2</v>
      </c>
      <c r="G755" t="s">
        <v>19</v>
      </c>
      <c r="H755" t="s">
        <v>38</v>
      </c>
      <c r="I755" t="s">
        <v>3068</v>
      </c>
      <c r="J755" t="s">
        <v>101</v>
      </c>
      <c r="K755">
        <v>4559</v>
      </c>
      <c r="L755" t="s">
        <v>3069</v>
      </c>
      <c r="M755">
        <v>0.05</v>
      </c>
      <c r="N755">
        <v>499.28</v>
      </c>
      <c r="O755">
        <v>4</v>
      </c>
      <c r="P755" t="b">
        <v>0</v>
      </c>
      <c r="Q755">
        <f t="shared" si="55"/>
        <v>525.55999999999995</v>
      </c>
      <c r="R755" s="4">
        <f t="shared" si="56"/>
        <v>0.95</v>
      </c>
      <c r="S755" s="2">
        <f t="shared" si="57"/>
        <v>26.277999999999999</v>
      </c>
      <c r="T755" t="str">
        <f t="shared" si="58"/>
        <v>Feb-25</v>
      </c>
      <c r="U755">
        <f t="shared" si="59"/>
        <v>4</v>
      </c>
    </row>
    <row r="756" spans="1:21" x14ac:dyDescent="0.3">
      <c r="A756" t="s">
        <v>3070</v>
      </c>
      <c r="B756" t="s">
        <v>3071</v>
      </c>
      <c r="C756" s="1">
        <v>45685</v>
      </c>
      <c r="D756" t="s">
        <v>37</v>
      </c>
      <c r="E756">
        <v>137.27000000000001</v>
      </c>
      <c r="F756">
        <v>4</v>
      </c>
      <c r="G756" t="s">
        <v>27</v>
      </c>
      <c r="H756" t="s">
        <v>72</v>
      </c>
      <c r="I756" t="s">
        <v>3072</v>
      </c>
      <c r="J756" t="s">
        <v>80</v>
      </c>
      <c r="K756">
        <v>31883</v>
      </c>
      <c r="L756" t="s">
        <v>3073</v>
      </c>
      <c r="M756">
        <v>0.2</v>
      </c>
      <c r="N756">
        <v>439.26</v>
      </c>
      <c r="O756">
        <v>3</v>
      </c>
      <c r="P756" t="b">
        <v>0</v>
      </c>
      <c r="Q756">
        <f t="shared" si="55"/>
        <v>549.08000000000004</v>
      </c>
      <c r="R756" s="4">
        <f t="shared" si="56"/>
        <v>0.8</v>
      </c>
      <c r="S756" s="2">
        <f t="shared" si="57"/>
        <v>109.81600000000002</v>
      </c>
      <c r="T756" t="str">
        <f t="shared" si="58"/>
        <v>Jan-25</v>
      </c>
      <c r="U756">
        <f t="shared" si="59"/>
        <v>3</v>
      </c>
    </row>
    <row r="757" spans="1:21" x14ac:dyDescent="0.3">
      <c r="A757" t="s">
        <v>3074</v>
      </c>
      <c r="B757" t="s">
        <v>3075</v>
      </c>
      <c r="C757" s="1">
        <v>45657</v>
      </c>
      <c r="D757" t="s">
        <v>26</v>
      </c>
      <c r="E757">
        <v>439.31</v>
      </c>
      <c r="F757">
        <v>4</v>
      </c>
      <c r="G757" t="s">
        <v>148</v>
      </c>
      <c r="H757" t="s">
        <v>72</v>
      </c>
      <c r="I757" t="s">
        <v>3076</v>
      </c>
      <c r="J757" t="s">
        <v>115</v>
      </c>
      <c r="K757">
        <v>17743</v>
      </c>
      <c r="L757" t="s">
        <v>3077</v>
      </c>
      <c r="M757">
        <v>0.25</v>
      </c>
      <c r="N757">
        <v>1317.93</v>
      </c>
      <c r="O757">
        <v>2</v>
      </c>
      <c r="P757" t="b">
        <v>0</v>
      </c>
      <c r="Q757">
        <f t="shared" si="55"/>
        <v>1757.24</v>
      </c>
      <c r="R757" s="4">
        <f t="shared" si="56"/>
        <v>0.75</v>
      </c>
      <c r="S757" s="2">
        <f t="shared" si="57"/>
        <v>439.31</v>
      </c>
      <c r="T757" t="str">
        <f t="shared" si="58"/>
        <v>Dec-24</v>
      </c>
      <c r="U757">
        <f t="shared" si="59"/>
        <v>2</v>
      </c>
    </row>
    <row r="758" spans="1:21" x14ac:dyDescent="0.3">
      <c r="A758" t="s">
        <v>3078</v>
      </c>
      <c r="B758" t="s">
        <v>3079</v>
      </c>
      <c r="C758" s="1">
        <v>45464</v>
      </c>
      <c r="D758" t="s">
        <v>60</v>
      </c>
      <c r="E758">
        <v>189.1</v>
      </c>
      <c r="F758">
        <v>1</v>
      </c>
      <c r="G758" t="s">
        <v>27</v>
      </c>
      <c r="H758" t="s">
        <v>20</v>
      </c>
      <c r="I758" t="s">
        <v>3080</v>
      </c>
      <c r="J758" t="s">
        <v>56</v>
      </c>
      <c r="K758">
        <v>9521</v>
      </c>
      <c r="L758" t="s">
        <v>3081</v>
      </c>
      <c r="M758">
        <v>0.16</v>
      </c>
      <c r="N758">
        <v>158.84</v>
      </c>
      <c r="O758">
        <v>2</v>
      </c>
      <c r="P758" t="b">
        <v>0</v>
      </c>
      <c r="Q758">
        <f t="shared" si="55"/>
        <v>189.1</v>
      </c>
      <c r="R758" s="4">
        <f t="shared" si="56"/>
        <v>0.84</v>
      </c>
      <c r="S758" s="2">
        <f t="shared" si="57"/>
        <v>30.256</v>
      </c>
      <c r="T758" t="str">
        <f t="shared" si="58"/>
        <v>Jun-24</v>
      </c>
      <c r="U758">
        <f t="shared" si="59"/>
        <v>2</v>
      </c>
    </row>
    <row r="759" spans="1:21" x14ac:dyDescent="0.3">
      <c r="A759" t="s">
        <v>3082</v>
      </c>
      <c r="B759" t="s">
        <v>3083</v>
      </c>
      <c r="C759" s="1">
        <v>45524</v>
      </c>
      <c r="D759" t="s">
        <v>18</v>
      </c>
      <c r="E759">
        <v>5.68</v>
      </c>
      <c r="F759">
        <v>2</v>
      </c>
      <c r="G759" t="s">
        <v>19</v>
      </c>
      <c r="H759" t="s">
        <v>72</v>
      </c>
      <c r="I759" t="s">
        <v>3084</v>
      </c>
      <c r="J759" t="s">
        <v>22</v>
      </c>
      <c r="K759">
        <v>39792</v>
      </c>
      <c r="L759" t="s">
        <v>3085</v>
      </c>
      <c r="M759">
        <v>0.06</v>
      </c>
      <c r="N759">
        <v>10.68</v>
      </c>
      <c r="O759">
        <v>3</v>
      </c>
      <c r="P759" t="b">
        <v>0</v>
      </c>
      <c r="Q759">
        <f t="shared" si="55"/>
        <v>11.36</v>
      </c>
      <c r="R759" s="4">
        <f t="shared" si="56"/>
        <v>0.94</v>
      </c>
      <c r="S759" s="2">
        <f t="shared" si="57"/>
        <v>0.68159999999999998</v>
      </c>
      <c r="T759" t="str">
        <f t="shared" si="58"/>
        <v>Aug-24</v>
      </c>
      <c r="U759">
        <f t="shared" si="59"/>
        <v>3</v>
      </c>
    </row>
    <row r="760" spans="1:21" x14ac:dyDescent="0.3">
      <c r="A760" t="s">
        <v>3086</v>
      </c>
      <c r="B760" t="s">
        <v>3087</v>
      </c>
      <c r="C760" s="1">
        <v>45614</v>
      </c>
      <c r="D760" t="s">
        <v>26</v>
      </c>
      <c r="E760">
        <v>127.6</v>
      </c>
      <c r="F760">
        <v>1</v>
      </c>
      <c r="G760" t="s">
        <v>148</v>
      </c>
      <c r="H760" t="s">
        <v>38</v>
      </c>
      <c r="I760" t="s">
        <v>3088</v>
      </c>
      <c r="J760" t="s">
        <v>80</v>
      </c>
      <c r="K760">
        <v>43138</v>
      </c>
      <c r="L760" t="s">
        <v>3089</v>
      </c>
      <c r="M760">
        <v>0.23</v>
      </c>
      <c r="N760">
        <v>98.25</v>
      </c>
      <c r="O760">
        <v>5</v>
      </c>
      <c r="P760" t="b">
        <v>0</v>
      </c>
      <c r="Q760">
        <f t="shared" si="55"/>
        <v>127.6</v>
      </c>
      <c r="R760" s="4">
        <f t="shared" si="56"/>
        <v>0.77</v>
      </c>
      <c r="S760" s="2">
        <f t="shared" si="57"/>
        <v>29.347999999999999</v>
      </c>
      <c r="T760" t="str">
        <f t="shared" si="58"/>
        <v>Nov-24</v>
      </c>
      <c r="U760">
        <f t="shared" si="59"/>
        <v>5</v>
      </c>
    </row>
    <row r="761" spans="1:21" x14ac:dyDescent="0.3">
      <c r="A761" t="s">
        <v>3090</v>
      </c>
      <c r="B761" t="s">
        <v>3091</v>
      </c>
      <c r="C761" s="1">
        <v>45595</v>
      </c>
      <c r="D761" t="s">
        <v>60</v>
      </c>
      <c r="E761">
        <v>162.53</v>
      </c>
      <c r="F761">
        <v>4</v>
      </c>
      <c r="G761" t="s">
        <v>93</v>
      </c>
      <c r="H761" t="s">
        <v>99</v>
      </c>
      <c r="I761" t="s">
        <v>3092</v>
      </c>
      <c r="J761" t="s">
        <v>577</v>
      </c>
      <c r="K761">
        <v>87701</v>
      </c>
      <c r="L761" t="s">
        <v>3093</v>
      </c>
      <c r="M761">
        <v>0.16</v>
      </c>
      <c r="N761">
        <v>546.1</v>
      </c>
      <c r="O761">
        <v>3</v>
      </c>
      <c r="P761" t="b">
        <v>0</v>
      </c>
      <c r="Q761">
        <f t="shared" si="55"/>
        <v>650.12</v>
      </c>
      <c r="R761" s="4">
        <f t="shared" si="56"/>
        <v>0.84</v>
      </c>
      <c r="S761" s="2">
        <f t="shared" si="57"/>
        <v>104.0192</v>
      </c>
      <c r="T761" t="str">
        <f t="shared" si="58"/>
        <v>Oct-24</v>
      </c>
      <c r="U761">
        <f t="shared" si="59"/>
        <v>3</v>
      </c>
    </row>
    <row r="762" spans="1:21" x14ac:dyDescent="0.3">
      <c r="A762" t="s">
        <v>3094</v>
      </c>
      <c r="B762" t="s">
        <v>3095</v>
      </c>
      <c r="C762" s="1">
        <v>45808</v>
      </c>
      <c r="D762" t="s">
        <v>18</v>
      </c>
      <c r="E762">
        <v>430.09</v>
      </c>
      <c r="F762">
        <v>3</v>
      </c>
      <c r="G762" t="s">
        <v>66</v>
      </c>
      <c r="H762" t="s">
        <v>38</v>
      </c>
      <c r="I762" t="s">
        <v>3096</v>
      </c>
      <c r="J762" t="s">
        <v>50</v>
      </c>
      <c r="K762">
        <v>38619</v>
      </c>
      <c r="L762" t="s">
        <v>3097</v>
      </c>
      <c r="M762">
        <v>0.24</v>
      </c>
      <c r="N762">
        <v>980.61</v>
      </c>
      <c r="O762">
        <v>2</v>
      </c>
      <c r="P762" t="b">
        <v>1</v>
      </c>
      <c r="Q762">
        <f t="shared" si="55"/>
        <v>1290.27</v>
      </c>
      <c r="R762" s="4">
        <f t="shared" si="56"/>
        <v>0.76</v>
      </c>
      <c r="S762" s="2">
        <f t="shared" si="57"/>
        <v>309.66479999999996</v>
      </c>
      <c r="T762" t="str">
        <f t="shared" si="58"/>
        <v>May-25</v>
      </c>
      <c r="U762">
        <f t="shared" si="59"/>
        <v>2</v>
      </c>
    </row>
    <row r="763" spans="1:21" x14ac:dyDescent="0.3">
      <c r="A763" t="s">
        <v>3098</v>
      </c>
      <c r="B763" t="s">
        <v>3099</v>
      </c>
      <c r="C763" s="1">
        <v>45602</v>
      </c>
      <c r="D763" t="s">
        <v>18</v>
      </c>
      <c r="E763">
        <v>231.96</v>
      </c>
      <c r="F763">
        <v>2</v>
      </c>
      <c r="G763" t="s">
        <v>19</v>
      </c>
      <c r="H763" t="s">
        <v>38</v>
      </c>
      <c r="I763" t="s">
        <v>3100</v>
      </c>
      <c r="J763" t="s">
        <v>62</v>
      </c>
      <c r="K763">
        <v>82427</v>
      </c>
      <c r="L763" t="s">
        <v>3101</v>
      </c>
      <c r="M763">
        <v>0.28999999999999998</v>
      </c>
      <c r="N763">
        <v>329.38</v>
      </c>
      <c r="O763">
        <v>3</v>
      </c>
      <c r="P763" t="b">
        <v>1</v>
      </c>
      <c r="Q763">
        <f t="shared" si="55"/>
        <v>463.92</v>
      </c>
      <c r="R763" s="4">
        <f t="shared" si="56"/>
        <v>0.71</v>
      </c>
      <c r="S763" s="2">
        <f t="shared" si="57"/>
        <v>134.5368</v>
      </c>
      <c r="T763" t="str">
        <f t="shared" si="58"/>
        <v>Nov-24</v>
      </c>
      <c r="U763">
        <f t="shared" si="59"/>
        <v>3</v>
      </c>
    </row>
    <row r="764" spans="1:21" x14ac:dyDescent="0.3">
      <c r="A764" t="s">
        <v>3102</v>
      </c>
      <c r="B764" t="s">
        <v>3103</v>
      </c>
      <c r="C764" s="1">
        <v>45800</v>
      </c>
      <c r="D764" t="s">
        <v>60</v>
      </c>
      <c r="E764">
        <v>225.07</v>
      </c>
      <c r="F764">
        <v>1</v>
      </c>
      <c r="G764" t="s">
        <v>93</v>
      </c>
      <c r="H764" t="s">
        <v>72</v>
      </c>
      <c r="I764" t="s">
        <v>3104</v>
      </c>
      <c r="J764" t="s">
        <v>80</v>
      </c>
      <c r="K764">
        <v>25443</v>
      </c>
      <c r="L764" t="s">
        <v>3105</v>
      </c>
      <c r="M764">
        <v>0.13</v>
      </c>
      <c r="N764">
        <v>195.81</v>
      </c>
      <c r="O764">
        <v>3</v>
      </c>
      <c r="P764" t="b">
        <v>0</v>
      </c>
      <c r="Q764">
        <f t="shared" si="55"/>
        <v>225.07</v>
      </c>
      <c r="R764" s="4">
        <f t="shared" si="56"/>
        <v>0.87</v>
      </c>
      <c r="S764" s="2">
        <f t="shared" si="57"/>
        <v>29.2591</v>
      </c>
      <c r="T764" t="str">
        <f t="shared" si="58"/>
        <v>May-25</v>
      </c>
      <c r="U764">
        <f t="shared" si="59"/>
        <v>3</v>
      </c>
    </row>
    <row r="765" spans="1:21" x14ac:dyDescent="0.3">
      <c r="A765" t="s">
        <v>3106</v>
      </c>
      <c r="B765" t="s">
        <v>3107</v>
      </c>
      <c r="C765" s="1">
        <v>45692</v>
      </c>
      <c r="D765" t="s">
        <v>37</v>
      </c>
      <c r="E765">
        <v>171.37</v>
      </c>
      <c r="F765">
        <v>2</v>
      </c>
      <c r="G765" t="s">
        <v>19</v>
      </c>
      <c r="H765" t="s">
        <v>38</v>
      </c>
      <c r="I765" t="s">
        <v>3108</v>
      </c>
      <c r="J765" t="s">
        <v>320</v>
      </c>
      <c r="K765">
        <v>60024</v>
      </c>
      <c r="L765" t="s">
        <v>3109</v>
      </c>
      <c r="M765">
        <v>0.1</v>
      </c>
      <c r="N765">
        <v>308.47000000000003</v>
      </c>
      <c r="O765">
        <v>1</v>
      </c>
      <c r="P765" t="b">
        <v>0</v>
      </c>
      <c r="Q765">
        <f t="shared" si="55"/>
        <v>342.74</v>
      </c>
      <c r="R765" s="4">
        <f t="shared" si="56"/>
        <v>0.9</v>
      </c>
      <c r="S765" s="2">
        <f t="shared" si="57"/>
        <v>34.274000000000001</v>
      </c>
      <c r="T765" t="str">
        <f t="shared" si="58"/>
        <v>Feb-25</v>
      </c>
      <c r="U765">
        <f t="shared" si="59"/>
        <v>1</v>
      </c>
    </row>
    <row r="766" spans="1:21" x14ac:dyDescent="0.3">
      <c r="A766" t="s">
        <v>3110</v>
      </c>
      <c r="B766" t="s">
        <v>3111</v>
      </c>
      <c r="C766" s="1">
        <v>45723</v>
      </c>
      <c r="D766" t="s">
        <v>54</v>
      </c>
      <c r="E766">
        <v>440.94</v>
      </c>
      <c r="F766">
        <v>3</v>
      </c>
      <c r="G766" t="s">
        <v>19</v>
      </c>
      <c r="H766" t="s">
        <v>99</v>
      </c>
      <c r="I766" t="s">
        <v>3112</v>
      </c>
      <c r="J766" t="s">
        <v>577</v>
      </c>
      <c r="K766">
        <v>28218</v>
      </c>
      <c r="L766" t="s">
        <v>3113</v>
      </c>
      <c r="M766">
        <v>0.08</v>
      </c>
      <c r="N766">
        <v>1216.99</v>
      </c>
      <c r="O766">
        <v>5</v>
      </c>
      <c r="P766" t="b">
        <v>0</v>
      </c>
      <c r="Q766">
        <f t="shared" si="55"/>
        <v>1322.82</v>
      </c>
      <c r="R766" s="4">
        <f t="shared" si="56"/>
        <v>0.92</v>
      </c>
      <c r="S766" s="2">
        <f t="shared" si="57"/>
        <v>105.82559999999999</v>
      </c>
      <c r="T766" t="str">
        <f t="shared" si="58"/>
        <v>Mar-25</v>
      </c>
      <c r="U766">
        <f t="shared" si="59"/>
        <v>5</v>
      </c>
    </row>
    <row r="767" spans="1:21" x14ac:dyDescent="0.3">
      <c r="A767" t="s">
        <v>3114</v>
      </c>
      <c r="B767" t="s">
        <v>3115</v>
      </c>
      <c r="C767" s="1">
        <v>45693</v>
      </c>
      <c r="D767" t="s">
        <v>60</v>
      </c>
      <c r="E767">
        <v>472.79</v>
      </c>
      <c r="F767">
        <v>3</v>
      </c>
      <c r="G767" t="s">
        <v>27</v>
      </c>
      <c r="H767" t="s">
        <v>99</v>
      </c>
      <c r="I767" t="s">
        <v>3116</v>
      </c>
      <c r="J767" t="s">
        <v>572</v>
      </c>
      <c r="K767">
        <v>89964</v>
      </c>
      <c r="L767" t="s">
        <v>3117</v>
      </c>
      <c r="M767">
        <v>0.21</v>
      </c>
      <c r="N767">
        <v>1120.51</v>
      </c>
      <c r="O767">
        <v>4</v>
      </c>
      <c r="P767" t="b">
        <v>0</v>
      </c>
      <c r="Q767">
        <f t="shared" si="55"/>
        <v>1418.3700000000001</v>
      </c>
      <c r="R767" s="4">
        <f t="shared" si="56"/>
        <v>0.79</v>
      </c>
      <c r="S767" s="2">
        <f t="shared" si="57"/>
        <v>297.85770000000002</v>
      </c>
      <c r="T767" t="str">
        <f t="shared" si="58"/>
        <v>Feb-25</v>
      </c>
      <c r="U767">
        <f t="shared" si="59"/>
        <v>4</v>
      </c>
    </row>
    <row r="768" spans="1:21" x14ac:dyDescent="0.3">
      <c r="A768" t="s">
        <v>3118</v>
      </c>
      <c r="B768" t="s">
        <v>3119</v>
      </c>
      <c r="C768" s="1">
        <v>45590</v>
      </c>
      <c r="D768" t="s">
        <v>54</v>
      </c>
      <c r="E768">
        <v>495.99</v>
      </c>
      <c r="F768">
        <v>1</v>
      </c>
      <c r="G768" t="s">
        <v>66</v>
      </c>
      <c r="H768" t="s">
        <v>99</v>
      </c>
      <c r="I768" t="s">
        <v>3120</v>
      </c>
      <c r="J768" t="s">
        <v>150</v>
      </c>
      <c r="K768">
        <v>58217</v>
      </c>
      <c r="L768" t="s">
        <v>3121</v>
      </c>
      <c r="M768">
        <v>0.28999999999999998</v>
      </c>
      <c r="N768">
        <v>352.15</v>
      </c>
      <c r="O768">
        <v>3</v>
      </c>
      <c r="P768" t="b">
        <v>0</v>
      </c>
      <c r="Q768">
        <f t="shared" si="55"/>
        <v>495.99</v>
      </c>
      <c r="R768" s="4">
        <f t="shared" si="56"/>
        <v>0.71</v>
      </c>
      <c r="S768" s="2">
        <f t="shared" si="57"/>
        <v>143.83709999999999</v>
      </c>
      <c r="T768" t="str">
        <f t="shared" si="58"/>
        <v>Oct-24</v>
      </c>
      <c r="U768">
        <f t="shared" si="59"/>
        <v>3</v>
      </c>
    </row>
    <row r="769" spans="1:21" x14ac:dyDescent="0.3">
      <c r="A769" t="s">
        <v>3122</v>
      </c>
      <c r="B769" t="s">
        <v>3123</v>
      </c>
      <c r="C769" s="1">
        <v>45744</v>
      </c>
      <c r="D769" t="s">
        <v>26</v>
      </c>
      <c r="E769">
        <v>191.49</v>
      </c>
      <c r="F769">
        <v>1</v>
      </c>
      <c r="G769" t="s">
        <v>93</v>
      </c>
      <c r="H769" t="s">
        <v>99</v>
      </c>
      <c r="I769" t="s">
        <v>3124</v>
      </c>
      <c r="J769" t="s">
        <v>346</v>
      </c>
      <c r="K769">
        <v>42830</v>
      </c>
      <c r="L769" t="s">
        <v>3125</v>
      </c>
      <c r="M769">
        <v>0.09</v>
      </c>
      <c r="N769">
        <v>174.26</v>
      </c>
      <c r="O769">
        <v>4</v>
      </c>
      <c r="P769" t="b">
        <v>0</v>
      </c>
      <c r="Q769">
        <f t="shared" si="55"/>
        <v>191.49</v>
      </c>
      <c r="R769" s="4">
        <f t="shared" si="56"/>
        <v>0.91</v>
      </c>
      <c r="S769" s="2">
        <f t="shared" si="57"/>
        <v>17.234100000000002</v>
      </c>
      <c r="T769" t="str">
        <f t="shared" si="58"/>
        <v>Mar-25</v>
      </c>
      <c r="U769">
        <f t="shared" si="59"/>
        <v>4</v>
      </c>
    </row>
    <row r="770" spans="1:21" x14ac:dyDescent="0.3">
      <c r="A770" t="s">
        <v>3126</v>
      </c>
      <c r="B770" t="s">
        <v>3127</v>
      </c>
      <c r="C770" s="1">
        <v>45804</v>
      </c>
      <c r="D770" t="s">
        <v>37</v>
      </c>
      <c r="E770">
        <v>483.24</v>
      </c>
      <c r="F770">
        <v>1</v>
      </c>
      <c r="G770" t="s">
        <v>27</v>
      </c>
      <c r="H770" t="s">
        <v>72</v>
      </c>
      <c r="I770" t="s">
        <v>3128</v>
      </c>
      <c r="J770" t="s">
        <v>174</v>
      </c>
      <c r="K770">
        <v>77122</v>
      </c>
      <c r="L770" t="s">
        <v>3129</v>
      </c>
      <c r="M770">
        <v>0.14000000000000001</v>
      </c>
      <c r="N770">
        <v>415.59</v>
      </c>
      <c r="O770">
        <v>3</v>
      </c>
      <c r="P770" t="b">
        <v>0</v>
      </c>
      <c r="Q770">
        <f t="shared" ref="Q770:Q833" si="60">E770*F770</f>
        <v>483.24</v>
      </c>
      <c r="R770" s="4">
        <f t="shared" ref="R770:R833" si="61">1-M770</f>
        <v>0.86</v>
      </c>
      <c r="S770" s="2">
        <f t="shared" ref="S770:S833" si="62">E770*F770*M770</f>
        <v>67.653600000000012</v>
      </c>
      <c r="T770" t="str">
        <f t="shared" ref="T770:T833" si="63">TEXT(C770,"MMM-YY")</f>
        <v>May-25</v>
      </c>
      <c r="U770">
        <f t="shared" ref="U770:U833" si="64">IF(O770="","No Rating",O770)</f>
        <v>3</v>
      </c>
    </row>
    <row r="771" spans="1:21" x14ac:dyDescent="0.3">
      <c r="A771" t="s">
        <v>3130</v>
      </c>
      <c r="B771" t="s">
        <v>3131</v>
      </c>
      <c r="C771" s="1">
        <v>45479</v>
      </c>
      <c r="D771" t="s">
        <v>37</v>
      </c>
      <c r="E771">
        <v>396.98</v>
      </c>
      <c r="F771">
        <v>3</v>
      </c>
      <c r="G771" t="s">
        <v>93</v>
      </c>
      <c r="H771" t="s">
        <v>72</v>
      </c>
      <c r="I771" t="s">
        <v>3132</v>
      </c>
      <c r="J771" t="s">
        <v>125</v>
      </c>
      <c r="K771">
        <v>84455</v>
      </c>
      <c r="L771" t="s">
        <v>3133</v>
      </c>
      <c r="M771">
        <v>0.17</v>
      </c>
      <c r="N771">
        <v>988.48</v>
      </c>
      <c r="O771">
        <v>5</v>
      </c>
      <c r="P771" t="b">
        <v>0</v>
      </c>
      <c r="Q771">
        <f t="shared" si="60"/>
        <v>1190.94</v>
      </c>
      <c r="R771" s="4">
        <f t="shared" si="61"/>
        <v>0.83</v>
      </c>
      <c r="S771" s="2">
        <f t="shared" si="62"/>
        <v>202.45980000000003</v>
      </c>
      <c r="T771" t="str">
        <f t="shared" si="63"/>
        <v>Jul-24</v>
      </c>
      <c r="U771">
        <f t="shared" si="64"/>
        <v>5</v>
      </c>
    </row>
    <row r="772" spans="1:21" x14ac:dyDescent="0.3">
      <c r="A772" t="s">
        <v>3134</v>
      </c>
      <c r="B772" t="s">
        <v>3135</v>
      </c>
      <c r="C772" s="1">
        <v>45801</v>
      </c>
      <c r="D772" t="s">
        <v>54</v>
      </c>
      <c r="E772">
        <v>339.47</v>
      </c>
      <c r="F772">
        <v>4</v>
      </c>
      <c r="G772" t="s">
        <v>19</v>
      </c>
      <c r="H772" t="s">
        <v>38</v>
      </c>
      <c r="I772" t="s">
        <v>3136</v>
      </c>
      <c r="J772" t="s">
        <v>522</v>
      </c>
      <c r="K772">
        <v>70843</v>
      </c>
      <c r="L772" t="s">
        <v>3137</v>
      </c>
      <c r="M772">
        <v>0.28999999999999998</v>
      </c>
      <c r="N772">
        <v>964.09</v>
      </c>
      <c r="O772">
        <v>4</v>
      </c>
      <c r="P772" t="b">
        <v>1</v>
      </c>
      <c r="Q772">
        <f t="shared" si="60"/>
        <v>1357.88</v>
      </c>
      <c r="R772" s="4">
        <f t="shared" si="61"/>
        <v>0.71</v>
      </c>
      <c r="S772" s="2">
        <f t="shared" si="62"/>
        <v>393.78520000000003</v>
      </c>
      <c r="T772" t="str">
        <f t="shared" si="63"/>
        <v>May-25</v>
      </c>
      <c r="U772">
        <f t="shared" si="64"/>
        <v>4</v>
      </c>
    </row>
    <row r="773" spans="1:21" x14ac:dyDescent="0.3">
      <c r="A773" t="s">
        <v>3138</v>
      </c>
      <c r="B773" t="s">
        <v>3139</v>
      </c>
      <c r="C773" s="1">
        <v>45753</v>
      </c>
      <c r="D773" t="s">
        <v>18</v>
      </c>
      <c r="E773">
        <v>126.22</v>
      </c>
      <c r="F773">
        <v>2</v>
      </c>
      <c r="G773" t="s">
        <v>27</v>
      </c>
      <c r="H773" t="s">
        <v>99</v>
      </c>
      <c r="I773" t="s">
        <v>3140</v>
      </c>
      <c r="J773" t="s">
        <v>125</v>
      </c>
      <c r="K773">
        <v>8836</v>
      </c>
      <c r="L773" t="s">
        <v>3141</v>
      </c>
      <c r="M773">
        <v>7.0000000000000007E-2</v>
      </c>
      <c r="N773">
        <v>234.77</v>
      </c>
      <c r="O773">
        <v>2</v>
      </c>
      <c r="P773" t="b">
        <v>0</v>
      </c>
      <c r="Q773">
        <f t="shared" si="60"/>
        <v>252.44</v>
      </c>
      <c r="R773" s="4">
        <f t="shared" si="61"/>
        <v>0.92999999999999994</v>
      </c>
      <c r="S773" s="2">
        <f t="shared" si="62"/>
        <v>17.6708</v>
      </c>
      <c r="T773" t="str">
        <f t="shared" si="63"/>
        <v>Apr-25</v>
      </c>
      <c r="U773">
        <f t="shared" si="64"/>
        <v>2</v>
      </c>
    </row>
    <row r="774" spans="1:21" x14ac:dyDescent="0.3">
      <c r="A774" t="s">
        <v>3142</v>
      </c>
      <c r="B774" t="s">
        <v>3143</v>
      </c>
      <c r="C774" s="1">
        <v>45763</v>
      </c>
      <c r="D774" t="s">
        <v>18</v>
      </c>
      <c r="E774">
        <v>112.15</v>
      </c>
      <c r="F774">
        <v>1</v>
      </c>
      <c r="G774" t="s">
        <v>148</v>
      </c>
      <c r="H774" t="s">
        <v>99</v>
      </c>
      <c r="I774" t="s">
        <v>3144</v>
      </c>
      <c r="J774" t="s">
        <v>40</v>
      </c>
      <c r="K774">
        <v>21174</v>
      </c>
      <c r="L774" t="s">
        <v>3145</v>
      </c>
      <c r="M774">
        <v>0.28999999999999998</v>
      </c>
      <c r="N774">
        <v>79.63</v>
      </c>
      <c r="O774">
        <v>3</v>
      </c>
      <c r="P774" t="b">
        <v>0</v>
      </c>
      <c r="Q774">
        <f t="shared" si="60"/>
        <v>112.15</v>
      </c>
      <c r="R774" s="4">
        <f t="shared" si="61"/>
        <v>0.71</v>
      </c>
      <c r="S774" s="2">
        <f t="shared" si="62"/>
        <v>32.523499999999999</v>
      </c>
      <c r="T774" t="str">
        <f t="shared" si="63"/>
        <v>Apr-25</v>
      </c>
      <c r="U774">
        <f t="shared" si="64"/>
        <v>3</v>
      </c>
    </row>
    <row r="775" spans="1:21" x14ac:dyDescent="0.3">
      <c r="A775" t="s">
        <v>3146</v>
      </c>
      <c r="B775" t="s">
        <v>3147</v>
      </c>
      <c r="C775" s="1">
        <v>45768</v>
      </c>
      <c r="D775" t="s">
        <v>54</v>
      </c>
      <c r="E775">
        <v>87.19</v>
      </c>
      <c r="F775">
        <v>4</v>
      </c>
      <c r="G775" t="s">
        <v>19</v>
      </c>
      <c r="H775" t="s">
        <v>99</v>
      </c>
      <c r="I775" t="s">
        <v>3148</v>
      </c>
      <c r="J775" t="s">
        <v>674</v>
      </c>
      <c r="K775">
        <v>65230</v>
      </c>
      <c r="L775" t="s">
        <v>3149</v>
      </c>
      <c r="M775">
        <v>0.16</v>
      </c>
      <c r="N775">
        <v>292.95999999999998</v>
      </c>
      <c r="O775">
        <v>3</v>
      </c>
      <c r="P775" t="b">
        <v>0</v>
      </c>
      <c r="Q775">
        <f t="shared" si="60"/>
        <v>348.76</v>
      </c>
      <c r="R775" s="4">
        <f t="shared" si="61"/>
        <v>0.84</v>
      </c>
      <c r="S775" s="2">
        <f t="shared" si="62"/>
        <v>55.801600000000001</v>
      </c>
      <c r="T775" t="str">
        <f t="shared" si="63"/>
        <v>Apr-25</v>
      </c>
      <c r="U775">
        <f t="shared" si="64"/>
        <v>3</v>
      </c>
    </row>
    <row r="776" spans="1:21" x14ac:dyDescent="0.3">
      <c r="A776" t="s">
        <v>3150</v>
      </c>
      <c r="B776" t="s">
        <v>3151</v>
      </c>
      <c r="C776" s="1">
        <v>45738</v>
      </c>
      <c r="D776" t="s">
        <v>78</v>
      </c>
      <c r="E776">
        <v>461.76</v>
      </c>
      <c r="F776">
        <v>4</v>
      </c>
      <c r="G776" t="s">
        <v>27</v>
      </c>
      <c r="H776" t="s">
        <v>99</v>
      </c>
      <c r="I776" t="s">
        <v>3152</v>
      </c>
      <c r="J776" t="s">
        <v>22</v>
      </c>
      <c r="K776">
        <v>59409</v>
      </c>
      <c r="L776" t="s">
        <v>3153</v>
      </c>
      <c r="M776">
        <v>0.22</v>
      </c>
      <c r="N776">
        <v>1440.69</v>
      </c>
      <c r="O776">
        <v>1</v>
      </c>
      <c r="P776" t="b">
        <v>0</v>
      </c>
      <c r="Q776">
        <f t="shared" si="60"/>
        <v>1847.04</v>
      </c>
      <c r="R776" s="4">
        <f t="shared" si="61"/>
        <v>0.78</v>
      </c>
      <c r="S776" s="2">
        <f t="shared" si="62"/>
        <v>406.34879999999998</v>
      </c>
      <c r="T776" t="str">
        <f t="shared" si="63"/>
        <v>Mar-25</v>
      </c>
      <c r="U776">
        <f t="shared" si="64"/>
        <v>1</v>
      </c>
    </row>
    <row r="777" spans="1:21" x14ac:dyDescent="0.3">
      <c r="A777" t="s">
        <v>3154</v>
      </c>
      <c r="B777" t="s">
        <v>3155</v>
      </c>
      <c r="C777" s="1">
        <v>45553</v>
      </c>
      <c r="D777" t="s">
        <v>18</v>
      </c>
      <c r="E777">
        <v>150.57</v>
      </c>
      <c r="F777">
        <v>4</v>
      </c>
      <c r="G777" t="s">
        <v>19</v>
      </c>
      <c r="H777" t="s">
        <v>72</v>
      </c>
      <c r="I777" t="s">
        <v>3156</v>
      </c>
      <c r="J777" t="s">
        <v>120</v>
      </c>
      <c r="K777">
        <v>68950</v>
      </c>
      <c r="L777" t="s">
        <v>3157</v>
      </c>
      <c r="M777">
        <v>0.23</v>
      </c>
      <c r="N777">
        <v>463.76</v>
      </c>
      <c r="O777">
        <v>3</v>
      </c>
      <c r="P777" t="b">
        <v>0</v>
      </c>
      <c r="Q777">
        <f t="shared" si="60"/>
        <v>602.28</v>
      </c>
      <c r="R777" s="4">
        <f t="shared" si="61"/>
        <v>0.77</v>
      </c>
      <c r="S777" s="2">
        <f t="shared" si="62"/>
        <v>138.52439999999999</v>
      </c>
      <c r="T777" t="str">
        <f t="shared" si="63"/>
        <v>Sep-24</v>
      </c>
      <c r="U777">
        <f t="shared" si="64"/>
        <v>3</v>
      </c>
    </row>
    <row r="778" spans="1:21" x14ac:dyDescent="0.3">
      <c r="A778" t="s">
        <v>3158</v>
      </c>
      <c r="B778" t="s">
        <v>3159</v>
      </c>
      <c r="C778" s="1">
        <v>45747</v>
      </c>
      <c r="D778" t="s">
        <v>26</v>
      </c>
      <c r="E778">
        <v>229.28</v>
      </c>
      <c r="F778">
        <v>2</v>
      </c>
      <c r="G778" t="s">
        <v>148</v>
      </c>
      <c r="H778" t="s">
        <v>72</v>
      </c>
      <c r="I778" t="s">
        <v>3160</v>
      </c>
      <c r="J778" t="s">
        <v>226</v>
      </c>
      <c r="K778">
        <v>57694</v>
      </c>
      <c r="L778" t="s">
        <v>3161</v>
      </c>
      <c r="M778">
        <v>0.05</v>
      </c>
      <c r="N778">
        <v>435.63</v>
      </c>
      <c r="P778" t="b">
        <v>0</v>
      </c>
      <c r="Q778">
        <f t="shared" si="60"/>
        <v>458.56</v>
      </c>
      <c r="R778" s="4">
        <f t="shared" si="61"/>
        <v>0.95</v>
      </c>
      <c r="S778" s="2">
        <f t="shared" si="62"/>
        <v>22.928000000000001</v>
      </c>
      <c r="T778" t="str">
        <f t="shared" si="63"/>
        <v>Mar-25</v>
      </c>
      <c r="U778" t="str">
        <f t="shared" si="64"/>
        <v>No Rating</v>
      </c>
    </row>
    <row r="779" spans="1:21" x14ac:dyDescent="0.3">
      <c r="A779" t="s">
        <v>3162</v>
      </c>
      <c r="B779" t="s">
        <v>3163</v>
      </c>
      <c r="C779" s="1">
        <v>45817</v>
      </c>
      <c r="D779" t="s">
        <v>18</v>
      </c>
      <c r="E779">
        <v>249.51</v>
      </c>
      <c r="F779">
        <v>3</v>
      </c>
      <c r="G779" t="s">
        <v>66</v>
      </c>
      <c r="H779" t="s">
        <v>20</v>
      </c>
      <c r="I779" t="s">
        <v>3164</v>
      </c>
      <c r="J779" t="s">
        <v>150</v>
      </c>
      <c r="K779">
        <v>38507</v>
      </c>
      <c r="L779" t="s">
        <v>3165</v>
      </c>
      <c r="M779">
        <v>0.28999999999999998</v>
      </c>
      <c r="N779">
        <v>531.46</v>
      </c>
      <c r="O779">
        <v>3</v>
      </c>
      <c r="P779" t="b">
        <v>0</v>
      </c>
      <c r="Q779">
        <f t="shared" si="60"/>
        <v>748.53</v>
      </c>
      <c r="R779" s="4">
        <f t="shared" si="61"/>
        <v>0.71</v>
      </c>
      <c r="S779" s="2">
        <f t="shared" si="62"/>
        <v>217.07369999999997</v>
      </c>
      <c r="T779" t="str">
        <f t="shared" si="63"/>
        <v>Jun-25</v>
      </c>
      <c r="U779">
        <f t="shared" si="64"/>
        <v>3</v>
      </c>
    </row>
    <row r="780" spans="1:21" x14ac:dyDescent="0.3">
      <c r="A780" t="s">
        <v>3166</v>
      </c>
      <c r="B780" t="s">
        <v>3167</v>
      </c>
      <c r="C780" s="1">
        <v>45562</v>
      </c>
      <c r="D780" t="s">
        <v>18</v>
      </c>
      <c r="E780">
        <v>390.19</v>
      </c>
      <c r="F780">
        <v>4</v>
      </c>
      <c r="G780" t="s">
        <v>93</v>
      </c>
      <c r="H780" t="s">
        <v>20</v>
      </c>
      <c r="I780" t="s">
        <v>3168</v>
      </c>
      <c r="J780" t="s">
        <v>134</v>
      </c>
      <c r="K780">
        <v>31993</v>
      </c>
      <c r="L780" t="s">
        <v>3169</v>
      </c>
      <c r="M780">
        <v>0.28999999999999998</v>
      </c>
      <c r="N780">
        <v>1108.1400000000001</v>
      </c>
      <c r="O780">
        <v>4</v>
      </c>
      <c r="P780" t="b">
        <v>0</v>
      </c>
      <c r="Q780">
        <f t="shared" si="60"/>
        <v>1560.76</v>
      </c>
      <c r="R780" s="4">
        <f t="shared" si="61"/>
        <v>0.71</v>
      </c>
      <c r="S780" s="2">
        <f t="shared" si="62"/>
        <v>452.62039999999996</v>
      </c>
      <c r="T780" t="str">
        <f t="shared" si="63"/>
        <v>Sep-24</v>
      </c>
      <c r="U780">
        <f t="shared" si="64"/>
        <v>4</v>
      </c>
    </row>
    <row r="781" spans="1:21" x14ac:dyDescent="0.3">
      <c r="A781" t="s">
        <v>3170</v>
      </c>
      <c r="B781" t="s">
        <v>3171</v>
      </c>
      <c r="C781" s="1">
        <v>45515</v>
      </c>
      <c r="D781" t="s">
        <v>37</v>
      </c>
      <c r="E781">
        <v>422.9</v>
      </c>
      <c r="F781">
        <v>2</v>
      </c>
      <c r="G781" t="s">
        <v>19</v>
      </c>
      <c r="H781" t="s">
        <v>38</v>
      </c>
      <c r="I781" t="s">
        <v>3172</v>
      </c>
      <c r="J781" t="s">
        <v>200</v>
      </c>
      <c r="K781">
        <v>87486</v>
      </c>
      <c r="L781" t="s">
        <v>3173</v>
      </c>
      <c r="M781">
        <v>0.26</v>
      </c>
      <c r="N781">
        <v>625.89</v>
      </c>
      <c r="O781">
        <v>2</v>
      </c>
      <c r="P781" t="b">
        <v>1</v>
      </c>
      <c r="Q781">
        <f t="shared" si="60"/>
        <v>845.8</v>
      </c>
      <c r="R781" s="4">
        <f t="shared" si="61"/>
        <v>0.74</v>
      </c>
      <c r="S781" s="2">
        <f t="shared" si="62"/>
        <v>219.90799999999999</v>
      </c>
      <c r="T781" t="str">
        <f t="shared" si="63"/>
        <v>Aug-24</v>
      </c>
      <c r="U781">
        <f t="shared" si="64"/>
        <v>2</v>
      </c>
    </row>
    <row r="782" spans="1:21" x14ac:dyDescent="0.3">
      <c r="A782" t="s">
        <v>3174</v>
      </c>
      <c r="B782" t="s">
        <v>3175</v>
      </c>
      <c r="C782" s="1">
        <v>45786</v>
      </c>
      <c r="D782" t="s">
        <v>26</v>
      </c>
      <c r="E782">
        <v>73.84</v>
      </c>
      <c r="F782">
        <v>1</v>
      </c>
      <c r="G782" t="s">
        <v>148</v>
      </c>
      <c r="H782" t="s">
        <v>99</v>
      </c>
      <c r="I782" t="s">
        <v>3176</v>
      </c>
      <c r="J782" t="s">
        <v>307</v>
      </c>
      <c r="K782">
        <v>80338</v>
      </c>
      <c r="L782" t="s">
        <v>3177</v>
      </c>
      <c r="M782">
        <v>0.25</v>
      </c>
      <c r="N782">
        <v>55.38</v>
      </c>
      <c r="O782">
        <v>2</v>
      </c>
      <c r="P782" t="b">
        <v>0</v>
      </c>
      <c r="Q782">
        <f t="shared" si="60"/>
        <v>73.84</v>
      </c>
      <c r="R782" s="4">
        <f t="shared" si="61"/>
        <v>0.75</v>
      </c>
      <c r="S782" s="2">
        <f t="shared" si="62"/>
        <v>18.46</v>
      </c>
      <c r="T782" t="str">
        <f t="shared" si="63"/>
        <v>May-25</v>
      </c>
      <c r="U782">
        <f t="shared" si="64"/>
        <v>2</v>
      </c>
    </row>
    <row r="783" spans="1:21" x14ac:dyDescent="0.3">
      <c r="A783" t="s">
        <v>3178</v>
      </c>
      <c r="B783" t="s">
        <v>3179</v>
      </c>
      <c r="C783" s="1">
        <v>45577</v>
      </c>
      <c r="D783" t="s">
        <v>54</v>
      </c>
      <c r="E783">
        <v>216.32</v>
      </c>
      <c r="F783">
        <v>4</v>
      </c>
      <c r="G783" t="s">
        <v>27</v>
      </c>
      <c r="H783" t="s">
        <v>38</v>
      </c>
      <c r="I783" t="s">
        <v>3180</v>
      </c>
      <c r="J783" t="s">
        <v>307</v>
      </c>
      <c r="K783">
        <v>74007</v>
      </c>
      <c r="L783" t="s">
        <v>3181</v>
      </c>
      <c r="M783">
        <v>0.1</v>
      </c>
      <c r="N783">
        <v>778.75</v>
      </c>
      <c r="O783">
        <v>3</v>
      </c>
      <c r="P783" t="b">
        <v>0</v>
      </c>
      <c r="Q783">
        <f t="shared" si="60"/>
        <v>865.28</v>
      </c>
      <c r="R783" s="4">
        <f t="shared" si="61"/>
        <v>0.9</v>
      </c>
      <c r="S783" s="2">
        <f t="shared" si="62"/>
        <v>86.528000000000006</v>
      </c>
      <c r="T783" t="str">
        <f t="shared" si="63"/>
        <v>Oct-24</v>
      </c>
      <c r="U783">
        <f t="shared" si="64"/>
        <v>3</v>
      </c>
    </row>
    <row r="784" spans="1:21" x14ac:dyDescent="0.3">
      <c r="A784" t="s">
        <v>3182</v>
      </c>
      <c r="B784" t="s">
        <v>3183</v>
      </c>
      <c r="C784" s="1">
        <v>45518</v>
      </c>
      <c r="D784" t="s">
        <v>26</v>
      </c>
      <c r="E784">
        <v>422.21</v>
      </c>
      <c r="F784">
        <v>1</v>
      </c>
      <c r="G784" t="s">
        <v>66</v>
      </c>
      <c r="H784" t="s">
        <v>38</v>
      </c>
      <c r="I784" t="s">
        <v>3184</v>
      </c>
      <c r="J784" t="s">
        <v>200</v>
      </c>
      <c r="K784">
        <v>5835</v>
      </c>
      <c r="L784" t="s">
        <v>3185</v>
      </c>
      <c r="M784">
        <v>0.26</v>
      </c>
      <c r="N784">
        <v>312.44</v>
      </c>
      <c r="O784">
        <v>1</v>
      </c>
      <c r="P784" t="b">
        <v>0</v>
      </c>
      <c r="Q784">
        <f t="shared" si="60"/>
        <v>422.21</v>
      </c>
      <c r="R784" s="4">
        <f t="shared" si="61"/>
        <v>0.74</v>
      </c>
      <c r="S784" s="2">
        <f t="shared" si="62"/>
        <v>109.77459999999999</v>
      </c>
      <c r="T784" t="str">
        <f t="shared" si="63"/>
        <v>Aug-24</v>
      </c>
      <c r="U784">
        <f t="shared" si="64"/>
        <v>1</v>
      </c>
    </row>
    <row r="785" spans="1:21" x14ac:dyDescent="0.3">
      <c r="A785" t="s">
        <v>3186</v>
      </c>
      <c r="B785" t="s">
        <v>3187</v>
      </c>
      <c r="C785" s="1">
        <v>45571</v>
      </c>
      <c r="D785" t="s">
        <v>26</v>
      </c>
      <c r="E785">
        <v>409.93</v>
      </c>
      <c r="F785">
        <v>1</v>
      </c>
      <c r="G785" t="s">
        <v>148</v>
      </c>
      <c r="H785" t="s">
        <v>20</v>
      </c>
      <c r="I785" t="s">
        <v>3188</v>
      </c>
      <c r="J785" t="s">
        <v>125</v>
      </c>
      <c r="K785">
        <v>87166</v>
      </c>
      <c r="L785" t="s">
        <v>3189</v>
      </c>
      <c r="M785">
        <v>0.27</v>
      </c>
      <c r="N785">
        <v>299.25</v>
      </c>
      <c r="O785">
        <v>3</v>
      </c>
      <c r="P785" t="b">
        <v>0</v>
      </c>
      <c r="Q785">
        <f t="shared" si="60"/>
        <v>409.93</v>
      </c>
      <c r="R785" s="4">
        <f t="shared" si="61"/>
        <v>0.73</v>
      </c>
      <c r="S785" s="2">
        <f t="shared" si="62"/>
        <v>110.68110000000001</v>
      </c>
      <c r="T785" t="str">
        <f t="shared" si="63"/>
        <v>Oct-24</v>
      </c>
      <c r="U785">
        <f t="shared" si="64"/>
        <v>3</v>
      </c>
    </row>
    <row r="786" spans="1:21" x14ac:dyDescent="0.3">
      <c r="A786" t="s">
        <v>3190</v>
      </c>
      <c r="B786" t="s">
        <v>3191</v>
      </c>
      <c r="C786" s="1">
        <v>45571</v>
      </c>
      <c r="D786" t="s">
        <v>54</v>
      </c>
      <c r="E786">
        <v>55.69</v>
      </c>
      <c r="F786">
        <v>3</v>
      </c>
      <c r="G786" t="s">
        <v>66</v>
      </c>
      <c r="H786" t="s">
        <v>72</v>
      </c>
      <c r="I786" t="s">
        <v>3192</v>
      </c>
      <c r="J786" t="s">
        <v>274</v>
      </c>
      <c r="K786">
        <v>79061</v>
      </c>
      <c r="L786" t="s">
        <v>3193</v>
      </c>
      <c r="M786">
        <v>0.08</v>
      </c>
      <c r="N786">
        <v>153.69999999999999</v>
      </c>
      <c r="P786" t="b">
        <v>0</v>
      </c>
      <c r="Q786">
        <f t="shared" si="60"/>
        <v>167.07</v>
      </c>
      <c r="R786" s="4">
        <f t="shared" si="61"/>
        <v>0.92</v>
      </c>
      <c r="S786" s="2">
        <f t="shared" si="62"/>
        <v>13.365600000000001</v>
      </c>
      <c r="T786" t="str">
        <f t="shared" si="63"/>
        <v>Oct-24</v>
      </c>
      <c r="U786" t="str">
        <f t="shared" si="64"/>
        <v>No Rating</v>
      </c>
    </row>
    <row r="787" spans="1:21" x14ac:dyDescent="0.3">
      <c r="A787" t="s">
        <v>3194</v>
      </c>
      <c r="B787" t="s">
        <v>3195</v>
      </c>
      <c r="C787" s="1">
        <v>45627</v>
      </c>
      <c r="D787" t="s">
        <v>18</v>
      </c>
      <c r="E787">
        <v>82.41</v>
      </c>
      <c r="F787">
        <v>3</v>
      </c>
      <c r="G787" t="s">
        <v>148</v>
      </c>
      <c r="H787" t="s">
        <v>38</v>
      </c>
      <c r="I787" t="s">
        <v>3196</v>
      </c>
      <c r="J787" t="s">
        <v>240</v>
      </c>
      <c r="K787">
        <v>51969</v>
      </c>
      <c r="L787" t="s">
        <v>3197</v>
      </c>
      <c r="M787">
        <v>0.05</v>
      </c>
      <c r="N787">
        <v>234.87</v>
      </c>
      <c r="O787">
        <v>3</v>
      </c>
      <c r="P787" t="b">
        <v>1</v>
      </c>
      <c r="Q787">
        <f t="shared" si="60"/>
        <v>247.23</v>
      </c>
      <c r="R787" s="4">
        <f t="shared" si="61"/>
        <v>0.95</v>
      </c>
      <c r="S787" s="2">
        <f t="shared" si="62"/>
        <v>12.361499999999999</v>
      </c>
      <c r="T787" t="str">
        <f t="shared" si="63"/>
        <v>Dec-24</v>
      </c>
      <c r="U787">
        <f t="shared" si="64"/>
        <v>3</v>
      </c>
    </row>
    <row r="788" spans="1:21" x14ac:dyDescent="0.3">
      <c r="A788" t="s">
        <v>3198</v>
      </c>
      <c r="B788" t="s">
        <v>3199</v>
      </c>
      <c r="C788" s="1">
        <v>45656</v>
      </c>
      <c r="D788" t="s">
        <v>37</v>
      </c>
      <c r="E788">
        <v>155.58000000000001</v>
      </c>
      <c r="F788">
        <v>4</v>
      </c>
      <c r="G788" t="s">
        <v>148</v>
      </c>
      <c r="H788" t="s">
        <v>38</v>
      </c>
      <c r="I788" t="s">
        <v>3200</v>
      </c>
      <c r="J788" t="s">
        <v>56</v>
      </c>
      <c r="K788">
        <v>66232</v>
      </c>
      <c r="L788" t="s">
        <v>3201</v>
      </c>
      <c r="M788">
        <v>0.23</v>
      </c>
      <c r="N788">
        <v>479.19</v>
      </c>
      <c r="O788">
        <v>4</v>
      </c>
      <c r="P788" t="b">
        <v>1</v>
      </c>
      <c r="Q788">
        <f t="shared" si="60"/>
        <v>622.32000000000005</v>
      </c>
      <c r="R788" s="4">
        <f t="shared" si="61"/>
        <v>0.77</v>
      </c>
      <c r="S788" s="2">
        <f t="shared" si="62"/>
        <v>143.13360000000003</v>
      </c>
      <c r="T788" t="str">
        <f t="shared" si="63"/>
        <v>Dec-24</v>
      </c>
      <c r="U788">
        <f t="shared" si="64"/>
        <v>4</v>
      </c>
    </row>
    <row r="789" spans="1:21" x14ac:dyDescent="0.3">
      <c r="A789" t="s">
        <v>3202</v>
      </c>
      <c r="B789" t="s">
        <v>3203</v>
      </c>
      <c r="C789" s="1">
        <v>45466</v>
      </c>
      <c r="D789" t="s">
        <v>26</v>
      </c>
      <c r="E789">
        <v>42.3</v>
      </c>
      <c r="F789">
        <v>3</v>
      </c>
      <c r="G789" t="s">
        <v>27</v>
      </c>
      <c r="H789" t="s">
        <v>20</v>
      </c>
      <c r="I789" t="s">
        <v>3204</v>
      </c>
      <c r="J789" t="s">
        <v>367</v>
      </c>
      <c r="K789">
        <v>11502</v>
      </c>
      <c r="L789" t="s">
        <v>3205</v>
      </c>
      <c r="M789">
        <v>0.17</v>
      </c>
      <c r="N789">
        <v>105.33</v>
      </c>
      <c r="O789">
        <v>5</v>
      </c>
      <c r="P789" t="b">
        <v>0</v>
      </c>
      <c r="Q789">
        <f t="shared" si="60"/>
        <v>126.89999999999999</v>
      </c>
      <c r="R789" s="4">
        <f t="shared" si="61"/>
        <v>0.83</v>
      </c>
      <c r="S789" s="2">
        <f t="shared" si="62"/>
        <v>21.573</v>
      </c>
      <c r="T789" t="str">
        <f t="shared" si="63"/>
        <v>Jun-24</v>
      </c>
      <c r="U789">
        <f t="shared" si="64"/>
        <v>5</v>
      </c>
    </row>
    <row r="790" spans="1:21" x14ac:dyDescent="0.3">
      <c r="A790" t="s">
        <v>3206</v>
      </c>
      <c r="B790" t="s">
        <v>3207</v>
      </c>
      <c r="C790" s="1">
        <v>45466</v>
      </c>
      <c r="D790" t="s">
        <v>18</v>
      </c>
      <c r="E790">
        <v>215.21</v>
      </c>
      <c r="F790">
        <v>2</v>
      </c>
      <c r="G790" t="s">
        <v>66</v>
      </c>
      <c r="H790" t="s">
        <v>72</v>
      </c>
      <c r="I790" t="s">
        <v>3208</v>
      </c>
      <c r="J790" t="s">
        <v>139</v>
      </c>
      <c r="K790">
        <v>69466</v>
      </c>
      <c r="L790" t="s">
        <v>3209</v>
      </c>
      <c r="M790">
        <v>0.03</v>
      </c>
      <c r="N790">
        <v>417.51</v>
      </c>
      <c r="O790">
        <v>5</v>
      </c>
      <c r="P790" t="b">
        <v>0</v>
      </c>
      <c r="Q790">
        <f t="shared" si="60"/>
        <v>430.42</v>
      </c>
      <c r="R790" s="4">
        <f t="shared" si="61"/>
        <v>0.97</v>
      </c>
      <c r="S790" s="2">
        <f t="shared" si="62"/>
        <v>12.912599999999999</v>
      </c>
      <c r="T790" t="str">
        <f t="shared" si="63"/>
        <v>Jun-24</v>
      </c>
      <c r="U790">
        <f t="shared" si="64"/>
        <v>5</v>
      </c>
    </row>
    <row r="791" spans="1:21" x14ac:dyDescent="0.3">
      <c r="A791" t="s">
        <v>3210</v>
      </c>
      <c r="B791" t="s">
        <v>3211</v>
      </c>
      <c r="C791" s="1">
        <v>45819</v>
      </c>
      <c r="D791" t="s">
        <v>26</v>
      </c>
      <c r="E791">
        <v>58.27</v>
      </c>
      <c r="F791">
        <v>4</v>
      </c>
      <c r="G791" t="s">
        <v>148</v>
      </c>
      <c r="H791" t="s">
        <v>99</v>
      </c>
      <c r="I791" t="s">
        <v>3212</v>
      </c>
      <c r="J791" t="s">
        <v>539</v>
      </c>
      <c r="K791">
        <v>23206</v>
      </c>
      <c r="L791" t="s">
        <v>3213</v>
      </c>
      <c r="M791">
        <v>0.12</v>
      </c>
      <c r="N791">
        <v>205.11</v>
      </c>
      <c r="O791">
        <v>1</v>
      </c>
      <c r="P791" t="b">
        <v>0</v>
      </c>
      <c r="Q791">
        <f t="shared" si="60"/>
        <v>233.08</v>
      </c>
      <c r="R791" s="4">
        <f t="shared" si="61"/>
        <v>0.88</v>
      </c>
      <c r="S791" s="2">
        <f t="shared" si="62"/>
        <v>27.9696</v>
      </c>
      <c r="T791" t="str">
        <f t="shared" si="63"/>
        <v>Jun-25</v>
      </c>
      <c r="U791">
        <f t="shared" si="64"/>
        <v>1</v>
      </c>
    </row>
    <row r="792" spans="1:21" x14ac:dyDescent="0.3">
      <c r="A792" t="s">
        <v>3214</v>
      </c>
      <c r="B792" t="s">
        <v>3215</v>
      </c>
      <c r="C792" s="1">
        <v>45590</v>
      </c>
      <c r="D792" t="s">
        <v>54</v>
      </c>
      <c r="E792">
        <v>286.27</v>
      </c>
      <c r="F792">
        <v>4</v>
      </c>
      <c r="G792" t="s">
        <v>27</v>
      </c>
      <c r="H792" t="s">
        <v>20</v>
      </c>
      <c r="I792" t="s">
        <v>3216</v>
      </c>
      <c r="J792" t="s">
        <v>577</v>
      </c>
      <c r="K792">
        <v>90446</v>
      </c>
      <c r="L792" t="s">
        <v>3217</v>
      </c>
      <c r="M792">
        <v>0.1</v>
      </c>
      <c r="N792">
        <v>1030.57</v>
      </c>
      <c r="O792">
        <v>5</v>
      </c>
      <c r="P792" t="b">
        <v>0</v>
      </c>
      <c r="Q792">
        <f t="shared" si="60"/>
        <v>1145.08</v>
      </c>
      <c r="R792" s="4">
        <f t="shared" si="61"/>
        <v>0.9</v>
      </c>
      <c r="S792" s="2">
        <f t="shared" si="62"/>
        <v>114.508</v>
      </c>
      <c r="T792" t="str">
        <f t="shared" si="63"/>
        <v>Oct-24</v>
      </c>
      <c r="U792">
        <f t="shared" si="64"/>
        <v>5</v>
      </c>
    </row>
    <row r="793" spans="1:21" x14ac:dyDescent="0.3">
      <c r="A793" t="s">
        <v>3218</v>
      </c>
      <c r="B793" t="s">
        <v>3219</v>
      </c>
      <c r="C793" s="1">
        <v>45615</v>
      </c>
      <c r="D793" t="s">
        <v>60</v>
      </c>
      <c r="E793">
        <v>127.05</v>
      </c>
      <c r="F793">
        <v>1</v>
      </c>
      <c r="G793" t="s">
        <v>148</v>
      </c>
      <c r="H793" t="s">
        <v>99</v>
      </c>
      <c r="I793" t="s">
        <v>3220</v>
      </c>
      <c r="J793" t="s">
        <v>56</v>
      </c>
      <c r="K793">
        <v>91355</v>
      </c>
      <c r="L793" t="s">
        <v>3221</v>
      </c>
      <c r="M793">
        <v>0.2</v>
      </c>
      <c r="N793">
        <v>101.64</v>
      </c>
      <c r="O793">
        <v>1</v>
      </c>
      <c r="P793" t="b">
        <v>0</v>
      </c>
      <c r="Q793">
        <f t="shared" si="60"/>
        <v>127.05</v>
      </c>
      <c r="R793" s="4">
        <f t="shared" si="61"/>
        <v>0.8</v>
      </c>
      <c r="S793" s="2">
        <f t="shared" si="62"/>
        <v>25.41</v>
      </c>
      <c r="T793" t="str">
        <f t="shared" si="63"/>
        <v>Nov-24</v>
      </c>
      <c r="U793">
        <f t="shared" si="64"/>
        <v>1</v>
      </c>
    </row>
    <row r="794" spans="1:21" x14ac:dyDescent="0.3">
      <c r="A794" t="s">
        <v>3222</v>
      </c>
      <c r="B794" t="s">
        <v>3223</v>
      </c>
      <c r="C794" s="1">
        <v>45716</v>
      </c>
      <c r="D794" t="s">
        <v>78</v>
      </c>
      <c r="E794">
        <v>300.23</v>
      </c>
      <c r="F794">
        <v>4</v>
      </c>
      <c r="G794" t="s">
        <v>66</v>
      </c>
      <c r="H794" t="s">
        <v>99</v>
      </c>
      <c r="I794" t="s">
        <v>3224</v>
      </c>
      <c r="J794" t="s">
        <v>447</v>
      </c>
      <c r="K794">
        <v>2724</v>
      </c>
      <c r="L794" t="s">
        <v>3225</v>
      </c>
      <c r="M794">
        <v>0.13</v>
      </c>
      <c r="N794">
        <v>1044.8</v>
      </c>
      <c r="O794">
        <v>3</v>
      </c>
      <c r="P794" t="b">
        <v>0</v>
      </c>
      <c r="Q794">
        <f t="shared" si="60"/>
        <v>1200.92</v>
      </c>
      <c r="R794" s="4">
        <f t="shared" si="61"/>
        <v>0.87</v>
      </c>
      <c r="S794" s="2">
        <f t="shared" si="62"/>
        <v>156.11960000000002</v>
      </c>
      <c r="T794" t="str">
        <f t="shared" si="63"/>
        <v>Feb-25</v>
      </c>
      <c r="U794">
        <f t="shared" si="64"/>
        <v>3</v>
      </c>
    </row>
    <row r="795" spans="1:21" x14ac:dyDescent="0.3">
      <c r="A795" t="s">
        <v>3226</v>
      </c>
      <c r="B795" t="s">
        <v>3227</v>
      </c>
      <c r="C795" s="1">
        <v>45686</v>
      </c>
      <c r="D795" t="s">
        <v>54</v>
      </c>
      <c r="E795">
        <v>63.18</v>
      </c>
      <c r="F795">
        <v>3</v>
      </c>
      <c r="G795" t="s">
        <v>19</v>
      </c>
      <c r="H795" t="s">
        <v>99</v>
      </c>
      <c r="I795" t="s">
        <v>3228</v>
      </c>
      <c r="J795" t="s">
        <v>125</v>
      </c>
      <c r="K795">
        <v>52776</v>
      </c>
      <c r="L795" t="s">
        <v>3229</v>
      </c>
      <c r="M795">
        <v>0.19</v>
      </c>
      <c r="N795">
        <v>153.53</v>
      </c>
      <c r="O795">
        <v>4</v>
      </c>
      <c r="P795" t="b">
        <v>0</v>
      </c>
      <c r="Q795">
        <f t="shared" si="60"/>
        <v>189.54</v>
      </c>
      <c r="R795" s="4">
        <f t="shared" si="61"/>
        <v>0.81</v>
      </c>
      <c r="S795" s="2">
        <f t="shared" si="62"/>
        <v>36.012599999999999</v>
      </c>
      <c r="T795" t="str">
        <f t="shared" si="63"/>
        <v>Jan-25</v>
      </c>
      <c r="U795">
        <f t="shared" si="64"/>
        <v>4</v>
      </c>
    </row>
    <row r="796" spans="1:21" x14ac:dyDescent="0.3">
      <c r="A796" t="s">
        <v>3230</v>
      </c>
      <c r="B796" t="s">
        <v>3231</v>
      </c>
      <c r="C796" s="1">
        <v>45479</v>
      </c>
      <c r="D796" t="s">
        <v>60</v>
      </c>
      <c r="E796">
        <v>488.06</v>
      </c>
      <c r="F796">
        <v>4</v>
      </c>
      <c r="G796" t="s">
        <v>27</v>
      </c>
      <c r="H796" t="s">
        <v>38</v>
      </c>
      <c r="I796" t="s">
        <v>3232</v>
      </c>
      <c r="J796" t="s">
        <v>496</v>
      </c>
      <c r="K796">
        <v>30253</v>
      </c>
      <c r="L796" t="s">
        <v>3233</v>
      </c>
      <c r="M796">
        <v>0.24</v>
      </c>
      <c r="N796">
        <v>1483.7</v>
      </c>
      <c r="O796">
        <v>3</v>
      </c>
      <c r="P796" t="b">
        <v>1</v>
      </c>
      <c r="Q796">
        <f t="shared" si="60"/>
        <v>1952.24</v>
      </c>
      <c r="R796" s="4">
        <f t="shared" si="61"/>
        <v>0.76</v>
      </c>
      <c r="S796" s="2">
        <f t="shared" si="62"/>
        <v>468.5376</v>
      </c>
      <c r="T796" t="str">
        <f t="shared" si="63"/>
        <v>Jul-24</v>
      </c>
      <c r="U796">
        <f t="shared" si="64"/>
        <v>3</v>
      </c>
    </row>
    <row r="797" spans="1:21" x14ac:dyDescent="0.3">
      <c r="A797" t="s">
        <v>3234</v>
      </c>
      <c r="B797" t="s">
        <v>3235</v>
      </c>
      <c r="C797" s="1">
        <v>45698</v>
      </c>
      <c r="D797" t="s">
        <v>60</v>
      </c>
      <c r="E797">
        <v>466.62</v>
      </c>
      <c r="F797">
        <v>3</v>
      </c>
      <c r="G797" t="s">
        <v>27</v>
      </c>
      <c r="H797" t="s">
        <v>99</v>
      </c>
      <c r="I797" t="s">
        <v>3236</v>
      </c>
      <c r="J797" t="s">
        <v>50</v>
      </c>
      <c r="K797">
        <v>63742</v>
      </c>
      <c r="L797" t="s">
        <v>3237</v>
      </c>
      <c r="M797">
        <v>0.21</v>
      </c>
      <c r="N797">
        <v>1105.8900000000001</v>
      </c>
      <c r="O797">
        <v>1</v>
      </c>
      <c r="P797" t="b">
        <v>0</v>
      </c>
      <c r="Q797">
        <f t="shared" si="60"/>
        <v>1399.8600000000001</v>
      </c>
      <c r="R797" s="4">
        <f t="shared" si="61"/>
        <v>0.79</v>
      </c>
      <c r="S797" s="2">
        <f t="shared" si="62"/>
        <v>293.97059999999999</v>
      </c>
      <c r="T797" t="str">
        <f t="shared" si="63"/>
        <v>Feb-25</v>
      </c>
      <c r="U797">
        <f t="shared" si="64"/>
        <v>1</v>
      </c>
    </row>
    <row r="798" spans="1:21" x14ac:dyDescent="0.3">
      <c r="A798" t="s">
        <v>3238</v>
      </c>
      <c r="B798" t="s">
        <v>3239</v>
      </c>
      <c r="C798" s="1">
        <v>45531</v>
      </c>
      <c r="D798" t="s">
        <v>26</v>
      </c>
      <c r="E798">
        <v>198.94</v>
      </c>
      <c r="F798">
        <v>1</v>
      </c>
      <c r="G798" t="s">
        <v>93</v>
      </c>
      <c r="H798" t="s">
        <v>72</v>
      </c>
      <c r="I798" t="s">
        <v>3240</v>
      </c>
      <c r="J798" t="s">
        <v>150</v>
      </c>
      <c r="K798">
        <v>16342</v>
      </c>
      <c r="L798" t="s">
        <v>3241</v>
      </c>
      <c r="M798">
        <v>0.19</v>
      </c>
      <c r="N798">
        <v>161.13999999999999</v>
      </c>
      <c r="O798">
        <v>4</v>
      </c>
      <c r="P798" t="b">
        <v>0</v>
      </c>
      <c r="Q798">
        <f t="shared" si="60"/>
        <v>198.94</v>
      </c>
      <c r="R798" s="4">
        <f t="shared" si="61"/>
        <v>0.81</v>
      </c>
      <c r="S798" s="2">
        <f t="shared" si="62"/>
        <v>37.7986</v>
      </c>
      <c r="T798" t="str">
        <f t="shared" si="63"/>
        <v>Aug-24</v>
      </c>
      <c r="U798">
        <f t="shared" si="64"/>
        <v>4</v>
      </c>
    </row>
    <row r="799" spans="1:21" x14ac:dyDescent="0.3">
      <c r="A799" t="s">
        <v>3242</v>
      </c>
      <c r="B799" t="s">
        <v>3243</v>
      </c>
      <c r="C799" s="1">
        <v>45819</v>
      </c>
      <c r="D799" t="s">
        <v>54</v>
      </c>
      <c r="E799">
        <v>124.88</v>
      </c>
      <c r="F799">
        <v>1</v>
      </c>
      <c r="G799" t="s">
        <v>148</v>
      </c>
      <c r="H799" t="s">
        <v>20</v>
      </c>
      <c r="I799" t="s">
        <v>3244</v>
      </c>
      <c r="J799" t="s">
        <v>393</v>
      </c>
      <c r="K799">
        <v>43422</v>
      </c>
      <c r="L799" t="s">
        <v>3245</v>
      </c>
      <c r="M799">
        <v>0.27</v>
      </c>
      <c r="N799">
        <v>91.16</v>
      </c>
      <c r="O799">
        <v>4</v>
      </c>
      <c r="P799" t="b">
        <v>0</v>
      </c>
      <c r="Q799">
        <f t="shared" si="60"/>
        <v>124.88</v>
      </c>
      <c r="R799" s="4">
        <f t="shared" si="61"/>
        <v>0.73</v>
      </c>
      <c r="S799" s="2">
        <f t="shared" si="62"/>
        <v>33.717600000000004</v>
      </c>
      <c r="T799" t="str">
        <f t="shared" si="63"/>
        <v>Jun-25</v>
      </c>
      <c r="U799">
        <f t="shared" si="64"/>
        <v>4</v>
      </c>
    </row>
    <row r="800" spans="1:21" x14ac:dyDescent="0.3">
      <c r="A800" t="s">
        <v>3246</v>
      </c>
      <c r="B800" t="s">
        <v>3247</v>
      </c>
      <c r="C800" s="1">
        <v>45588</v>
      </c>
      <c r="D800" t="s">
        <v>54</v>
      </c>
      <c r="E800">
        <v>128.94999999999999</v>
      </c>
      <c r="F800">
        <v>1</v>
      </c>
      <c r="G800" t="s">
        <v>66</v>
      </c>
      <c r="H800" t="s">
        <v>20</v>
      </c>
      <c r="I800" t="s">
        <v>3248</v>
      </c>
      <c r="J800" t="s">
        <v>496</v>
      </c>
      <c r="K800">
        <v>78705</v>
      </c>
      <c r="L800" t="s">
        <v>3249</v>
      </c>
      <c r="M800">
        <v>7.0000000000000007E-2</v>
      </c>
      <c r="N800">
        <v>119.92</v>
      </c>
      <c r="O800">
        <v>3</v>
      </c>
      <c r="P800" t="b">
        <v>0</v>
      </c>
      <c r="Q800">
        <f t="shared" si="60"/>
        <v>128.94999999999999</v>
      </c>
      <c r="R800" s="4">
        <f t="shared" si="61"/>
        <v>0.92999999999999994</v>
      </c>
      <c r="S800" s="2">
        <f t="shared" si="62"/>
        <v>9.0265000000000004</v>
      </c>
      <c r="T800" t="str">
        <f t="shared" si="63"/>
        <v>Oct-24</v>
      </c>
      <c r="U800">
        <f t="shared" si="64"/>
        <v>3</v>
      </c>
    </row>
    <row r="801" spans="1:21" x14ac:dyDescent="0.3">
      <c r="A801" t="s">
        <v>3250</v>
      </c>
      <c r="B801" t="s">
        <v>3251</v>
      </c>
      <c r="C801" s="1">
        <v>45542</v>
      </c>
      <c r="D801" t="s">
        <v>54</v>
      </c>
      <c r="E801">
        <v>244.28</v>
      </c>
      <c r="F801">
        <v>2</v>
      </c>
      <c r="G801" t="s">
        <v>66</v>
      </c>
      <c r="H801" t="s">
        <v>20</v>
      </c>
      <c r="I801" t="s">
        <v>3252</v>
      </c>
      <c r="J801" t="s">
        <v>80</v>
      </c>
      <c r="K801">
        <v>57591</v>
      </c>
      <c r="L801" t="s">
        <v>3253</v>
      </c>
      <c r="M801">
        <v>0.15</v>
      </c>
      <c r="N801">
        <v>415.28</v>
      </c>
      <c r="O801">
        <v>3</v>
      </c>
      <c r="P801" t="b">
        <v>0</v>
      </c>
      <c r="Q801">
        <f t="shared" si="60"/>
        <v>488.56</v>
      </c>
      <c r="R801" s="4">
        <f t="shared" si="61"/>
        <v>0.85</v>
      </c>
      <c r="S801" s="2">
        <f t="shared" si="62"/>
        <v>73.283999999999992</v>
      </c>
      <c r="T801" t="str">
        <f t="shared" si="63"/>
        <v>Sep-24</v>
      </c>
      <c r="U801">
        <f t="shared" si="64"/>
        <v>3</v>
      </c>
    </row>
    <row r="802" spans="1:21" x14ac:dyDescent="0.3">
      <c r="A802" t="s">
        <v>3254</v>
      </c>
      <c r="B802" t="s">
        <v>3255</v>
      </c>
      <c r="C802" s="1">
        <v>45582</v>
      </c>
      <c r="D802" t="s">
        <v>78</v>
      </c>
      <c r="E802">
        <v>24.8</v>
      </c>
      <c r="F802">
        <v>2</v>
      </c>
      <c r="G802" t="s">
        <v>27</v>
      </c>
      <c r="H802" t="s">
        <v>99</v>
      </c>
      <c r="I802" t="s">
        <v>3256</v>
      </c>
      <c r="J802" t="s">
        <v>45</v>
      </c>
      <c r="K802">
        <v>67507</v>
      </c>
      <c r="L802" t="s">
        <v>3257</v>
      </c>
      <c r="M802">
        <v>0.23</v>
      </c>
      <c r="N802">
        <v>38.19</v>
      </c>
      <c r="O802">
        <v>4</v>
      </c>
      <c r="P802" t="b">
        <v>0</v>
      </c>
      <c r="Q802">
        <f t="shared" si="60"/>
        <v>49.6</v>
      </c>
      <c r="R802" s="4">
        <f t="shared" si="61"/>
        <v>0.77</v>
      </c>
      <c r="S802" s="2">
        <f t="shared" si="62"/>
        <v>11.408000000000001</v>
      </c>
      <c r="T802" t="str">
        <f t="shared" si="63"/>
        <v>Oct-24</v>
      </c>
      <c r="U802">
        <f t="shared" si="64"/>
        <v>4</v>
      </c>
    </row>
    <row r="803" spans="1:21" x14ac:dyDescent="0.3">
      <c r="A803" t="s">
        <v>3258</v>
      </c>
      <c r="B803" t="s">
        <v>3259</v>
      </c>
      <c r="C803" s="1">
        <v>45739</v>
      </c>
      <c r="D803" t="s">
        <v>37</v>
      </c>
      <c r="E803">
        <v>321.64999999999998</v>
      </c>
      <c r="F803">
        <v>3</v>
      </c>
      <c r="G803" t="s">
        <v>93</v>
      </c>
      <c r="H803" t="s">
        <v>72</v>
      </c>
      <c r="I803" t="s">
        <v>3260</v>
      </c>
      <c r="J803" t="s">
        <v>40</v>
      </c>
      <c r="K803">
        <v>96458</v>
      </c>
      <c r="L803" t="s">
        <v>3261</v>
      </c>
      <c r="M803">
        <v>7.0000000000000007E-2</v>
      </c>
      <c r="N803">
        <v>897.4</v>
      </c>
      <c r="O803">
        <v>5</v>
      </c>
      <c r="P803" t="b">
        <v>0</v>
      </c>
      <c r="Q803">
        <f t="shared" si="60"/>
        <v>964.94999999999993</v>
      </c>
      <c r="R803" s="4">
        <f t="shared" si="61"/>
        <v>0.92999999999999994</v>
      </c>
      <c r="S803" s="2">
        <f t="shared" si="62"/>
        <v>67.546499999999995</v>
      </c>
      <c r="T803" t="str">
        <f t="shared" si="63"/>
        <v>Mar-25</v>
      </c>
      <c r="U803">
        <f t="shared" si="64"/>
        <v>5</v>
      </c>
    </row>
    <row r="804" spans="1:21" x14ac:dyDescent="0.3">
      <c r="A804" t="s">
        <v>3262</v>
      </c>
      <c r="B804" t="s">
        <v>3263</v>
      </c>
      <c r="C804" s="1">
        <v>45811</v>
      </c>
      <c r="D804" t="s">
        <v>78</v>
      </c>
      <c r="E804">
        <v>207.11</v>
      </c>
      <c r="F804">
        <v>2</v>
      </c>
      <c r="G804" t="s">
        <v>93</v>
      </c>
      <c r="H804" t="s">
        <v>72</v>
      </c>
      <c r="I804" t="s">
        <v>3264</v>
      </c>
      <c r="J804" t="s">
        <v>539</v>
      </c>
      <c r="K804">
        <v>94964</v>
      </c>
      <c r="L804" t="s">
        <v>3265</v>
      </c>
      <c r="M804">
        <v>0.06</v>
      </c>
      <c r="N804">
        <v>389.37</v>
      </c>
      <c r="O804">
        <v>3</v>
      </c>
      <c r="P804" t="b">
        <v>0</v>
      </c>
      <c r="Q804">
        <f t="shared" si="60"/>
        <v>414.22</v>
      </c>
      <c r="R804" s="4">
        <f t="shared" si="61"/>
        <v>0.94</v>
      </c>
      <c r="S804" s="2">
        <f t="shared" si="62"/>
        <v>24.853200000000001</v>
      </c>
      <c r="T804" t="str">
        <f t="shared" si="63"/>
        <v>Jun-25</v>
      </c>
      <c r="U804">
        <f t="shared" si="64"/>
        <v>3</v>
      </c>
    </row>
    <row r="805" spans="1:21" x14ac:dyDescent="0.3">
      <c r="A805" t="s">
        <v>3266</v>
      </c>
      <c r="B805" t="s">
        <v>3267</v>
      </c>
      <c r="C805" s="1">
        <v>45654</v>
      </c>
      <c r="D805" t="s">
        <v>26</v>
      </c>
      <c r="E805">
        <v>191.82</v>
      </c>
      <c r="F805">
        <v>3</v>
      </c>
      <c r="G805" t="s">
        <v>66</v>
      </c>
      <c r="H805" t="s">
        <v>72</v>
      </c>
      <c r="I805" t="s">
        <v>3268</v>
      </c>
      <c r="J805" t="s">
        <v>134</v>
      </c>
      <c r="K805">
        <v>47506</v>
      </c>
      <c r="L805" t="s">
        <v>3269</v>
      </c>
      <c r="M805">
        <v>0.21</v>
      </c>
      <c r="N805">
        <v>454.61</v>
      </c>
      <c r="O805">
        <v>3</v>
      </c>
      <c r="P805" t="b">
        <v>0</v>
      </c>
      <c r="Q805">
        <f t="shared" si="60"/>
        <v>575.46</v>
      </c>
      <c r="R805" s="4">
        <f t="shared" si="61"/>
        <v>0.79</v>
      </c>
      <c r="S805" s="2">
        <f t="shared" si="62"/>
        <v>120.84660000000001</v>
      </c>
      <c r="T805" t="str">
        <f t="shared" si="63"/>
        <v>Dec-24</v>
      </c>
      <c r="U805">
        <f t="shared" si="64"/>
        <v>3</v>
      </c>
    </row>
    <row r="806" spans="1:21" x14ac:dyDescent="0.3">
      <c r="A806" t="s">
        <v>3270</v>
      </c>
      <c r="B806" t="s">
        <v>3271</v>
      </c>
      <c r="C806" s="1">
        <v>45669</v>
      </c>
      <c r="D806" t="s">
        <v>60</v>
      </c>
      <c r="E806">
        <v>405.64</v>
      </c>
      <c r="F806">
        <v>4</v>
      </c>
      <c r="G806" t="s">
        <v>93</v>
      </c>
      <c r="H806" t="s">
        <v>38</v>
      </c>
      <c r="I806" t="s">
        <v>3272</v>
      </c>
      <c r="J806" t="s">
        <v>231</v>
      </c>
      <c r="K806">
        <v>80654</v>
      </c>
      <c r="L806" t="s">
        <v>3273</v>
      </c>
      <c r="M806">
        <v>0.23</v>
      </c>
      <c r="N806">
        <v>1249.3699999999999</v>
      </c>
      <c r="O806">
        <v>3</v>
      </c>
      <c r="P806" t="b">
        <v>1</v>
      </c>
      <c r="Q806">
        <f t="shared" si="60"/>
        <v>1622.56</v>
      </c>
      <c r="R806" s="4">
        <f t="shared" si="61"/>
        <v>0.77</v>
      </c>
      <c r="S806" s="2">
        <f t="shared" si="62"/>
        <v>373.18880000000001</v>
      </c>
      <c r="T806" t="str">
        <f t="shared" si="63"/>
        <v>Jan-25</v>
      </c>
      <c r="U806">
        <f t="shared" si="64"/>
        <v>3</v>
      </c>
    </row>
    <row r="807" spans="1:21" x14ac:dyDescent="0.3">
      <c r="A807" t="s">
        <v>3274</v>
      </c>
      <c r="B807" t="s">
        <v>3275</v>
      </c>
      <c r="C807" s="1">
        <v>45562</v>
      </c>
      <c r="D807" t="s">
        <v>26</v>
      </c>
      <c r="E807">
        <v>355.97</v>
      </c>
      <c r="F807">
        <v>4</v>
      </c>
      <c r="G807" t="s">
        <v>93</v>
      </c>
      <c r="H807" t="s">
        <v>38</v>
      </c>
      <c r="I807" t="s">
        <v>3276</v>
      </c>
      <c r="J807" t="s">
        <v>125</v>
      </c>
      <c r="K807">
        <v>18717</v>
      </c>
      <c r="L807" t="s">
        <v>3277</v>
      </c>
      <c r="M807">
        <v>0.27</v>
      </c>
      <c r="N807">
        <v>1039.43</v>
      </c>
      <c r="O807">
        <v>2</v>
      </c>
      <c r="P807" t="b">
        <v>0</v>
      </c>
      <c r="Q807">
        <f t="shared" si="60"/>
        <v>1423.88</v>
      </c>
      <c r="R807" s="4">
        <f t="shared" si="61"/>
        <v>0.73</v>
      </c>
      <c r="S807" s="2">
        <f t="shared" si="62"/>
        <v>384.44760000000008</v>
      </c>
      <c r="T807" t="str">
        <f t="shared" si="63"/>
        <v>Sep-24</v>
      </c>
      <c r="U807">
        <f t="shared" si="64"/>
        <v>2</v>
      </c>
    </row>
    <row r="808" spans="1:21" x14ac:dyDescent="0.3">
      <c r="A808" t="s">
        <v>3278</v>
      </c>
      <c r="B808" t="s">
        <v>3279</v>
      </c>
      <c r="C808" s="1">
        <v>45484</v>
      </c>
      <c r="D808" t="s">
        <v>37</v>
      </c>
      <c r="E808">
        <v>477.4</v>
      </c>
      <c r="F808">
        <v>1</v>
      </c>
      <c r="G808" t="s">
        <v>148</v>
      </c>
      <c r="H808" t="s">
        <v>20</v>
      </c>
      <c r="I808" t="s">
        <v>3280</v>
      </c>
      <c r="J808" t="s">
        <v>496</v>
      </c>
      <c r="K808">
        <v>50773</v>
      </c>
      <c r="L808" t="s">
        <v>3281</v>
      </c>
      <c r="M808">
        <v>0.13</v>
      </c>
      <c r="N808">
        <v>415.34</v>
      </c>
      <c r="O808">
        <v>5</v>
      </c>
      <c r="P808" t="b">
        <v>0</v>
      </c>
      <c r="Q808">
        <f t="shared" si="60"/>
        <v>477.4</v>
      </c>
      <c r="R808" s="4">
        <f t="shared" si="61"/>
        <v>0.87</v>
      </c>
      <c r="S808" s="2">
        <f t="shared" si="62"/>
        <v>62.061999999999998</v>
      </c>
      <c r="T808" t="str">
        <f t="shared" si="63"/>
        <v>Jul-24</v>
      </c>
      <c r="U808">
        <f t="shared" si="64"/>
        <v>5</v>
      </c>
    </row>
    <row r="809" spans="1:21" x14ac:dyDescent="0.3">
      <c r="A809" t="s">
        <v>3282</v>
      </c>
      <c r="B809" t="s">
        <v>3283</v>
      </c>
      <c r="C809" s="1">
        <v>45681</v>
      </c>
      <c r="D809" t="s">
        <v>26</v>
      </c>
      <c r="E809">
        <v>179.21</v>
      </c>
      <c r="F809">
        <v>2</v>
      </c>
      <c r="G809" t="s">
        <v>93</v>
      </c>
      <c r="H809" t="s">
        <v>99</v>
      </c>
      <c r="I809" t="s">
        <v>3284</v>
      </c>
      <c r="J809" t="s">
        <v>496</v>
      </c>
      <c r="K809">
        <v>68175</v>
      </c>
      <c r="L809" t="s">
        <v>3285</v>
      </c>
      <c r="M809">
        <v>0.21</v>
      </c>
      <c r="N809">
        <v>283.14999999999998</v>
      </c>
      <c r="O809">
        <v>2</v>
      </c>
      <c r="P809" t="b">
        <v>0</v>
      </c>
      <c r="Q809">
        <f t="shared" si="60"/>
        <v>358.42</v>
      </c>
      <c r="R809" s="4">
        <f t="shared" si="61"/>
        <v>0.79</v>
      </c>
      <c r="S809" s="2">
        <f t="shared" si="62"/>
        <v>75.268200000000007</v>
      </c>
      <c r="T809" t="str">
        <f t="shared" si="63"/>
        <v>Jan-25</v>
      </c>
      <c r="U809">
        <f t="shared" si="64"/>
        <v>2</v>
      </c>
    </row>
    <row r="810" spans="1:21" x14ac:dyDescent="0.3">
      <c r="A810" t="s">
        <v>3286</v>
      </c>
      <c r="B810" t="s">
        <v>3287</v>
      </c>
      <c r="C810" s="1">
        <v>45493</v>
      </c>
      <c r="D810" t="s">
        <v>60</v>
      </c>
      <c r="E810">
        <v>449.28</v>
      </c>
      <c r="F810">
        <v>3</v>
      </c>
      <c r="G810" t="s">
        <v>93</v>
      </c>
      <c r="H810" t="s">
        <v>20</v>
      </c>
      <c r="I810" t="s">
        <v>3288</v>
      </c>
      <c r="J810" t="s">
        <v>509</v>
      </c>
      <c r="K810">
        <v>33697</v>
      </c>
      <c r="L810" t="s">
        <v>3289</v>
      </c>
      <c r="M810">
        <v>0.05</v>
      </c>
      <c r="N810">
        <v>1280.45</v>
      </c>
      <c r="O810">
        <v>4</v>
      </c>
      <c r="P810" t="b">
        <v>0</v>
      </c>
      <c r="Q810">
        <f t="shared" si="60"/>
        <v>1347.84</v>
      </c>
      <c r="R810" s="4">
        <f t="shared" si="61"/>
        <v>0.95</v>
      </c>
      <c r="S810" s="2">
        <f t="shared" si="62"/>
        <v>67.391999999999996</v>
      </c>
      <c r="T810" t="str">
        <f t="shared" si="63"/>
        <v>Jul-24</v>
      </c>
      <c r="U810">
        <f t="shared" si="64"/>
        <v>4</v>
      </c>
    </row>
    <row r="811" spans="1:21" x14ac:dyDescent="0.3">
      <c r="A811" t="s">
        <v>3290</v>
      </c>
      <c r="B811" t="s">
        <v>3291</v>
      </c>
      <c r="C811" s="1">
        <v>45513</v>
      </c>
      <c r="D811" t="s">
        <v>37</v>
      </c>
      <c r="E811">
        <v>386.13</v>
      </c>
      <c r="F811">
        <v>3</v>
      </c>
      <c r="G811" t="s">
        <v>66</v>
      </c>
      <c r="H811" t="s">
        <v>99</v>
      </c>
      <c r="I811" t="s">
        <v>3292</v>
      </c>
      <c r="J811" t="s">
        <v>139</v>
      </c>
      <c r="K811">
        <v>54626</v>
      </c>
      <c r="L811" t="s">
        <v>3293</v>
      </c>
      <c r="M811">
        <v>0.09</v>
      </c>
      <c r="N811">
        <v>1054.1300000000001</v>
      </c>
      <c r="O811">
        <v>4</v>
      </c>
      <c r="P811" t="b">
        <v>0</v>
      </c>
      <c r="Q811">
        <f t="shared" si="60"/>
        <v>1158.3899999999999</v>
      </c>
      <c r="R811" s="4">
        <f t="shared" si="61"/>
        <v>0.91</v>
      </c>
      <c r="S811" s="2">
        <f t="shared" si="62"/>
        <v>104.25509999999998</v>
      </c>
      <c r="T811" t="str">
        <f t="shared" si="63"/>
        <v>Aug-24</v>
      </c>
      <c r="U811">
        <f t="shared" si="64"/>
        <v>4</v>
      </c>
    </row>
    <row r="812" spans="1:21" x14ac:dyDescent="0.3">
      <c r="A812" t="s">
        <v>3294</v>
      </c>
      <c r="B812" t="s">
        <v>3295</v>
      </c>
      <c r="C812" s="1">
        <v>45583</v>
      </c>
      <c r="D812" t="s">
        <v>60</v>
      </c>
      <c r="E812">
        <v>181.93</v>
      </c>
      <c r="F812">
        <v>2</v>
      </c>
      <c r="G812" t="s">
        <v>148</v>
      </c>
      <c r="H812" t="s">
        <v>72</v>
      </c>
      <c r="I812" t="s">
        <v>3296</v>
      </c>
      <c r="J812" t="s">
        <v>125</v>
      </c>
      <c r="K812">
        <v>15261</v>
      </c>
      <c r="L812" t="s">
        <v>3297</v>
      </c>
      <c r="M812">
        <v>0.19</v>
      </c>
      <c r="N812">
        <v>294.73</v>
      </c>
      <c r="O812">
        <v>1</v>
      </c>
      <c r="P812" t="b">
        <v>0</v>
      </c>
      <c r="Q812">
        <f t="shared" si="60"/>
        <v>363.86</v>
      </c>
      <c r="R812" s="4">
        <f t="shared" si="61"/>
        <v>0.81</v>
      </c>
      <c r="S812" s="2">
        <f t="shared" si="62"/>
        <v>69.133400000000009</v>
      </c>
      <c r="T812" t="str">
        <f t="shared" si="63"/>
        <v>Oct-24</v>
      </c>
      <c r="U812">
        <f t="shared" si="64"/>
        <v>1</v>
      </c>
    </row>
    <row r="813" spans="1:21" x14ac:dyDescent="0.3">
      <c r="A813" t="s">
        <v>3298</v>
      </c>
      <c r="B813" t="s">
        <v>3299</v>
      </c>
      <c r="C813" s="1">
        <v>45659</v>
      </c>
      <c r="D813" t="s">
        <v>60</v>
      </c>
      <c r="E813">
        <v>312.72000000000003</v>
      </c>
      <c r="F813">
        <v>3</v>
      </c>
      <c r="G813" t="s">
        <v>93</v>
      </c>
      <c r="H813" t="s">
        <v>99</v>
      </c>
      <c r="I813" t="s">
        <v>3300</v>
      </c>
      <c r="J813" t="s">
        <v>101</v>
      </c>
      <c r="K813">
        <v>12375</v>
      </c>
      <c r="L813" t="s">
        <v>3301</v>
      </c>
      <c r="M813">
        <v>0.04</v>
      </c>
      <c r="N813">
        <v>900.63</v>
      </c>
      <c r="O813">
        <v>4</v>
      </c>
      <c r="P813" t="b">
        <v>0</v>
      </c>
      <c r="Q813">
        <f t="shared" si="60"/>
        <v>938.16000000000008</v>
      </c>
      <c r="R813" s="4">
        <f t="shared" si="61"/>
        <v>0.96</v>
      </c>
      <c r="S813" s="2">
        <f t="shared" si="62"/>
        <v>37.526400000000002</v>
      </c>
      <c r="T813" t="str">
        <f t="shared" si="63"/>
        <v>Jan-25</v>
      </c>
      <c r="U813">
        <f t="shared" si="64"/>
        <v>4</v>
      </c>
    </row>
    <row r="814" spans="1:21" x14ac:dyDescent="0.3">
      <c r="A814" t="s">
        <v>3302</v>
      </c>
      <c r="B814" t="s">
        <v>3303</v>
      </c>
      <c r="C814" s="1">
        <v>45522</v>
      </c>
      <c r="D814" t="s">
        <v>60</v>
      </c>
      <c r="E814">
        <v>147.84</v>
      </c>
      <c r="F814">
        <v>1</v>
      </c>
      <c r="G814" t="s">
        <v>148</v>
      </c>
      <c r="H814" t="s">
        <v>72</v>
      </c>
      <c r="I814" t="s">
        <v>3304</v>
      </c>
      <c r="J814" t="s">
        <v>33</v>
      </c>
      <c r="K814">
        <v>87933</v>
      </c>
      <c r="L814" t="s">
        <v>3305</v>
      </c>
      <c r="M814">
        <v>0.28999999999999998</v>
      </c>
      <c r="N814">
        <v>104.97</v>
      </c>
      <c r="O814">
        <v>3</v>
      </c>
      <c r="P814" t="b">
        <v>0</v>
      </c>
      <c r="Q814">
        <f t="shared" si="60"/>
        <v>147.84</v>
      </c>
      <c r="R814" s="4">
        <f t="shared" si="61"/>
        <v>0.71</v>
      </c>
      <c r="S814" s="2">
        <f t="shared" si="62"/>
        <v>42.873599999999996</v>
      </c>
      <c r="T814" t="str">
        <f t="shared" si="63"/>
        <v>Aug-24</v>
      </c>
      <c r="U814">
        <f t="shared" si="64"/>
        <v>3</v>
      </c>
    </row>
    <row r="815" spans="1:21" x14ac:dyDescent="0.3">
      <c r="A815" t="s">
        <v>3306</v>
      </c>
      <c r="B815" t="s">
        <v>3307</v>
      </c>
      <c r="C815" s="1">
        <v>45591</v>
      </c>
      <c r="D815" t="s">
        <v>78</v>
      </c>
      <c r="E815">
        <v>437.83</v>
      </c>
      <c r="F815">
        <v>3</v>
      </c>
      <c r="G815" t="s">
        <v>93</v>
      </c>
      <c r="H815" t="s">
        <v>38</v>
      </c>
      <c r="I815" t="s">
        <v>3308</v>
      </c>
      <c r="J815" t="s">
        <v>496</v>
      </c>
      <c r="K815">
        <v>53614</v>
      </c>
      <c r="L815" t="s">
        <v>3309</v>
      </c>
      <c r="M815">
        <v>0.04</v>
      </c>
      <c r="N815">
        <v>1260.95</v>
      </c>
      <c r="O815">
        <v>1</v>
      </c>
      <c r="P815" t="b">
        <v>0</v>
      </c>
      <c r="Q815">
        <f t="shared" si="60"/>
        <v>1313.49</v>
      </c>
      <c r="R815" s="4">
        <f t="shared" si="61"/>
        <v>0.96</v>
      </c>
      <c r="S815" s="2">
        <f t="shared" si="62"/>
        <v>52.5396</v>
      </c>
      <c r="T815" t="str">
        <f t="shared" si="63"/>
        <v>Oct-24</v>
      </c>
      <c r="U815">
        <f t="shared" si="64"/>
        <v>1</v>
      </c>
    </row>
    <row r="816" spans="1:21" x14ac:dyDescent="0.3">
      <c r="A816" t="s">
        <v>3310</v>
      </c>
      <c r="B816" t="s">
        <v>3311</v>
      </c>
      <c r="C816" s="1">
        <v>45681</v>
      </c>
      <c r="D816" t="s">
        <v>26</v>
      </c>
      <c r="E816">
        <v>60.65</v>
      </c>
      <c r="F816">
        <v>1</v>
      </c>
      <c r="G816" t="s">
        <v>19</v>
      </c>
      <c r="H816" t="s">
        <v>99</v>
      </c>
      <c r="I816" t="s">
        <v>3312</v>
      </c>
      <c r="J816" t="s">
        <v>106</v>
      </c>
      <c r="K816">
        <v>17768</v>
      </c>
      <c r="L816" t="s">
        <v>3313</v>
      </c>
      <c r="M816">
        <v>0.23</v>
      </c>
      <c r="N816">
        <v>46.7</v>
      </c>
      <c r="O816">
        <v>5</v>
      </c>
      <c r="P816" t="b">
        <v>0</v>
      </c>
      <c r="Q816">
        <f t="shared" si="60"/>
        <v>60.65</v>
      </c>
      <c r="R816" s="4">
        <f t="shared" si="61"/>
        <v>0.77</v>
      </c>
      <c r="S816" s="2">
        <f t="shared" si="62"/>
        <v>13.9495</v>
      </c>
      <c r="T816" t="str">
        <f t="shared" si="63"/>
        <v>Jan-25</v>
      </c>
      <c r="U816">
        <f t="shared" si="64"/>
        <v>5</v>
      </c>
    </row>
    <row r="817" spans="1:21" x14ac:dyDescent="0.3">
      <c r="A817" t="s">
        <v>3314</v>
      </c>
      <c r="B817" t="s">
        <v>3315</v>
      </c>
      <c r="C817" s="1">
        <v>45509</v>
      </c>
      <c r="D817" t="s">
        <v>26</v>
      </c>
      <c r="E817">
        <v>110.16</v>
      </c>
      <c r="F817">
        <v>4</v>
      </c>
      <c r="G817" t="s">
        <v>66</v>
      </c>
      <c r="H817" t="s">
        <v>20</v>
      </c>
      <c r="I817" t="s">
        <v>3316</v>
      </c>
      <c r="J817" t="s">
        <v>155</v>
      </c>
      <c r="K817">
        <v>32418</v>
      </c>
      <c r="L817" t="s">
        <v>3317</v>
      </c>
      <c r="M817">
        <v>0.1</v>
      </c>
      <c r="N817">
        <v>396.58</v>
      </c>
      <c r="O817">
        <v>3</v>
      </c>
      <c r="P817" t="b">
        <v>0</v>
      </c>
      <c r="Q817">
        <f t="shared" si="60"/>
        <v>440.64</v>
      </c>
      <c r="R817" s="4">
        <f t="shared" si="61"/>
        <v>0.9</v>
      </c>
      <c r="S817" s="2">
        <f t="shared" si="62"/>
        <v>44.064</v>
      </c>
      <c r="T817" t="str">
        <f t="shared" si="63"/>
        <v>Aug-24</v>
      </c>
      <c r="U817">
        <f t="shared" si="64"/>
        <v>3</v>
      </c>
    </row>
    <row r="818" spans="1:21" x14ac:dyDescent="0.3">
      <c r="A818" t="s">
        <v>3318</v>
      </c>
      <c r="B818" t="s">
        <v>3319</v>
      </c>
      <c r="C818" s="1">
        <v>45464</v>
      </c>
      <c r="D818" t="s">
        <v>54</v>
      </c>
      <c r="E818">
        <v>95.6</v>
      </c>
      <c r="F818">
        <v>4</v>
      </c>
      <c r="G818" t="s">
        <v>27</v>
      </c>
      <c r="H818" t="s">
        <v>72</v>
      </c>
      <c r="I818" t="s">
        <v>3320</v>
      </c>
      <c r="J818" t="s">
        <v>101</v>
      </c>
      <c r="K818">
        <v>3179</v>
      </c>
      <c r="L818" t="s">
        <v>3321</v>
      </c>
      <c r="M818">
        <v>0.22</v>
      </c>
      <c r="N818">
        <v>298.27</v>
      </c>
      <c r="O818">
        <v>3</v>
      </c>
      <c r="P818" t="b">
        <v>0</v>
      </c>
      <c r="Q818">
        <f t="shared" si="60"/>
        <v>382.4</v>
      </c>
      <c r="R818" s="4">
        <f t="shared" si="61"/>
        <v>0.78</v>
      </c>
      <c r="S818" s="2">
        <f t="shared" si="62"/>
        <v>84.128</v>
      </c>
      <c r="T818" t="str">
        <f t="shared" si="63"/>
        <v>Jun-24</v>
      </c>
      <c r="U818">
        <f t="shared" si="64"/>
        <v>3</v>
      </c>
    </row>
    <row r="819" spans="1:21" x14ac:dyDescent="0.3">
      <c r="A819" t="s">
        <v>3322</v>
      </c>
      <c r="B819" t="s">
        <v>3323</v>
      </c>
      <c r="C819" s="1">
        <v>45560</v>
      </c>
      <c r="D819" t="s">
        <v>60</v>
      </c>
      <c r="E819">
        <v>204.5</v>
      </c>
      <c r="F819">
        <v>2</v>
      </c>
      <c r="G819" t="s">
        <v>66</v>
      </c>
      <c r="H819" t="s">
        <v>99</v>
      </c>
      <c r="I819" t="s">
        <v>3324</v>
      </c>
      <c r="J819" t="s">
        <v>56</v>
      </c>
      <c r="K819">
        <v>66608</v>
      </c>
      <c r="L819" t="s">
        <v>3325</v>
      </c>
      <c r="M819">
        <v>0.12</v>
      </c>
      <c r="N819">
        <v>359.92</v>
      </c>
      <c r="O819">
        <v>4</v>
      </c>
      <c r="P819" t="b">
        <v>0</v>
      </c>
      <c r="Q819">
        <f t="shared" si="60"/>
        <v>409</v>
      </c>
      <c r="R819" s="4">
        <f t="shared" si="61"/>
        <v>0.88</v>
      </c>
      <c r="S819" s="2">
        <f t="shared" si="62"/>
        <v>49.08</v>
      </c>
      <c r="T819" t="str">
        <f t="shared" si="63"/>
        <v>Sep-24</v>
      </c>
      <c r="U819">
        <f t="shared" si="64"/>
        <v>4</v>
      </c>
    </row>
    <row r="820" spans="1:21" x14ac:dyDescent="0.3">
      <c r="A820" t="s">
        <v>3326</v>
      </c>
      <c r="B820" t="s">
        <v>3327</v>
      </c>
      <c r="C820" s="1">
        <v>45693</v>
      </c>
      <c r="D820" t="s">
        <v>37</v>
      </c>
      <c r="E820">
        <v>373.89</v>
      </c>
      <c r="F820">
        <v>4</v>
      </c>
      <c r="G820" t="s">
        <v>148</v>
      </c>
      <c r="H820" t="s">
        <v>20</v>
      </c>
      <c r="I820" t="s">
        <v>3328</v>
      </c>
      <c r="J820" t="s">
        <v>40</v>
      </c>
      <c r="K820">
        <v>42955</v>
      </c>
      <c r="L820" t="s">
        <v>3329</v>
      </c>
      <c r="M820">
        <v>0.22</v>
      </c>
      <c r="N820">
        <v>1166.54</v>
      </c>
      <c r="O820">
        <v>3</v>
      </c>
      <c r="P820" t="b">
        <v>0</v>
      </c>
      <c r="Q820">
        <f t="shared" si="60"/>
        <v>1495.56</v>
      </c>
      <c r="R820" s="4">
        <f t="shared" si="61"/>
        <v>0.78</v>
      </c>
      <c r="S820" s="2">
        <f t="shared" si="62"/>
        <v>329.02319999999997</v>
      </c>
      <c r="T820" t="str">
        <f t="shared" si="63"/>
        <v>Feb-25</v>
      </c>
      <c r="U820">
        <f t="shared" si="64"/>
        <v>3</v>
      </c>
    </row>
    <row r="821" spans="1:21" x14ac:dyDescent="0.3">
      <c r="A821" t="s">
        <v>3330</v>
      </c>
      <c r="B821" t="s">
        <v>3331</v>
      </c>
      <c r="C821" s="1">
        <v>45587</v>
      </c>
      <c r="D821" t="s">
        <v>26</v>
      </c>
      <c r="E821">
        <v>265.82</v>
      </c>
      <c r="F821">
        <v>2</v>
      </c>
      <c r="G821" t="s">
        <v>93</v>
      </c>
      <c r="H821" t="s">
        <v>99</v>
      </c>
      <c r="I821" t="s">
        <v>866</v>
      </c>
      <c r="J821" t="s">
        <v>426</v>
      </c>
      <c r="K821">
        <v>97766</v>
      </c>
      <c r="L821" t="s">
        <v>3332</v>
      </c>
      <c r="M821">
        <v>0.27</v>
      </c>
      <c r="N821">
        <v>388.1</v>
      </c>
      <c r="O821">
        <v>3</v>
      </c>
      <c r="P821" t="b">
        <v>0</v>
      </c>
      <c r="Q821">
        <f t="shared" si="60"/>
        <v>531.64</v>
      </c>
      <c r="R821" s="4">
        <f t="shared" si="61"/>
        <v>0.73</v>
      </c>
      <c r="S821" s="2">
        <f t="shared" si="62"/>
        <v>143.5428</v>
      </c>
      <c r="T821" t="str">
        <f t="shared" si="63"/>
        <v>Oct-24</v>
      </c>
      <c r="U821">
        <f t="shared" si="64"/>
        <v>3</v>
      </c>
    </row>
    <row r="822" spans="1:21" x14ac:dyDescent="0.3">
      <c r="A822" t="s">
        <v>3333</v>
      </c>
      <c r="B822" t="s">
        <v>3334</v>
      </c>
      <c r="C822" s="1">
        <v>45816</v>
      </c>
      <c r="D822" t="s">
        <v>18</v>
      </c>
      <c r="E822">
        <v>246.4</v>
      </c>
      <c r="F822">
        <v>3</v>
      </c>
      <c r="G822" t="s">
        <v>66</v>
      </c>
      <c r="H822" t="s">
        <v>38</v>
      </c>
      <c r="I822" t="s">
        <v>3335</v>
      </c>
      <c r="J822" t="s">
        <v>155</v>
      </c>
      <c r="K822">
        <v>85864</v>
      </c>
      <c r="L822" t="s">
        <v>3336</v>
      </c>
      <c r="M822">
        <v>0.18</v>
      </c>
      <c r="N822">
        <v>606.14</v>
      </c>
      <c r="O822">
        <v>4</v>
      </c>
      <c r="P822" t="b">
        <v>1</v>
      </c>
      <c r="Q822">
        <f t="shared" si="60"/>
        <v>739.2</v>
      </c>
      <c r="R822" s="4">
        <f t="shared" si="61"/>
        <v>0.82000000000000006</v>
      </c>
      <c r="S822" s="2">
        <f t="shared" si="62"/>
        <v>133.05600000000001</v>
      </c>
      <c r="T822" t="str">
        <f t="shared" si="63"/>
        <v>Jun-25</v>
      </c>
      <c r="U822">
        <f t="shared" si="64"/>
        <v>4</v>
      </c>
    </row>
    <row r="823" spans="1:21" x14ac:dyDescent="0.3">
      <c r="A823" t="s">
        <v>3337</v>
      </c>
      <c r="B823" t="s">
        <v>3338</v>
      </c>
      <c r="C823" s="1">
        <v>45582</v>
      </c>
      <c r="D823" t="s">
        <v>37</v>
      </c>
      <c r="E823">
        <v>5.27</v>
      </c>
      <c r="F823">
        <v>2</v>
      </c>
      <c r="G823" t="s">
        <v>19</v>
      </c>
      <c r="H823" t="s">
        <v>72</v>
      </c>
      <c r="I823" t="s">
        <v>3339</v>
      </c>
      <c r="J823" t="s">
        <v>307</v>
      </c>
      <c r="K823">
        <v>27461</v>
      </c>
      <c r="L823" t="s">
        <v>3340</v>
      </c>
      <c r="M823">
        <v>0.05</v>
      </c>
      <c r="N823">
        <v>10.01</v>
      </c>
      <c r="O823">
        <v>3</v>
      </c>
      <c r="P823" t="b">
        <v>0</v>
      </c>
      <c r="Q823">
        <f t="shared" si="60"/>
        <v>10.54</v>
      </c>
      <c r="R823" s="4">
        <f t="shared" si="61"/>
        <v>0.95</v>
      </c>
      <c r="S823" s="2">
        <f t="shared" si="62"/>
        <v>0.52700000000000002</v>
      </c>
      <c r="T823" t="str">
        <f t="shared" si="63"/>
        <v>Oct-24</v>
      </c>
      <c r="U823">
        <f t="shared" si="64"/>
        <v>3</v>
      </c>
    </row>
    <row r="824" spans="1:21" x14ac:dyDescent="0.3">
      <c r="A824" t="s">
        <v>3341</v>
      </c>
      <c r="B824" t="s">
        <v>3342</v>
      </c>
      <c r="C824" s="1">
        <v>45763</v>
      </c>
      <c r="D824" t="s">
        <v>26</v>
      </c>
      <c r="E824">
        <v>215.57</v>
      </c>
      <c r="F824">
        <v>2</v>
      </c>
      <c r="G824" t="s">
        <v>93</v>
      </c>
      <c r="H824" t="s">
        <v>38</v>
      </c>
      <c r="I824" t="s">
        <v>3343</v>
      </c>
      <c r="J824" t="s">
        <v>139</v>
      </c>
      <c r="K824">
        <v>16299</v>
      </c>
      <c r="L824" t="s">
        <v>3344</v>
      </c>
      <c r="M824">
        <v>0.28999999999999998</v>
      </c>
      <c r="N824">
        <v>306.11</v>
      </c>
      <c r="O824">
        <v>4</v>
      </c>
      <c r="P824" t="b">
        <v>1</v>
      </c>
      <c r="Q824">
        <f t="shared" si="60"/>
        <v>431.14</v>
      </c>
      <c r="R824" s="4">
        <f t="shared" si="61"/>
        <v>0.71</v>
      </c>
      <c r="S824" s="2">
        <f t="shared" si="62"/>
        <v>125.03059999999999</v>
      </c>
      <c r="T824" t="str">
        <f t="shared" si="63"/>
        <v>Apr-25</v>
      </c>
      <c r="U824">
        <f t="shared" si="64"/>
        <v>4</v>
      </c>
    </row>
    <row r="825" spans="1:21" x14ac:dyDescent="0.3">
      <c r="A825" t="s">
        <v>3345</v>
      </c>
      <c r="B825" t="s">
        <v>3346</v>
      </c>
      <c r="C825" s="1">
        <v>45509</v>
      </c>
      <c r="D825" t="s">
        <v>18</v>
      </c>
      <c r="E825">
        <v>36.46</v>
      </c>
      <c r="F825">
        <v>4</v>
      </c>
      <c r="G825" t="s">
        <v>148</v>
      </c>
      <c r="H825" t="s">
        <v>99</v>
      </c>
      <c r="I825" t="s">
        <v>3347</v>
      </c>
      <c r="J825" t="s">
        <v>150</v>
      </c>
      <c r="K825">
        <v>43054</v>
      </c>
      <c r="L825" t="s">
        <v>3348</v>
      </c>
      <c r="M825">
        <v>0.16</v>
      </c>
      <c r="N825">
        <v>122.51</v>
      </c>
      <c r="O825">
        <v>4</v>
      </c>
      <c r="P825" t="b">
        <v>0</v>
      </c>
      <c r="Q825">
        <f t="shared" si="60"/>
        <v>145.84</v>
      </c>
      <c r="R825" s="4">
        <f t="shared" si="61"/>
        <v>0.84</v>
      </c>
      <c r="S825" s="2">
        <f t="shared" si="62"/>
        <v>23.334400000000002</v>
      </c>
      <c r="T825" t="str">
        <f t="shared" si="63"/>
        <v>Aug-24</v>
      </c>
      <c r="U825">
        <f t="shared" si="64"/>
        <v>4</v>
      </c>
    </row>
    <row r="826" spans="1:21" x14ac:dyDescent="0.3">
      <c r="A826" t="s">
        <v>3349</v>
      </c>
      <c r="B826" t="s">
        <v>3350</v>
      </c>
      <c r="C826" s="1">
        <v>45789</v>
      </c>
      <c r="D826" t="s">
        <v>78</v>
      </c>
      <c r="E826">
        <v>108.09</v>
      </c>
      <c r="F826">
        <v>1</v>
      </c>
      <c r="G826" t="s">
        <v>19</v>
      </c>
      <c r="H826" t="s">
        <v>99</v>
      </c>
      <c r="I826" t="s">
        <v>3351</v>
      </c>
      <c r="J826" t="s">
        <v>522</v>
      </c>
      <c r="K826">
        <v>14133</v>
      </c>
      <c r="L826" t="s">
        <v>3352</v>
      </c>
      <c r="M826">
        <v>7.0000000000000007E-2</v>
      </c>
      <c r="N826">
        <v>100.52</v>
      </c>
      <c r="O826">
        <v>4</v>
      </c>
      <c r="P826" t="b">
        <v>0</v>
      </c>
      <c r="Q826">
        <f t="shared" si="60"/>
        <v>108.09</v>
      </c>
      <c r="R826" s="4">
        <f t="shared" si="61"/>
        <v>0.92999999999999994</v>
      </c>
      <c r="S826" s="2">
        <f t="shared" si="62"/>
        <v>7.5663000000000009</v>
      </c>
      <c r="T826" t="str">
        <f t="shared" si="63"/>
        <v>May-25</v>
      </c>
      <c r="U826">
        <f t="shared" si="64"/>
        <v>4</v>
      </c>
    </row>
    <row r="827" spans="1:21" x14ac:dyDescent="0.3">
      <c r="A827" t="s">
        <v>3353</v>
      </c>
      <c r="B827" t="s">
        <v>3354</v>
      </c>
      <c r="C827" s="1">
        <v>45487</v>
      </c>
      <c r="D827" t="s">
        <v>54</v>
      </c>
      <c r="E827">
        <v>466.53</v>
      </c>
      <c r="F827">
        <v>1</v>
      </c>
      <c r="G827" t="s">
        <v>19</v>
      </c>
      <c r="H827" t="s">
        <v>38</v>
      </c>
      <c r="I827" t="s">
        <v>3355</v>
      </c>
      <c r="J827" t="s">
        <v>62</v>
      </c>
      <c r="K827">
        <v>91808</v>
      </c>
      <c r="L827" t="s">
        <v>3356</v>
      </c>
      <c r="M827">
        <v>0.12</v>
      </c>
      <c r="N827">
        <v>410.55</v>
      </c>
      <c r="O827">
        <v>4</v>
      </c>
      <c r="P827" t="b">
        <v>1</v>
      </c>
      <c r="Q827">
        <f t="shared" si="60"/>
        <v>466.53</v>
      </c>
      <c r="R827" s="4">
        <f t="shared" si="61"/>
        <v>0.88</v>
      </c>
      <c r="S827" s="2">
        <f t="shared" si="62"/>
        <v>55.983599999999996</v>
      </c>
      <c r="T827" t="str">
        <f t="shared" si="63"/>
        <v>Jul-24</v>
      </c>
      <c r="U827">
        <f t="shared" si="64"/>
        <v>4</v>
      </c>
    </row>
    <row r="828" spans="1:21" x14ac:dyDescent="0.3">
      <c r="A828" t="s">
        <v>3357</v>
      </c>
      <c r="B828" t="s">
        <v>3358</v>
      </c>
      <c r="C828" s="1">
        <v>45766</v>
      </c>
      <c r="D828" t="s">
        <v>54</v>
      </c>
      <c r="E828">
        <v>111.62</v>
      </c>
      <c r="F828">
        <v>2</v>
      </c>
      <c r="G828" t="s">
        <v>27</v>
      </c>
      <c r="H828" t="s">
        <v>72</v>
      </c>
      <c r="I828" t="s">
        <v>3359</v>
      </c>
      <c r="J828" t="s">
        <v>577</v>
      </c>
      <c r="K828">
        <v>6993</v>
      </c>
      <c r="L828" t="s">
        <v>3360</v>
      </c>
      <c r="M828">
        <v>0.22</v>
      </c>
      <c r="N828">
        <v>174.13</v>
      </c>
      <c r="O828">
        <v>4</v>
      </c>
      <c r="P828" t="b">
        <v>0</v>
      </c>
      <c r="Q828">
        <f t="shared" si="60"/>
        <v>223.24</v>
      </c>
      <c r="R828" s="4">
        <f t="shared" si="61"/>
        <v>0.78</v>
      </c>
      <c r="S828" s="2">
        <f t="shared" si="62"/>
        <v>49.1128</v>
      </c>
      <c r="T828" t="str">
        <f t="shared" si="63"/>
        <v>Apr-25</v>
      </c>
      <c r="U828">
        <f t="shared" si="64"/>
        <v>4</v>
      </c>
    </row>
    <row r="829" spans="1:21" x14ac:dyDescent="0.3">
      <c r="A829" t="s">
        <v>3361</v>
      </c>
      <c r="B829" t="s">
        <v>3362</v>
      </c>
      <c r="C829" s="1">
        <v>45578</v>
      </c>
      <c r="D829" t="s">
        <v>37</v>
      </c>
      <c r="E829">
        <v>429.88</v>
      </c>
      <c r="F829">
        <v>2</v>
      </c>
      <c r="G829" t="s">
        <v>148</v>
      </c>
      <c r="H829" t="s">
        <v>38</v>
      </c>
      <c r="I829" t="s">
        <v>3363</v>
      </c>
      <c r="J829" t="s">
        <v>496</v>
      </c>
      <c r="K829">
        <v>37905</v>
      </c>
      <c r="L829" t="s">
        <v>3364</v>
      </c>
      <c r="M829">
        <v>0.28000000000000003</v>
      </c>
      <c r="N829">
        <v>619.03</v>
      </c>
      <c r="O829">
        <v>5</v>
      </c>
      <c r="P829" t="b">
        <v>0</v>
      </c>
      <c r="Q829">
        <f t="shared" si="60"/>
        <v>859.76</v>
      </c>
      <c r="R829" s="4">
        <f t="shared" si="61"/>
        <v>0.72</v>
      </c>
      <c r="S829" s="2">
        <f t="shared" si="62"/>
        <v>240.73280000000003</v>
      </c>
      <c r="T829" t="str">
        <f t="shared" si="63"/>
        <v>Oct-24</v>
      </c>
      <c r="U829">
        <f t="shared" si="64"/>
        <v>5</v>
      </c>
    </row>
    <row r="830" spans="1:21" x14ac:dyDescent="0.3">
      <c r="A830" t="s">
        <v>3365</v>
      </c>
      <c r="B830" t="s">
        <v>3366</v>
      </c>
      <c r="C830" s="1">
        <v>45497</v>
      </c>
      <c r="D830" t="s">
        <v>78</v>
      </c>
      <c r="E830">
        <v>402.43</v>
      </c>
      <c r="F830">
        <v>4</v>
      </c>
      <c r="G830" t="s">
        <v>27</v>
      </c>
      <c r="H830" t="s">
        <v>20</v>
      </c>
      <c r="I830" t="s">
        <v>3367</v>
      </c>
      <c r="J830" t="s">
        <v>101</v>
      </c>
      <c r="K830">
        <v>19727</v>
      </c>
      <c r="L830" t="s">
        <v>3368</v>
      </c>
      <c r="M830">
        <v>0.27</v>
      </c>
      <c r="N830">
        <v>1175.0999999999999</v>
      </c>
      <c r="O830">
        <v>3</v>
      </c>
      <c r="P830" t="b">
        <v>0</v>
      </c>
      <c r="Q830">
        <f t="shared" si="60"/>
        <v>1609.72</v>
      </c>
      <c r="R830" s="4">
        <f t="shared" si="61"/>
        <v>0.73</v>
      </c>
      <c r="S830" s="2">
        <f t="shared" si="62"/>
        <v>434.62440000000004</v>
      </c>
      <c r="T830" t="str">
        <f t="shared" si="63"/>
        <v>Jul-24</v>
      </c>
      <c r="U830">
        <f t="shared" si="64"/>
        <v>3</v>
      </c>
    </row>
    <row r="831" spans="1:21" x14ac:dyDescent="0.3">
      <c r="A831" t="s">
        <v>3369</v>
      </c>
      <c r="B831" t="s">
        <v>3370</v>
      </c>
      <c r="C831" s="1">
        <v>45576</v>
      </c>
      <c r="D831" t="s">
        <v>54</v>
      </c>
      <c r="E831">
        <v>83.78</v>
      </c>
      <c r="F831">
        <v>4</v>
      </c>
      <c r="G831" t="s">
        <v>148</v>
      </c>
      <c r="H831" t="s">
        <v>38</v>
      </c>
      <c r="I831" t="s">
        <v>3371</v>
      </c>
      <c r="J831" t="s">
        <v>367</v>
      </c>
      <c r="K831">
        <v>60236</v>
      </c>
      <c r="L831" t="s">
        <v>3372</v>
      </c>
      <c r="M831">
        <v>0.04</v>
      </c>
      <c r="N831">
        <v>321.72000000000003</v>
      </c>
      <c r="O831">
        <v>5</v>
      </c>
      <c r="P831" t="b">
        <v>1</v>
      </c>
      <c r="Q831">
        <f t="shared" si="60"/>
        <v>335.12</v>
      </c>
      <c r="R831" s="4">
        <f t="shared" si="61"/>
        <v>0.96</v>
      </c>
      <c r="S831" s="2">
        <f t="shared" si="62"/>
        <v>13.4048</v>
      </c>
      <c r="T831" t="str">
        <f t="shared" si="63"/>
        <v>Oct-24</v>
      </c>
      <c r="U831">
        <f t="shared" si="64"/>
        <v>5</v>
      </c>
    </row>
    <row r="832" spans="1:21" x14ac:dyDescent="0.3">
      <c r="A832" t="s">
        <v>3373</v>
      </c>
      <c r="B832" t="s">
        <v>3374</v>
      </c>
      <c r="C832" s="1">
        <v>45472</v>
      </c>
      <c r="D832" t="s">
        <v>37</v>
      </c>
      <c r="E832">
        <v>304.83</v>
      </c>
      <c r="F832">
        <v>3</v>
      </c>
      <c r="G832" t="s">
        <v>66</v>
      </c>
      <c r="H832" t="s">
        <v>38</v>
      </c>
      <c r="I832" t="s">
        <v>3375</v>
      </c>
      <c r="J832" t="s">
        <v>577</v>
      </c>
      <c r="K832">
        <v>53112</v>
      </c>
      <c r="L832" t="s">
        <v>3376</v>
      </c>
      <c r="M832">
        <v>0.26</v>
      </c>
      <c r="N832">
        <v>676.72</v>
      </c>
      <c r="O832">
        <v>3</v>
      </c>
      <c r="P832" t="b">
        <v>0</v>
      </c>
      <c r="Q832">
        <f t="shared" si="60"/>
        <v>914.49</v>
      </c>
      <c r="R832" s="4">
        <f t="shared" si="61"/>
        <v>0.74</v>
      </c>
      <c r="S832" s="2">
        <f t="shared" si="62"/>
        <v>237.76740000000001</v>
      </c>
      <c r="T832" t="str">
        <f t="shared" si="63"/>
        <v>Jun-24</v>
      </c>
      <c r="U832">
        <f t="shared" si="64"/>
        <v>3</v>
      </c>
    </row>
    <row r="833" spans="1:21" x14ac:dyDescent="0.3">
      <c r="A833" t="s">
        <v>3377</v>
      </c>
      <c r="B833" t="s">
        <v>3378</v>
      </c>
      <c r="C833" s="1">
        <v>45717</v>
      </c>
      <c r="D833" t="s">
        <v>18</v>
      </c>
      <c r="E833">
        <v>62.25</v>
      </c>
      <c r="F833">
        <v>1</v>
      </c>
      <c r="G833" t="s">
        <v>93</v>
      </c>
      <c r="H833" t="s">
        <v>72</v>
      </c>
      <c r="I833" t="s">
        <v>3379</v>
      </c>
      <c r="J833" t="s">
        <v>40</v>
      </c>
      <c r="K833">
        <v>91122</v>
      </c>
      <c r="L833" t="s">
        <v>3380</v>
      </c>
      <c r="M833">
        <v>0.18</v>
      </c>
      <c r="N833">
        <v>51.04</v>
      </c>
      <c r="O833">
        <v>4</v>
      </c>
      <c r="P833" t="b">
        <v>0</v>
      </c>
      <c r="Q833">
        <f t="shared" si="60"/>
        <v>62.25</v>
      </c>
      <c r="R833" s="4">
        <f t="shared" si="61"/>
        <v>0.82000000000000006</v>
      </c>
      <c r="S833" s="2">
        <f t="shared" si="62"/>
        <v>11.205</v>
      </c>
      <c r="T833" t="str">
        <f t="shared" si="63"/>
        <v>Mar-25</v>
      </c>
      <c r="U833">
        <f t="shared" si="64"/>
        <v>4</v>
      </c>
    </row>
    <row r="834" spans="1:21" x14ac:dyDescent="0.3">
      <c r="A834" t="s">
        <v>3381</v>
      </c>
      <c r="B834" t="s">
        <v>3382</v>
      </c>
      <c r="C834" s="1">
        <v>45490</v>
      </c>
      <c r="D834" t="s">
        <v>78</v>
      </c>
      <c r="E834">
        <v>365.3</v>
      </c>
      <c r="F834">
        <v>4</v>
      </c>
      <c r="G834" t="s">
        <v>27</v>
      </c>
      <c r="H834" t="s">
        <v>38</v>
      </c>
      <c r="I834" t="s">
        <v>3383</v>
      </c>
      <c r="J834" t="s">
        <v>174</v>
      </c>
      <c r="K834">
        <v>87564</v>
      </c>
      <c r="L834" t="s">
        <v>3384</v>
      </c>
      <c r="M834">
        <v>0.12</v>
      </c>
      <c r="N834">
        <v>1285.8599999999999</v>
      </c>
      <c r="O834">
        <v>2</v>
      </c>
      <c r="P834" t="b">
        <v>0</v>
      </c>
      <c r="Q834">
        <f t="shared" ref="Q834:Q897" si="65">E834*F834</f>
        <v>1461.2</v>
      </c>
      <c r="R834" s="4">
        <f t="shared" ref="R834:R897" si="66">1-M834</f>
        <v>0.88</v>
      </c>
      <c r="S834" s="2">
        <f t="shared" ref="S834:S897" si="67">E834*F834*M834</f>
        <v>175.34399999999999</v>
      </c>
      <c r="T834" t="str">
        <f t="shared" ref="T834:T897" si="68">TEXT(C834,"MMM-YY")</f>
        <v>Jul-24</v>
      </c>
      <c r="U834">
        <f t="shared" ref="U834:U897" si="69">IF(O834="","No Rating",O834)</f>
        <v>2</v>
      </c>
    </row>
    <row r="835" spans="1:21" x14ac:dyDescent="0.3">
      <c r="A835" t="s">
        <v>3385</v>
      </c>
      <c r="B835" t="s">
        <v>3386</v>
      </c>
      <c r="C835" s="1">
        <v>45661</v>
      </c>
      <c r="D835" t="s">
        <v>26</v>
      </c>
      <c r="E835">
        <v>320.54000000000002</v>
      </c>
      <c r="F835">
        <v>2</v>
      </c>
      <c r="G835" t="s">
        <v>19</v>
      </c>
      <c r="H835" t="s">
        <v>72</v>
      </c>
      <c r="I835" t="s">
        <v>3387</v>
      </c>
      <c r="J835" t="s">
        <v>150</v>
      </c>
      <c r="K835">
        <v>50726</v>
      </c>
      <c r="L835" t="s">
        <v>3388</v>
      </c>
      <c r="M835">
        <v>0.14000000000000001</v>
      </c>
      <c r="N835">
        <v>551.33000000000004</v>
      </c>
      <c r="O835">
        <v>1</v>
      </c>
      <c r="P835" t="b">
        <v>0</v>
      </c>
      <c r="Q835">
        <f t="shared" si="65"/>
        <v>641.08000000000004</v>
      </c>
      <c r="R835" s="4">
        <f t="shared" si="66"/>
        <v>0.86</v>
      </c>
      <c r="S835" s="2">
        <f t="shared" si="67"/>
        <v>89.751200000000011</v>
      </c>
      <c r="T835" t="str">
        <f t="shared" si="68"/>
        <v>Jan-25</v>
      </c>
      <c r="U835">
        <f t="shared" si="69"/>
        <v>1</v>
      </c>
    </row>
    <row r="836" spans="1:21" x14ac:dyDescent="0.3">
      <c r="A836" t="s">
        <v>3389</v>
      </c>
      <c r="B836" t="s">
        <v>3390</v>
      </c>
      <c r="C836" s="1">
        <v>45710</v>
      </c>
      <c r="D836" t="s">
        <v>78</v>
      </c>
      <c r="E836">
        <v>406.91</v>
      </c>
      <c r="F836">
        <v>4</v>
      </c>
      <c r="G836" t="s">
        <v>66</v>
      </c>
      <c r="H836" t="s">
        <v>99</v>
      </c>
      <c r="I836" t="s">
        <v>3391</v>
      </c>
      <c r="J836" t="s">
        <v>269</v>
      </c>
      <c r="K836">
        <v>67220</v>
      </c>
      <c r="L836" t="s">
        <v>3392</v>
      </c>
      <c r="M836">
        <v>0.24</v>
      </c>
      <c r="N836">
        <v>1237.01</v>
      </c>
      <c r="O836">
        <v>1</v>
      </c>
      <c r="P836" t="b">
        <v>0</v>
      </c>
      <c r="Q836">
        <f t="shared" si="65"/>
        <v>1627.64</v>
      </c>
      <c r="R836" s="4">
        <f t="shared" si="66"/>
        <v>0.76</v>
      </c>
      <c r="S836" s="2">
        <f t="shared" si="67"/>
        <v>390.6336</v>
      </c>
      <c r="T836" t="str">
        <f t="shared" si="68"/>
        <v>Feb-25</v>
      </c>
      <c r="U836">
        <f t="shared" si="69"/>
        <v>1</v>
      </c>
    </row>
    <row r="837" spans="1:21" x14ac:dyDescent="0.3">
      <c r="A837" t="s">
        <v>3393</v>
      </c>
      <c r="B837" t="s">
        <v>3394</v>
      </c>
      <c r="C837" s="1">
        <v>45646</v>
      </c>
      <c r="D837" t="s">
        <v>78</v>
      </c>
      <c r="E837">
        <v>242.3</v>
      </c>
      <c r="F837">
        <v>3</v>
      </c>
      <c r="G837" t="s">
        <v>27</v>
      </c>
      <c r="H837" t="s">
        <v>72</v>
      </c>
      <c r="I837" t="s">
        <v>3395</v>
      </c>
      <c r="J837" t="s">
        <v>307</v>
      </c>
      <c r="K837">
        <v>45812</v>
      </c>
      <c r="L837" t="s">
        <v>3396</v>
      </c>
      <c r="M837">
        <v>0.25</v>
      </c>
      <c r="N837">
        <v>545.17999999999995</v>
      </c>
      <c r="O837">
        <v>1</v>
      </c>
      <c r="P837" t="b">
        <v>0</v>
      </c>
      <c r="Q837">
        <f t="shared" si="65"/>
        <v>726.90000000000009</v>
      </c>
      <c r="R837" s="4">
        <f t="shared" si="66"/>
        <v>0.75</v>
      </c>
      <c r="S837" s="2">
        <f t="shared" si="67"/>
        <v>181.72500000000002</v>
      </c>
      <c r="T837" t="str">
        <f t="shared" si="68"/>
        <v>Dec-24</v>
      </c>
      <c r="U837">
        <f t="shared" si="69"/>
        <v>1</v>
      </c>
    </row>
    <row r="838" spans="1:21" x14ac:dyDescent="0.3">
      <c r="A838" t="s">
        <v>3397</v>
      </c>
      <c r="B838" t="s">
        <v>3398</v>
      </c>
      <c r="C838" s="1">
        <v>45469</v>
      </c>
      <c r="D838" t="s">
        <v>78</v>
      </c>
      <c r="E838">
        <v>457.86</v>
      </c>
      <c r="F838">
        <v>4</v>
      </c>
      <c r="G838" t="s">
        <v>148</v>
      </c>
      <c r="H838" t="s">
        <v>72</v>
      </c>
      <c r="I838" t="s">
        <v>3399</v>
      </c>
      <c r="J838" t="s">
        <v>80</v>
      </c>
      <c r="K838">
        <v>53858</v>
      </c>
      <c r="L838" t="s">
        <v>3400</v>
      </c>
      <c r="M838">
        <v>0.2</v>
      </c>
      <c r="N838">
        <v>1465.15</v>
      </c>
      <c r="O838">
        <v>4</v>
      </c>
      <c r="P838" t="b">
        <v>0</v>
      </c>
      <c r="Q838">
        <f t="shared" si="65"/>
        <v>1831.44</v>
      </c>
      <c r="R838" s="4">
        <f t="shared" si="66"/>
        <v>0.8</v>
      </c>
      <c r="S838" s="2">
        <f t="shared" si="67"/>
        <v>366.28800000000001</v>
      </c>
      <c r="T838" t="str">
        <f t="shared" si="68"/>
        <v>Jun-24</v>
      </c>
      <c r="U838">
        <f t="shared" si="69"/>
        <v>4</v>
      </c>
    </row>
    <row r="839" spans="1:21" x14ac:dyDescent="0.3">
      <c r="A839" t="s">
        <v>3401</v>
      </c>
      <c r="B839" t="s">
        <v>3402</v>
      </c>
      <c r="C839" s="1">
        <v>45597</v>
      </c>
      <c r="D839" t="s">
        <v>54</v>
      </c>
      <c r="E839">
        <v>29.43</v>
      </c>
      <c r="F839">
        <v>4</v>
      </c>
      <c r="G839" t="s">
        <v>148</v>
      </c>
      <c r="H839" t="s">
        <v>99</v>
      </c>
      <c r="I839" t="s">
        <v>3403</v>
      </c>
      <c r="J839" t="s">
        <v>509</v>
      </c>
      <c r="K839">
        <v>36826</v>
      </c>
      <c r="L839" t="s">
        <v>3404</v>
      </c>
      <c r="M839">
        <v>0.02</v>
      </c>
      <c r="N839">
        <v>115.37</v>
      </c>
      <c r="O839">
        <v>4</v>
      </c>
      <c r="P839" t="b">
        <v>0</v>
      </c>
      <c r="Q839">
        <f t="shared" si="65"/>
        <v>117.72</v>
      </c>
      <c r="R839" s="4">
        <f t="shared" si="66"/>
        <v>0.98</v>
      </c>
      <c r="S839" s="2">
        <f t="shared" si="67"/>
        <v>2.3544</v>
      </c>
      <c r="T839" t="str">
        <f t="shared" si="68"/>
        <v>Nov-24</v>
      </c>
      <c r="U839">
        <f t="shared" si="69"/>
        <v>4</v>
      </c>
    </row>
    <row r="840" spans="1:21" x14ac:dyDescent="0.3">
      <c r="A840" t="s">
        <v>3405</v>
      </c>
      <c r="B840" t="s">
        <v>3406</v>
      </c>
      <c r="C840" s="1">
        <v>45676</v>
      </c>
      <c r="D840" t="s">
        <v>78</v>
      </c>
      <c r="E840">
        <v>149.97999999999999</v>
      </c>
      <c r="F840">
        <v>1</v>
      </c>
      <c r="G840" t="s">
        <v>148</v>
      </c>
      <c r="H840" t="s">
        <v>38</v>
      </c>
      <c r="I840" t="s">
        <v>3407</v>
      </c>
      <c r="J840" t="s">
        <v>367</v>
      </c>
      <c r="K840">
        <v>74195</v>
      </c>
      <c r="L840" t="s">
        <v>3408</v>
      </c>
      <c r="M840">
        <v>0.24</v>
      </c>
      <c r="N840">
        <v>113.98</v>
      </c>
      <c r="O840">
        <v>3</v>
      </c>
      <c r="P840" t="b">
        <v>0</v>
      </c>
      <c r="Q840">
        <f t="shared" si="65"/>
        <v>149.97999999999999</v>
      </c>
      <c r="R840" s="4">
        <f t="shared" si="66"/>
        <v>0.76</v>
      </c>
      <c r="S840" s="2">
        <f t="shared" si="67"/>
        <v>35.995199999999997</v>
      </c>
      <c r="T840" t="str">
        <f t="shared" si="68"/>
        <v>Jan-25</v>
      </c>
      <c r="U840">
        <f t="shared" si="69"/>
        <v>3</v>
      </c>
    </row>
    <row r="841" spans="1:21" x14ac:dyDescent="0.3">
      <c r="A841" t="s">
        <v>3409</v>
      </c>
      <c r="B841" t="s">
        <v>3410</v>
      </c>
      <c r="C841" s="1">
        <v>45682</v>
      </c>
      <c r="D841" t="s">
        <v>26</v>
      </c>
      <c r="E841">
        <v>358.95</v>
      </c>
      <c r="F841">
        <v>3</v>
      </c>
      <c r="G841" t="s">
        <v>148</v>
      </c>
      <c r="H841" t="s">
        <v>99</v>
      </c>
      <c r="I841" t="s">
        <v>3411</v>
      </c>
      <c r="J841" t="s">
        <v>120</v>
      </c>
      <c r="K841">
        <v>61391</v>
      </c>
      <c r="L841" t="s">
        <v>3412</v>
      </c>
      <c r="M841">
        <v>0.01</v>
      </c>
      <c r="N841">
        <v>1066.08</v>
      </c>
      <c r="O841">
        <v>4</v>
      </c>
      <c r="P841" t="b">
        <v>0</v>
      </c>
      <c r="Q841">
        <f t="shared" si="65"/>
        <v>1076.8499999999999</v>
      </c>
      <c r="R841" s="4">
        <f t="shared" si="66"/>
        <v>0.99</v>
      </c>
      <c r="S841" s="2">
        <f t="shared" si="67"/>
        <v>10.7685</v>
      </c>
      <c r="T841" t="str">
        <f t="shared" si="68"/>
        <v>Jan-25</v>
      </c>
      <c r="U841">
        <f t="shared" si="69"/>
        <v>4</v>
      </c>
    </row>
    <row r="842" spans="1:21" x14ac:dyDescent="0.3">
      <c r="A842" t="s">
        <v>3413</v>
      </c>
      <c r="B842" t="s">
        <v>3414</v>
      </c>
      <c r="C842" s="1">
        <v>45496</v>
      </c>
      <c r="D842" t="s">
        <v>26</v>
      </c>
      <c r="E842">
        <v>211.96</v>
      </c>
      <c r="F842">
        <v>4</v>
      </c>
      <c r="G842" t="s">
        <v>19</v>
      </c>
      <c r="H842" t="s">
        <v>72</v>
      </c>
      <c r="I842" t="s">
        <v>3415</v>
      </c>
      <c r="J842" t="s">
        <v>68</v>
      </c>
      <c r="K842">
        <v>2359</v>
      </c>
      <c r="L842" t="s">
        <v>3416</v>
      </c>
      <c r="M842">
        <v>0.12</v>
      </c>
      <c r="N842">
        <v>746.1</v>
      </c>
      <c r="O842">
        <v>2</v>
      </c>
      <c r="P842" t="b">
        <v>0</v>
      </c>
      <c r="Q842">
        <f t="shared" si="65"/>
        <v>847.84</v>
      </c>
      <c r="R842" s="4">
        <f t="shared" si="66"/>
        <v>0.88</v>
      </c>
      <c r="S842" s="2">
        <f t="shared" si="67"/>
        <v>101.74079999999999</v>
      </c>
      <c r="T842" t="str">
        <f t="shared" si="68"/>
        <v>Jul-24</v>
      </c>
      <c r="U842">
        <f t="shared" si="69"/>
        <v>2</v>
      </c>
    </row>
    <row r="843" spans="1:21" x14ac:dyDescent="0.3">
      <c r="A843" t="s">
        <v>3417</v>
      </c>
      <c r="B843" t="s">
        <v>3418</v>
      </c>
      <c r="C843" s="1">
        <v>45795</v>
      </c>
      <c r="D843" t="s">
        <v>37</v>
      </c>
      <c r="E843">
        <v>90.61</v>
      </c>
      <c r="F843">
        <v>2</v>
      </c>
      <c r="G843" t="s">
        <v>148</v>
      </c>
      <c r="H843" t="s">
        <v>72</v>
      </c>
      <c r="I843" t="s">
        <v>3419</v>
      </c>
      <c r="J843" t="s">
        <v>68</v>
      </c>
      <c r="K843">
        <v>85654</v>
      </c>
      <c r="L843" t="s">
        <v>3420</v>
      </c>
      <c r="M843">
        <v>0.13</v>
      </c>
      <c r="N843">
        <v>157.66</v>
      </c>
      <c r="O843">
        <v>5</v>
      </c>
      <c r="P843" t="b">
        <v>0</v>
      </c>
      <c r="Q843">
        <f t="shared" si="65"/>
        <v>181.22</v>
      </c>
      <c r="R843" s="4">
        <f t="shared" si="66"/>
        <v>0.87</v>
      </c>
      <c r="S843" s="2">
        <f t="shared" si="67"/>
        <v>23.558600000000002</v>
      </c>
      <c r="T843" t="str">
        <f t="shared" si="68"/>
        <v>May-25</v>
      </c>
      <c r="U843">
        <f t="shared" si="69"/>
        <v>5</v>
      </c>
    </row>
    <row r="844" spans="1:21" x14ac:dyDescent="0.3">
      <c r="A844" t="s">
        <v>3421</v>
      </c>
      <c r="B844" t="s">
        <v>3422</v>
      </c>
      <c r="C844" s="1">
        <v>45756</v>
      </c>
      <c r="D844" t="s">
        <v>37</v>
      </c>
      <c r="E844">
        <v>58.07</v>
      </c>
      <c r="F844">
        <v>2</v>
      </c>
      <c r="G844" t="s">
        <v>93</v>
      </c>
      <c r="H844" t="s">
        <v>72</v>
      </c>
      <c r="I844" t="s">
        <v>766</v>
      </c>
      <c r="J844" t="s">
        <v>125</v>
      </c>
      <c r="K844">
        <v>96237</v>
      </c>
      <c r="L844" t="s">
        <v>3423</v>
      </c>
      <c r="M844">
        <v>0.15</v>
      </c>
      <c r="N844">
        <v>98.72</v>
      </c>
      <c r="O844">
        <v>4</v>
      </c>
      <c r="P844" t="b">
        <v>0</v>
      </c>
      <c r="Q844">
        <f t="shared" si="65"/>
        <v>116.14</v>
      </c>
      <c r="R844" s="4">
        <f t="shared" si="66"/>
        <v>0.85</v>
      </c>
      <c r="S844" s="2">
        <f t="shared" si="67"/>
        <v>17.420999999999999</v>
      </c>
      <c r="T844" t="str">
        <f t="shared" si="68"/>
        <v>Apr-25</v>
      </c>
      <c r="U844">
        <f t="shared" si="69"/>
        <v>4</v>
      </c>
    </row>
    <row r="845" spans="1:21" x14ac:dyDescent="0.3">
      <c r="A845" t="s">
        <v>3424</v>
      </c>
      <c r="B845" t="s">
        <v>3425</v>
      </c>
      <c r="C845" s="1">
        <v>45773</v>
      </c>
      <c r="D845" t="s">
        <v>26</v>
      </c>
      <c r="E845">
        <v>409.58</v>
      </c>
      <c r="F845">
        <v>2</v>
      </c>
      <c r="G845" t="s">
        <v>27</v>
      </c>
      <c r="H845" t="s">
        <v>38</v>
      </c>
      <c r="I845" t="s">
        <v>3426</v>
      </c>
      <c r="J845" t="s">
        <v>22</v>
      </c>
      <c r="K845">
        <v>85123</v>
      </c>
      <c r="L845" t="s">
        <v>3427</v>
      </c>
      <c r="M845">
        <v>0.08</v>
      </c>
      <c r="N845">
        <v>753.63</v>
      </c>
      <c r="O845">
        <v>3</v>
      </c>
      <c r="P845" t="b">
        <v>0</v>
      </c>
      <c r="Q845">
        <f t="shared" si="65"/>
        <v>819.16</v>
      </c>
      <c r="R845" s="4">
        <f t="shared" si="66"/>
        <v>0.92</v>
      </c>
      <c r="S845" s="2">
        <f t="shared" si="67"/>
        <v>65.532799999999995</v>
      </c>
      <c r="T845" t="str">
        <f t="shared" si="68"/>
        <v>Apr-25</v>
      </c>
      <c r="U845">
        <f t="shared" si="69"/>
        <v>3</v>
      </c>
    </row>
    <row r="846" spans="1:21" x14ac:dyDescent="0.3">
      <c r="A846" t="s">
        <v>3428</v>
      </c>
      <c r="B846" t="s">
        <v>3429</v>
      </c>
      <c r="C846" s="1">
        <v>45565</v>
      </c>
      <c r="D846" t="s">
        <v>60</v>
      </c>
      <c r="E846">
        <v>239.21</v>
      </c>
      <c r="F846">
        <v>1</v>
      </c>
      <c r="G846" t="s">
        <v>66</v>
      </c>
      <c r="H846" t="s">
        <v>38</v>
      </c>
      <c r="I846" t="s">
        <v>3430</v>
      </c>
      <c r="J846" t="s">
        <v>539</v>
      </c>
      <c r="K846">
        <v>78825</v>
      </c>
      <c r="L846" t="s">
        <v>3431</v>
      </c>
      <c r="M846">
        <v>0.13</v>
      </c>
      <c r="N846">
        <v>208.11</v>
      </c>
      <c r="O846">
        <v>5</v>
      </c>
      <c r="P846" t="b">
        <v>0</v>
      </c>
      <c r="Q846">
        <f t="shared" si="65"/>
        <v>239.21</v>
      </c>
      <c r="R846" s="4">
        <f t="shared" si="66"/>
        <v>0.87</v>
      </c>
      <c r="S846" s="2">
        <f t="shared" si="67"/>
        <v>31.097300000000001</v>
      </c>
      <c r="T846" t="str">
        <f t="shared" si="68"/>
        <v>Sep-24</v>
      </c>
      <c r="U846">
        <f t="shared" si="69"/>
        <v>5</v>
      </c>
    </row>
    <row r="847" spans="1:21" x14ac:dyDescent="0.3">
      <c r="A847" t="s">
        <v>3432</v>
      </c>
      <c r="B847" t="s">
        <v>3433</v>
      </c>
      <c r="C847" s="1">
        <v>45612</v>
      </c>
      <c r="D847" t="s">
        <v>60</v>
      </c>
      <c r="E847">
        <v>441.73</v>
      </c>
      <c r="F847">
        <v>1</v>
      </c>
      <c r="G847" t="s">
        <v>27</v>
      </c>
      <c r="H847" t="s">
        <v>72</v>
      </c>
      <c r="I847" t="s">
        <v>3434</v>
      </c>
      <c r="J847" t="s">
        <v>40</v>
      </c>
      <c r="K847">
        <v>19638</v>
      </c>
      <c r="L847" t="s">
        <v>3435</v>
      </c>
      <c r="M847">
        <v>0.24</v>
      </c>
      <c r="N847">
        <v>335.71</v>
      </c>
      <c r="O847">
        <v>4</v>
      </c>
      <c r="P847" t="b">
        <v>0</v>
      </c>
      <c r="Q847">
        <f t="shared" si="65"/>
        <v>441.73</v>
      </c>
      <c r="R847" s="4">
        <f t="shared" si="66"/>
        <v>0.76</v>
      </c>
      <c r="S847" s="2">
        <f t="shared" si="67"/>
        <v>106.01520000000001</v>
      </c>
      <c r="T847" t="str">
        <f t="shared" si="68"/>
        <v>Nov-24</v>
      </c>
      <c r="U847">
        <f t="shared" si="69"/>
        <v>4</v>
      </c>
    </row>
    <row r="848" spans="1:21" x14ac:dyDescent="0.3">
      <c r="A848" t="s">
        <v>3436</v>
      </c>
      <c r="B848" t="s">
        <v>3437</v>
      </c>
      <c r="C848" s="1">
        <v>45598</v>
      </c>
      <c r="D848" t="s">
        <v>26</v>
      </c>
      <c r="E848">
        <v>367.98</v>
      </c>
      <c r="F848">
        <v>2</v>
      </c>
      <c r="G848" t="s">
        <v>27</v>
      </c>
      <c r="H848" t="s">
        <v>38</v>
      </c>
      <c r="I848" t="s">
        <v>3438</v>
      </c>
      <c r="J848" t="s">
        <v>269</v>
      </c>
      <c r="K848">
        <v>74293</v>
      </c>
      <c r="L848" t="s">
        <v>3439</v>
      </c>
      <c r="M848">
        <v>0.08</v>
      </c>
      <c r="N848">
        <v>677.08</v>
      </c>
      <c r="O848">
        <v>3</v>
      </c>
      <c r="P848" t="b">
        <v>0</v>
      </c>
      <c r="Q848">
        <f t="shared" si="65"/>
        <v>735.96</v>
      </c>
      <c r="R848" s="4">
        <f t="shared" si="66"/>
        <v>0.92</v>
      </c>
      <c r="S848" s="2">
        <f t="shared" si="67"/>
        <v>58.876800000000003</v>
      </c>
      <c r="T848" t="str">
        <f t="shared" si="68"/>
        <v>Nov-24</v>
      </c>
      <c r="U848">
        <f t="shared" si="69"/>
        <v>3</v>
      </c>
    </row>
    <row r="849" spans="1:21" x14ac:dyDescent="0.3">
      <c r="A849" t="s">
        <v>3440</v>
      </c>
      <c r="B849" t="s">
        <v>3441</v>
      </c>
      <c r="C849" s="1">
        <v>45687</v>
      </c>
      <c r="D849" t="s">
        <v>54</v>
      </c>
      <c r="E849">
        <v>207.81</v>
      </c>
      <c r="F849">
        <v>3</v>
      </c>
      <c r="G849" t="s">
        <v>27</v>
      </c>
      <c r="H849" t="s">
        <v>38</v>
      </c>
      <c r="I849" t="s">
        <v>3442</v>
      </c>
      <c r="J849" t="s">
        <v>68</v>
      </c>
      <c r="K849">
        <v>85064</v>
      </c>
      <c r="L849" t="s">
        <v>3443</v>
      </c>
      <c r="M849">
        <v>0.24</v>
      </c>
      <c r="N849">
        <v>473.81</v>
      </c>
      <c r="O849">
        <v>3</v>
      </c>
      <c r="P849" t="b">
        <v>0</v>
      </c>
      <c r="Q849">
        <f t="shared" si="65"/>
        <v>623.43000000000006</v>
      </c>
      <c r="R849" s="4">
        <f t="shared" si="66"/>
        <v>0.76</v>
      </c>
      <c r="S849" s="2">
        <f t="shared" si="67"/>
        <v>149.6232</v>
      </c>
      <c r="T849" t="str">
        <f t="shared" si="68"/>
        <v>Jan-25</v>
      </c>
      <c r="U849">
        <f t="shared" si="69"/>
        <v>3</v>
      </c>
    </row>
    <row r="850" spans="1:21" x14ac:dyDescent="0.3">
      <c r="A850" t="s">
        <v>3444</v>
      </c>
      <c r="B850" t="s">
        <v>3445</v>
      </c>
      <c r="C850" s="1">
        <v>45675</v>
      </c>
      <c r="D850" t="s">
        <v>26</v>
      </c>
      <c r="E850">
        <v>189.89</v>
      </c>
      <c r="F850">
        <v>2</v>
      </c>
      <c r="G850" t="s">
        <v>19</v>
      </c>
      <c r="H850" t="s">
        <v>72</v>
      </c>
      <c r="I850" t="s">
        <v>3446</v>
      </c>
      <c r="J850" t="s">
        <v>226</v>
      </c>
      <c r="K850">
        <v>94117</v>
      </c>
      <c r="L850" t="s">
        <v>3447</v>
      </c>
      <c r="M850">
        <v>0</v>
      </c>
      <c r="N850">
        <v>379.78</v>
      </c>
      <c r="O850">
        <v>2</v>
      </c>
      <c r="P850" t="b">
        <v>0</v>
      </c>
      <c r="Q850">
        <f t="shared" si="65"/>
        <v>379.78</v>
      </c>
      <c r="R850" s="4">
        <f t="shared" si="66"/>
        <v>1</v>
      </c>
      <c r="S850" s="2">
        <f t="shared" si="67"/>
        <v>0</v>
      </c>
      <c r="T850" t="str">
        <f t="shared" si="68"/>
        <v>Jan-25</v>
      </c>
      <c r="U850">
        <f t="shared" si="69"/>
        <v>2</v>
      </c>
    </row>
    <row r="851" spans="1:21" x14ac:dyDescent="0.3">
      <c r="A851" t="s">
        <v>3448</v>
      </c>
      <c r="B851" t="s">
        <v>3449</v>
      </c>
      <c r="C851" s="1">
        <v>45728</v>
      </c>
      <c r="D851" t="s">
        <v>26</v>
      </c>
      <c r="E851">
        <v>260.24</v>
      </c>
      <c r="F851">
        <v>2</v>
      </c>
      <c r="G851" t="s">
        <v>66</v>
      </c>
      <c r="H851" t="s">
        <v>99</v>
      </c>
      <c r="I851" t="s">
        <v>3450</v>
      </c>
      <c r="J851" t="s">
        <v>85</v>
      </c>
      <c r="K851">
        <v>83174</v>
      </c>
      <c r="L851" t="s">
        <v>3451</v>
      </c>
      <c r="M851">
        <v>0.04</v>
      </c>
      <c r="N851">
        <v>499.66</v>
      </c>
      <c r="O851">
        <v>2</v>
      </c>
      <c r="P851" t="b">
        <v>0</v>
      </c>
      <c r="Q851">
        <f t="shared" si="65"/>
        <v>520.48</v>
      </c>
      <c r="R851" s="4">
        <f t="shared" si="66"/>
        <v>0.96</v>
      </c>
      <c r="S851" s="2">
        <f t="shared" si="67"/>
        <v>20.819200000000002</v>
      </c>
      <c r="T851" t="str">
        <f t="shared" si="68"/>
        <v>Mar-25</v>
      </c>
      <c r="U851">
        <f t="shared" si="69"/>
        <v>2</v>
      </c>
    </row>
    <row r="852" spans="1:21" x14ac:dyDescent="0.3">
      <c r="A852" t="s">
        <v>3452</v>
      </c>
      <c r="B852" t="s">
        <v>3453</v>
      </c>
      <c r="C852" s="1">
        <v>45518</v>
      </c>
      <c r="D852" t="s">
        <v>78</v>
      </c>
      <c r="E852">
        <v>445.08</v>
      </c>
      <c r="F852">
        <v>4</v>
      </c>
      <c r="G852" t="s">
        <v>19</v>
      </c>
      <c r="H852" t="s">
        <v>38</v>
      </c>
      <c r="I852" t="s">
        <v>3454</v>
      </c>
      <c r="J852" t="s">
        <v>139</v>
      </c>
      <c r="K852">
        <v>27066</v>
      </c>
      <c r="L852" t="s">
        <v>3455</v>
      </c>
      <c r="M852">
        <v>0.28000000000000003</v>
      </c>
      <c r="N852">
        <v>1281.83</v>
      </c>
      <c r="O852">
        <v>3</v>
      </c>
      <c r="P852" t="b">
        <v>0</v>
      </c>
      <c r="Q852">
        <f t="shared" si="65"/>
        <v>1780.32</v>
      </c>
      <c r="R852" s="4">
        <f t="shared" si="66"/>
        <v>0.72</v>
      </c>
      <c r="S852" s="2">
        <f t="shared" si="67"/>
        <v>498.48960000000005</v>
      </c>
      <c r="T852" t="str">
        <f t="shared" si="68"/>
        <v>Aug-24</v>
      </c>
      <c r="U852">
        <f t="shared" si="69"/>
        <v>3</v>
      </c>
    </row>
    <row r="853" spans="1:21" x14ac:dyDescent="0.3">
      <c r="A853" t="s">
        <v>3456</v>
      </c>
      <c r="B853" t="s">
        <v>3457</v>
      </c>
      <c r="C853" s="1">
        <v>45497</v>
      </c>
      <c r="D853" t="s">
        <v>37</v>
      </c>
      <c r="E853">
        <v>369.95</v>
      </c>
      <c r="F853">
        <v>1</v>
      </c>
      <c r="G853" t="s">
        <v>66</v>
      </c>
      <c r="H853" t="s">
        <v>20</v>
      </c>
      <c r="I853" t="s">
        <v>3458</v>
      </c>
      <c r="J853" t="s">
        <v>106</v>
      </c>
      <c r="K853">
        <v>99815</v>
      </c>
      <c r="L853" t="s">
        <v>3459</v>
      </c>
      <c r="M853">
        <v>0.14000000000000001</v>
      </c>
      <c r="N853">
        <v>318.16000000000003</v>
      </c>
      <c r="O853">
        <v>3</v>
      </c>
      <c r="P853" t="b">
        <v>0</v>
      </c>
      <c r="Q853">
        <f t="shared" si="65"/>
        <v>369.95</v>
      </c>
      <c r="R853" s="4">
        <f t="shared" si="66"/>
        <v>0.86</v>
      </c>
      <c r="S853" s="2">
        <f t="shared" si="67"/>
        <v>51.793000000000006</v>
      </c>
      <c r="T853" t="str">
        <f t="shared" si="68"/>
        <v>Jul-24</v>
      </c>
      <c r="U853">
        <f t="shared" si="69"/>
        <v>3</v>
      </c>
    </row>
    <row r="854" spans="1:21" x14ac:dyDescent="0.3">
      <c r="A854" t="s">
        <v>3460</v>
      </c>
      <c r="B854" t="s">
        <v>3461</v>
      </c>
      <c r="C854" s="1">
        <v>45702</v>
      </c>
      <c r="D854" t="s">
        <v>26</v>
      </c>
      <c r="E854">
        <v>7.55</v>
      </c>
      <c r="F854">
        <v>3</v>
      </c>
      <c r="G854" t="s">
        <v>93</v>
      </c>
      <c r="H854" t="s">
        <v>72</v>
      </c>
      <c r="I854" t="s">
        <v>3462</v>
      </c>
      <c r="J854" t="s">
        <v>447</v>
      </c>
      <c r="K854">
        <v>9780</v>
      </c>
      <c r="L854" t="s">
        <v>3463</v>
      </c>
      <c r="M854">
        <v>0.02</v>
      </c>
      <c r="N854">
        <v>22.2</v>
      </c>
      <c r="O854">
        <v>1</v>
      </c>
      <c r="P854" t="b">
        <v>0</v>
      </c>
      <c r="Q854">
        <f t="shared" si="65"/>
        <v>22.65</v>
      </c>
      <c r="R854" s="4">
        <f t="shared" si="66"/>
        <v>0.98</v>
      </c>
      <c r="S854" s="2">
        <f t="shared" si="67"/>
        <v>0.45299999999999996</v>
      </c>
      <c r="T854" t="str">
        <f t="shared" si="68"/>
        <v>Feb-25</v>
      </c>
      <c r="U854">
        <f t="shared" si="69"/>
        <v>1</v>
      </c>
    </row>
    <row r="855" spans="1:21" x14ac:dyDescent="0.3">
      <c r="A855" t="s">
        <v>3464</v>
      </c>
      <c r="B855" t="s">
        <v>3465</v>
      </c>
      <c r="C855" s="1">
        <v>45805</v>
      </c>
      <c r="D855" t="s">
        <v>37</v>
      </c>
      <c r="E855">
        <v>348.61</v>
      </c>
      <c r="F855">
        <v>3</v>
      </c>
      <c r="G855" t="s">
        <v>66</v>
      </c>
      <c r="H855" t="s">
        <v>38</v>
      </c>
      <c r="I855" t="s">
        <v>3466</v>
      </c>
      <c r="J855" t="s">
        <v>509</v>
      </c>
      <c r="K855">
        <v>55093</v>
      </c>
      <c r="L855" t="s">
        <v>3467</v>
      </c>
      <c r="M855">
        <v>0.18</v>
      </c>
      <c r="N855">
        <v>857.58</v>
      </c>
      <c r="O855">
        <v>3</v>
      </c>
      <c r="P855" t="b">
        <v>0</v>
      </c>
      <c r="Q855">
        <f t="shared" si="65"/>
        <v>1045.83</v>
      </c>
      <c r="R855" s="4">
        <f t="shared" si="66"/>
        <v>0.82000000000000006</v>
      </c>
      <c r="S855" s="2">
        <f t="shared" si="67"/>
        <v>188.24939999999998</v>
      </c>
      <c r="T855" t="str">
        <f t="shared" si="68"/>
        <v>May-25</v>
      </c>
      <c r="U855">
        <f t="shared" si="69"/>
        <v>3</v>
      </c>
    </row>
    <row r="856" spans="1:21" x14ac:dyDescent="0.3">
      <c r="A856" t="s">
        <v>3468</v>
      </c>
      <c r="B856" t="s">
        <v>3469</v>
      </c>
      <c r="C856" s="1">
        <v>45515</v>
      </c>
      <c r="D856" t="s">
        <v>60</v>
      </c>
      <c r="E856">
        <v>460.16</v>
      </c>
      <c r="F856">
        <v>1</v>
      </c>
      <c r="G856" t="s">
        <v>27</v>
      </c>
      <c r="H856" t="s">
        <v>99</v>
      </c>
      <c r="I856" t="s">
        <v>3470</v>
      </c>
      <c r="J856" t="s">
        <v>85</v>
      </c>
      <c r="K856">
        <v>36892</v>
      </c>
      <c r="L856" t="s">
        <v>3471</v>
      </c>
      <c r="M856">
        <v>0.14000000000000001</v>
      </c>
      <c r="N856">
        <v>395.74</v>
      </c>
      <c r="O856">
        <v>2</v>
      </c>
      <c r="P856" t="b">
        <v>0</v>
      </c>
      <c r="Q856">
        <f t="shared" si="65"/>
        <v>460.16</v>
      </c>
      <c r="R856" s="4">
        <f t="shared" si="66"/>
        <v>0.86</v>
      </c>
      <c r="S856" s="2">
        <f t="shared" si="67"/>
        <v>64.42240000000001</v>
      </c>
      <c r="T856" t="str">
        <f t="shared" si="68"/>
        <v>Aug-24</v>
      </c>
      <c r="U856">
        <f t="shared" si="69"/>
        <v>2</v>
      </c>
    </row>
    <row r="857" spans="1:21" x14ac:dyDescent="0.3">
      <c r="A857" t="s">
        <v>3472</v>
      </c>
      <c r="B857" t="s">
        <v>3473</v>
      </c>
      <c r="C857" s="1">
        <v>45727</v>
      </c>
      <c r="D857" t="s">
        <v>26</v>
      </c>
      <c r="E857">
        <v>356.68</v>
      </c>
      <c r="F857">
        <v>3</v>
      </c>
      <c r="G857" t="s">
        <v>148</v>
      </c>
      <c r="H857" t="s">
        <v>20</v>
      </c>
      <c r="I857" t="s">
        <v>3474</v>
      </c>
      <c r="J857" t="s">
        <v>120</v>
      </c>
      <c r="K857">
        <v>76462</v>
      </c>
      <c r="L857" t="s">
        <v>3475</v>
      </c>
      <c r="M857">
        <v>0.03</v>
      </c>
      <c r="N857">
        <v>1037.94</v>
      </c>
      <c r="O857">
        <v>5</v>
      </c>
      <c r="P857" t="b">
        <v>0</v>
      </c>
      <c r="Q857">
        <f t="shared" si="65"/>
        <v>1070.04</v>
      </c>
      <c r="R857" s="4">
        <f t="shared" si="66"/>
        <v>0.97</v>
      </c>
      <c r="S857" s="2">
        <f t="shared" si="67"/>
        <v>32.101199999999999</v>
      </c>
      <c r="T857" t="str">
        <f t="shared" si="68"/>
        <v>Mar-25</v>
      </c>
      <c r="U857">
        <f t="shared" si="69"/>
        <v>5</v>
      </c>
    </row>
    <row r="858" spans="1:21" x14ac:dyDescent="0.3">
      <c r="A858" t="s">
        <v>3476</v>
      </c>
      <c r="B858" t="s">
        <v>3477</v>
      </c>
      <c r="C858" s="1">
        <v>45809</v>
      </c>
      <c r="D858" t="s">
        <v>78</v>
      </c>
      <c r="E858">
        <v>92.62</v>
      </c>
      <c r="F858">
        <v>4</v>
      </c>
      <c r="G858" t="s">
        <v>19</v>
      </c>
      <c r="H858" t="s">
        <v>20</v>
      </c>
      <c r="I858" t="s">
        <v>3478</v>
      </c>
      <c r="J858" t="s">
        <v>33</v>
      </c>
      <c r="K858">
        <v>86479</v>
      </c>
      <c r="L858" t="s">
        <v>3479</v>
      </c>
      <c r="M858">
        <v>0.1</v>
      </c>
      <c r="N858">
        <v>333.43</v>
      </c>
      <c r="O858">
        <v>3</v>
      </c>
      <c r="P858" t="b">
        <v>0</v>
      </c>
      <c r="Q858">
        <f t="shared" si="65"/>
        <v>370.48</v>
      </c>
      <c r="R858" s="4">
        <f t="shared" si="66"/>
        <v>0.9</v>
      </c>
      <c r="S858" s="2">
        <f t="shared" si="67"/>
        <v>37.048000000000002</v>
      </c>
      <c r="T858" t="str">
        <f t="shared" si="68"/>
        <v>Jun-25</v>
      </c>
      <c r="U858">
        <f t="shared" si="69"/>
        <v>3</v>
      </c>
    </row>
    <row r="859" spans="1:21" x14ac:dyDescent="0.3">
      <c r="A859" t="s">
        <v>3480</v>
      </c>
      <c r="B859" t="s">
        <v>3481</v>
      </c>
      <c r="C859" s="1">
        <v>45571</v>
      </c>
      <c r="D859" t="s">
        <v>78</v>
      </c>
      <c r="E859">
        <v>244.34</v>
      </c>
      <c r="F859">
        <v>3</v>
      </c>
      <c r="G859" t="s">
        <v>148</v>
      </c>
      <c r="H859" t="s">
        <v>72</v>
      </c>
      <c r="I859" t="s">
        <v>3482</v>
      </c>
      <c r="J859" t="s">
        <v>115</v>
      </c>
      <c r="K859">
        <v>80446</v>
      </c>
      <c r="L859" t="s">
        <v>3483</v>
      </c>
      <c r="M859">
        <v>0.18</v>
      </c>
      <c r="N859">
        <v>601.08000000000004</v>
      </c>
      <c r="O859">
        <v>2</v>
      </c>
      <c r="P859" t="b">
        <v>0</v>
      </c>
      <c r="Q859">
        <f t="shared" si="65"/>
        <v>733.02</v>
      </c>
      <c r="R859" s="4">
        <f t="shared" si="66"/>
        <v>0.82000000000000006</v>
      </c>
      <c r="S859" s="2">
        <f t="shared" si="67"/>
        <v>131.9436</v>
      </c>
      <c r="T859" t="str">
        <f t="shared" si="68"/>
        <v>Oct-24</v>
      </c>
      <c r="U859">
        <f t="shared" si="69"/>
        <v>2</v>
      </c>
    </row>
    <row r="860" spans="1:21" x14ac:dyDescent="0.3">
      <c r="A860" t="s">
        <v>3484</v>
      </c>
      <c r="B860" t="s">
        <v>3485</v>
      </c>
      <c r="C860" s="1">
        <v>45561</v>
      </c>
      <c r="D860" t="s">
        <v>26</v>
      </c>
      <c r="E860">
        <v>74.459999999999994</v>
      </c>
      <c r="F860">
        <v>4</v>
      </c>
      <c r="G860" t="s">
        <v>66</v>
      </c>
      <c r="H860" t="s">
        <v>38</v>
      </c>
      <c r="I860" t="s">
        <v>3486</v>
      </c>
      <c r="J860" t="s">
        <v>74</v>
      </c>
      <c r="K860">
        <v>46381</v>
      </c>
      <c r="L860" t="s">
        <v>3487</v>
      </c>
      <c r="M860">
        <v>0.19</v>
      </c>
      <c r="N860">
        <v>241.25</v>
      </c>
      <c r="O860">
        <v>2</v>
      </c>
      <c r="P860" t="b">
        <v>1</v>
      </c>
      <c r="Q860">
        <f t="shared" si="65"/>
        <v>297.83999999999997</v>
      </c>
      <c r="R860" s="4">
        <f t="shared" si="66"/>
        <v>0.81</v>
      </c>
      <c r="S860" s="2">
        <f t="shared" si="67"/>
        <v>56.589599999999997</v>
      </c>
      <c r="T860" t="str">
        <f t="shared" si="68"/>
        <v>Sep-24</v>
      </c>
      <c r="U860">
        <f t="shared" si="69"/>
        <v>2</v>
      </c>
    </row>
    <row r="861" spans="1:21" x14ac:dyDescent="0.3">
      <c r="A861" t="s">
        <v>3488</v>
      </c>
      <c r="B861" t="s">
        <v>3489</v>
      </c>
      <c r="C861" s="1">
        <v>45756</v>
      </c>
      <c r="D861" t="s">
        <v>78</v>
      </c>
      <c r="E861">
        <v>182.7</v>
      </c>
      <c r="F861">
        <v>2</v>
      </c>
      <c r="G861" t="s">
        <v>66</v>
      </c>
      <c r="H861" t="s">
        <v>20</v>
      </c>
      <c r="I861" t="s">
        <v>3490</v>
      </c>
      <c r="J861" t="s">
        <v>522</v>
      </c>
      <c r="K861">
        <v>83768</v>
      </c>
      <c r="L861" t="s">
        <v>3491</v>
      </c>
      <c r="M861">
        <v>0.27</v>
      </c>
      <c r="N861">
        <v>266.74</v>
      </c>
      <c r="O861">
        <v>5</v>
      </c>
      <c r="P861" t="b">
        <v>0</v>
      </c>
      <c r="Q861">
        <f t="shared" si="65"/>
        <v>365.4</v>
      </c>
      <c r="R861" s="4">
        <f t="shared" si="66"/>
        <v>0.73</v>
      </c>
      <c r="S861" s="2">
        <f t="shared" si="67"/>
        <v>98.658000000000001</v>
      </c>
      <c r="T861" t="str">
        <f t="shared" si="68"/>
        <v>Apr-25</v>
      </c>
      <c r="U861">
        <f t="shared" si="69"/>
        <v>5</v>
      </c>
    </row>
    <row r="862" spans="1:21" x14ac:dyDescent="0.3">
      <c r="A862" t="s">
        <v>3492</v>
      </c>
      <c r="B862" t="s">
        <v>3493</v>
      </c>
      <c r="C862" s="1">
        <v>45765</v>
      </c>
      <c r="D862" t="s">
        <v>37</v>
      </c>
      <c r="E862">
        <v>468.87</v>
      </c>
      <c r="F862">
        <v>3</v>
      </c>
      <c r="G862" t="s">
        <v>148</v>
      </c>
      <c r="H862" t="s">
        <v>99</v>
      </c>
      <c r="I862" t="s">
        <v>3494</v>
      </c>
      <c r="J862" t="s">
        <v>346</v>
      </c>
      <c r="K862">
        <v>1028</v>
      </c>
      <c r="L862" t="s">
        <v>3495</v>
      </c>
      <c r="M862">
        <v>0.15</v>
      </c>
      <c r="N862">
        <v>1195.6199999999999</v>
      </c>
      <c r="O862">
        <v>4</v>
      </c>
      <c r="P862" t="b">
        <v>0</v>
      </c>
      <c r="Q862">
        <f t="shared" si="65"/>
        <v>1406.6100000000001</v>
      </c>
      <c r="R862" s="4">
        <f t="shared" si="66"/>
        <v>0.85</v>
      </c>
      <c r="S862" s="2">
        <f t="shared" si="67"/>
        <v>210.9915</v>
      </c>
      <c r="T862" t="str">
        <f t="shared" si="68"/>
        <v>Apr-25</v>
      </c>
      <c r="U862">
        <f t="shared" si="69"/>
        <v>4</v>
      </c>
    </row>
    <row r="863" spans="1:21" x14ac:dyDescent="0.3">
      <c r="A863" t="s">
        <v>3496</v>
      </c>
      <c r="B863" t="s">
        <v>3497</v>
      </c>
      <c r="C863" s="1">
        <v>45463</v>
      </c>
      <c r="D863" t="s">
        <v>18</v>
      </c>
      <c r="E863">
        <v>462.04</v>
      </c>
      <c r="F863">
        <v>1</v>
      </c>
      <c r="G863" t="s">
        <v>93</v>
      </c>
      <c r="H863" t="s">
        <v>20</v>
      </c>
      <c r="I863" t="s">
        <v>3498</v>
      </c>
      <c r="J863" t="s">
        <v>134</v>
      </c>
      <c r="K863">
        <v>89807</v>
      </c>
      <c r="L863" t="s">
        <v>3499</v>
      </c>
      <c r="M863">
        <v>0.03</v>
      </c>
      <c r="N863">
        <v>448.18</v>
      </c>
      <c r="O863">
        <v>4</v>
      </c>
      <c r="P863" t="b">
        <v>0</v>
      </c>
      <c r="Q863">
        <f t="shared" si="65"/>
        <v>462.04</v>
      </c>
      <c r="R863" s="4">
        <f t="shared" si="66"/>
        <v>0.97</v>
      </c>
      <c r="S863" s="2">
        <f t="shared" si="67"/>
        <v>13.8612</v>
      </c>
      <c r="T863" t="str">
        <f t="shared" si="68"/>
        <v>Jun-24</v>
      </c>
      <c r="U863">
        <f t="shared" si="69"/>
        <v>4</v>
      </c>
    </row>
    <row r="864" spans="1:21" x14ac:dyDescent="0.3">
      <c r="A864" t="s">
        <v>3500</v>
      </c>
      <c r="B864" t="s">
        <v>3501</v>
      </c>
      <c r="C864" s="1">
        <v>45705</v>
      </c>
      <c r="D864" t="s">
        <v>18</v>
      </c>
      <c r="E864">
        <v>145</v>
      </c>
      <c r="F864">
        <v>4</v>
      </c>
      <c r="G864" t="s">
        <v>19</v>
      </c>
      <c r="H864" t="s">
        <v>20</v>
      </c>
      <c r="I864" t="s">
        <v>3502</v>
      </c>
      <c r="J864" t="s">
        <v>45</v>
      </c>
      <c r="K864">
        <v>81303</v>
      </c>
      <c r="L864" t="s">
        <v>3503</v>
      </c>
      <c r="M864">
        <v>0.03</v>
      </c>
      <c r="N864">
        <v>562.6</v>
      </c>
      <c r="O864">
        <v>3</v>
      </c>
      <c r="P864" t="b">
        <v>0</v>
      </c>
      <c r="Q864">
        <f t="shared" si="65"/>
        <v>580</v>
      </c>
      <c r="R864" s="4">
        <f t="shared" si="66"/>
        <v>0.97</v>
      </c>
      <c r="S864" s="2">
        <f t="shared" si="67"/>
        <v>17.399999999999999</v>
      </c>
      <c r="T864" t="str">
        <f t="shared" si="68"/>
        <v>Feb-25</v>
      </c>
      <c r="U864">
        <f t="shared" si="69"/>
        <v>3</v>
      </c>
    </row>
    <row r="865" spans="1:21" x14ac:dyDescent="0.3">
      <c r="A865" t="s">
        <v>3504</v>
      </c>
      <c r="B865" t="s">
        <v>3505</v>
      </c>
      <c r="C865" s="1">
        <v>45759</v>
      </c>
      <c r="D865" t="s">
        <v>54</v>
      </c>
      <c r="E865">
        <v>173.12</v>
      </c>
      <c r="F865">
        <v>4</v>
      </c>
      <c r="G865" t="s">
        <v>93</v>
      </c>
      <c r="H865" t="s">
        <v>99</v>
      </c>
      <c r="I865" t="s">
        <v>3506</v>
      </c>
      <c r="J865" t="s">
        <v>447</v>
      </c>
      <c r="K865">
        <v>34075</v>
      </c>
      <c r="L865" t="s">
        <v>3507</v>
      </c>
      <c r="M865">
        <v>0.13</v>
      </c>
      <c r="N865">
        <v>602.46</v>
      </c>
      <c r="O865">
        <v>4</v>
      </c>
      <c r="P865" t="b">
        <v>0</v>
      </c>
      <c r="Q865">
        <f t="shared" si="65"/>
        <v>692.48</v>
      </c>
      <c r="R865" s="4">
        <f t="shared" si="66"/>
        <v>0.87</v>
      </c>
      <c r="S865" s="2">
        <f t="shared" si="67"/>
        <v>90.022400000000005</v>
      </c>
      <c r="T865" t="str">
        <f t="shared" si="68"/>
        <v>Apr-25</v>
      </c>
      <c r="U865">
        <f t="shared" si="69"/>
        <v>4</v>
      </c>
    </row>
    <row r="866" spans="1:21" x14ac:dyDescent="0.3">
      <c r="A866" t="s">
        <v>3508</v>
      </c>
      <c r="B866" t="s">
        <v>3509</v>
      </c>
      <c r="C866" s="1">
        <v>45810</v>
      </c>
      <c r="D866" t="s">
        <v>54</v>
      </c>
      <c r="E866">
        <v>302.11</v>
      </c>
      <c r="F866">
        <v>2</v>
      </c>
      <c r="G866" t="s">
        <v>66</v>
      </c>
      <c r="H866" t="s">
        <v>38</v>
      </c>
      <c r="I866" t="s">
        <v>3510</v>
      </c>
      <c r="J866" t="s">
        <v>226</v>
      </c>
      <c r="K866">
        <v>56179</v>
      </c>
      <c r="L866" t="s">
        <v>3511</v>
      </c>
      <c r="M866">
        <v>0.06</v>
      </c>
      <c r="N866">
        <v>567.97</v>
      </c>
      <c r="O866">
        <v>4</v>
      </c>
      <c r="P866" t="b">
        <v>0</v>
      </c>
      <c r="Q866">
        <f t="shared" si="65"/>
        <v>604.22</v>
      </c>
      <c r="R866" s="4">
        <f t="shared" si="66"/>
        <v>0.94</v>
      </c>
      <c r="S866" s="2">
        <f t="shared" si="67"/>
        <v>36.2532</v>
      </c>
      <c r="T866" t="str">
        <f t="shared" si="68"/>
        <v>Jun-25</v>
      </c>
      <c r="U866">
        <f t="shared" si="69"/>
        <v>4</v>
      </c>
    </row>
    <row r="867" spans="1:21" x14ac:dyDescent="0.3">
      <c r="A867" t="s">
        <v>3512</v>
      </c>
      <c r="B867" t="s">
        <v>3513</v>
      </c>
      <c r="C867" s="1">
        <v>45597</v>
      </c>
      <c r="D867" t="s">
        <v>78</v>
      </c>
      <c r="E867">
        <v>481.78</v>
      </c>
      <c r="F867">
        <v>2</v>
      </c>
      <c r="G867" t="s">
        <v>27</v>
      </c>
      <c r="H867" t="s">
        <v>99</v>
      </c>
      <c r="I867" t="s">
        <v>3514</v>
      </c>
      <c r="J867" t="s">
        <v>155</v>
      </c>
      <c r="K867">
        <v>2237</v>
      </c>
      <c r="L867" t="s">
        <v>3515</v>
      </c>
      <c r="M867">
        <v>0.28000000000000003</v>
      </c>
      <c r="N867">
        <v>693.76</v>
      </c>
      <c r="O867">
        <v>2</v>
      </c>
      <c r="P867" t="b">
        <v>0</v>
      </c>
      <c r="Q867">
        <f t="shared" si="65"/>
        <v>963.56</v>
      </c>
      <c r="R867" s="4">
        <f t="shared" si="66"/>
        <v>0.72</v>
      </c>
      <c r="S867" s="2">
        <f t="shared" si="67"/>
        <v>269.79680000000002</v>
      </c>
      <c r="T867" t="str">
        <f t="shared" si="68"/>
        <v>Nov-24</v>
      </c>
      <c r="U867">
        <f t="shared" si="69"/>
        <v>2</v>
      </c>
    </row>
    <row r="868" spans="1:21" x14ac:dyDescent="0.3">
      <c r="A868" t="s">
        <v>3516</v>
      </c>
      <c r="B868" t="s">
        <v>3517</v>
      </c>
      <c r="C868" s="1">
        <v>45735</v>
      </c>
      <c r="D868" t="s">
        <v>37</v>
      </c>
      <c r="E868">
        <v>78.16</v>
      </c>
      <c r="F868">
        <v>1</v>
      </c>
      <c r="G868" t="s">
        <v>148</v>
      </c>
      <c r="H868" t="s">
        <v>99</v>
      </c>
      <c r="I868" t="s">
        <v>3518</v>
      </c>
      <c r="J868" t="s">
        <v>240</v>
      </c>
      <c r="K868">
        <v>67129</v>
      </c>
      <c r="L868" t="s">
        <v>3519</v>
      </c>
      <c r="M868">
        <v>0.06</v>
      </c>
      <c r="N868">
        <v>73.47</v>
      </c>
      <c r="O868">
        <v>1</v>
      </c>
      <c r="P868" t="b">
        <v>0</v>
      </c>
      <c r="Q868">
        <f t="shared" si="65"/>
        <v>78.16</v>
      </c>
      <c r="R868" s="4">
        <f t="shared" si="66"/>
        <v>0.94</v>
      </c>
      <c r="S868" s="2">
        <f t="shared" si="67"/>
        <v>4.6895999999999995</v>
      </c>
      <c r="T868" t="str">
        <f t="shared" si="68"/>
        <v>Mar-25</v>
      </c>
      <c r="U868">
        <f t="shared" si="69"/>
        <v>1</v>
      </c>
    </row>
    <row r="869" spans="1:21" x14ac:dyDescent="0.3">
      <c r="A869" t="s">
        <v>3520</v>
      </c>
      <c r="B869" t="s">
        <v>3521</v>
      </c>
      <c r="C869" s="1">
        <v>45584</v>
      </c>
      <c r="D869" t="s">
        <v>26</v>
      </c>
      <c r="E869">
        <v>132.16999999999999</v>
      </c>
      <c r="F869">
        <v>3</v>
      </c>
      <c r="G869" t="s">
        <v>93</v>
      </c>
      <c r="H869" t="s">
        <v>72</v>
      </c>
      <c r="I869" t="s">
        <v>3522</v>
      </c>
      <c r="J869" t="s">
        <v>509</v>
      </c>
      <c r="K869">
        <v>60587</v>
      </c>
      <c r="L869" t="s">
        <v>3523</v>
      </c>
      <c r="M869">
        <v>0.11</v>
      </c>
      <c r="N869">
        <v>352.89</v>
      </c>
      <c r="O869">
        <v>3</v>
      </c>
      <c r="P869" t="b">
        <v>0</v>
      </c>
      <c r="Q869">
        <f t="shared" si="65"/>
        <v>396.51</v>
      </c>
      <c r="R869" s="4">
        <f t="shared" si="66"/>
        <v>0.89</v>
      </c>
      <c r="S869" s="2">
        <f t="shared" si="67"/>
        <v>43.616099999999996</v>
      </c>
      <c r="T869" t="str">
        <f t="shared" si="68"/>
        <v>Oct-24</v>
      </c>
      <c r="U869">
        <f t="shared" si="69"/>
        <v>3</v>
      </c>
    </row>
    <row r="870" spans="1:21" x14ac:dyDescent="0.3">
      <c r="A870" t="s">
        <v>3524</v>
      </c>
      <c r="B870" t="s">
        <v>3525</v>
      </c>
      <c r="C870" s="1">
        <v>45647</v>
      </c>
      <c r="D870" t="s">
        <v>78</v>
      </c>
      <c r="E870">
        <v>437.41</v>
      </c>
      <c r="F870">
        <v>2</v>
      </c>
      <c r="G870" t="s">
        <v>27</v>
      </c>
      <c r="H870" t="s">
        <v>20</v>
      </c>
      <c r="I870" t="s">
        <v>3526</v>
      </c>
      <c r="J870" t="s">
        <v>160</v>
      </c>
      <c r="K870">
        <v>47617</v>
      </c>
      <c r="L870" t="s">
        <v>3527</v>
      </c>
      <c r="M870">
        <v>0.15</v>
      </c>
      <c r="N870">
        <v>743.6</v>
      </c>
      <c r="P870" t="b">
        <v>0</v>
      </c>
      <c r="Q870">
        <f t="shared" si="65"/>
        <v>874.82</v>
      </c>
      <c r="R870" s="4">
        <f t="shared" si="66"/>
        <v>0.85</v>
      </c>
      <c r="S870" s="2">
        <f t="shared" si="67"/>
        <v>131.22300000000001</v>
      </c>
      <c r="T870" t="str">
        <f t="shared" si="68"/>
        <v>Dec-24</v>
      </c>
      <c r="U870" t="str">
        <f t="shared" si="69"/>
        <v>No Rating</v>
      </c>
    </row>
    <row r="871" spans="1:21" x14ac:dyDescent="0.3">
      <c r="A871" t="s">
        <v>3528</v>
      </c>
      <c r="B871" t="s">
        <v>3529</v>
      </c>
      <c r="C871" s="1">
        <v>45673</v>
      </c>
      <c r="D871" t="s">
        <v>18</v>
      </c>
      <c r="E871">
        <v>248.49</v>
      </c>
      <c r="F871">
        <v>4</v>
      </c>
      <c r="G871" t="s">
        <v>19</v>
      </c>
      <c r="H871" t="s">
        <v>99</v>
      </c>
      <c r="I871" t="s">
        <v>3530</v>
      </c>
      <c r="J871" t="s">
        <v>101</v>
      </c>
      <c r="K871">
        <v>16954</v>
      </c>
      <c r="L871" t="s">
        <v>3531</v>
      </c>
      <c r="M871">
        <v>0.1</v>
      </c>
      <c r="N871">
        <v>894.56</v>
      </c>
      <c r="O871">
        <v>1</v>
      </c>
      <c r="P871" t="b">
        <v>0</v>
      </c>
      <c r="Q871">
        <f t="shared" si="65"/>
        <v>993.96</v>
      </c>
      <c r="R871" s="4">
        <f t="shared" si="66"/>
        <v>0.9</v>
      </c>
      <c r="S871" s="2">
        <f t="shared" si="67"/>
        <v>99.396000000000015</v>
      </c>
      <c r="T871" t="str">
        <f t="shared" si="68"/>
        <v>Jan-25</v>
      </c>
      <c r="U871">
        <f t="shared" si="69"/>
        <v>1</v>
      </c>
    </row>
    <row r="872" spans="1:21" x14ac:dyDescent="0.3">
      <c r="A872" t="s">
        <v>3532</v>
      </c>
      <c r="B872" t="s">
        <v>3533</v>
      </c>
      <c r="C872" s="1">
        <v>45723</v>
      </c>
      <c r="D872" t="s">
        <v>37</v>
      </c>
      <c r="E872">
        <v>449.99</v>
      </c>
      <c r="F872">
        <v>4</v>
      </c>
      <c r="G872" t="s">
        <v>66</v>
      </c>
      <c r="H872" t="s">
        <v>72</v>
      </c>
      <c r="I872" t="s">
        <v>3534</v>
      </c>
      <c r="J872" t="s">
        <v>240</v>
      </c>
      <c r="K872">
        <v>98502</v>
      </c>
      <c r="L872" t="s">
        <v>3535</v>
      </c>
      <c r="M872">
        <v>0.2</v>
      </c>
      <c r="N872">
        <v>1439.97</v>
      </c>
      <c r="O872">
        <v>4</v>
      </c>
      <c r="P872" t="b">
        <v>0</v>
      </c>
      <c r="Q872">
        <f t="shared" si="65"/>
        <v>1799.96</v>
      </c>
      <c r="R872" s="4">
        <f t="shared" si="66"/>
        <v>0.8</v>
      </c>
      <c r="S872" s="2">
        <f t="shared" si="67"/>
        <v>359.99200000000002</v>
      </c>
      <c r="T872" t="str">
        <f t="shared" si="68"/>
        <v>Mar-25</v>
      </c>
      <c r="U872">
        <f t="shared" si="69"/>
        <v>4</v>
      </c>
    </row>
    <row r="873" spans="1:21" x14ac:dyDescent="0.3">
      <c r="A873" t="s">
        <v>3536</v>
      </c>
      <c r="B873" t="s">
        <v>3537</v>
      </c>
      <c r="C873" s="1">
        <v>45808</v>
      </c>
      <c r="D873" t="s">
        <v>60</v>
      </c>
      <c r="E873">
        <v>96.83</v>
      </c>
      <c r="F873">
        <v>4</v>
      </c>
      <c r="G873" t="s">
        <v>93</v>
      </c>
      <c r="H873" t="s">
        <v>72</v>
      </c>
      <c r="I873" t="s">
        <v>3538</v>
      </c>
      <c r="J873" t="s">
        <v>62</v>
      </c>
      <c r="K873">
        <v>57317</v>
      </c>
      <c r="L873" t="s">
        <v>3539</v>
      </c>
      <c r="M873">
        <v>0.18</v>
      </c>
      <c r="N873">
        <v>317.60000000000002</v>
      </c>
      <c r="O873">
        <v>5</v>
      </c>
      <c r="P873" t="b">
        <v>0</v>
      </c>
      <c r="Q873">
        <f t="shared" si="65"/>
        <v>387.32</v>
      </c>
      <c r="R873" s="4">
        <f t="shared" si="66"/>
        <v>0.82000000000000006</v>
      </c>
      <c r="S873" s="2">
        <f t="shared" si="67"/>
        <v>69.71759999999999</v>
      </c>
      <c r="T873" t="str">
        <f t="shared" si="68"/>
        <v>May-25</v>
      </c>
      <c r="U873">
        <f t="shared" si="69"/>
        <v>5</v>
      </c>
    </row>
    <row r="874" spans="1:21" x14ac:dyDescent="0.3">
      <c r="A874" t="s">
        <v>3540</v>
      </c>
      <c r="B874" t="s">
        <v>3541</v>
      </c>
      <c r="C874" s="1">
        <v>45587</v>
      </c>
      <c r="D874" t="s">
        <v>60</v>
      </c>
      <c r="E874">
        <v>268.67</v>
      </c>
      <c r="F874">
        <v>4</v>
      </c>
      <c r="G874" t="s">
        <v>27</v>
      </c>
      <c r="H874" t="s">
        <v>38</v>
      </c>
      <c r="I874" t="s">
        <v>3542</v>
      </c>
      <c r="J874" t="s">
        <v>195</v>
      </c>
      <c r="K874">
        <v>97801</v>
      </c>
      <c r="L874" t="s">
        <v>3543</v>
      </c>
      <c r="M874">
        <v>0.28000000000000003</v>
      </c>
      <c r="N874">
        <v>773.77</v>
      </c>
      <c r="O874">
        <v>1</v>
      </c>
      <c r="P874" t="b">
        <v>1</v>
      </c>
      <c r="Q874">
        <f t="shared" si="65"/>
        <v>1074.68</v>
      </c>
      <c r="R874" s="4">
        <f t="shared" si="66"/>
        <v>0.72</v>
      </c>
      <c r="S874" s="2">
        <f t="shared" si="67"/>
        <v>300.91040000000004</v>
      </c>
      <c r="T874" t="str">
        <f t="shared" si="68"/>
        <v>Oct-24</v>
      </c>
      <c r="U874">
        <f t="shared" si="69"/>
        <v>1</v>
      </c>
    </row>
    <row r="875" spans="1:21" x14ac:dyDescent="0.3">
      <c r="A875" t="s">
        <v>3544</v>
      </c>
      <c r="B875" t="s">
        <v>3545</v>
      </c>
      <c r="C875" s="1">
        <v>45654</v>
      </c>
      <c r="D875" t="s">
        <v>18</v>
      </c>
      <c r="E875">
        <v>166.5</v>
      </c>
      <c r="F875">
        <v>4</v>
      </c>
      <c r="G875" t="s">
        <v>27</v>
      </c>
      <c r="H875" t="s">
        <v>38</v>
      </c>
      <c r="I875" t="s">
        <v>3546</v>
      </c>
      <c r="J875" t="s">
        <v>200</v>
      </c>
      <c r="K875">
        <v>9042</v>
      </c>
      <c r="L875" t="s">
        <v>3547</v>
      </c>
      <c r="M875">
        <v>0.25</v>
      </c>
      <c r="N875">
        <v>499.5</v>
      </c>
      <c r="O875">
        <v>2</v>
      </c>
      <c r="P875" t="b">
        <v>1</v>
      </c>
      <c r="Q875">
        <f t="shared" si="65"/>
        <v>666</v>
      </c>
      <c r="R875" s="4">
        <f t="shared" si="66"/>
        <v>0.75</v>
      </c>
      <c r="S875" s="2">
        <f t="shared" si="67"/>
        <v>166.5</v>
      </c>
      <c r="T875" t="str">
        <f t="shared" si="68"/>
        <v>Dec-24</v>
      </c>
      <c r="U875">
        <f t="shared" si="69"/>
        <v>2</v>
      </c>
    </row>
    <row r="876" spans="1:21" x14ac:dyDescent="0.3">
      <c r="A876" t="s">
        <v>3548</v>
      </c>
      <c r="B876" t="s">
        <v>3549</v>
      </c>
      <c r="C876" s="1">
        <v>45524</v>
      </c>
      <c r="D876" t="s">
        <v>18</v>
      </c>
      <c r="E876">
        <v>161.69</v>
      </c>
      <c r="F876">
        <v>3</v>
      </c>
      <c r="G876" t="s">
        <v>93</v>
      </c>
      <c r="H876" t="s">
        <v>72</v>
      </c>
      <c r="I876" t="s">
        <v>3550</v>
      </c>
      <c r="J876" t="s">
        <v>62</v>
      </c>
      <c r="K876">
        <v>60006</v>
      </c>
      <c r="L876" t="s">
        <v>3551</v>
      </c>
      <c r="M876">
        <v>0.18</v>
      </c>
      <c r="N876">
        <v>397.76</v>
      </c>
      <c r="O876">
        <v>4</v>
      </c>
      <c r="P876" t="b">
        <v>0</v>
      </c>
      <c r="Q876">
        <f t="shared" si="65"/>
        <v>485.07</v>
      </c>
      <c r="R876" s="4">
        <f t="shared" si="66"/>
        <v>0.82000000000000006</v>
      </c>
      <c r="S876" s="2">
        <f t="shared" si="67"/>
        <v>87.312599999999989</v>
      </c>
      <c r="T876" t="str">
        <f t="shared" si="68"/>
        <v>Aug-24</v>
      </c>
      <c r="U876">
        <f t="shared" si="69"/>
        <v>4</v>
      </c>
    </row>
    <row r="877" spans="1:21" x14ac:dyDescent="0.3">
      <c r="A877" t="s">
        <v>3552</v>
      </c>
      <c r="B877" t="s">
        <v>3553</v>
      </c>
      <c r="C877" s="1">
        <v>45544</v>
      </c>
      <c r="D877" t="s">
        <v>60</v>
      </c>
      <c r="E877">
        <v>226.2</v>
      </c>
      <c r="F877">
        <v>4</v>
      </c>
      <c r="G877" t="s">
        <v>148</v>
      </c>
      <c r="H877" t="s">
        <v>72</v>
      </c>
      <c r="I877" t="s">
        <v>3554</v>
      </c>
      <c r="J877" t="s">
        <v>40</v>
      </c>
      <c r="K877">
        <v>57919</v>
      </c>
      <c r="L877" t="s">
        <v>3555</v>
      </c>
      <c r="M877">
        <v>0.13</v>
      </c>
      <c r="N877">
        <v>787.18</v>
      </c>
      <c r="O877">
        <v>1</v>
      </c>
      <c r="P877" t="b">
        <v>0</v>
      </c>
      <c r="Q877">
        <f t="shared" si="65"/>
        <v>904.8</v>
      </c>
      <c r="R877" s="4">
        <f t="shared" si="66"/>
        <v>0.87</v>
      </c>
      <c r="S877" s="2">
        <f t="shared" si="67"/>
        <v>117.624</v>
      </c>
      <c r="T877" t="str">
        <f t="shared" si="68"/>
        <v>Sep-24</v>
      </c>
      <c r="U877">
        <f t="shared" si="69"/>
        <v>1</v>
      </c>
    </row>
    <row r="878" spans="1:21" x14ac:dyDescent="0.3">
      <c r="A878" t="s">
        <v>3556</v>
      </c>
      <c r="B878" t="s">
        <v>3557</v>
      </c>
      <c r="C878" s="1">
        <v>45765</v>
      </c>
      <c r="D878" t="s">
        <v>78</v>
      </c>
      <c r="E878">
        <v>219.37</v>
      </c>
      <c r="F878">
        <v>3</v>
      </c>
      <c r="G878" t="s">
        <v>19</v>
      </c>
      <c r="H878" t="s">
        <v>99</v>
      </c>
      <c r="I878" t="s">
        <v>3558</v>
      </c>
      <c r="J878" t="s">
        <v>95</v>
      </c>
      <c r="K878">
        <v>59149</v>
      </c>
      <c r="L878" t="s">
        <v>3559</v>
      </c>
      <c r="M878">
        <v>0.18</v>
      </c>
      <c r="N878">
        <v>539.65</v>
      </c>
      <c r="O878">
        <v>5</v>
      </c>
      <c r="P878" t="b">
        <v>0</v>
      </c>
      <c r="Q878">
        <f t="shared" si="65"/>
        <v>658.11</v>
      </c>
      <c r="R878" s="4">
        <f t="shared" si="66"/>
        <v>0.82000000000000006</v>
      </c>
      <c r="S878" s="2">
        <f t="shared" si="67"/>
        <v>118.4598</v>
      </c>
      <c r="T878" t="str">
        <f t="shared" si="68"/>
        <v>Apr-25</v>
      </c>
      <c r="U878">
        <f t="shared" si="69"/>
        <v>5</v>
      </c>
    </row>
    <row r="879" spans="1:21" x14ac:dyDescent="0.3">
      <c r="A879" t="s">
        <v>3560</v>
      </c>
      <c r="B879" t="s">
        <v>3561</v>
      </c>
      <c r="C879" s="1">
        <v>45634</v>
      </c>
      <c r="D879" t="s">
        <v>37</v>
      </c>
      <c r="E879">
        <v>181.89</v>
      </c>
      <c r="F879">
        <v>3</v>
      </c>
      <c r="G879" t="s">
        <v>19</v>
      </c>
      <c r="H879" t="s">
        <v>20</v>
      </c>
      <c r="I879" t="s">
        <v>3562</v>
      </c>
      <c r="J879" t="s">
        <v>33</v>
      </c>
      <c r="K879">
        <v>58301</v>
      </c>
      <c r="L879" t="s">
        <v>3563</v>
      </c>
      <c r="M879">
        <v>0.19</v>
      </c>
      <c r="N879">
        <v>441.99</v>
      </c>
      <c r="O879">
        <v>2</v>
      </c>
      <c r="P879" t="b">
        <v>0</v>
      </c>
      <c r="Q879">
        <f t="shared" si="65"/>
        <v>545.66999999999996</v>
      </c>
      <c r="R879" s="4">
        <f t="shared" si="66"/>
        <v>0.81</v>
      </c>
      <c r="S879" s="2">
        <f t="shared" si="67"/>
        <v>103.67729999999999</v>
      </c>
      <c r="T879" t="str">
        <f t="shared" si="68"/>
        <v>Dec-24</v>
      </c>
      <c r="U879">
        <f t="shared" si="69"/>
        <v>2</v>
      </c>
    </row>
    <row r="880" spans="1:21" x14ac:dyDescent="0.3">
      <c r="A880" t="s">
        <v>3564</v>
      </c>
      <c r="B880" t="s">
        <v>3565</v>
      </c>
      <c r="C880" s="1">
        <v>45531</v>
      </c>
      <c r="D880" t="s">
        <v>37</v>
      </c>
      <c r="E880">
        <v>457.91</v>
      </c>
      <c r="F880">
        <v>4</v>
      </c>
      <c r="G880" t="s">
        <v>27</v>
      </c>
      <c r="H880" t="s">
        <v>38</v>
      </c>
      <c r="I880" t="s">
        <v>3566</v>
      </c>
      <c r="J880" t="s">
        <v>333</v>
      </c>
      <c r="K880">
        <v>94581</v>
      </c>
      <c r="L880" t="s">
        <v>3567</v>
      </c>
      <c r="M880">
        <v>0.08</v>
      </c>
      <c r="N880">
        <v>1685.11</v>
      </c>
      <c r="O880">
        <v>1</v>
      </c>
      <c r="P880" t="b">
        <v>1</v>
      </c>
      <c r="Q880">
        <f t="shared" si="65"/>
        <v>1831.64</v>
      </c>
      <c r="R880" s="4">
        <f t="shared" si="66"/>
        <v>0.92</v>
      </c>
      <c r="S880" s="2">
        <f t="shared" si="67"/>
        <v>146.53120000000001</v>
      </c>
      <c r="T880" t="str">
        <f t="shared" si="68"/>
        <v>Aug-24</v>
      </c>
      <c r="U880">
        <f t="shared" si="69"/>
        <v>1</v>
      </c>
    </row>
    <row r="881" spans="1:21" x14ac:dyDescent="0.3">
      <c r="A881" t="s">
        <v>3568</v>
      </c>
      <c r="B881" t="s">
        <v>3569</v>
      </c>
      <c r="C881" s="1">
        <v>45599</v>
      </c>
      <c r="D881" t="s">
        <v>26</v>
      </c>
      <c r="E881">
        <v>367.21</v>
      </c>
      <c r="F881">
        <v>1</v>
      </c>
      <c r="G881" t="s">
        <v>27</v>
      </c>
      <c r="H881" t="s">
        <v>72</v>
      </c>
      <c r="I881" t="s">
        <v>3570</v>
      </c>
      <c r="J881" t="s">
        <v>160</v>
      </c>
      <c r="K881">
        <v>10699</v>
      </c>
      <c r="L881" t="s">
        <v>3571</v>
      </c>
      <c r="M881">
        <v>0.05</v>
      </c>
      <c r="N881">
        <v>348.85</v>
      </c>
      <c r="O881">
        <v>2</v>
      </c>
      <c r="P881" t="b">
        <v>0</v>
      </c>
      <c r="Q881">
        <f t="shared" si="65"/>
        <v>367.21</v>
      </c>
      <c r="R881" s="4">
        <f t="shared" si="66"/>
        <v>0.95</v>
      </c>
      <c r="S881" s="2">
        <f t="shared" si="67"/>
        <v>18.360499999999998</v>
      </c>
      <c r="T881" t="str">
        <f t="shared" si="68"/>
        <v>Nov-24</v>
      </c>
      <c r="U881">
        <f t="shared" si="69"/>
        <v>2</v>
      </c>
    </row>
    <row r="882" spans="1:21" x14ac:dyDescent="0.3">
      <c r="A882" t="s">
        <v>3572</v>
      </c>
      <c r="B882" t="s">
        <v>3573</v>
      </c>
      <c r="C882" s="1">
        <v>45760</v>
      </c>
      <c r="D882" t="s">
        <v>60</v>
      </c>
      <c r="E882">
        <v>365.14</v>
      </c>
      <c r="F882">
        <v>4</v>
      </c>
      <c r="G882" t="s">
        <v>27</v>
      </c>
      <c r="H882" t="s">
        <v>72</v>
      </c>
      <c r="I882" t="s">
        <v>3574</v>
      </c>
      <c r="J882" t="s">
        <v>74</v>
      </c>
      <c r="K882">
        <v>94663</v>
      </c>
      <c r="L882" t="s">
        <v>3575</v>
      </c>
      <c r="M882">
        <v>0.16</v>
      </c>
      <c r="N882">
        <v>1226.8699999999999</v>
      </c>
      <c r="O882">
        <v>4</v>
      </c>
      <c r="P882" t="b">
        <v>0</v>
      </c>
      <c r="Q882">
        <f t="shared" si="65"/>
        <v>1460.56</v>
      </c>
      <c r="R882" s="4">
        <f t="shared" si="66"/>
        <v>0.84</v>
      </c>
      <c r="S882" s="2">
        <f t="shared" si="67"/>
        <v>233.68959999999998</v>
      </c>
      <c r="T882" t="str">
        <f t="shared" si="68"/>
        <v>Apr-25</v>
      </c>
      <c r="U882">
        <f t="shared" si="69"/>
        <v>4</v>
      </c>
    </row>
    <row r="883" spans="1:21" x14ac:dyDescent="0.3">
      <c r="A883" t="s">
        <v>3576</v>
      </c>
      <c r="B883" t="s">
        <v>3577</v>
      </c>
      <c r="C883" s="1">
        <v>45763</v>
      </c>
      <c r="D883" t="s">
        <v>54</v>
      </c>
      <c r="E883">
        <v>148.51</v>
      </c>
      <c r="F883">
        <v>3</v>
      </c>
      <c r="G883" t="s">
        <v>93</v>
      </c>
      <c r="H883" t="s">
        <v>38</v>
      </c>
      <c r="I883" t="s">
        <v>3578</v>
      </c>
      <c r="J883" t="s">
        <v>169</v>
      </c>
      <c r="K883">
        <v>67042</v>
      </c>
      <c r="L883" t="s">
        <v>3579</v>
      </c>
      <c r="M883">
        <v>0.09</v>
      </c>
      <c r="N883">
        <v>405.43</v>
      </c>
      <c r="O883">
        <v>5</v>
      </c>
      <c r="P883" t="b">
        <v>1</v>
      </c>
      <c r="Q883">
        <f t="shared" si="65"/>
        <v>445.53</v>
      </c>
      <c r="R883" s="4">
        <f t="shared" si="66"/>
        <v>0.91</v>
      </c>
      <c r="S883" s="2">
        <f t="shared" si="67"/>
        <v>40.097699999999996</v>
      </c>
      <c r="T883" t="str">
        <f t="shared" si="68"/>
        <v>Apr-25</v>
      </c>
      <c r="U883">
        <f t="shared" si="69"/>
        <v>5</v>
      </c>
    </row>
    <row r="884" spans="1:21" x14ac:dyDescent="0.3">
      <c r="A884" t="s">
        <v>3580</v>
      </c>
      <c r="B884" t="s">
        <v>3581</v>
      </c>
      <c r="C884" s="1">
        <v>45691</v>
      </c>
      <c r="D884" t="s">
        <v>54</v>
      </c>
      <c r="E884">
        <v>290.97000000000003</v>
      </c>
      <c r="F884">
        <v>4</v>
      </c>
      <c r="G884" t="s">
        <v>19</v>
      </c>
      <c r="H884" t="s">
        <v>99</v>
      </c>
      <c r="I884" t="s">
        <v>3582</v>
      </c>
      <c r="J884" t="s">
        <v>120</v>
      </c>
      <c r="K884">
        <v>33716</v>
      </c>
      <c r="L884" t="s">
        <v>3583</v>
      </c>
      <c r="M884">
        <v>0.12</v>
      </c>
      <c r="N884">
        <v>1024.21</v>
      </c>
      <c r="O884">
        <v>3</v>
      </c>
      <c r="P884" t="b">
        <v>0</v>
      </c>
      <c r="Q884">
        <f t="shared" si="65"/>
        <v>1163.8800000000001</v>
      </c>
      <c r="R884" s="4">
        <f t="shared" si="66"/>
        <v>0.88</v>
      </c>
      <c r="S884" s="2">
        <f t="shared" si="67"/>
        <v>139.66560000000001</v>
      </c>
      <c r="T884" t="str">
        <f t="shared" si="68"/>
        <v>Feb-25</v>
      </c>
      <c r="U884">
        <f t="shared" si="69"/>
        <v>3</v>
      </c>
    </row>
    <row r="885" spans="1:21" x14ac:dyDescent="0.3">
      <c r="A885" t="s">
        <v>3584</v>
      </c>
      <c r="B885" t="s">
        <v>3585</v>
      </c>
      <c r="C885" s="1">
        <v>45467</v>
      </c>
      <c r="D885" t="s">
        <v>26</v>
      </c>
      <c r="E885">
        <v>390.69</v>
      </c>
      <c r="F885">
        <v>2</v>
      </c>
      <c r="G885" t="s">
        <v>66</v>
      </c>
      <c r="H885" t="s">
        <v>72</v>
      </c>
      <c r="I885" t="s">
        <v>3586</v>
      </c>
      <c r="J885" t="s">
        <v>56</v>
      </c>
      <c r="K885">
        <v>15963</v>
      </c>
      <c r="L885" t="s">
        <v>3587</v>
      </c>
      <c r="M885">
        <v>0</v>
      </c>
      <c r="N885">
        <v>781.38</v>
      </c>
      <c r="O885">
        <v>4</v>
      </c>
      <c r="P885" t="b">
        <v>0</v>
      </c>
      <c r="Q885">
        <f t="shared" si="65"/>
        <v>781.38</v>
      </c>
      <c r="R885" s="4">
        <f t="shared" si="66"/>
        <v>1</v>
      </c>
      <c r="S885" s="2">
        <f t="shared" si="67"/>
        <v>0</v>
      </c>
      <c r="T885" t="str">
        <f t="shared" si="68"/>
        <v>Jun-24</v>
      </c>
      <c r="U885">
        <f t="shared" si="69"/>
        <v>4</v>
      </c>
    </row>
    <row r="886" spans="1:21" x14ac:dyDescent="0.3">
      <c r="A886" t="s">
        <v>3588</v>
      </c>
      <c r="B886" t="s">
        <v>3589</v>
      </c>
      <c r="C886" s="1">
        <v>45484</v>
      </c>
      <c r="D886" t="s">
        <v>18</v>
      </c>
      <c r="E886">
        <v>398.82</v>
      </c>
      <c r="F886">
        <v>2</v>
      </c>
      <c r="G886" t="s">
        <v>19</v>
      </c>
      <c r="H886" t="s">
        <v>38</v>
      </c>
      <c r="I886" t="s">
        <v>2500</v>
      </c>
      <c r="J886" t="s">
        <v>74</v>
      </c>
      <c r="K886">
        <v>22565</v>
      </c>
      <c r="L886" t="s">
        <v>3590</v>
      </c>
      <c r="M886">
        <v>0.2</v>
      </c>
      <c r="N886">
        <v>638.11</v>
      </c>
      <c r="O886">
        <v>3</v>
      </c>
      <c r="P886" t="b">
        <v>0</v>
      </c>
      <c r="Q886">
        <f t="shared" si="65"/>
        <v>797.64</v>
      </c>
      <c r="R886" s="4">
        <f t="shared" si="66"/>
        <v>0.8</v>
      </c>
      <c r="S886" s="2">
        <f t="shared" si="67"/>
        <v>159.52800000000002</v>
      </c>
      <c r="T886" t="str">
        <f t="shared" si="68"/>
        <v>Jul-24</v>
      </c>
      <c r="U886">
        <f t="shared" si="69"/>
        <v>3</v>
      </c>
    </row>
    <row r="887" spans="1:21" x14ac:dyDescent="0.3">
      <c r="A887" t="s">
        <v>3591</v>
      </c>
      <c r="B887" t="s">
        <v>3592</v>
      </c>
      <c r="C887" s="1">
        <v>45501</v>
      </c>
      <c r="D887" t="s">
        <v>37</v>
      </c>
      <c r="E887">
        <v>175.54</v>
      </c>
      <c r="F887">
        <v>1</v>
      </c>
      <c r="G887" t="s">
        <v>148</v>
      </c>
      <c r="H887" t="s">
        <v>20</v>
      </c>
      <c r="I887" t="s">
        <v>3593</v>
      </c>
      <c r="J887" t="s">
        <v>106</v>
      </c>
      <c r="K887">
        <v>26275</v>
      </c>
      <c r="L887" t="s">
        <v>3594</v>
      </c>
      <c r="M887">
        <v>0.02</v>
      </c>
      <c r="N887">
        <v>172.03</v>
      </c>
      <c r="O887">
        <v>4</v>
      </c>
      <c r="P887" t="b">
        <v>0</v>
      </c>
      <c r="Q887">
        <f t="shared" si="65"/>
        <v>175.54</v>
      </c>
      <c r="R887" s="4">
        <f t="shared" si="66"/>
        <v>0.98</v>
      </c>
      <c r="S887" s="2">
        <f t="shared" si="67"/>
        <v>3.5107999999999997</v>
      </c>
      <c r="T887" t="str">
        <f t="shared" si="68"/>
        <v>Jul-24</v>
      </c>
      <c r="U887">
        <f t="shared" si="69"/>
        <v>4</v>
      </c>
    </row>
    <row r="888" spans="1:21" x14ac:dyDescent="0.3">
      <c r="A888" t="s">
        <v>3595</v>
      </c>
      <c r="B888" t="s">
        <v>3596</v>
      </c>
      <c r="C888" s="1">
        <v>45481</v>
      </c>
      <c r="D888" t="s">
        <v>78</v>
      </c>
      <c r="E888">
        <v>386.58</v>
      </c>
      <c r="F888">
        <v>4</v>
      </c>
      <c r="G888" t="s">
        <v>66</v>
      </c>
      <c r="H888" t="s">
        <v>20</v>
      </c>
      <c r="I888" t="s">
        <v>3597</v>
      </c>
      <c r="J888" t="s">
        <v>80</v>
      </c>
      <c r="K888">
        <v>13411</v>
      </c>
      <c r="L888" t="s">
        <v>3598</v>
      </c>
      <c r="M888">
        <v>0.22</v>
      </c>
      <c r="N888">
        <v>1206.1300000000001</v>
      </c>
      <c r="O888">
        <v>3</v>
      </c>
      <c r="P888" t="b">
        <v>0</v>
      </c>
      <c r="Q888">
        <f t="shared" si="65"/>
        <v>1546.32</v>
      </c>
      <c r="R888" s="4">
        <f t="shared" si="66"/>
        <v>0.78</v>
      </c>
      <c r="S888" s="2">
        <f t="shared" si="67"/>
        <v>340.19040000000001</v>
      </c>
      <c r="T888" t="str">
        <f t="shared" si="68"/>
        <v>Jul-24</v>
      </c>
      <c r="U888">
        <f t="shared" si="69"/>
        <v>3</v>
      </c>
    </row>
    <row r="889" spans="1:21" x14ac:dyDescent="0.3">
      <c r="A889" t="s">
        <v>3599</v>
      </c>
      <c r="B889" t="s">
        <v>3600</v>
      </c>
      <c r="C889" s="1">
        <v>45819</v>
      </c>
      <c r="D889" t="s">
        <v>54</v>
      </c>
      <c r="E889">
        <v>369.27</v>
      </c>
      <c r="F889">
        <v>2</v>
      </c>
      <c r="G889" t="s">
        <v>19</v>
      </c>
      <c r="H889" t="s">
        <v>72</v>
      </c>
      <c r="I889" t="s">
        <v>3601</v>
      </c>
      <c r="J889" t="s">
        <v>74</v>
      </c>
      <c r="K889">
        <v>70972</v>
      </c>
      <c r="L889" t="s">
        <v>3602</v>
      </c>
      <c r="M889">
        <v>0.06</v>
      </c>
      <c r="N889">
        <v>694.23</v>
      </c>
      <c r="O889">
        <v>4</v>
      </c>
      <c r="P889" t="b">
        <v>0</v>
      </c>
      <c r="Q889">
        <f t="shared" si="65"/>
        <v>738.54</v>
      </c>
      <c r="R889" s="4">
        <f t="shared" si="66"/>
        <v>0.94</v>
      </c>
      <c r="S889" s="2">
        <f t="shared" si="67"/>
        <v>44.312399999999997</v>
      </c>
      <c r="T889" t="str">
        <f t="shared" si="68"/>
        <v>Jun-25</v>
      </c>
      <c r="U889">
        <f t="shared" si="69"/>
        <v>4</v>
      </c>
    </row>
    <row r="890" spans="1:21" x14ac:dyDescent="0.3">
      <c r="A890" t="s">
        <v>3603</v>
      </c>
      <c r="B890" t="s">
        <v>3604</v>
      </c>
      <c r="C890" s="1">
        <v>45604</v>
      </c>
      <c r="D890" t="s">
        <v>18</v>
      </c>
      <c r="E890">
        <v>75.05</v>
      </c>
      <c r="F890">
        <v>3</v>
      </c>
      <c r="G890" t="s">
        <v>66</v>
      </c>
      <c r="H890" t="s">
        <v>38</v>
      </c>
      <c r="I890" t="s">
        <v>3605</v>
      </c>
      <c r="J890" t="s">
        <v>447</v>
      </c>
      <c r="K890">
        <v>32178</v>
      </c>
      <c r="L890" t="s">
        <v>3606</v>
      </c>
      <c r="M890">
        <v>0.05</v>
      </c>
      <c r="N890">
        <v>213.89</v>
      </c>
      <c r="O890">
        <v>4</v>
      </c>
      <c r="P890" t="b">
        <v>0</v>
      </c>
      <c r="Q890">
        <f t="shared" si="65"/>
        <v>225.14999999999998</v>
      </c>
      <c r="R890" s="4">
        <f t="shared" si="66"/>
        <v>0.95</v>
      </c>
      <c r="S890" s="2">
        <f t="shared" si="67"/>
        <v>11.2575</v>
      </c>
      <c r="T890" t="str">
        <f t="shared" si="68"/>
        <v>Nov-24</v>
      </c>
      <c r="U890">
        <f t="shared" si="69"/>
        <v>4</v>
      </c>
    </row>
    <row r="891" spans="1:21" x14ac:dyDescent="0.3">
      <c r="A891" t="s">
        <v>3607</v>
      </c>
      <c r="B891" t="s">
        <v>3608</v>
      </c>
      <c r="C891" s="1">
        <v>45674</v>
      </c>
      <c r="D891" t="s">
        <v>37</v>
      </c>
      <c r="E891">
        <v>433.64</v>
      </c>
      <c r="F891">
        <v>2</v>
      </c>
      <c r="G891" t="s">
        <v>19</v>
      </c>
      <c r="H891" t="s">
        <v>20</v>
      </c>
      <c r="I891" t="s">
        <v>555</v>
      </c>
      <c r="J891" t="s">
        <v>346</v>
      </c>
      <c r="K891">
        <v>87386</v>
      </c>
      <c r="L891" t="s">
        <v>3609</v>
      </c>
      <c r="M891">
        <v>0.18</v>
      </c>
      <c r="N891">
        <v>711.17</v>
      </c>
      <c r="O891">
        <v>4</v>
      </c>
      <c r="P891" t="b">
        <v>0</v>
      </c>
      <c r="Q891">
        <f t="shared" si="65"/>
        <v>867.28</v>
      </c>
      <c r="R891" s="4">
        <f t="shared" si="66"/>
        <v>0.82000000000000006</v>
      </c>
      <c r="S891" s="2">
        <f t="shared" si="67"/>
        <v>156.1104</v>
      </c>
      <c r="T891" t="str">
        <f t="shared" si="68"/>
        <v>Jan-25</v>
      </c>
      <c r="U891">
        <f t="shared" si="69"/>
        <v>4</v>
      </c>
    </row>
    <row r="892" spans="1:21" x14ac:dyDescent="0.3">
      <c r="A892" t="s">
        <v>3610</v>
      </c>
      <c r="B892" t="s">
        <v>3611</v>
      </c>
      <c r="C892" s="1">
        <v>45772</v>
      </c>
      <c r="D892" t="s">
        <v>60</v>
      </c>
      <c r="E892">
        <v>223.45</v>
      </c>
      <c r="F892">
        <v>1</v>
      </c>
      <c r="G892" t="s">
        <v>66</v>
      </c>
      <c r="H892" t="s">
        <v>20</v>
      </c>
      <c r="I892" t="s">
        <v>3612</v>
      </c>
      <c r="J892" t="s">
        <v>95</v>
      </c>
      <c r="K892">
        <v>4832</v>
      </c>
      <c r="L892" t="s">
        <v>3613</v>
      </c>
      <c r="M892">
        <v>0.3</v>
      </c>
      <c r="N892">
        <v>156.41999999999999</v>
      </c>
      <c r="O892">
        <v>5</v>
      </c>
      <c r="P892" t="b">
        <v>0</v>
      </c>
      <c r="Q892">
        <f t="shared" si="65"/>
        <v>223.45</v>
      </c>
      <c r="R892" s="4">
        <f t="shared" si="66"/>
        <v>0.7</v>
      </c>
      <c r="S892" s="2">
        <f t="shared" si="67"/>
        <v>67.034999999999997</v>
      </c>
      <c r="T892" t="str">
        <f t="shared" si="68"/>
        <v>Apr-25</v>
      </c>
      <c r="U892">
        <f t="shared" si="69"/>
        <v>5</v>
      </c>
    </row>
    <row r="893" spans="1:21" x14ac:dyDescent="0.3">
      <c r="A893" t="s">
        <v>3614</v>
      </c>
      <c r="B893" t="s">
        <v>3615</v>
      </c>
      <c r="C893" s="1">
        <v>45547</v>
      </c>
      <c r="D893" t="s">
        <v>37</v>
      </c>
      <c r="E893">
        <v>245.77</v>
      </c>
      <c r="F893">
        <v>3</v>
      </c>
      <c r="G893" t="s">
        <v>148</v>
      </c>
      <c r="H893" t="s">
        <v>38</v>
      </c>
      <c r="I893" t="s">
        <v>3616</v>
      </c>
      <c r="J893" t="s">
        <v>22</v>
      </c>
      <c r="K893">
        <v>34297</v>
      </c>
      <c r="L893" t="s">
        <v>3617</v>
      </c>
      <c r="M893">
        <v>0.13</v>
      </c>
      <c r="N893">
        <v>641.46</v>
      </c>
      <c r="O893">
        <v>4</v>
      </c>
      <c r="P893" t="b">
        <v>1</v>
      </c>
      <c r="Q893">
        <f t="shared" si="65"/>
        <v>737.31000000000006</v>
      </c>
      <c r="R893" s="4">
        <f t="shared" si="66"/>
        <v>0.87</v>
      </c>
      <c r="S893" s="2">
        <f t="shared" si="67"/>
        <v>95.850300000000004</v>
      </c>
      <c r="T893" t="str">
        <f t="shared" si="68"/>
        <v>Sep-24</v>
      </c>
      <c r="U893">
        <f t="shared" si="69"/>
        <v>4</v>
      </c>
    </row>
    <row r="894" spans="1:21" x14ac:dyDescent="0.3">
      <c r="A894" t="s">
        <v>3618</v>
      </c>
      <c r="B894" t="s">
        <v>3619</v>
      </c>
      <c r="C894" s="1">
        <v>45700</v>
      </c>
      <c r="D894" t="s">
        <v>26</v>
      </c>
      <c r="E894">
        <v>226.94</v>
      </c>
      <c r="F894">
        <v>3</v>
      </c>
      <c r="G894" t="s">
        <v>19</v>
      </c>
      <c r="H894" t="s">
        <v>72</v>
      </c>
      <c r="I894" t="s">
        <v>3620</v>
      </c>
      <c r="J894" t="s">
        <v>50</v>
      </c>
      <c r="K894">
        <v>21477</v>
      </c>
      <c r="L894" t="s">
        <v>3621</v>
      </c>
      <c r="M894">
        <v>0.26</v>
      </c>
      <c r="N894">
        <v>503.81</v>
      </c>
      <c r="O894">
        <v>3</v>
      </c>
      <c r="P894" t="b">
        <v>0</v>
      </c>
      <c r="Q894">
        <f t="shared" si="65"/>
        <v>680.81999999999994</v>
      </c>
      <c r="R894" s="4">
        <f t="shared" si="66"/>
        <v>0.74</v>
      </c>
      <c r="S894" s="2">
        <f t="shared" si="67"/>
        <v>177.01319999999998</v>
      </c>
      <c r="T894" t="str">
        <f t="shared" si="68"/>
        <v>Feb-25</v>
      </c>
      <c r="U894">
        <f t="shared" si="69"/>
        <v>3</v>
      </c>
    </row>
    <row r="895" spans="1:21" x14ac:dyDescent="0.3">
      <c r="A895" t="s">
        <v>3622</v>
      </c>
      <c r="B895" t="s">
        <v>3623</v>
      </c>
      <c r="C895" s="1">
        <v>45648</v>
      </c>
      <c r="D895" t="s">
        <v>78</v>
      </c>
      <c r="E895">
        <v>286.08</v>
      </c>
      <c r="F895">
        <v>1</v>
      </c>
      <c r="G895" t="s">
        <v>66</v>
      </c>
      <c r="H895" t="s">
        <v>99</v>
      </c>
      <c r="I895" t="s">
        <v>3624</v>
      </c>
      <c r="J895" t="s">
        <v>393</v>
      </c>
      <c r="K895">
        <v>14084</v>
      </c>
      <c r="L895" t="s">
        <v>3625</v>
      </c>
      <c r="M895">
        <v>0.02</v>
      </c>
      <c r="N895">
        <v>280.36</v>
      </c>
      <c r="O895">
        <v>5</v>
      </c>
      <c r="P895" t="b">
        <v>0</v>
      </c>
      <c r="Q895">
        <f t="shared" si="65"/>
        <v>286.08</v>
      </c>
      <c r="R895" s="4">
        <f t="shared" si="66"/>
        <v>0.98</v>
      </c>
      <c r="S895" s="2">
        <f t="shared" si="67"/>
        <v>5.7215999999999996</v>
      </c>
      <c r="T895" t="str">
        <f t="shared" si="68"/>
        <v>Dec-24</v>
      </c>
      <c r="U895">
        <f t="shared" si="69"/>
        <v>5</v>
      </c>
    </row>
    <row r="896" spans="1:21" x14ac:dyDescent="0.3">
      <c r="A896" t="s">
        <v>3626</v>
      </c>
      <c r="B896" t="s">
        <v>3627</v>
      </c>
      <c r="C896" s="1">
        <v>45492</v>
      </c>
      <c r="D896" t="s">
        <v>18</v>
      </c>
      <c r="E896">
        <v>312.48</v>
      </c>
      <c r="F896">
        <v>2</v>
      </c>
      <c r="G896" t="s">
        <v>27</v>
      </c>
      <c r="H896" t="s">
        <v>20</v>
      </c>
      <c r="I896" t="s">
        <v>3628</v>
      </c>
      <c r="J896" t="s">
        <v>522</v>
      </c>
      <c r="K896">
        <v>99269</v>
      </c>
      <c r="L896" t="s">
        <v>3629</v>
      </c>
      <c r="M896">
        <v>0.15</v>
      </c>
      <c r="N896">
        <v>531.22</v>
      </c>
      <c r="O896">
        <v>4</v>
      </c>
      <c r="P896" t="b">
        <v>0</v>
      </c>
      <c r="Q896">
        <f t="shared" si="65"/>
        <v>624.96</v>
      </c>
      <c r="R896" s="4">
        <f t="shared" si="66"/>
        <v>0.85</v>
      </c>
      <c r="S896" s="2">
        <f t="shared" si="67"/>
        <v>93.744</v>
      </c>
      <c r="T896" t="str">
        <f t="shared" si="68"/>
        <v>Jul-24</v>
      </c>
      <c r="U896">
        <f t="shared" si="69"/>
        <v>4</v>
      </c>
    </row>
    <row r="897" spans="1:21" x14ac:dyDescent="0.3">
      <c r="A897" t="s">
        <v>3630</v>
      </c>
      <c r="B897" t="s">
        <v>3631</v>
      </c>
      <c r="C897" s="1">
        <v>45613</v>
      </c>
      <c r="D897" t="s">
        <v>18</v>
      </c>
      <c r="E897">
        <v>251.6</v>
      </c>
      <c r="F897">
        <v>3</v>
      </c>
      <c r="G897" t="s">
        <v>19</v>
      </c>
      <c r="H897" t="s">
        <v>38</v>
      </c>
      <c r="I897" t="s">
        <v>3632</v>
      </c>
      <c r="J897" t="s">
        <v>125</v>
      </c>
      <c r="K897">
        <v>63092</v>
      </c>
      <c r="L897" t="s">
        <v>3633</v>
      </c>
      <c r="M897">
        <v>0.2</v>
      </c>
      <c r="N897">
        <v>603.84</v>
      </c>
      <c r="O897">
        <v>1</v>
      </c>
      <c r="P897" t="b">
        <v>0</v>
      </c>
      <c r="Q897">
        <f t="shared" si="65"/>
        <v>754.8</v>
      </c>
      <c r="R897" s="4">
        <f t="shared" si="66"/>
        <v>0.8</v>
      </c>
      <c r="S897" s="2">
        <f t="shared" si="67"/>
        <v>150.96</v>
      </c>
      <c r="T897" t="str">
        <f t="shared" si="68"/>
        <v>Nov-24</v>
      </c>
      <c r="U897">
        <f t="shared" si="69"/>
        <v>1</v>
      </c>
    </row>
    <row r="898" spans="1:21" x14ac:dyDescent="0.3">
      <c r="A898" t="s">
        <v>3634</v>
      </c>
      <c r="B898" t="s">
        <v>3635</v>
      </c>
      <c r="C898" s="1">
        <v>45810</v>
      </c>
      <c r="D898" t="s">
        <v>60</v>
      </c>
      <c r="E898">
        <v>434.06</v>
      </c>
      <c r="F898">
        <v>2</v>
      </c>
      <c r="G898" t="s">
        <v>66</v>
      </c>
      <c r="H898" t="s">
        <v>99</v>
      </c>
      <c r="I898" t="s">
        <v>3636</v>
      </c>
      <c r="J898" t="s">
        <v>125</v>
      </c>
      <c r="K898">
        <v>81116</v>
      </c>
      <c r="L898" t="s">
        <v>3637</v>
      </c>
      <c r="M898">
        <v>0.11</v>
      </c>
      <c r="N898">
        <v>772.63</v>
      </c>
      <c r="O898">
        <v>5</v>
      </c>
      <c r="P898" t="b">
        <v>0</v>
      </c>
      <c r="Q898">
        <f t="shared" ref="Q898:Q961" si="70">E898*F898</f>
        <v>868.12</v>
      </c>
      <c r="R898" s="4">
        <f t="shared" ref="R898:R961" si="71">1-M898</f>
        <v>0.89</v>
      </c>
      <c r="S898" s="2">
        <f t="shared" ref="S898:S961" si="72">E898*F898*M898</f>
        <v>95.493200000000002</v>
      </c>
      <c r="T898" t="str">
        <f t="shared" ref="T898:T961" si="73">TEXT(C898,"MMM-YY")</f>
        <v>Jun-25</v>
      </c>
      <c r="U898">
        <f t="shared" ref="U898:U961" si="74">IF(O898="","No Rating",O898)</f>
        <v>5</v>
      </c>
    </row>
    <row r="899" spans="1:21" x14ac:dyDescent="0.3">
      <c r="A899" t="s">
        <v>3638</v>
      </c>
      <c r="B899" t="s">
        <v>3639</v>
      </c>
      <c r="C899" s="1">
        <v>45647</v>
      </c>
      <c r="D899" t="s">
        <v>26</v>
      </c>
      <c r="E899">
        <v>315.73</v>
      </c>
      <c r="F899">
        <v>3</v>
      </c>
      <c r="G899" t="s">
        <v>19</v>
      </c>
      <c r="H899" t="s">
        <v>72</v>
      </c>
      <c r="I899" t="s">
        <v>3640</v>
      </c>
      <c r="J899" t="s">
        <v>101</v>
      </c>
      <c r="K899">
        <v>54670</v>
      </c>
      <c r="L899" t="s">
        <v>3641</v>
      </c>
      <c r="M899">
        <v>0.04</v>
      </c>
      <c r="N899">
        <v>909.3</v>
      </c>
      <c r="O899">
        <v>5</v>
      </c>
      <c r="P899" t="b">
        <v>0</v>
      </c>
      <c r="Q899">
        <f t="shared" si="70"/>
        <v>947.19</v>
      </c>
      <c r="R899" s="4">
        <f t="shared" si="71"/>
        <v>0.96</v>
      </c>
      <c r="S899" s="2">
        <f t="shared" si="72"/>
        <v>37.887600000000006</v>
      </c>
      <c r="T899" t="str">
        <f t="shared" si="73"/>
        <v>Dec-24</v>
      </c>
      <c r="U899">
        <f t="shared" si="74"/>
        <v>5</v>
      </c>
    </row>
    <row r="900" spans="1:21" x14ac:dyDescent="0.3">
      <c r="A900" t="s">
        <v>3642</v>
      </c>
      <c r="B900" t="s">
        <v>3643</v>
      </c>
      <c r="C900" s="1">
        <v>45545</v>
      </c>
      <c r="D900" t="s">
        <v>26</v>
      </c>
      <c r="E900">
        <v>203.71</v>
      </c>
      <c r="F900">
        <v>1</v>
      </c>
      <c r="G900" t="s">
        <v>27</v>
      </c>
      <c r="H900" t="s">
        <v>38</v>
      </c>
      <c r="I900" t="s">
        <v>3644</v>
      </c>
      <c r="J900" t="s">
        <v>231</v>
      </c>
      <c r="K900">
        <v>89780</v>
      </c>
      <c r="L900" t="s">
        <v>3645</v>
      </c>
      <c r="M900">
        <v>0</v>
      </c>
      <c r="N900">
        <v>203.71</v>
      </c>
      <c r="O900">
        <v>1</v>
      </c>
      <c r="P900" t="b">
        <v>0</v>
      </c>
      <c r="Q900">
        <f t="shared" si="70"/>
        <v>203.71</v>
      </c>
      <c r="R900" s="4">
        <f t="shared" si="71"/>
        <v>1</v>
      </c>
      <c r="S900" s="2">
        <f t="shared" si="72"/>
        <v>0</v>
      </c>
      <c r="T900" t="str">
        <f t="shared" si="73"/>
        <v>Sep-24</v>
      </c>
      <c r="U900">
        <f t="shared" si="74"/>
        <v>1</v>
      </c>
    </row>
    <row r="901" spans="1:21" x14ac:dyDescent="0.3">
      <c r="A901" t="s">
        <v>3646</v>
      </c>
      <c r="B901" t="s">
        <v>3647</v>
      </c>
      <c r="C901" s="1">
        <v>45457</v>
      </c>
      <c r="D901" t="s">
        <v>60</v>
      </c>
      <c r="E901">
        <v>211.26</v>
      </c>
      <c r="F901">
        <v>4</v>
      </c>
      <c r="G901" t="s">
        <v>19</v>
      </c>
      <c r="H901" t="s">
        <v>99</v>
      </c>
      <c r="I901" t="s">
        <v>3300</v>
      </c>
      <c r="J901" t="s">
        <v>674</v>
      </c>
      <c r="K901">
        <v>19052</v>
      </c>
      <c r="L901" t="s">
        <v>3648</v>
      </c>
      <c r="M901">
        <v>0.12</v>
      </c>
      <c r="N901">
        <v>743.64</v>
      </c>
      <c r="O901">
        <v>4</v>
      </c>
      <c r="P901" t="b">
        <v>0</v>
      </c>
      <c r="Q901">
        <f t="shared" si="70"/>
        <v>845.04</v>
      </c>
      <c r="R901" s="4">
        <f t="shared" si="71"/>
        <v>0.88</v>
      </c>
      <c r="S901" s="2">
        <f t="shared" si="72"/>
        <v>101.40479999999999</v>
      </c>
      <c r="T901" t="str">
        <f t="shared" si="73"/>
        <v>Jun-24</v>
      </c>
      <c r="U901">
        <f t="shared" si="74"/>
        <v>4</v>
      </c>
    </row>
    <row r="902" spans="1:21" x14ac:dyDescent="0.3">
      <c r="A902" t="s">
        <v>3649</v>
      </c>
      <c r="B902" t="s">
        <v>3650</v>
      </c>
      <c r="C902" s="1">
        <v>45739</v>
      </c>
      <c r="D902" t="s">
        <v>18</v>
      </c>
      <c r="E902">
        <v>406.37</v>
      </c>
      <c r="F902">
        <v>2</v>
      </c>
      <c r="G902" t="s">
        <v>66</v>
      </c>
      <c r="H902" t="s">
        <v>38</v>
      </c>
      <c r="I902" t="s">
        <v>3651</v>
      </c>
      <c r="J902" t="s">
        <v>95</v>
      </c>
      <c r="K902">
        <v>48335</v>
      </c>
      <c r="L902" t="s">
        <v>3652</v>
      </c>
      <c r="M902">
        <v>0.22</v>
      </c>
      <c r="N902">
        <v>633.94000000000005</v>
      </c>
      <c r="P902" t="b">
        <v>0</v>
      </c>
      <c r="Q902">
        <f t="shared" si="70"/>
        <v>812.74</v>
      </c>
      <c r="R902" s="4">
        <f t="shared" si="71"/>
        <v>0.78</v>
      </c>
      <c r="S902" s="2">
        <f t="shared" si="72"/>
        <v>178.80279999999999</v>
      </c>
      <c r="T902" t="str">
        <f t="shared" si="73"/>
        <v>Mar-25</v>
      </c>
      <c r="U902" t="str">
        <f t="shared" si="74"/>
        <v>No Rating</v>
      </c>
    </row>
    <row r="903" spans="1:21" x14ac:dyDescent="0.3">
      <c r="A903" t="s">
        <v>3653</v>
      </c>
      <c r="B903" t="s">
        <v>3654</v>
      </c>
      <c r="C903" s="1">
        <v>45693</v>
      </c>
      <c r="D903" t="s">
        <v>60</v>
      </c>
      <c r="E903">
        <v>177.36</v>
      </c>
      <c r="F903">
        <v>1</v>
      </c>
      <c r="G903" t="s">
        <v>27</v>
      </c>
      <c r="H903" t="s">
        <v>99</v>
      </c>
      <c r="I903" t="s">
        <v>3655</v>
      </c>
      <c r="J903" t="s">
        <v>269</v>
      </c>
      <c r="K903">
        <v>49762</v>
      </c>
      <c r="L903" t="s">
        <v>3656</v>
      </c>
      <c r="M903">
        <v>0.3</v>
      </c>
      <c r="N903">
        <v>124.15</v>
      </c>
      <c r="O903">
        <v>4</v>
      </c>
      <c r="P903" t="b">
        <v>0</v>
      </c>
      <c r="Q903">
        <f t="shared" si="70"/>
        <v>177.36</v>
      </c>
      <c r="R903" s="4">
        <f t="shared" si="71"/>
        <v>0.7</v>
      </c>
      <c r="S903" s="2">
        <f t="shared" si="72"/>
        <v>53.208000000000006</v>
      </c>
      <c r="T903" t="str">
        <f t="shared" si="73"/>
        <v>Feb-25</v>
      </c>
      <c r="U903">
        <f t="shared" si="74"/>
        <v>4</v>
      </c>
    </row>
    <row r="904" spans="1:21" x14ac:dyDescent="0.3">
      <c r="A904" t="s">
        <v>3657</v>
      </c>
      <c r="B904" t="s">
        <v>3658</v>
      </c>
      <c r="C904" s="1">
        <v>45610</v>
      </c>
      <c r="D904" t="s">
        <v>37</v>
      </c>
      <c r="E904">
        <v>109.67</v>
      </c>
      <c r="F904">
        <v>4</v>
      </c>
      <c r="G904" t="s">
        <v>66</v>
      </c>
      <c r="H904" t="s">
        <v>20</v>
      </c>
      <c r="I904" t="s">
        <v>3659</v>
      </c>
      <c r="J904" t="s">
        <v>509</v>
      </c>
      <c r="K904">
        <v>45267</v>
      </c>
      <c r="L904" t="s">
        <v>3660</v>
      </c>
      <c r="M904">
        <v>0.14000000000000001</v>
      </c>
      <c r="N904">
        <v>377.26</v>
      </c>
      <c r="O904">
        <v>3</v>
      </c>
      <c r="P904" t="b">
        <v>0</v>
      </c>
      <c r="Q904">
        <f t="shared" si="70"/>
        <v>438.68</v>
      </c>
      <c r="R904" s="4">
        <f t="shared" si="71"/>
        <v>0.86</v>
      </c>
      <c r="S904" s="2">
        <f t="shared" si="72"/>
        <v>61.415200000000006</v>
      </c>
      <c r="T904" t="str">
        <f t="shared" si="73"/>
        <v>Nov-24</v>
      </c>
      <c r="U904">
        <f t="shared" si="74"/>
        <v>3</v>
      </c>
    </row>
    <row r="905" spans="1:21" x14ac:dyDescent="0.3">
      <c r="A905" t="s">
        <v>3661</v>
      </c>
      <c r="B905" t="s">
        <v>3662</v>
      </c>
      <c r="C905" s="1">
        <v>45523</v>
      </c>
      <c r="D905" t="s">
        <v>37</v>
      </c>
      <c r="E905">
        <v>34.39</v>
      </c>
      <c r="F905">
        <v>4</v>
      </c>
      <c r="G905" t="s">
        <v>19</v>
      </c>
      <c r="H905" t="s">
        <v>20</v>
      </c>
      <c r="I905" t="s">
        <v>3663</v>
      </c>
      <c r="J905" t="s">
        <v>125</v>
      </c>
      <c r="K905">
        <v>34100</v>
      </c>
      <c r="L905" t="s">
        <v>3664</v>
      </c>
      <c r="M905">
        <v>0.09</v>
      </c>
      <c r="N905">
        <v>125.18</v>
      </c>
      <c r="O905">
        <v>4</v>
      </c>
      <c r="P905" t="b">
        <v>0</v>
      </c>
      <c r="Q905">
        <f t="shared" si="70"/>
        <v>137.56</v>
      </c>
      <c r="R905" s="4">
        <f t="shared" si="71"/>
        <v>0.91</v>
      </c>
      <c r="S905" s="2">
        <f t="shared" si="72"/>
        <v>12.3804</v>
      </c>
      <c r="T905" t="str">
        <f t="shared" si="73"/>
        <v>Aug-24</v>
      </c>
      <c r="U905">
        <f t="shared" si="74"/>
        <v>4</v>
      </c>
    </row>
    <row r="906" spans="1:21" x14ac:dyDescent="0.3">
      <c r="A906" t="s">
        <v>3665</v>
      </c>
      <c r="B906" t="s">
        <v>3666</v>
      </c>
      <c r="C906" s="1">
        <v>45793</v>
      </c>
      <c r="D906" t="s">
        <v>26</v>
      </c>
      <c r="E906">
        <v>438.63</v>
      </c>
      <c r="F906">
        <v>4</v>
      </c>
      <c r="G906" t="s">
        <v>93</v>
      </c>
      <c r="H906" t="s">
        <v>20</v>
      </c>
      <c r="I906" t="s">
        <v>3667</v>
      </c>
      <c r="J906" t="s">
        <v>115</v>
      </c>
      <c r="K906">
        <v>12680</v>
      </c>
      <c r="L906" t="s">
        <v>3668</v>
      </c>
      <c r="M906">
        <v>0.1</v>
      </c>
      <c r="N906">
        <v>1579.07</v>
      </c>
      <c r="O906">
        <v>3</v>
      </c>
      <c r="P906" t="b">
        <v>0</v>
      </c>
      <c r="Q906">
        <f t="shared" si="70"/>
        <v>1754.52</v>
      </c>
      <c r="R906" s="4">
        <f t="shared" si="71"/>
        <v>0.9</v>
      </c>
      <c r="S906" s="2">
        <f t="shared" si="72"/>
        <v>175.452</v>
      </c>
      <c r="T906" t="str">
        <f t="shared" si="73"/>
        <v>May-25</v>
      </c>
      <c r="U906">
        <f t="shared" si="74"/>
        <v>3</v>
      </c>
    </row>
    <row r="907" spans="1:21" x14ac:dyDescent="0.3">
      <c r="A907" t="s">
        <v>3669</v>
      </c>
      <c r="B907" t="s">
        <v>3670</v>
      </c>
      <c r="C907" s="1">
        <v>45660</v>
      </c>
      <c r="D907" t="s">
        <v>54</v>
      </c>
      <c r="E907">
        <v>459.68</v>
      </c>
      <c r="F907">
        <v>1</v>
      </c>
      <c r="G907" t="s">
        <v>66</v>
      </c>
      <c r="H907" t="s">
        <v>72</v>
      </c>
      <c r="I907" t="s">
        <v>3671</v>
      </c>
      <c r="J907" t="s">
        <v>115</v>
      </c>
      <c r="K907">
        <v>13558</v>
      </c>
      <c r="L907" t="s">
        <v>3672</v>
      </c>
      <c r="M907">
        <v>0.03</v>
      </c>
      <c r="N907">
        <v>445.89</v>
      </c>
      <c r="O907">
        <v>4</v>
      </c>
      <c r="P907" t="b">
        <v>0</v>
      </c>
      <c r="Q907">
        <f t="shared" si="70"/>
        <v>459.68</v>
      </c>
      <c r="R907" s="4">
        <f t="shared" si="71"/>
        <v>0.97</v>
      </c>
      <c r="S907" s="2">
        <f t="shared" si="72"/>
        <v>13.7904</v>
      </c>
      <c r="T907" t="str">
        <f t="shared" si="73"/>
        <v>Jan-25</v>
      </c>
      <c r="U907">
        <f t="shared" si="74"/>
        <v>4</v>
      </c>
    </row>
    <row r="908" spans="1:21" x14ac:dyDescent="0.3">
      <c r="A908" t="s">
        <v>3673</v>
      </c>
      <c r="B908" t="s">
        <v>3674</v>
      </c>
      <c r="C908" s="1">
        <v>45780</v>
      </c>
      <c r="D908" t="s">
        <v>37</v>
      </c>
      <c r="E908">
        <v>64.459999999999994</v>
      </c>
      <c r="F908">
        <v>3</v>
      </c>
      <c r="G908" t="s">
        <v>148</v>
      </c>
      <c r="H908" t="s">
        <v>72</v>
      </c>
      <c r="I908" t="s">
        <v>3675</v>
      </c>
      <c r="J908" t="s">
        <v>56</v>
      </c>
      <c r="K908">
        <v>45862</v>
      </c>
      <c r="L908" t="s">
        <v>3676</v>
      </c>
      <c r="M908">
        <v>0.14000000000000001</v>
      </c>
      <c r="N908">
        <v>166.31</v>
      </c>
      <c r="O908">
        <v>4</v>
      </c>
      <c r="P908" t="b">
        <v>0</v>
      </c>
      <c r="Q908">
        <f t="shared" si="70"/>
        <v>193.38</v>
      </c>
      <c r="R908" s="4">
        <f t="shared" si="71"/>
        <v>0.86</v>
      </c>
      <c r="S908" s="2">
        <f t="shared" si="72"/>
        <v>27.073200000000003</v>
      </c>
      <c r="T908" t="str">
        <f t="shared" si="73"/>
        <v>May-25</v>
      </c>
      <c r="U908">
        <f t="shared" si="74"/>
        <v>4</v>
      </c>
    </row>
    <row r="909" spans="1:21" x14ac:dyDescent="0.3">
      <c r="A909" t="s">
        <v>3677</v>
      </c>
      <c r="B909" t="s">
        <v>3678</v>
      </c>
      <c r="C909" s="1">
        <v>45780</v>
      </c>
      <c r="D909" t="s">
        <v>78</v>
      </c>
      <c r="E909">
        <v>170.56</v>
      </c>
      <c r="F909">
        <v>1</v>
      </c>
      <c r="G909" t="s">
        <v>148</v>
      </c>
      <c r="H909" t="s">
        <v>72</v>
      </c>
      <c r="I909" t="s">
        <v>3679</v>
      </c>
      <c r="J909" t="s">
        <v>74</v>
      </c>
      <c r="K909">
        <v>49021</v>
      </c>
      <c r="L909" t="s">
        <v>3680</v>
      </c>
      <c r="M909">
        <v>0.19</v>
      </c>
      <c r="N909">
        <v>138.15</v>
      </c>
      <c r="O909">
        <v>4</v>
      </c>
      <c r="P909" t="b">
        <v>0</v>
      </c>
      <c r="Q909">
        <f t="shared" si="70"/>
        <v>170.56</v>
      </c>
      <c r="R909" s="4">
        <f t="shared" si="71"/>
        <v>0.81</v>
      </c>
      <c r="S909" s="2">
        <f t="shared" si="72"/>
        <v>32.406399999999998</v>
      </c>
      <c r="T909" t="str">
        <f t="shared" si="73"/>
        <v>May-25</v>
      </c>
      <c r="U909">
        <f t="shared" si="74"/>
        <v>4</v>
      </c>
    </row>
    <row r="910" spans="1:21" x14ac:dyDescent="0.3">
      <c r="A910" t="s">
        <v>3681</v>
      </c>
      <c r="B910" t="s">
        <v>3682</v>
      </c>
      <c r="C910" s="1">
        <v>45681</v>
      </c>
      <c r="D910" t="s">
        <v>18</v>
      </c>
      <c r="E910">
        <v>91.81</v>
      </c>
      <c r="F910">
        <v>2</v>
      </c>
      <c r="G910" t="s">
        <v>93</v>
      </c>
      <c r="H910" t="s">
        <v>38</v>
      </c>
      <c r="I910" t="s">
        <v>3683</v>
      </c>
      <c r="J910" t="s">
        <v>205</v>
      </c>
      <c r="K910">
        <v>74333</v>
      </c>
      <c r="L910" t="s">
        <v>3684</v>
      </c>
      <c r="M910">
        <v>0.19</v>
      </c>
      <c r="N910">
        <v>148.72999999999999</v>
      </c>
      <c r="O910">
        <v>3</v>
      </c>
      <c r="P910" t="b">
        <v>0</v>
      </c>
      <c r="Q910">
        <f t="shared" si="70"/>
        <v>183.62</v>
      </c>
      <c r="R910" s="4">
        <f t="shared" si="71"/>
        <v>0.81</v>
      </c>
      <c r="S910" s="2">
        <f t="shared" si="72"/>
        <v>34.887799999999999</v>
      </c>
      <c r="T910" t="str">
        <f t="shared" si="73"/>
        <v>Jan-25</v>
      </c>
      <c r="U910">
        <f t="shared" si="74"/>
        <v>3</v>
      </c>
    </row>
    <row r="911" spans="1:21" x14ac:dyDescent="0.3">
      <c r="A911" t="s">
        <v>3685</v>
      </c>
      <c r="B911" t="s">
        <v>3686</v>
      </c>
      <c r="C911" s="1">
        <v>45600</v>
      </c>
      <c r="D911" t="s">
        <v>54</v>
      </c>
      <c r="E911">
        <v>62.37</v>
      </c>
      <c r="F911">
        <v>4</v>
      </c>
      <c r="G911" t="s">
        <v>148</v>
      </c>
      <c r="H911" t="s">
        <v>72</v>
      </c>
      <c r="I911" t="s">
        <v>3687</v>
      </c>
      <c r="J911" t="s">
        <v>45</v>
      </c>
      <c r="K911">
        <v>68872</v>
      </c>
      <c r="L911" t="s">
        <v>3688</v>
      </c>
      <c r="M911">
        <v>0</v>
      </c>
      <c r="N911">
        <v>249.48</v>
      </c>
      <c r="O911">
        <v>2</v>
      </c>
      <c r="P911" t="b">
        <v>0</v>
      </c>
      <c r="Q911">
        <f t="shared" si="70"/>
        <v>249.48</v>
      </c>
      <c r="R911" s="4">
        <f t="shared" si="71"/>
        <v>1</v>
      </c>
      <c r="S911" s="2">
        <f t="shared" si="72"/>
        <v>0</v>
      </c>
      <c r="T911" t="str">
        <f t="shared" si="73"/>
        <v>Nov-24</v>
      </c>
      <c r="U911">
        <f t="shared" si="74"/>
        <v>2</v>
      </c>
    </row>
    <row r="912" spans="1:21" x14ac:dyDescent="0.3">
      <c r="A912" t="s">
        <v>3689</v>
      </c>
      <c r="B912" t="s">
        <v>3690</v>
      </c>
      <c r="C912" s="1">
        <v>45771</v>
      </c>
      <c r="D912" t="s">
        <v>60</v>
      </c>
      <c r="E912">
        <v>450.43</v>
      </c>
      <c r="F912">
        <v>3</v>
      </c>
      <c r="G912" t="s">
        <v>27</v>
      </c>
      <c r="H912" t="s">
        <v>38</v>
      </c>
      <c r="I912" t="s">
        <v>3691</v>
      </c>
      <c r="J912" t="s">
        <v>144</v>
      </c>
      <c r="K912">
        <v>24827</v>
      </c>
      <c r="L912" t="s">
        <v>3692</v>
      </c>
      <c r="M912">
        <v>0.19</v>
      </c>
      <c r="N912">
        <v>1094.54</v>
      </c>
      <c r="O912">
        <v>3</v>
      </c>
      <c r="P912" t="b">
        <v>1</v>
      </c>
      <c r="Q912">
        <f t="shared" si="70"/>
        <v>1351.29</v>
      </c>
      <c r="R912" s="4">
        <f t="shared" si="71"/>
        <v>0.81</v>
      </c>
      <c r="S912" s="2">
        <f t="shared" si="72"/>
        <v>256.74509999999998</v>
      </c>
      <c r="T912" t="str">
        <f t="shared" si="73"/>
        <v>Apr-25</v>
      </c>
      <c r="U912">
        <f t="shared" si="74"/>
        <v>3</v>
      </c>
    </row>
    <row r="913" spans="1:21" x14ac:dyDescent="0.3">
      <c r="A913" t="s">
        <v>3693</v>
      </c>
      <c r="B913" t="s">
        <v>3694</v>
      </c>
      <c r="C913" s="1">
        <v>45788</v>
      </c>
      <c r="D913" t="s">
        <v>37</v>
      </c>
      <c r="E913">
        <v>33.15</v>
      </c>
      <c r="F913">
        <v>3</v>
      </c>
      <c r="G913" t="s">
        <v>148</v>
      </c>
      <c r="H913" t="s">
        <v>38</v>
      </c>
      <c r="I913" t="s">
        <v>3695</v>
      </c>
      <c r="J913" t="s">
        <v>195</v>
      </c>
      <c r="K913">
        <v>13908</v>
      </c>
      <c r="L913" t="s">
        <v>3696</v>
      </c>
      <c r="M913">
        <v>0.2</v>
      </c>
      <c r="N913">
        <v>79.56</v>
      </c>
      <c r="O913">
        <v>3</v>
      </c>
      <c r="P913" t="b">
        <v>0</v>
      </c>
      <c r="Q913">
        <f t="shared" si="70"/>
        <v>99.449999999999989</v>
      </c>
      <c r="R913" s="4">
        <f t="shared" si="71"/>
        <v>0.8</v>
      </c>
      <c r="S913" s="2">
        <f t="shared" si="72"/>
        <v>19.89</v>
      </c>
      <c r="T913" t="str">
        <f t="shared" si="73"/>
        <v>May-25</v>
      </c>
      <c r="U913">
        <f t="shared" si="74"/>
        <v>3</v>
      </c>
    </row>
    <row r="914" spans="1:21" x14ac:dyDescent="0.3">
      <c r="A914" t="s">
        <v>3697</v>
      </c>
      <c r="B914" t="s">
        <v>3698</v>
      </c>
      <c r="C914" s="1">
        <v>45749</v>
      </c>
      <c r="D914" t="s">
        <v>60</v>
      </c>
      <c r="E914">
        <v>490.34</v>
      </c>
      <c r="F914">
        <v>1</v>
      </c>
      <c r="G914" t="s">
        <v>148</v>
      </c>
      <c r="H914" t="s">
        <v>38</v>
      </c>
      <c r="I914" t="s">
        <v>3699</v>
      </c>
      <c r="J914" t="s">
        <v>447</v>
      </c>
      <c r="K914">
        <v>63421</v>
      </c>
      <c r="L914" t="s">
        <v>3700</v>
      </c>
      <c r="M914">
        <v>0.15</v>
      </c>
      <c r="N914">
        <v>416.79</v>
      </c>
      <c r="O914">
        <v>4</v>
      </c>
      <c r="P914" t="b">
        <v>0</v>
      </c>
      <c r="Q914">
        <f t="shared" si="70"/>
        <v>490.34</v>
      </c>
      <c r="R914" s="4">
        <f t="shared" si="71"/>
        <v>0.85</v>
      </c>
      <c r="S914" s="2">
        <f t="shared" si="72"/>
        <v>73.550999999999988</v>
      </c>
      <c r="T914" t="str">
        <f t="shared" si="73"/>
        <v>Apr-25</v>
      </c>
      <c r="U914">
        <f t="shared" si="74"/>
        <v>4</v>
      </c>
    </row>
    <row r="915" spans="1:21" x14ac:dyDescent="0.3">
      <c r="A915" t="s">
        <v>3701</v>
      </c>
      <c r="B915" t="s">
        <v>3702</v>
      </c>
      <c r="C915" s="1">
        <v>45586</v>
      </c>
      <c r="D915" t="s">
        <v>26</v>
      </c>
      <c r="E915">
        <v>52.74</v>
      </c>
      <c r="F915">
        <v>3</v>
      </c>
      <c r="G915" t="s">
        <v>19</v>
      </c>
      <c r="H915" t="s">
        <v>99</v>
      </c>
      <c r="I915" t="s">
        <v>3703</v>
      </c>
      <c r="J915" t="s">
        <v>115</v>
      </c>
      <c r="K915">
        <v>55596</v>
      </c>
      <c r="L915" t="s">
        <v>3704</v>
      </c>
      <c r="M915">
        <v>0.28000000000000003</v>
      </c>
      <c r="N915">
        <v>113.92</v>
      </c>
      <c r="O915">
        <v>3</v>
      </c>
      <c r="P915" t="b">
        <v>0</v>
      </c>
      <c r="Q915">
        <f t="shared" si="70"/>
        <v>158.22</v>
      </c>
      <c r="R915" s="4">
        <f t="shared" si="71"/>
        <v>0.72</v>
      </c>
      <c r="S915" s="2">
        <f t="shared" si="72"/>
        <v>44.301600000000001</v>
      </c>
      <c r="T915" t="str">
        <f t="shared" si="73"/>
        <v>Oct-24</v>
      </c>
      <c r="U915">
        <f t="shared" si="74"/>
        <v>3</v>
      </c>
    </row>
    <row r="916" spans="1:21" x14ac:dyDescent="0.3">
      <c r="A916" t="s">
        <v>3705</v>
      </c>
      <c r="B916" t="s">
        <v>3706</v>
      </c>
      <c r="C916" s="1">
        <v>45707</v>
      </c>
      <c r="D916" t="s">
        <v>26</v>
      </c>
      <c r="E916">
        <v>432.42</v>
      </c>
      <c r="F916">
        <v>1</v>
      </c>
      <c r="G916" t="s">
        <v>66</v>
      </c>
      <c r="H916" t="s">
        <v>38</v>
      </c>
      <c r="I916" t="s">
        <v>3707</v>
      </c>
      <c r="J916" t="s">
        <v>115</v>
      </c>
      <c r="K916">
        <v>45644</v>
      </c>
      <c r="L916" t="s">
        <v>3708</v>
      </c>
      <c r="M916">
        <v>0.08</v>
      </c>
      <c r="N916">
        <v>397.83</v>
      </c>
      <c r="O916">
        <v>4</v>
      </c>
      <c r="P916" t="b">
        <v>1</v>
      </c>
      <c r="Q916">
        <f t="shared" si="70"/>
        <v>432.42</v>
      </c>
      <c r="R916" s="4">
        <f t="shared" si="71"/>
        <v>0.92</v>
      </c>
      <c r="S916" s="2">
        <f t="shared" si="72"/>
        <v>34.593600000000002</v>
      </c>
      <c r="T916" t="str">
        <f t="shared" si="73"/>
        <v>Feb-25</v>
      </c>
      <c r="U916">
        <f t="shared" si="74"/>
        <v>4</v>
      </c>
    </row>
    <row r="917" spans="1:21" x14ac:dyDescent="0.3">
      <c r="A917" t="s">
        <v>3709</v>
      </c>
      <c r="B917" t="s">
        <v>3710</v>
      </c>
      <c r="C917" s="1">
        <v>45530</v>
      </c>
      <c r="D917" t="s">
        <v>78</v>
      </c>
      <c r="E917">
        <v>285.42</v>
      </c>
      <c r="F917">
        <v>3</v>
      </c>
      <c r="G917" t="s">
        <v>66</v>
      </c>
      <c r="H917" t="s">
        <v>38</v>
      </c>
      <c r="I917" t="s">
        <v>2528</v>
      </c>
      <c r="J917" t="s">
        <v>40</v>
      </c>
      <c r="K917">
        <v>65909</v>
      </c>
      <c r="L917" t="s">
        <v>3711</v>
      </c>
      <c r="M917">
        <v>0.26</v>
      </c>
      <c r="N917">
        <v>633.63</v>
      </c>
      <c r="O917">
        <v>2</v>
      </c>
      <c r="P917" t="b">
        <v>0</v>
      </c>
      <c r="Q917">
        <f t="shared" si="70"/>
        <v>856.26</v>
      </c>
      <c r="R917" s="4">
        <f t="shared" si="71"/>
        <v>0.74</v>
      </c>
      <c r="S917" s="2">
        <f t="shared" si="72"/>
        <v>222.6276</v>
      </c>
      <c r="T917" t="str">
        <f t="shared" si="73"/>
        <v>Aug-24</v>
      </c>
      <c r="U917">
        <f t="shared" si="74"/>
        <v>2</v>
      </c>
    </row>
    <row r="918" spans="1:21" x14ac:dyDescent="0.3">
      <c r="A918" t="s">
        <v>3712</v>
      </c>
      <c r="B918" t="s">
        <v>3713</v>
      </c>
      <c r="C918" s="1">
        <v>45795</v>
      </c>
      <c r="D918" t="s">
        <v>54</v>
      </c>
      <c r="E918">
        <v>187.12</v>
      </c>
      <c r="F918">
        <v>4</v>
      </c>
      <c r="G918" t="s">
        <v>93</v>
      </c>
      <c r="H918" t="s">
        <v>72</v>
      </c>
      <c r="I918" t="s">
        <v>3714</v>
      </c>
      <c r="J918" t="s">
        <v>144</v>
      </c>
      <c r="K918">
        <v>70042</v>
      </c>
      <c r="L918" t="s">
        <v>3715</v>
      </c>
      <c r="M918">
        <v>0.05</v>
      </c>
      <c r="N918">
        <v>711.06</v>
      </c>
      <c r="O918">
        <v>4</v>
      </c>
      <c r="P918" t="b">
        <v>0</v>
      </c>
      <c r="Q918">
        <f t="shared" si="70"/>
        <v>748.48</v>
      </c>
      <c r="R918" s="4">
        <f t="shared" si="71"/>
        <v>0.95</v>
      </c>
      <c r="S918" s="2">
        <f t="shared" si="72"/>
        <v>37.423999999999999</v>
      </c>
      <c r="T918" t="str">
        <f t="shared" si="73"/>
        <v>May-25</v>
      </c>
      <c r="U918">
        <f t="shared" si="74"/>
        <v>4</v>
      </c>
    </row>
    <row r="919" spans="1:21" x14ac:dyDescent="0.3">
      <c r="A919" t="s">
        <v>3716</v>
      </c>
      <c r="B919" t="s">
        <v>3717</v>
      </c>
      <c r="C919" s="1">
        <v>45732</v>
      </c>
      <c r="D919" t="s">
        <v>54</v>
      </c>
      <c r="E919">
        <v>174.46</v>
      </c>
      <c r="F919">
        <v>2</v>
      </c>
      <c r="G919" t="s">
        <v>19</v>
      </c>
      <c r="H919" t="s">
        <v>20</v>
      </c>
      <c r="I919" t="s">
        <v>3718</v>
      </c>
      <c r="J919" t="s">
        <v>56</v>
      </c>
      <c r="K919">
        <v>6234</v>
      </c>
      <c r="L919" t="s">
        <v>3719</v>
      </c>
      <c r="M919">
        <v>0.08</v>
      </c>
      <c r="N919">
        <v>321.01</v>
      </c>
      <c r="O919">
        <v>4</v>
      </c>
      <c r="P919" t="b">
        <v>0</v>
      </c>
      <c r="Q919">
        <f t="shared" si="70"/>
        <v>348.92</v>
      </c>
      <c r="R919" s="4">
        <f t="shared" si="71"/>
        <v>0.92</v>
      </c>
      <c r="S919" s="2">
        <f t="shared" si="72"/>
        <v>27.913600000000002</v>
      </c>
      <c r="T919" t="str">
        <f t="shared" si="73"/>
        <v>Mar-25</v>
      </c>
      <c r="U919">
        <f t="shared" si="74"/>
        <v>4</v>
      </c>
    </row>
    <row r="920" spans="1:21" x14ac:dyDescent="0.3">
      <c r="A920" t="s">
        <v>3720</v>
      </c>
      <c r="B920" t="s">
        <v>3721</v>
      </c>
      <c r="C920" s="1">
        <v>45575</v>
      </c>
      <c r="D920" t="s">
        <v>26</v>
      </c>
      <c r="E920">
        <v>379.9</v>
      </c>
      <c r="F920">
        <v>1</v>
      </c>
      <c r="G920" t="s">
        <v>148</v>
      </c>
      <c r="H920" t="s">
        <v>72</v>
      </c>
      <c r="I920" t="s">
        <v>3722</v>
      </c>
      <c r="J920" t="s">
        <v>226</v>
      </c>
      <c r="K920">
        <v>72310</v>
      </c>
      <c r="L920" t="s">
        <v>3723</v>
      </c>
      <c r="M920">
        <v>0.06</v>
      </c>
      <c r="N920">
        <v>357.11</v>
      </c>
      <c r="O920">
        <v>2</v>
      </c>
      <c r="P920" t="b">
        <v>0</v>
      </c>
      <c r="Q920">
        <f t="shared" si="70"/>
        <v>379.9</v>
      </c>
      <c r="R920" s="4">
        <f t="shared" si="71"/>
        <v>0.94</v>
      </c>
      <c r="S920" s="2">
        <f t="shared" si="72"/>
        <v>22.793999999999997</v>
      </c>
      <c r="T920" t="str">
        <f t="shared" si="73"/>
        <v>Oct-24</v>
      </c>
      <c r="U920">
        <f t="shared" si="74"/>
        <v>2</v>
      </c>
    </row>
    <row r="921" spans="1:21" x14ac:dyDescent="0.3">
      <c r="A921" t="s">
        <v>3724</v>
      </c>
      <c r="B921" t="s">
        <v>3725</v>
      </c>
      <c r="C921" s="1">
        <v>45790</v>
      </c>
      <c r="D921" t="s">
        <v>60</v>
      </c>
      <c r="E921">
        <v>160.71</v>
      </c>
      <c r="F921">
        <v>2</v>
      </c>
      <c r="G921" t="s">
        <v>27</v>
      </c>
      <c r="H921" t="s">
        <v>38</v>
      </c>
      <c r="I921" t="s">
        <v>3726</v>
      </c>
      <c r="J921" t="s">
        <v>380</v>
      </c>
      <c r="K921">
        <v>25284</v>
      </c>
      <c r="L921" t="s">
        <v>3727</v>
      </c>
      <c r="M921">
        <v>0.27</v>
      </c>
      <c r="N921">
        <v>234.64</v>
      </c>
      <c r="O921">
        <v>4</v>
      </c>
      <c r="P921" t="b">
        <v>1</v>
      </c>
      <c r="Q921">
        <f t="shared" si="70"/>
        <v>321.42</v>
      </c>
      <c r="R921" s="4">
        <f t="shared" si="71"/>
        <v>0.73</v>
      </c>
      <c r="S921" s="2">
        <f t="shared" si="72"/>
        <v>86.783400000000015</v>
      </c>
      <c r="T921" t="str">
        <f t="shared" si="73"/>
        <v>May-25</v>
      </c>
      <c r="U921">
        <f t="shared" si="74"/>
        <v>4</v>
      </c>
    </row>
    <row r="922" spans="1:21" x14ac:dyDescent="0.3">
      <c r="A922" t="s">
        <v>3728</v>
      </c>
      <c r="B922" t="s">
        <v>3729</v>
      </c>
      <c r="C922" s="1">
        <v>45471</v>
      </c>
      <c r="D922" t="s">
        <v>37</v>
      </c>
      <c r="E922">
        <v>330.37</v>
      </c>
      <c r="F922">
        <v>2</v>
      </c>
      <c r="G922" t="s">
        <v>148</v>
      </c>
      <c r="H922" t="s">
        <v>38</v>
      </c>
      <c r="I922" t="s">
        <v>3730</v>
      </c>
      <c r="J922" t="s">
        <v>115</v>
      </c>
      <c r="K922">
        <v>65306</v>
      </c>
      <c r="L922" t="s">
        <v>3731</v>
      </c>
      <c r="M922">
        <v>0.24</v>
      </c>
      <c r="N922">
        <v>502.16</v>
      </c>
      <c r="O922">
        <v>1</v>
      </c>
      <c r="P922" t="b">
        <v>1</v>
      </c>
      <c r="Q922">
        <f t="shared" si="70"/>
        <v>660.74</v>
      </c>
      <c r="R922" s="4">
        <f t="shared" si="71"/>
        <v>0.76</v>
      </c>
      <c r="S922" s="2">
        <f t="shared" si="72"/>
        <v>158.57759999999999</v>
      </c>
      <c r="T922" t="str">
        <f t="shared" si="73"/>
        <v>Jun-24</v>
      </c>
      <c r="U922">
        <f t="shared" si="74"/>
        <v>1</v>
      </c>
    </row>
    <row r="923" spans="1:21" x14ac:dyDescent="0.3">
      <c r="A923" t="s">
        <v>3732</v>
      </c>
      <c r="B923" t="s">
        <v>3733</v>
      </c>
      <c r="C923" s="1">
        <v>45760</v>
      </c>
      <c r="D923" t="s">
        <v>60</v>
      </c>
      <c r="E923">
        <v>261.08</v>
      </c>
      <c r="F923">
        <v>2</v>
      </c>
      <c r="G923" t="s">
        <v>148</v>
      </c>
      <c r="H923" t="s">
        <v>38</v>
      </c>
      <c r="I923" t="s">
        <v>3734</v>
      </c>
      <c r="J923" t="s">
        <v>346</v>
      </c>
      <c r="K923">
        <v>79979</v>
      </c>
      <c r="L923" t="s">
        <v>3735</v>
      </c>
      <c r="M923">
        <v>0.14000000000000001</v>
      </c>
      <c r="N923">
        <v>449.06</v>
      </c>
      <c r="P923" t="b">
        <v>0</v>
      </c>
      <c r="Q923">
        <f t="shared" si="70"/>
        <v>522.16</v>
      </c>
      <c r="R923" s="4">
        <f t="shared" si="71"/>
        <v>0.86</v>
      </c>
      <c r="S923" s="2">
        <f t="shared" si="72"/>
        <v>73.102400000000003</v>
      </c>
      <c r="T923" t="str">
        <f t="shared" si="73"/>
        <v>Apr-25</v>
      </c>
      <c r="U923" t="str">
        <f t="shared" si="74"/>
        <v>No Rating</v>
      </c>
    </row>
    <row r="924" spans="1:21" x14ac:dyDescent="0.3">
      <c r="A924" t="s">
        <v>3736</v>
      </c>
      <c r="B924" t="s">
        <v>3737</v>
      </c>
      <c r="C924" s="1">
        <v>45760</v>
      </c>
      <c r="D924" t="s">
        <v>60</v>
      </c>
      <c r="E924">
        <v>245.06</v>
      </c>
      <c r="F924">
        <v>3</v>
      </c>
      <c r="G924" t="s">
        <v>19</v>
      </c>
      <c r="H924" t="s">
        <v>99</v>
      </c>
      <c r="I924" t="s">
        <v>3738</v>
      </c>
      <c r="J924" t="s">
        <v>120</v>
      </c>
      <c r="K924">
        <v>80405</v>
      </c>
      <c r="L924" t="s">
        <v>3739</v>
      </c>
      <c r="M924">
        <v>0.11</v>
      </c>
      <c r="N924">
        <v>654.30999999999995</v>
      </c>
      <c r="O924">
        <v>3</v>
      </c>
      <c r="P924" t="b">
        <v>0</v>
      </c>
      <c r="Q924">
        <f t="shared" si="70"/>
        <v>735.18000000000006</v>
      </c>
      <c r="R924" s="4">
        <f t="shared" si="71"/>
        <v>0.89</v>
      </c>
      <c r="S924" s="2">
        <f t="shared" si="72"/>
        <v>80.869800000000012</v>
      </c>
      <c r="T924" t="str">
        <f t="shared" si="73"/>
        <v>Apr-25</v>
      </c>
      <c r="U924">
        <f t="shared" si="74"/>
        <v>3</v>
      </c>
    </row>
    <row r="925" spans="1:21" x14ac:dyDescent="0.3">
      <c r="A925" t="s">
        <v>3740</v>
      </c>
      <c r="B925" t="s">
        <v>3741</v>
      </c>
      <c r="C925" s="1">
        <v>45779</v>
      </c>
      <c r="D925" t="s">
        <v>54</v>
      </c>
      <c r="E925">
        <v>451.08</v>
      </c>
      <c r="F925">
        <v>4</v>
      </c>
      <c r="G925" t="s">
        <v>66</v>
      </c>
      <c r="H925" t="s">
        <v>99</v>
      </c>
      <c r="I925" t="s">
        <v>3742</v>
      </c>
      <c r="J925" t="s">
        <v>539</v>
      </c>
      <c r="K925">
        <v>51237</v>
      </c>
      <c r="L925" t="s">
        <v>3743</v>
      </c>
      <c r="M925">
        <v>0</v>
      </c>
      <c r="N925">
        <v>1804.32</v>
      </c>
      <c r="O925">
        <v>1</v>
      </c>
      <c r="P925" t="b">
        <v>0</v>
      </c>
      <c r="Q925">
        <f t="shared" si="70"/>
        <v>1804.32</v>
      </c>
      <c r="R925" s="4">
        <f t="shared" si="71"/>
        <v>1</v>
      </c>
      <c r="S925" s="2">
        <f t="shared" si="72"/>
        <v>0</v>
      </c>
      <c r="T925" t="str">
        <f t="shared" si="73"/>
        <v>May-25</v>
      </c>
      <c r="U925">
        <f t="shared" si="74"/>
        <v>1</v>
      </c>
    </row>
    <row r="926" spans="1:21" x14ac:dyDescent="0.3">
      <c r="A926" t="s">
        <v>3744</v>
      </c>
      <c r="B926" t="s">
        <v>3745</v>
      </c>
      <c r="C926" s="1">
        <v>45709</v>
      </c>
      <c r="D926" t="s">
        <v>37</v>
      </c>
      <c r="E926">
        <v>279.55</v>
      </c>
      <c r="F926">
        <v>4</v>
      </c>
      <c r="G926" t="s">
        <v>66</v>
      </c>
      <c r="H926" t="s">
        <v>99</v>
      </c>
      <c r="I926" t="s">
        <v>3746</v>
      </c>
      <c r="J926" t="s">
        <v>320</v>
      </c>
      <c r="K926">
        <v>25081</v>
      </c>
      <c r="L926" t="s">
        <v>3747</v>
      </c>
      <c r="M926">
        <v>0.21</v>
      </c>
      <c r="N926">
        <v>883.38</v>
      </c>
      <c r="O926">
        <v>4</v>
      </c>
      <c r="P926" t="b">
        <v>0</v>
      </c>
      <c r="Q926">
        <f t="shared" si="70"/>
        <v>1118.2</v>
      </c>
      <c r="R926" s="4">
        <f t="shared" si="71"/>
        <v>0.79</v>
      </c>
      <c r="S926" s="2">
        <f t="shared" si="72"/>
        <v>234.822</v>
      </c>
      <c r="T926" t="str">
        <f t="shared" si="73"/>
        <v>Feb-25</v>
      </c>
      <c r="U926">
        <f t="shared" si="74"/>
        <v>4</v>
      </c>
    </row>
    <row r="927" spans="1:21" x14ac:dyDescent="0.3">
      <c r="A927" t="s">
        <v>3748</v>
      </c>
      <c r="B927" t="s">
        <v>3749</v>
      </c>
      <c r="C927" s="1">
        <v>45792</v>
      </c>
      <c r="D927" t="s">
        <v>78</v>
      </c>
      <c r="E927">
        <v>414.3</v>
      </c>
      <c r="F927">
        <v>2</v>
      </c>
      <c r="G927" t="s">
        <v>148</v>
      </c>
      <c r="H927" t="s">
        <v>99</v>
      </c>
      <c r="I927" t="s">
        <v>3750</v>
      </c>
      <c r="J927" t="s">
        <v>539</v>
      </c>
      <c r="K927">
        <v>89612</v>
      </c>
      <c r="L927" t="s">
        <v>3751</v>
      </c>
      <c r="M927">
        <v>0.28999999999999998</v>
      </c>
      <c r="N927">
        <v>588.30999999999995</v>
      </c>
      <c r="O927">
        <v>2</v>
      </c>
      <c r="P927" t="b">
        <v>0</v>
      </c>
      <c r="Q927">
        <f t="shared" si="70"/>
        <v>828.6</v>
      </c>
      <c r="R927" s="4">
        <f t="shared" si="71"/>
        <v>0.71</v>
      </c>
      <c r="S927" s="2">
        <f t="shared" si="72"/>
        <v>240.29399999999998</v>
      </c>
      <c r="T927" t="str">
        <f t="shared" si="73"/>
        <v>May-25</v>
      </c>
      <c r="U927">
        <f t="shared" si="74"/>
        <v>2</v>
      </c>
    </row>
    <row r="928" spans="1:21" x14ac:dyDescent="0.3">
      <c r="A928" t="s">
        <v>3752</v>
      </c>
      <c r="B928" t="s">
        <v>3753</v>
      </c>
      <c r="C928" s="1">
        <v>45776</v>
      </c>
      <c r="D928" t="s">
        <v>26</v>
      </c>
      <c r="E928">
        <v>364.16</v>
      </c>
      <c r="F928">
        <v>2</v>
      </c>
      <c r="G928" t="s">
        <v>27</v>
      </c>
      <c r="H928" t="s">
        <v>72</v>
      </c>
      <c r="I928" t="s">
        <v>3754</v>
      </c>
      <c r="J928" t="s">
        <v>367</v>
      </c>
      <c r="K928">
        <v>42761</v>
      </c>
      <c r="L928" t="s">
        <v>3755</v>
      </c>
      <c r="M928">
        <v>0.23</v>
      </c>
      <c r="N928">
        <v>560.80999999999995</v>
      </c>
      <c r="O928">
        <v>4</v>
      </c>
      <c r="P928" t="b">
        <v>0</v>
      </c>
      <c r="Q928">
        <f t="shared" si="70"/>
        <v>728.32</v>
      </c>
      <c r="R928" s="4">
        <f t="shared" si="71"/>
        <v>0.77</v>
      </c>
      <c r="S928" s="2">
        <f t="shared" si="72"/>
        <v>167.51360000000003</v>
      </c>
      <c r="T928" t="str">
        <f t="shared" si="73"/>
        <v>Apr-25</v>
      </c>
      <c r="U928">
        <f t="shared" si="74"/>
        <v>4</v>
      </c>
    </row>
    <row r="929" spans="1:21" x14ac:dyDescent="0.3">
      <c r="A929" t="s">
        <v>3756</v>
      </c>
      <c r="B929" t="s">
        <v>3757</v>
      </c>
      <c r="C929" s="1">
        <v>45691</v>
      </c>
      <c r="D929" t="s">
        <v>60</v>
      </c>
      <c r="E929">
        <v>24.09</v>
      </c>
      <c r="F929">
        <v>4</v>
      </c>
      <c r="G929" t="s">
        <v>27</v>
      </c>
      <c r="H929" t="s">
        <v>72</v>
      </c>
      <c r="I929" t="s">
        <v>3758</v>
      </c>
      <c r="J929" t="s">
        <v>85</v>
      </c>
      <c r="K929">
        <v>58665</v>
      </c>
      <c r="L929" t="s">
        <v>3759</v>
      </c>
      <c r="M929">
        <v>7.0000000000000007E-2</v>
      </c>
      <c r="N929">
        <v>89.61</v>
      </c>
      <c r="O929">
        <v>4</v>
      </c>
      <c r="P929" t="b">
        <v>0</v>
      </c>
      <c r="Q929">
        <f t="shared" si="70"/>
        <v>96.36</v>
      </c>
      <c r="R929" s="4">
        <f t="shared" si="71"/>
        <v>0.92999999999999994</v>
      </c>
      <c r="S929" s="2">
        <f t="shared" si="72"/>
        <v>6.7452000000000005</v>
      </c>
      <c r="T929" t="str">
        <f t="shared" si="73"/>
        <v>Feb-25</v>
      </c>
      <c r="U929">
        <f t="shared" si="74"/>
        <v>4</v>
      </c>
    </row>
    <row r="930" spans="1:21" x14ac:dyDescent="0.3">
      <c r="A930" t="s">
        <v>3760</v>
      </c>
      <c r="B930" t="s">
        <v>3761</v>
      </c>
      <c r="C930" s="1">
        <v>45708</v>
      </c>
      <c r="D930" t="s">
        <v>78</v>
      </c>
      <c r="E930">
        <v>387.69</v>
      </c>
      <c r="F930">
        <v>3</v>
      </c>
      <c r="G930" t="s">
        <v>19</v>
      </c>
      <c r="H930" t="s">
        <v>99</v>
      </c>
      <c r="I930" t="s">
        <v>3762</v>
      </c>
      <c r="J930" t="s">
        <v>139</v>
      </c>
      <c r="K930">
        <v>86156</v>
      </c>
      <c r="L930" t="s">
        <v>3763</v>
      </c>
      <c r="M930">
        <v>0.08</v>
      </c>
      <c r="N930">
        <v>1070.02</v>
      </c>
      <c r="O930">
        <v>5</v>
      </c>
      <c r="P930" t="b">
        <v>0</v>
      </c>
      <c r="Q930">
        <f t="shared" si="70"/>
        <v>1163.07</v>
      </c>
      <c r="R930" s="4">
        <f t="shared" si="71"/>
        <v>0.92</v>
      </c>
      <c r="S930" s="2">
        <f t="shared" si="72"/>
        <v>93.045599999999993</v>
      </c>
      <c r="T930" t="str">
        <f t="shared" si="73"/>
        <v>Feb-25</v>
      </c>
      <c r="U930">
        <f t="shared" si="74"/>
        <v>5</v>
      </c>
    </row>
    <row r="931" spans="1:21" x14ac:dyDescent="0.3">
      <c r="A931" t="s">
        <v>3764</v>
      </c>
      <c r="B931" t="s">
        <v>3765</v>
      </c>
      <c r="C931" s="1">
        <v>45489</v>
      </c>
      <c r="D931" t="s">
        <v>78</v>
      </c>
      <c r="E931">
        <v>112.35</v>
      </c>
      <c r="F931">
        <v>3</v>
      </c>
      <c r="G931" t="s">
        <v>93</v>
      </c>
      <c r="H931" t="s">
        <v>38</v>
      </c>
      <c r="I931" t="s">
        <v>3766</v>
      </c>
      <c r="J931" t="s">
        <v>509</v>
      </c>
      <c r="K931">
        <v>14145</v>
      </c>
      <c r="L931" t="s">
        <v>3767</v>
      </c>
      <c r="M931">
        <v>0.13</v>
      </c>
      <c r="N931">
        <v>293.23</v>
      </c>
      <c r="O931">
        <v>5</v>
      </c>
      <c r="P931" t="b">
        <v>0</v>
      </c>
      <c r="Q931">
        <f t="shared" si="70"/>
        <v>337.04999999999995</v>
      </c>
      <c r="R931" s="4">
        <f t="shared" si="71"/>
        <v>0.87</v>
      </c>
      <c r="S931" s="2">
        <f t="shared" si="72"/>
        <v>43.816499999999998</v>
      </c>
      <c r="T931" t="str">
        <f t="shared" si="73"/>
        <v>Jul-24</v>
      </c>
      <c r="U931">
        <f t="shared" si="74"/>
        <v>5</v>
      </c>
    </row>
    <row r="932" spans="1:21" x14ac:dyDescent="0.3">
      <c r="A932" t="s">
        <v>3768</v>
      </c>
      <c r="B932" t="s">
        <v>3769</v>
      </c>
      <c r="C932" s="1">
        <v>45581</v>
      </c>
      <c r="D932" t="s">
        <v>37</v>
      </c>
      <c r="E932">
        <v>452.06</v>
      </c>
      <c r="F932">
        <v>1</v>
      </c>
      <c r="G932" t="s">
        <v>66</v>
      </c>
      <c r="H932" t="s">
        <v>72</v>
      </c>
      <c r="I932" t="s">
        <v>3770</v>
      </c>
      <c r="J932" t="s">
        <v>169</v>
      </c>
      <c r="K932">
        <v>13090</v>
      </c>
      <c r="L932" t="s">
        <v>3771</v>
      </c>
      <c r="M932">
        <v>0.12</v>
      </c>
      <c r="N932">
        <v>397.81</v>
      </c>
      <c r="O932">
        <v>3</v>
      </c>
      <c r="P932" t="b">
        <v>0</v>
      </c>
      <c r="Q932">
        <f t="shared" si="70"/>
        <v>452.06</v>
      </c>
      <c r="R932" s="4">
        <f t="shared" si="71"/>
        <v>0.88</v>
      </c>
      <c r="S932" s="2">
        <f t="shared" si="72"/>
        <v>54.247199999999999</v>
      </c>
      <c r="T932" t="str">
        <f t="shared" si="73"/>
        <v>Oct-24</v>
      </c>
      <c r="U932">
        <f t="shared" si="74"/>
        <v>3</v>
      </c>
    </row>
    <row r="933" spans="1:21" x14ac:dyDescent="0.3">
      <c r="A933" t="s">
        <v>3772</v>
      </c>
      <c r="B933" t="s">
        <v>3773</v>
      </c>
      <c r="C933" s="1">
        <v>45644</v>
      </c>
      <c r="D933" t="s">
        <v>60</v>
      </c>
      <c r="E933">
        <v>26.25</v>
      </c>
      <c r="F933">
        <v>4</v>
      </c>
      <c r="G933" t="s">
        <v>66</v>
      </c>
      <c r="H933" t="s">
        <v>99</v>
      </c>
      <c r="I933" t="s">
        <v>3774</v>
      </c>
      <c r="J933" t="s">
        <v>139</v>
      </c>
      <c r="K933">
        <v>43227</v>
      </c>
      <c r="L933" t="s">
        <v>3775</v>
      </c>
      <c r="M933">
        <v>7.0000000000000007E-2</v>
      </c>
      <c r="N933">
        <v>97.65</v>
      </c>
      <c r="O933">
        <v>3</v>
      </c>
      <c r="P933" t="b">
        <v>0</v>
      </c>
      <c r="Q933">
        <f t="shared" si="70"/>
        <v>105</v>
      </c>
      <c r="R933" s="4">
        <f t="shared" si="71"/>
        <v>0.92999999999999994</v>
      </c>
      <c r="S933" s="2">
        <f t="shared" si="72"/>
        <v>7.3500000000000005</v>
      </c>
      <c r="T933" t="str">
        <f t="shared" si="73"/>
        <v>Dec-24</v>
      </c>
      <c r="U933">
        <f t="shared" si="74"/>
        <v>3</v>
      </c>
    </row>
    <row r="934" spans="1:21" x14ac:dyDescent="0.3">
      <c r="A934" t="s">
        <v>3776</v>
      </c>
      <c r="B934" t="s">
        <v>3777</v>
      </c>
      <c r="C934" s="1">
        <v>45473</v>
      </c>
      <c r="D934" t="s">
        <v>26</v>
      </c>
      <c r="E934">
        <v>169.87</v>
      </c>
      <c r="F934">
        <v>4</v>
      </c>
      <c r="G934" t="s">
        <v>148</v>
      </c>
      <c r="H934" t="s">
        <v>72</v>
      </c>
      <c r="I934" t="s">
        <v>3778</v>
      </c>
      <c r="J934" t="s">
        <v>205</v>
      </c>
      <c r="K934">
        <v>24657</v>
      </c>
      <c r="L934" t="s">
        <v>3779</v>
      </c>
      <c r="M934">
        <v>0.24</v>
      </c>
      <c r="N934">
        <v>516.4</v>
      </c>
      <c r="P934" t="b">
        <v>0</v>
      </c>
      <c r="Q934">
        <f t="shared" si="70"/>
        <v>679.48</v>
      </c>
      <c r="R934" s="4">
        <f t="shared" si="71"/>
        <v>0.76</v>
      </c>
      <c r="S934" s="2">
        <f t="shared" si="72"/>
        <v>163.0752</v>
      </c>
      <c r="T934" t="str">
        <f t="shared" si="73"/>
        <v>Jun-24</v>
      </c>
      <c r="U934" t="str">
        <f t="shared" si="74"/>
        <v>No Rating</v>
      </c>
    </row>
    <row r="935" spans="1:21" x14ac:dyDescent="0.3">
      <c r="A935" t="s">
        <v>3780</v>
      </c>
      <c r="B935" t="s">
        <v>3781</v>
      </c>
      <c r="C935" s="1">
        <v>45521</v>
      </c>
      <c r="D935" t="s">
        <v>78</v>
      </c>
      <c r="E935">
        <v>54.37</v>
      </c>
      <c r="F935">
        <v>4</v>
      </c>
      <c r="G935" t="s">
        <v>27</v>
      </c>
      <c r="H935" t="s">
        <v>72</v>
      </c>
      <c r="I935" t="s">
        <v>3782</v>
      </c>
      <c r="J935" t="s">
        <v>68</v>
      </c>
      <c r="K935">
        <v>3868</v>
      </c>
      <c r="L935" t="s">
        <v>3783</v>
      </c>
      <c r="M935">
        <v>0.24</v>
      </c>
      <c r="N935">
        <v>165.28</v>
      </c>
      <c r="O935">
        <v>3</v>
      </c>
      <c r="P935" t="b">
        <v>0</v>
      </c>
      <c r="Q935">
        <f t="shared" si="70"/>
        <v>217.48</v>
      </c>
      <c r="R935" s="4">
        <f t="shared" si="71"/>
        <v>0.76</v>
      </c>
      <c r="S935" s="2">
        <f t="shared" si="72"/>
        <v>52.195199999999993</v>
      </c>
      <c r="T935" t="str">
        <f t="shared" si="73"/>
        <v>Aug-24</v>
      </c>
      <c r="U935">
        <f t="shared" si="74"/>
        <v>3</v>
      </c>
    </row>
    <row r="936" spans="1:21" x14ac:dyDescent="0.3">
      <c r="A936" t="s">
        <v>3784</v>
      </c>
      <c r="B936" t="s">
        <v>3785</v>
      </c>
      <c r="C936" s="1">
        <v>45556</v>
      </c>
      <c r="D936" t="s">
        <v>26</v>
      </c>
      <c r="E936">
        <v>240.42</v>
      </c>
      <c r="F936">
        <v>3</v>
      </c>
      <c r="G936" t="s">
        <v>148</v>
      </c>
      <c r="H936" t="s">
        <v>38</v>
      </c>
      <c r="I936" t="s">
        <v>3786</v>
      </c>
      <c r="J936" t="s">
        <v>674</v>
      </c>
      <c r="K936">
        <v>52908</v>
      </c>
      <c r="L936" t="s">
        <v>3787</v>
      </c>
      <c r="M936">
        <v>0.21</v>
      </c>
      <c r="N936">
        <v>569.79999999999995</v>
      </c>
      <c r="O936">
        <v>3</v>
      </c>
      <c r="P936" t="b">
        <v>1</v>
      </c>
      <c r="Q936">
        <f t="shared" si="70"/>
        <v>721.26</v>
      </c>
      <c r="R936" s="4">
        <f t="shared" si="71"/>
        <v>0.79</v>
      </c>
      <c r="S936" s="2">
        <f t="shared" si="72"/>
        <v>151.46459999999999</v>
      </c>
      <c r="T936" t="str">
        <f t="shared" si="73"/>
        <v>Sep-24</v>
      </c>
      <c r="U936">
        <f t="shared" si="74"/>
        <v>3</v>
      </c>
    </row>
    <row r="937" spans="1:21" x14ac:dyDescent="0.3">
      <c r="A937" t="s">
        <v>3788</v>
      </c>
      <c r="B937" t="s">
        <v>3789</v>
      </c>
      <c r="C937" s="1">
        <v>45483</v>
      </c>
      <c r="D937" t="s">
        <v>26</v>
      </c>
      <c r="E937">
        <v>410.91</v>
      </c>
      <c r="F937">
        <v>3</v>
      </c>
      <c r="G937" t="s">
        <v>66</v>
      </c>
      <c r="H937" t="s">
        <v>38</v>
      </c>
      <c r="I937" t="s">
        <v>3790</v>
      </c>
      <c r="J937" t="s">
        <v>346</v>
      </c>
      <c r="K937">
        <v>83187</v>
      </c>
      <c r="L937" t="s">
        <v>3791</v>
      </c>
      <c r="M937">
        <v>0</v>
      </c>
      <c r="N937">
        <v>1232.73</v>
      </c>
      <c r="O937">
        <v>5</v>
      </c>
      <c r="P937" t="b">
        <v>0</v>
      </c>
      <c r="Q937">
        <f t="shared" si="70"/>
        <v>1232.73</v>
      </c>
      <c r="R937" s="4">
        <f t="shared" si="71"/>
        <v>1</v>
      </c>
      <c r="S937" s="2">
        <f t="shared" si="72"/>
        <v>0</v>
      </c>
      <c r="T937" t="str">
        <f t="shared" si="73"/>
        <v>Jul-24</v>
      </c>
      <c r="U937">
        <f t="shared" si="74"/>
        <v>5</v>
      </c>
    </row>
    <row r="938" spans="1:21" x14ac:dyDescent="0.3">
      <c r="A938" t="s">
        <v>3792</v>
      </c>
      <c r="B938" t="s">
        <v>3793</v>
      </c>
      <c r="C938" s="1">
        <v>45766</v>
      </c>
      <c r="D938" t="s">
        <v>26</v>
      </c>
      <c r="E938">
        <v>152.6</v>
      </c>
      <c r="F938">
        <v>1</v>
      </c>
      <c r="G938" t="s">
        <v>66</v>
      </c>
      <c r="H938" t="s">
        <v>20</v>
      </c>
      <c r="I938" t="s">
        <v>3794</v>
      </c>
      <c r="J938" t="s">
        <v>101</v>
      </c>
      <c r="K938">
        <v>70870</v>
      </c>
      <c r="L938" t="s">
        <v>3795</v>
      </c>
      <c r="M938">
        <v>0.28000000000000003</v>
      </c>
      <c r="N938">
        <v>109.87</v>
      </c>
      <c r="O938">
        <v>2</v>
      </c>
      <c r="P938" t="b">
        <v>0</v>
      </c>
      <c r="Q938">
        <f t="shared" si="70"/>
        <v>152.6</v>
      </c>
      <c r="R938" s="4">
        <f t="shared" si="71"/>
        <v>0.72</v>
      </c>
      <c r="S938" s="2">
        <f t="shared" si="72"/>
        <v>42.728000000000002</v>
      </c>
      <c r="T938" t="str">
        <f t="shared" si="73"/>
        <v>Apr-25</v>
      </c>
      <c r="U938">
        <f t="shared" si="74"/>
        <v>2</v>
      </c>
    </row>
    <row r="939" spans="1:21" x14ac:dyDescent="0.3">
      <c r="A939" t="s">
        <v>3796</v>
      </c>
      <c r="B939" t="s">
        <v>3797</v>
      </c>
      <c r="C939" s="1">
        <v>45606</v>
      </c>
      <c r="D939" t="s">
        <v>37</v>
      </c>
      <c r="E939">
        <v>79.709999999999994</v>
      </c>
      <c r="F939">
        <v>4</v>
      </c>
      <c r="G939" t="s">
        <v>93</v>
      </c>
      <c r="H939" t="s">
        <v>20</v>
      </c>
      <c r="I939" t="s">
        <v>3798</v>
      </c>
      <c r="J939" t="s">
        <v>380</v>
      </c>
      <c r="K939">
        <v>6171</v>
      </c>
      <c r="L939" t="s">
        <v>3799</v>
      </c>
      <c r="M939">
        <v>0.1</v>
      </c>
      <c r="N939">
        <v>286.95999999999998</v>
      </c>
      <c r="O939">
        <v>3</v>
      </c>
      <c r="P939" t="b">
        <v>0</v>
      </c>
      <c r="Q939">
        <f t="shared" si="70"/>
        <v>318.83999999999997</v>
      </c>
      <c r="R939" s="4">
        <f t="shared" si="71"/>
        <v>0.9</v>
      </c>
      <c r="S939" s="2">
        <f t="shared" si="72"/>
        <v>31.884</v>
      </c>
      <c r="T939" t="str">
        <f t="shared" si="73"/>
        <v>Nov-24</v>
      </c>
      <c r="U939">
        <f t="shared" si="74"/>
        <v>3</v>
      </c>
    </row>
    <row r="940" spans="1:21" x14ac:dyDescent="0.3">
      <c r="A940" t="s">
        <v>3800</v>
      </c>
      <c r="B940" t="s">
        <v>3801</v>
      </c>
      <c r="C940" s="1">
        <v>45756</v>
      </c>
      <c r="D940" t="s">
        <v>60</v>
      </c>
      <c r="E940">
        <v>168.48</v>
      </c>
      <c r="F940">
        <v>1</v>
      </c>
      <c r="G940" t="s">
        <v>19</v>
      </c>
      <c r="H940" t="s">
        <v>38</v>
      </c>
      <c r="I940" t="s">
        <v>3802</v>
      </c>
      <c r="J940" t="s">
        <v>155</v>
      </c>
      <c r="K940">
        <v>87236</v>
      </c>
      <c r="L940" t="s">
        <v>3803</v>
      </c>
      <c r="M940">
        <v>0.01</v>
      </c>
      <c r="N940">
        <v>166.8</v>
      </c>
      <c r="O940">
        <v>3</v>
      </c>
      <c r="P940" t="b">
        <v>1</v>
      </c>
      <c r="Q940">
        <f t="shared" si="70"/>
        <v>168.48</v>
      </c>
      <c r="R940" s="4">
        <f t="shared" si="71"/>
        <v>0.99</v>
      </c>
      <c r="S940" s="2">
        <f t="shared" si="72"/>
        <v>1.6847999999999999</v>
      </c>
      <c r="T940" t="str">
        <f t="shared" si="73"/>
        <v>Apr-25</v>
      </c>
      <c r="U940">
        <f t="shared" si="74"/>
        <v>3</v>
      </c>
    </row>
    <row r="941" spans="1:21" x14ac:dyDescent="0.3">
      <c r="A941" t="s">
        <v>3804</v>
      </c>
      <c r="B941" t="s">
        <v>3805</v>
      </c>
      <c r="C941" s="1">
        <v>45641</v>
      </c>
      <c r="D941" t="s">
        <v>18</v>
      </c>
      <c r="E941">
        <v>407.87</v>
      </c>
      <c r="F941">
        <v>4</v>
      </c>
      <c r="G941" t="s">
        <v>148</v>
      </c>
      <c r="H941" t="s">
        <v>99</v>
      </c>
      <c r="I941" t="s">
        <v>3806</v>
      </c>
      <c r="J941" t="s">
        <v>33</v>
      </c>
      <c r="K941">
        <v>6459</v>
      </c>
      <c r="L941" t="s">
        <v>3807</v>
      </c>
      <c r="M941">
        <v>0.19</v>
      </c>
      <c r="N941">
        <v>1321.5</v>
      </c>
      <c r="O941">
        <v>4</v>
      </c>
      <c r="P941" t="b">
        <v>0</v>
      </c>
      <c r="Q941">
        <f t="shared" si="70"/>
        <v>1631.48</v>
      </c>
      <c r="R941" s="4">
        <f t="shared" si="71"/>
        <v>0.81</v>
      </c>
      <c r="S941" s="2">
        <f t="shared" si="72"/>
        <v>309.9812</v>
      </c>
      <c r="T941" t="str">
        <f t="shared" si="73"/>
        <v>Dec-24</v>
      </c>
      <c r="U941">
        <f t="shared" si="74"/>
        <v>4</v>
      </c>
    </row>
    <row r="942" spans="1:21" x14ac:dyDescent="0.3">
      <c r="A942" t="s">
        <v>3808</v>
      </c>
      <c r="B942" t="s">
        <v>3809</v>
      </c>
      <c r="C942" s="1">
        <v>45514</v>
      </c>
      <c r="D942" t="s">
        <v>37</v>
      </c>
      <c r="E942">
        <v>74.489999999999995</v>
      </c>
      <c r="F942">
        <v>4</v>
      </c>
      <c r="G942" t="s">
        <v>148</v>
      </c>
      <c r="H942" t="s">
        <v>72</v>
      </c>
      <c r="I942" t="s">
        <v>3810</v>
      </c>
      <c r="J942" t="s">
        <v>125</v>
      </c>
      <c r="K942">
        <v>4769</v>
      </c>
      <c r="L942" t="s">
        <v>3811</v>
      </c>
      <c r="M942">
        <v>0.22</v>
      </c>
      <c r="N942">
        <v>232.41</v>
      </c>
      <c r="O942">
        <v>3</v>
      </c>
      <c r="P942" t="b">
        <v>0</v>
      </c>
      <c r="Q942">
        <f t="shared" si="70"/>
        <v>297.95999999999998</v>
      </c>
      <c r="R942" s="4">
        <f t="shared" si="71"/>
        <v>0.78</v>
      </c>
      <c r="S942" s="2">
        <f t="shared" si="72"/>
        <v>65.551199999999994</v>
      </c>
      <c r="T942" t="str">
        <f t="shared" si="73"/>
        <v>Aug-24</v>
      </c>
      <c r="U942">
        <f t="shared" si="74"/>
        <v>3</v>
      </c>
    </row>
    <row r="943" spans="1:21" x14ac:dyDescent="0.3">
      <c r="A943" t="s">
        <v>3812</v>
      </c>
      <c r="B943" t="s">
        <v>3813</v>
      </c>
      <c r="C943" s="1">
        <v>45683</v>
      </c>
      <c r="D943" t="s">
        <v>78</v>
      </c>
      <c r="E943">
        <v>117.54</v>
      </c>
      <c r="F943">
        <v>4</v>
      </c>
      <c r="G943" t="s">
        <v>148</v>
      </c>
      <c r="H943" t="s">
        <v>20</v>
      </c>
      <c r="I943" t="s">
        <v>3814</v>
      </c>
      <c r="J943" t="s">
        <v>120</v>
      </c>
      <c r="K943">
        <v>91318</v>
      </c>
      <c r="L943" t="s">
        <v>3815</v>
      </c>
      <c r="M943">
        <v>0.2</v>
      </c>
      <c r="N943">
        <v>376.13</v>
      </c>
      <c r="O943">
        <v>5</v>
      </c>
      <c r="P943" t="b">
        <v>0</v>
      </c>
      <c r="Q943">
        <f t="shared" si="70"/>
        <v>470.16</v>
      </c>
      <c r="R943" s="4">
        <f t="shared" si="71"/>
        <v>0.8</v>
      </c>
      <c r="S943" s="2">
        <f t="shared" si="72"/>
        <v>94.032000000000011</v>
      </c>
      <c r="T943" t="str">
        <f t="shared" si="73"/>
        <v>Jan-25</v>
      </c>
      <c r="U943">
        <f t="shared" si="74"/>
        <v>5</v>
      </c>
    </row>
    <row r="944" spans="1:21" x14ac:dyDescent="0.3">
      <c r="A944" t="s">
        <v>3816</v>
      </c>
      <c r="B944" t="s">
        <v>3817</v>
      </c>
      <c r="C944" s="1">
        <v>45561</v>
      </c>
      <c r="D944" t="s">
        <v>26</v>
      </c>
      <c r="E944">
        <v>39.08</v>
      </c>
      <c r="F944">
        <v>1</v>
      </c>
      <c r="G944" t="s">
        <v>66</v>
      </c>
      <c r="H944" t="s">
        <v>38</v>
      </c>
      <c r="I944" t="s">
        <v>3818</v>
      </c>
      <c r="J944" t="s">
        <v>68</v>
      </c>
      <c r="K944">
        <v>68047</v>
      </c>
      <c r="L944" t="s">
        <v>3819</v>
      </c>
      <c r="M944">
        <v>0.12</v>
      </c>
      <c r="N944">
        <v>34.39</v>
      </c>
      <c r="O944">
        <v>4</v>
      </c>
      <c r="P944" t="b">
        <v>1</v>
      </c>
      <c r="Q944">
        <f t="shared" si="70"/>
        <v>39.08</v>
      </c>
      <c r="R944" s="4">
        <f t="shared" si="71"/>
        <v>0.88</v>
      </c>
      <c r="S944" s="2">
        <f t="shared" si="72"/>
        <v>4.6895999999999995</v>
      </c>
      <c r="T944" t="str">
        <f t="shared" si="73"/>
        <v>Sep-24</v>
      </c>
      <c r="U944">
        <f t="shared" si="74"/>
        <v>4</v>
      </c>
    </row>
    <row r="945" spans="1:21" x14ac:dyDescent="0.3">
      <c r="A945" t="s">
        <v>3820</v>
      </c>
      <c r="B945" t="s">
        <v>3821</v>
      </c>
      <c r="C945" s="1">
        <v>45606</v>
      </c>
      <c r="D945" t="s">
        <v>60</v>
      </c>
      <c r="E945">
        <v>354.33</v>
      </c>
      <c r="F945">
        <v>2</v>
      </c>
      <c r="G945" t="s">
        <v>19</v>
      </c>
      <c r="H945" t="s">
        <v>99</v>
      </c>
      <c r="I945" t="s">
        <v>3822</v>
      </c>
      <c r="J945" t="s">
        <v>393</v>
      </c>
      <c r="K945">
        <v>26293</v>
      </c>
      <c r="L945" t="s">
        <v>3823</v>
      </c>
      <c r="M945">
        <v>0.26</v>
      </c>
      <c r="N945">
        <v>524.41</v>
      </c>
      <c r="O945">
        <v>5</v>
      </c>
      <c r="P945" t="b">
        <v>0</v>
      </c>
      <c r="Q945">
        <f t="shared" si="70"/>
        <v>708.66</v>
      </c>
      <c r="R945" s="4">
        <f t="shared" si="71"/>
        <v>0.74</v>
      </c>
      <c r="S945" s="2">
        <f t="shared" si="72"/>
        <v>184.2516</v>
      </c>
      <c r="T945" t="str">
        <f t="shared" si="73"/>
        <v>Nov-24</v>
      </c>
      <c r="U945">
        <f t="shared" si="74"/>
        <v>5</v>
      </c>
    </row>
    <row r="946" spans="1:21" x14ac:dyDescent="0.3">
      <c r="A946" t="s">
        <v>3824</v>
      </c>
      <c r="B946" t="s">
        <v>3825</v>
      </c>
      <c r="C946" s="1">
        <v>45513</v>
      </c>
      <c r="D946" t="s">
        <v>78</v>
      </c>
      <c r="E946">
        <v>200.64</v>
      </c>
      <c r="F946">
        <v>3</v>
      </c>
      <c r="G946" t="s">
        <v>19</v>
      </c>
      <c r="H946" t="s">
        <v>99</v>
      </c>
      <c r="I946" t="s">
        <v>3826</v>
      </c>
      <c r="J946" t="s">
        <v>333</v>
      </c>
      <c r="K946">
        <v>2176</v>
      </c>
      <c r="L946" t="s">
        <v>3827</v>
      </c>
      <c r="M946">
        <v>0.11</v>
      </c>
      <c r="N946">
        <v>535.71</v>
      </c>
      <c r="O946">
        <v>3</v>
      </c>
      <c r="P946" t="b">
        <v>0</v>
      </c>
      <c r="Q946">
        <f t="shared" si="70"/>
        <v>601.91999999999996</v>
      </c>
      <c r="R946" s="4">
        <f t="shared" si="71"/>
        <v>0.89</v>
      </c>
      <c r="S946" s="2">
        <f t="shared" si="72"/>
        <v>66.211199999999991</v>
      </c>
      <c r="T946" t="str">
        <f t="shared" si="73"/>
        <v>Aug-24</v>
      </c>
      <c r="U946">
        <f t="shared" si="74"/>
        <v>3</v>
      </c>
    </row>
    <row r="947" spans="1:21" x14ac:dyDescent="0.3">
      <c r="A947" t="s">
        <v>3828</v>
      </c>
      <c r="B947" t="s">
        <v>3829</v>
      </c>
      <c r="C947" s="1">
        <v>45796</v>
      </c>
      <c r="D947" t="s">
        <v>60</v>
      </c>
      <c r="E947">
        <v>158.87</v>
      </c>
      <c r="F947">
        <v>3</v>
      </c>
      <c r="G947" t="s">
        <v>19</v>
      </c>
      <c r="H947" t="s">
        <v>38</v>
      </c>
      <c r="I947" t="s">
        <v>3830</v>
      </c>
      <c r="J947" t="s">
        <v>169</v>
      </c>
      <c r="K947">
        <v>66730</v>
      </c>
      <c r="L947" t="s">
        <v>3831</v>
      </c>
      <c r="M947">
        <v>0.16</v>
      </c>
      <c r="N947">
        <v>400.35</v>
      </c>
      <c r="O947">
        <v>5</v>
      </c>
      <c r="P947" t="b">
        <v>0</v>
      </c>
      <c r="Q947">
        <f t="shared" si="70"/>
        <v>476.61</v>
      </c>
      <c r="R947" s="4">
        <f t="shared" si="71"/>
        <v>0.84</v>
      </c>
      <c r="S947" s="2">
        <f t="shared" si="72"/>
        <v>76.257600000000011</v>
      </c>
      <c r="T947" t="str">
        <f t="shared" si="73"/>
        <v>May-25</v>
      </c>
      <c r="U947">
        <f t="shared" si="74"/>
        <v>5</v>
      </c>
    </row>
    <row r="948" spans="1:21" x14ac:dyDescent="0.3">
      <c r="A948" t="s">
        <v>3832</v>
      </c>
      <c r="B948" t="s">
        <v>3833</v>
      </c>
      <c r="C948" s="1">
        <v>45664</v>
      </c>
      <c r="D948" t="s">
        <v>78</v>
      </c>
      <c r="E948">
        <v>360.72</v>
      </c>
      <c r="F948">
        <v>1</v>
      </c>
      <c r="G948" t="s">
        <v>93</v>
      </c>
      <c r="H948" t="s">
        <v>72</v>
      </c>
      <c r="I948" t="s">
        <v>3834</v>
      </c>
      <c r="J948" t="s">
        <v>205</v>
      </c>
      <c r="K948">
        <v>49578</v>
      </c>
      <c r="L948" t="s">
        <v>3835</v>
      </c>
      <c r="M948">
        <v>0.28000000000000003</v>
      </c>
      <c r="N948">
        <v>259.72000000000003</v>
      </c>
      <c r="O948">
        <v>2</v>
      </c>
      <c r="P948" t="b">
        <v>0</v>
      </c>
      <c r="Q948">
        <f t="shared" si="70"/>
        <v>360.72</v>
      </c>
      <c r="R948" s="4">
        <f t="shared" si="71"/>
        <v>0.72</v>
      </c>
      <c r="S948" s="2">
        <f t="shared" si="72"/>
        <v>101.00160000000001</v>
      </c>
      <c r="T948" t="str">
        <f t="shared" si="73"/>
        <v>Jan-25</v>
      </c>
      <c r="U948">
        <f t="shared" si="74"/>
        <v>2</v>
      </c>
    </row>
    <row r="949" spans="1:21" x14ac:dyDescent="0.3">
      <c r="A949" t="s">
        <v>3836</v>
      </c>
      <c r="B949" t="s">
        <v>3837</v>
      </c>
      <c r="C949" s="1">
        <v>45819</v>
      </c>
      <c r="D949" t="s">
        <v>26</v>
      </c>
      <c r="E949">
        <v>171.31</v>
      </c>
      <c r="F949">
        <v>1</v>
      </c>
      <c r="G949" t="s">
        <v>66</v>
      </c>
      <c r="H949" t="s">
        <v>38</v>
      </c>
      <c r="I949" t="s">
        <v>3838</v>
      </c>
      <c r="J949" t="s">
        <v>269</v>
      </c>
      <c r="K949">
        <v>10185</v>
      </c>
      <c r="L949" t="s">
        <v>3839</v>
      </c>
      <c r="M949">
        <v>0.22</v>
      </c>
      <c r="N949">
        <v>133.62</v>
      </c>
      <c r="O949">
        <v>5</v>
      </c>
      <c r="P949" t="b">
        <v>0</v>
      </c>
      <c r="Q949">
        <f t="shared" si="70"/>
        <v>171.31</v>
      </c>
      <c r="R949" s="4">
        <f t="shared" si="71"/>
        <v>0.78</v>
      </c>
      <c r="S949" s="2">
        <f t="shared" si="72"/>
        <v>37.688200000000002</v>
      </c>
      <c r="T949" t="str">
        <f t="shared" si="73"/>
        <v>Jun-25</v>
      </c>
      <c r="U949">
        <f t="shared" si="74"/>
        <v>5</v>
      </c>
    </row>
    <row r="950" spans="1:21" x14ac:dyDescent="0.3">
      <c r="A950" t="s">
        <v>3840</v>
      </c>
      <c r="B950" t="s">
        <v>3841</v>
      </c>
      <c r="C950" s="1">
        <v>45475</v>
      </c>
      <c r="D950" t="s">
        <v>26</v>
      </c>
      <c r="E950">
        <v>365.25</v>
      </c>
      <c r="F950">
        <v>3</v>
      </c>
      <c r="G950" t="s">
        <v>19</v>
      </c>
      <c r="H950" t="s">
        <v>99</v>
      </c>
      <c r="I950" t="s">
        <v>1342</v>
      </c>
      <c r="J950" t="s">
        <v>50</v>
      </c>
      <c r="K950">
        <v>15172</v>
      </c>
      <c r="L950" t="s">
        <v>3842</v>
      </c>
      <c r="M950">
        <v>0.03</v>
      </c>
      <c r="N950">
        <v>1062.8800000000001</v>
      </c>
      <c r="O950">
        <v>5</v>
      </c>
      <c r="P950" t="b">
        <v>0</v>
      </c>
      <c r="Q950">
        <f t="shared" si="70"/>
        <v>1095.75</v>
      </c>
      <c r="R950" s="4">
        <f t="shared" si="71"/>
        <v>0.97</v>
      </c>
      <c r="S950" s="2">
        <f t="shared" si="72"/>
        <v>32.872500000000002</v>
      </c>
      <c r="T950" t="str">
        <f t="shared" si="73"/>
        <v>Jul-24</v>
      </c>
      <c r="U950">
        <f t="shared" si="74"/>
        <v>5</v>
      </c>
    </row>
    <row r="951" spans="1:21" x14ac:dyDescent="0.3">
      <c r="A951" t="s">
        <v>3843</v>
      </c>
      <c r="B951" t="s">
        <v>3844</v>
      </c>
      <c r="C951" s="1">
        <v>45777</v>
      </c>
      <c r="D951" t="s">
        <v>54</v>
      </c>
      <c r="E951">
        <v>408.52</v>
      </c>
      <c r="F951">
        <v>4</v>
      </c>
      <c r="G951" t="s">
        <v>27</v>
      </c>
      <c r="H951" t="s">
        <v>20</v>
      </c>
      <c r="I951" t="s">
        <v>3845</v>
      </c>
      <c r="J951" t="s">
        <v>150</v>
      </c>
      <c r="K951">
        <v>14918</v>
      </c>
      <c r="L951" t="s">
        <v>3846</v>
      </c>
      <c r="M951">
        <v>0.23</v>
      </c>
      <c r="N951">
        <v>1258.24</v>
      </c>
      <c r="O951">
        <v>3</v>
      </c>
      <c r="P951" t="b">
        <v>0</v>
      </c>
      <c r="Q951">
        <f t="shared" si="70"/>
        <v>1634.08</v>
      </c>
      <c r="R951" s="4">
        <f t="shared" si="71"/>
        <v>0.77</v>
      </c>
      <c r="S951" s="2">
        <f t="shared" si="72"/>
        <v>375.83839999999998</v>
      </c>
      <c r="T951" t="str">
        <f t="shared" si="73"/>
        <v>Apr-25</v>
      </c>
      <c r="U951">
        <f t="shared" si="74"/>
        <v>3</v>
      </c>
    </row>
    <row r="952" spans="1:21" x14ac:dyDescent="0.3">
      <c r="A952" t="s">
        <v>3847</v>
      </c>
      <c r="B952" t="s">
        <v>3848</v>
      </c>
      <c r="C952" s="1">
        <v>45526</v>
      </c>
      <c r="D952" t="s">
        <v>37</v>
      </c>
      <c r="E952">
        <v>112.74</v>
      </c>
      <c r="F952">
        <v>1</v>
      </c>
      <c r="G952" t="s">
        <v>66</v>
      </c>
      <c r="H952" t="s">
        <v>20</v>
      </c>
      <c r="I952" t="s">
        <v>3849</v>
      </c>
      <c r="J952" t="s">
        <v>62</v>
      </c>
      <c r="K952">
        <v>37503</v>
      </c>
      <c r="L952" t="s">
        <v>3850</v>
      </c>
      <c r="M952">
        <v>0.27</v>
      </c>
      <c r="N952">
        <v>82.3</v>
      </c>
      <c r="O952">
        <v>4</v>
      </c>
      <c r="P952" t="b">
        <v>0</v>
      </c>
      <c r="Q952">
        <f t="shared" si="70"/>
        <v>112.74</v>
      </c>
      <c r="R952" s="4">
        <f t="shared" si="71"/>
        <v>0.73</v>
      </c>
      <c r="S952" s="2">
        <f t="shared" si="72"/>
        <v>30.439800000000002</v>
      </c>
      <c r="T952" t="str">
        <f t="shared" si="73"/>
        <v>Aug-24</v>
      </c>
      <c r="U952">
        <f t="shared" si="74"/>
        <v>4</v>
      </c>
    </row>
    <row r="953" spans="1:21" x14ac:dyDescent="0.3">
      <c r="A953" t="s">
        <v>3851</v>
      </c>
      <c r="B953" t="s">
        <v>3852</v>
      </c>
      <c r="C953" s="1">
        <v>45798</v>
      </c>
      <c r="D953" t="s">
        <v>37</v>
      </c>
      <c r="E953">
        <v>487.04</v>
      </c>
      <c r="F953">
        <v>4</v>
      </c>
      <c r="G953" t="s">
        <v>148</v>
      </c>
      <c r="H953" t="s">
        <v>99</v>
      </c>
      <c r="I953" t="s">
        <v>3853</v>
      </c>
      <c r="J953" t="s">
        <v>80</v>
      </c>
      <c r="K953">
        <v>40209</v>
      </c>
      <c r="L953" t="s">
        <v>3854</v>
      </c>
      <c r="M953">
        <v>0.25</v>
      </c>
      <c r="N953">
        <v>1461.12</v>
      </c>
      <c r="P953" t="b">
        <v>0</v>
      </c>
      <c r="Q953">
        <f t="shared" si="70"/>
        <v>1948.16</v>
      </c>
      <c r="R953" s="4">
        <f t="shared" si="71"/>
        <v>0.75</v>
      </c>
      <c r="S953" s="2">
        <f t="shared" si="72"/>
        <v>487.04</v>
      </c>
      <c r="T953" t="str">
        <f t="shared" si="73"/>
        <v>May-25</v>
      </c>
      <c r="U953" t="str">
        <f t="shared" si="74"/>
        <v>No Rating</v>
      </c>
    </row>
    <row r="954" spans="1:21" x14ac:dyDescent="0.3">
      <c r="A954" t="s">
        <v>3855</v>
      </c>
      <c r="B954" t="s">
        <v>3856</v>
      </c>
      <c r="C954" s="1">
        <v>45564</v>
      </c>
      <c r="D954" t="s">
        <v>18</v>
      </c>
      <c r="E954">
        <v>85.37</v>
      </c>
      <c r="F954">
        <v>3</v>
      </c>
      <c r="G954" t="s">
        <v>93</v>
      </c>
      <c r="H954" t="s">
        <v>38</v>
      </c>
      <c r="I954" t="s">
        <v>3857</v>
      </c>
      <c r="J954" t="s">
        <v>447</v>
      </c>
      <c r="K954">
        <v>17783</v>
      </c>
      <c r="L954" t="s">
        <v>3858</v>
      </c>
      <c r="M954">
        <v>0.14000000000000001</v>
      </c>
      <c r="N954">
        <v>220.25</v>
      </c>
      <c r="O954">
        <v>2</v>
      </c>
      <c r="P954" t="b">
        <v>1</v>
      </c>
      <c r="Q954">
        <f t="shared" si="70"/>
        <v>256.11</v>
      </c>
      <c r="R954" s="4">
        <f t="shared" si="71"/>
        <v>0.86</v>
      </c>
      <c r="S954" s="2">
        <f t="shared" si="72"/>
        <v>35.855400000000003</v>
      </c>
      <c r="T954" t="str">
        <f t="shared" si="73"/>
        <v>Sep-24</v>
      </c>
      <c r="U954">
        <f t="shared" si="74"/>
        <v>2</v>
      </c>
    </row>
    <row r="955" spans="1:21" x14ac:dyDescent="0.3">
      <c r="A955" t="s">
        <v>3859</v>
      </c>
      <c r="B955" t="s">
        <v>3860</v>
      </c>
      <c r="C955" s="1">
        <v>45726</v>
      </c>
      <c r="D955" t="s">
        <v>37</v>
      </c>
      <c r="E955">
        <v>148.97</v>
      </c>
      <c r="F955">
        <v>3</v>
      </c>
      <c r="G955" t="s">
        <v>66</v>
      </c>
      <c r="H955" t="s">
        <v>99</v>
      </c>
      <c r="I955" t="s">
        <v>3861</v>
      </c>
      <c r="J955" t="s">
        <v>496</v>
      </c>
      <c r="K955">
        <v>18260</v>
      </c>
      <c r="L955" t="s">
        <v>3862</v>
      </c>
      <c r="M955">
        <v>0.25</v>
      </c>
      <c r="N955">
        <v>335.18</v>
      </c>
      <c r="O955">
        <v>4</v>
      </c>
      <c r="P955" t="b">
        <v>0</v>
      </c>
      <c r="Q955">
        <f t="shared" si="70"/>
        <v>446.90999999999997</v>
      </c>
      <c r="R955" s="4">
        <f t="shared" si="71"/>
        <v>0.75</v>
      </c>
      <c r="S955" s="2">
        <f t="shared" si="72"/>
        <v>111.72749999999999</v>
      </c>
      <c r="T955" t="str">
        <f t="shared" si="73"/>
        <v>Mar-25</v>
      </c>
      <c r="U955">
        <f t="shared" si="74"/>
        <v>4</v>
      </c>
    </row>
    <row r="956" spans="1:21" x14ac:dyDescent="0.3">
      <c r="A956" t="s">
        <v>3863</v>
      </c>
      <c r="B956" t="s">
        <v>3864</v>
      </c>
      <c r="C956" s="1">
        <v>45820</v>
      </c>
      <c r="D956" t="s">
        <v>18</v>
      </c>
      <c r="E956">
        <v>94</v>
      </c>
      <c r="F956">
        <v>3</v>
      </c>
      <c r="G956" t="s">
        <v>19</v>
      </c>
      <c r="H956" t="s">
        <v>99</v>
      </c>
      <c r="I956" t="s">
        <v>3865</v>
      </c>
      <c r="J956" t="s">
        <v>226</v>
      </c>
      <c r="K956">
        <v>30474</v>
      </c>
      <c r="L956" t="s">
        <v>3866</v>
      </c>
      <c r="M956">
        <v>0.02</v>
      </c>
      <c r="N956">
        <v>276.36</v>
      </c>
      <c r="O956">
        <v>1</v>
      </c>
      <c r="P956" t="b">
        <v>0</v>
      </c>
      <c r="Q956">
        <f t="shared" si="70"/>
        <v>282</v>
      </c>
      <c r="R956" s="4">
        <f t="shared" si="71"/>
        <v>0.98</v>
      </c>
      <c r="S956" s="2">
        <f t="shared" si="72"/>
        <v>5.64</v>
      </c>
      <c r="T956" t="str">
        <f t="shared" si="73"/>
        <v>Jun-25</v>
      </c>
      <c r="U956">
        <f t="shared" si="74"/>
        <v>1</v>
      </c>
    </row>
    <row r="957" spans="1:21" x14ac:dyDescent="0.3">
      <c r="A957" t="s">
        <v>3867</v>
      </c>
      <c r="B957" t="s">
        <v>3868</v>
      </c>
      <c r="C957" s="1">
        <v>45506</v>
      </c>
      <c r="D957" t="s">
        <v>18</v>
      </c>
      <c r="E957">
        <v>176.03</v>
      </c>
      <c r="F957">
        <v>4</v>
      </c>
      <c r="G957" t="s">
        <v>148</v>
      </c>
      <c r="H957" t="s">
        <v>99</v>
      </c>
      <c r="I957" t="s">
        <v>1934</v>
      </c>
      <c r="J957" t="s">
        <v>205</v>
      </c>
      <c r="K957">
        <v>35034</v>
      </c>
      <c r="L957" t="s">
        <v>3869</v>
      </c>
      <c r="M957">
        <v>0.08</v>
      </c>
      <c r="N957">
        <v>647.79</v>
      </c>
      <c r="O957">
        <v>3</v>
      </c>
      <c r="P957" t="b">
        <v>0</v>
      </c>
      <c r="Q957">
        <f t="shared" si="70"/>
        <v>704.12</v>
      </c>
      <c r="R957" s="4">
        <f t="shared" si="71"/>
        <v>0.92</v>
      </c>
      <c r="S957" s="2">
        <f t="shared" si="72"/>
        <v>56.329599999999999</v>
      </c>
      <c r="T957" t="str">
        <f t="shared" si="73"/>
        <v>Aug-24</v>
      </c>
      <c r="U957">
        <f t="shared" si="74"/>
        <v>3</v>
      </c>
    </row>
    <row r="958" spans="1:21" x14ac:dyDescent="0.3">
      <c r="A958" t="s">
        <v>3870</v>
      </c>
      <c r="B958" t="s">
        <v>3871</v>
      </c>
      <c r="C958" s="1">
        <v>45751</v>
      </c>
      <c r="D958" t="s">
        <v>60</v>
      </c>
      <c r="E958">
        <v>242.63</v>
      </c>
      <c r="F958">
        <v>1</v>
      </c>
      <c r="G958" t="s">
        <v>27</v>
      </c>
      <c r="H958" t="s">
        <v>99</v>
      </c>
      <c r="I958" t="s">
        <v>3872</v>
      </c>
      <c r="J958" t="s">
        <v>134</v>
      </c>
      <c r="K958">
        <v>59491</v>
      </c>
      <c r="L958" t="s">
        <v>3873</v>
      </c>
      <c r="M958">
        <v>0.26</v>
      </c>
      <c r="N958">
        <v>179.55</v>
      </c>
      <c r="O958">
        <v>2</v>
      </c>
      <c r="P958" t="b">
        <v>0</v>
      </c>
      <c r="Q958">
        <f t="shared" si="70"/>
        <v>242.63</v>
      </c>
      <c r="R958" s="4">
        <f t="shared" si="71"/>
        <v>0.74</v>
      </c>
      <c r="S958" s="2">
        <f t="shared" si="72"/>
        <v>63.083800000000004</v>
      </c>
      <c r="T958" t="str">
        <f t="shared" si="73"/>
        <v>Apr-25</v>
      </c>
      <c r="U958">
        <f t="shared" si="74"/>
        <v>2</v>
      </c>
    </row>
    <row r="959" spans="1:21" x14ac:dyDescent="0.3">
      <c r="A959" t="s">
        <v>3874</v>
      </c>
      <c r="B959" t="s">
        <v>3875</v>
      </c>
      <c r="C959" s="1">
        <v>45746</v>
      </c>
      <c r="D959" t="s">
        <v>54</v>
      </c>
      <c r="E959">
        <v>263.48</v>
      </c>
      <c r="F959">
        <v>3</v>
      </c>
      <c r="G959" t="s">
        <v>93</v>
      </c>
      <c r="H959" t="s">
        <v>20</v>
      </c>
      <c r="I959" t="s">
        <v>3876</v>
      </c>
      <c r="J959" t="s">
        <v>346</v>
      </c>
      <c r="K959">
        <v>54036</v>
      </c>
      <c r="L959" t="s">
        <v>3877</v>
      </c>
      <c r="M959">
        <v>0.01</v>
      </c>
      <c r="N959">
        <v>782.54</v>
      </c>
      <c r="O959">
        <v>4</v>
      </c>
      <c r="P959" t="b">
        <v>0</v>
      </c>
      <c r="Q959">
        <f t="shared" si="70"/>
        <v>790.44</v>
      </c>
      <c r="R959" s="4">
        <f t="shared" si="71"/>
        <v>0.99</v>
      </c>
      <c r="S959" s="2">
        <f t="shared" si="72"/>
        <v>7.9044000000000008</v>
      </c>
      <c r="T959" t="str">
        <f t="shared" si="73"/>
        <v>Mar-25</v>
      </c>
      <c r="U959">
        <f t="shared" si="74"/>
        <v>4</v>
      </c>
    </row>
    <row r="960" spans="1:21" x14ac:dyDescent="0.3">
      <c r="A960" t="s">
        <v>3878</v>
      </c>
      <c r="B960" t="s">
        <v>3879</v>
      </c>
      <c r="C960" s="1">
        <v>45768</v>
      </c>
      <c r="D960" t="s">
        <v>54</v>
      </c>
      <c r="E960">
        <v>427.53</v>
      </c>
      <c r="F960">
        <v>4</v>
      </c>
      <c r="G960" t="s">
        <v>19</v>
      </c>
      <c r="H960" t="s">
        <v>99</v>
      </c>
      <c r="I960" t="s">
        <v>1639</v>
      </c>
      <c r="J960" t="s">
        <v>85</v>
      </c>
      <c r="K960">
        <v>52047</v>
      </c>
      <c r="L960" t="s">
        <v>3880</v>
      </c>
      <c r="M960">
        <v>0.12</v>
      </c>
      <c r="N960">
        <v>1504.91</v>
      </c>
      <c r="O960">
        <v>4</v>
      </c>
      <c r="P960" t="b">
        <v>0</v>
      </c>
      <c r="Q960">
        <f t="shared" si="70"/>
        <v>1710.12</v>
      </c>
      <c r="R960" s="4">
        <f t="shared" si="71"/>
        <v>0.88</v>
      </c>
      <c r="S960" s="2">
        <f t="shared" si="72"/>
        <v>205.21439999999998</v>
      </c>
      <c r="T960" t="str">
        <f t="shared" si="73"/>
        <v>Apr-25</v>
      </c>
      <c r="U960">
        <f t="shared" si="74"/>
        <v>4</v>
      </c>
    </row>
    <row r="961" spans="1:21" x14ac:dyDescent="0.3">
      <c r="A961" t="s">
        <v>3881</v>
      </c>
      <c r="B961" t="s">
        <v>3882</v>
      </c>
      <c r="C961" s="1">
        <v>45612</v>
      </c>
      <c r="D961" t="s">
        <v>60</v>
      </c>
      <c r="E961">
        <v>445.28</v>
      </c>
      <c r="F961">
        <v>4</v>
      </c>
      <c r="G961" t="s">
        <v>93</v>
      </c>
      <c r="H961" t="s">
        <v>20</v>
      </c>
      <c r="I961" t="s">
        <v>3883</v>
      </c>
      <c r="J961" t="s">
        <v>33</v>
      </c>
      <c r="K961">
        <v>42486</v>
      </c>
      <c r="L961" t="s">
        <v>3884</v>
      </c>
      <c r="M961">
        <v>0.26</v>
      </c>
      <c r="N961">
        <v>1318.03</v>
      </c>
      <c r="P961" t="b">
        <v>0</v>
      </c>
      <c r="Q961">
        <f t="shared" si="70"/>
        <v>1781.12</v>
      </c>
      <c r="R961" s="4">
        <f t="shared" si="71"/>
        <v>0.74</v>
      </c>
      <c r="S961" s="2">
        <f t="shared" si="72"/>
        <v>463.09120000000001</v>
      </c>
      <c r="T961" t="str">
        <f t="shared" si="73"/>
        <v>Nov-24</v>
      </c>
      <c r="U961" t="str">
        <f t="shared" si="74"/>
        <v>No Rating</v>
      </c>
    </row>
    <row r="962" spans="1:21" x14ac:dyDescent="0.3">
      <c r="A962" t="s">
        <v>3885</v>
      </c>
      <c r="B962" t="s">
        <v>3886</v>
      </c>
      <c r="C962" s="1">
        <v>45462</v>
      </c>
      <c r="D962" t="s">
        <v>78</v>
      </c>
      <c r="E962">
        <v>113.95</v>
      </c>
      <c r="F962">
        <v>2</v>
      </c>
      <c r="G962" t="s">
        <v>93</v>
      </c>
      <c r="H962" t="s">
        <v>20</v>
      </c>
      <c r="I962" t="s">
        <v>3887</v>
      </c>
      <c r="J962" t="s">
        <v>426</v>
      </c>
      <c r="K962">
        <v>86138</v>
      </c>
      <c r="L962" t="s">
        <v>3888</v>
      </c>
      <c r="M962">
        <v>0.13</v>
      </c>
      <c r="N962">
        <v>198.27</v>
      </c>
      <c r="P962" t="b">
        <v>0</v>
      </c>
      <c r="Q962">
        <f t="shared" ref="Q962:Q1025" si="75">E962*F962</f>
        <v>227.9</v>
      </c>
      <c r="R962" s="4">
        <f t="shared" ref="R962:R1025" si="76">1-M962</f>
        <v>0.87</v>
      </c>
      <c r="S962" s="2">
        <f t="shared" ref="S962:S1025" si="77">E962*F962*M962</f>
        <v>29.627000000000002</v>
      </c>
      <c r="T962" t="str">
        <f t="shared" ref="T962:T1025" si="78">TEXT(C962,"MMM-YY")</f>
        <v>Jun-24</v>
      </c>
      <c r="U962" t="str">
        <f t="shared" ref="U962:U1025" si="79">IF(O962="","No Rating",O962)</f>
        <v>No Rating</v>
      </c>
    </row>
    <row r="963" spans="1:21" x14ac:dyDescent="0.3">
      <c r="A963" t="s">
        <v>3889</v>
      </c>
      <c r="B963" t="s">
        <v>3890</v>
      </c>
      <c r="C963" s="1">
        <v>45550</v>
      </c>
      <c r="D963" t="s">
        <v>18</v>
      </c>
      <c r="E963">
        <v>313.33</v>
      </c>
      <c r="F963">
        <v>3</v>
      </c>
      <c r="G963" t="s">
        <v>148</v>
      </c>
      <c r="H963" t="s">
        <v>99</v>
      </c>
      <c r="I963" t="s">
        <v>3891</v>
      </c>
      <c r="J963" t="s">
        <v>346</v>
      </c>
      <c r="K963">
        <v>878</v>
      </c>
      <c r="L963" t="s">
        <v>3892</v>
      </c>
      <c r="M963">
        <v>0.03</v>
      </c>
      <c r="N963">
        <v>911.79</v>
      </c>
      <c r="O963">
        <v>5</v>
      </c>
      <c r="P963" t="b">
        <v>0</v>
      </c>
      <c r="Q963">
        <f t="shared" si="75"/>
        <v>939.99</v>
      </c>
      <c r="R963" s="4">
        <f t="shared" si="76"/>
        <v>0.97</v>
      </c>
      <c r="S963" s="2">
        <f t="shared" si="77"/>
        <v>28.1997</v>
      </c>
      <c r="T963" t="str">
        <f t="shared" si="78"/>
        <v>Sep-24</v>
      </c>
      <c r="U963">
        <f t="shared" si="79"/>
        <v>5</v>
      </c>
    </row>
    <row r="964" spans="1:21" x14ac:dyDescent="0.3">
      <c r="A964" t="s">
        <v>3893</v>
      </c>
      <c r="B964" t="s">
        <v>3894</v>
      </c>
      <c r="C964" s="1">
        <v>45750</v>
      </c>
      <c r="D964" t="s">
        <v>54</v>
      </c>
      <c r="E964">
        <v>60.19</v>
      </c>
      <c r="F964">
        <v>1</v>
      </c>
      <c r="G964" t="s">
        <v>93</v>
      </c>
      <c r="H964" t="s">
        <v>20</v>
      </c>
      <c r="I964" t="s">
        <v>3895</v>
      </c>
      <c r="J964" t="s">
        <v>101</v>
      </c>
      <c r="K964">
        <v>2398</v>
      </c>
      <c r="L964" t="s">
        <v>3896</v>
      </c>
      <c r="M964">
        <v>0.14000000000000001</v>
      </c>
      <c r="N964">
        <v>51.76</v>
      </c>
      <c r="O964">
        <v>4</v>
      </c>
      <c r="P964" t="b">
        <v>0</v>
      </c>
      <c r="Q964">
        <f t="shared" si="75"/>
        <v>60.19</v>
      </c>
      <c r="R964" s="4">
        <f t="shared" si="76"/>
        <v>0.86</v>
      </c>
      <c r="S964" s="2">
        <f t="shared" si="77"/>
        <v>8.4266000000000005</v>
      </c>
      <c r="T964" t="str">
        <f t="shared" si="78"/>
        <v>Apr-25</v>
      </c>
      <c r="U964">
        <f t="shared" si="79"/>
        <v>4</v>
      </c>
    </row>
    <row r="965" spans="1:21" x14ac:dyDescent="0.3">
      <c r="A965" t="s">
        <v>3897</v>
      </c>
      <c r="B965" t="s">
        <v>3898</v>
      </c>
      <c r="C965" s="1">
        <v>45629</v>
      </c>
      <c r="D965" t="s">
        <v>18</v>
      </c>
      <c r="E965">
        <v>232.19</v>
      </c>
      <c r="F965">
        <v>3</v>
      </c>
      <c r="G965" t="s">
        <v>19</v>
      </c>
      <c r="H965" t="s">
        <v>99</v>
      </c>
      <c r="I965" t="s">
        <v>3899</v>
      </c>
      <c r="J965" t="s">
        <v>134</v>
      </c>
      <c r="K965">
        <v>27692</v>
      </c>
      <c r="L965" t="s">
        <v>3900</v>
      </c>
      <c r="M965">
        <v>0.22</v>
      </c>
      <c r="N965">
        <v>543.32000000000005</v>
      </c>
      <c r="O965">
        <v>5</v>
      </c>
      <c r="P965" t="b">
        <v>0</v>
      </c>
      <c r="Q965">
        <f t="shared" si="75"/>
        <v>696.56999999999994</v>
      </c>
      <c r="R965" s="4">
        <f t="shared" si="76"/>
        <v>0.78</v>
      </c>
      <c r="S965" s="2">
        <f t="shared" si="77"/>
        <v>153.24539999999999</v>
      </c>
      <c r="T965" t="str">
        <f t="shared" si="78"/>
        <v>Dec-24</v>
      </c>
      <c r="U965">
        <f t="shared" si="79"/>
        <v>5</v>
      </c>
    </row>
    <row r="966" spans="1:21" x14ac:dyDescent="0.3">
      <c r="A966" t="s">
        <v>3901</v>
      </c>
      <c r="B966" t="s">
        <v>3902</v>
      </c>
      <c r="C966" s="1">
        <v>45682</v>
      </c>
      <c r="D966" t="s">
        <v>26</v>
      </c>
      <c r="E966">
        <v>164.56</v>
      </c>
      <c r="F966">
        <v>2</v>
      </c>
      <c r="G966" t="s">
        <v>148</v>
      </c>
      <c r="H966" t="s">
        <v>20</v>
      </c>
      <c r="I966" t="s">
        <v>3903</v>
      </c>
      <c r="J966" t="s">
        <v>33</v>
      </c>
      <c r="K966">
        <v>60718</v>
      </c>
      <c r="L966" t="s">
        <v>3904</v>
      </c>
      <c r="M966">
        <v>0.09</v>
      </c>
      <c r="N966">
        <v>299.5</v>
      </c>
      <c r="O966">
        <v>3</v>
      </c>
      <c r="P966" t="b">
        <v>0</v>
      </c>
      <c r="Q966">
        <f t="shared" si="75"/>
        <v>329.12</v>
      </c>
      <c r="R966" s="4">
        <f t="shared" si="76"/>
        <v>0.91</v>
      </c>
      <c r="S966" s="2">
        <f t="shared" si="77"/>
        <v>29.620799999999999</v>
      </c>
      <c r="T966" t="str">
        <f t="shared" si="78"/>
        <v>Jan-25</v>
      </c>
      <c r="U966">
        <f t="shared" si="79"/>
        <v>3</v>
      </c>
    </row>
    <row r="967" spans="1:21" x14ac:dyDescent="0.3">
      <c r="A967" t="s">
        <v>3905</v>
      </c>
      <c r="B967" t="s">
        <v>3906</v>
      </c>
      <c r="C967" s="1">
        <v>45489</v>
      </c>
      <c r="D967" t="s">
        <v>18</v>
      </c>
      <c r="E967">
        <v>161.66999999999999</v>
      </c>
      <c r="F967">
        <v>3</v>
      </c>
      <c r="G967" t="s">
        <v>19</v>
      </c>
      <c r="H967" t="s">
        <v>72</v>
      </c>
      <c r="I967" t="s">
        <v>3907</v>
      </c>
      <c r="J967" t="s">
        <v>50</v>
      </c>
      <c r="K967">
        <v>30948</v>
      </c>
      <c r="L967" t="s">
        <v>3908</v>
      </c>
      <c r="M967">
        <v>0.27</v>
      </c>
      <c r="N967">
        <v>354.06</v>
      </c>
      <c r="O967">
        <v>2</v>
      </c>
      <c r="P967" t="b">
        <v>0</v>
      </c>
      <c r="Q967">
        <f t="shared" si="75"/>
        <v>485.01</v>
      </c>
      <c r="R967" s="4">
        <f t="shared" si="76"/>
        <v>0.73</v>
      </c>
      <c r="S967" s="2">
        <f t="shared" si="77"/>
        <v>130.95269999999999</v>
      </c>
      <c r="T967" t="str">
        <f t="shared" si="78"/>
        <v>Jul-24</v>
      </c>
      <c r="U967">
        <f t="shared" si="79"/>
        <v>2</v>
      </c>
    </row>
    <row r="968" spans="1:21" x14ac:dyDescent="0.3">
      <c r="A968" t="s">
        <v>3909</v>
      </c>
      <c r="B968" t="s">
        <v>3910</v>
      </c>
      <c r="C968" s="1">
        <v>45480</v>
      </c>
      <c r="D968" t="s">
        <v>60</v>
      </c>
      <c r="E968">
        <v>243.88</v>
      </c>
      <c r="F968">
        <v>2</v>
      </c>
      <c r="G968" t="s">
        <v>19</v>
      </c>
      <c r="H968" t="s">
        <v>72</v>
      </c>
      <c r="I968" t="s">
        <v>3911</v>
      </c>
      <c r="J968" t="s">
        <v>134</v>
      </c>
      <c r="K968">
        <v>79233</v>
      </c>
      <c r="L968" t="s">
        <v>3912</v>
      </c>
      <c r="M968">
        <v>0.28000000000000003</v>
      </c>
      <c r="N968">
        <v>351.19</v>
      </c>
      <c r="O968">
        <v>4</v>
      </c>
      <c r="P968" t="b">
        <v>0</v>
      </c>
      <c r="Q968">
        <f t="shared" si="75"/>
        <v>487.76</v>
      </c>
      <c r="R968" s="4">
        <f t="shared" si="76"/>
        <v>0.72</v>
      </c>
      <c r="S968" s="2">
        <f t="shared" si="77"/>
        <v>136.5728</v>
      </c>
      <c r="T968" t="str">
        <f t="shared" si="78"/>
        <v>Jul-24</v>
      </c>
      <c r="U968">
        <f t="shared" si="79"/>
        <v>4</v>
      </c>
    </row>
    <row r="969" spans="1:21" x14ac:dyDescent="0.3">
      <c r="A969" t="s">
        <v>3913</v>
      </c>
      <c r="B969" t="s">
        <v>3914</v>
      </c>
      <c r="C969" s="1">
        <v>45678</v>
      </c>
      <c r="D969" t="s">
        <v>78</v>
      </c>
      <c r="E969">
        <v>366.26</v>
      </c>
      <c r="F969">
        <v>2</v>
      </c>
      <c r="G969" t="s">
        <v>27</v>
      </c>
      <c r="H969" t="s">
        <v>20</v>
      </c>
      <c r="I969" t="s">
        <v>3045</v>
      </c>
      <c r="J969" t="s">
        <v>120</v>
      </c>
      <c r="K969">
        <v>73819</v>
      </c>
      <c r="L969" t="s">
        <v>3915</v>
      </c>
      <c r="M969">
        <v>0.05</v>
      </c>
      <c r="N969">
        <v>695.89</v>
      </c>
      <c r="O969">
        <v>4</v>
      </c>
      <c r="P969" t="b">
        <v>0</v>
      </c>
      <c r="Q969">
        <f t="shared" si="75"/>
        <v>732.52</v>
      </c>
      <c r="R969" s="4">
        <f t="shared" si="76"/>
        <v>0.95</v>
      </c>
      <c r="S969" s="2">
        <f t="shared" si="77"/>
        <v>36.625999999999998</v>
      </c>
      <c r="T969" t="str">
        <f t="shared" si="78"/>
        <v>Jan-25</v>
      </c>
      <c r="U969">
        <f t="shared" si="79"/>
        <v>4</v>
      </c>
    </row>
    <row r="970" spans="1:21" x14ac:dyDescent="0.3">
      <c r="A970" t="s">
        <v>3916</v>
      </c>
      <c r="B970" t="s">
        <v>3917</v>
      </c>
      <c r="C970" s="1">
        <v>45537</v>
      </c>
      <c r="D970" t="s">
        <v>60</v>
      </c>
      <c r="E970">
        <v>39.25</v>
      </c>
      <c r="F970">
        <v>3</v>
      </c>
      <c r="G970" t="s">
        <v>19</v>
      </c>
      <c r="H970" t="s">
        <v>20</v>
      </c>
      <c r="I970" t="s">
        <v>3918</v>
      </c>
      <c r="J970" t="s">
        <v>33</v>
      </c>
      <c r="K970">
        <v>96985</v>
      </c>
      <c r="L970" t="s">
        <v>3919</v>
      </c>
      <c r="M970">
        <v>0.03</v>
      </c>
      <c r="N970">
        <v>114.22</v>
      </c>
      <c r="O970">
        <v>5</v>
      </c>
      <c r="P970" t="b">
        <v>0</v>
      </c>
      <c r="Q970">
        <f t="shared" si="75"/>
        <v>117.75</v>
      </c>
      <c r="R970" s="4">
        <f t="shared" si="76"/>
        <v>0.97</v>
      </c>
      <c r="S970" s="2">
        <f t="shared" si="77"/>
        <v>3.5324999999999998</v>
      </c>
      <c r="T970" t="str">
        <f t="shared" si="78"/>
        <v>Sep-24</v>
      </c>
      <c r="U970">
        <f t="shared" si="79"/>
        <v>5</v>
      </c>
    </row>
    <row r="971" spans="1:21" x14ac:dyDescent="0.3">
      <c r="A971" t="s">
        <v>3920</v>
      </c>
      <c r="B971" t="s">
        <v>3921</v>
      </c>
      <c r="C971" s="1">
        <v>45685</v>
      </c>
      <c r="D971" t="s">
        <v>54</v>
      </c>
      <c r="E971">
        <v>440.19</v>
      </c>
      <c r="F971">
        <v>1</v>
      </c>
      <c r="G971" t="s">
        <v>93</v>
      </c>
      <c r="H971" t="s">
        <v>38</v>
      </c>
      <c r="I971" t="s">
        <v>3922</v>
      </c>
      <c r="J971" t="s">
        <v>33</v>
      </c>
      <c r="K971">
        <v>83593</v>
      </c>
      <c r="L971" t="s">
        <v>3923</v>
      </c>
      <c r="M971">
        <v>0.09</v>
      </c>
      <c r="N971">
        <v>400.57</v>
      </c>
      <c r="O971">
        <v>1</v>
      </c>
      <c r="P971" t="b">
        <v>1</v>
      </c>
      <c r="Q971">
        <f t="shared" si="75"/>
        <v>440.19</v>
      </c>
      <c r="R971" s="4">
        <f t="shared" si="76"/>
        <v>0.91</v>
      </c>
      <c r="S971" s="2">
        <f t="shared" si="77"/>
        <v>39.617100000000001</v>
      </c>
      <c r="T971" t="str">
        <f t="shared" si="78"/>
        <v>Jan-25</v>
      </c>
      <c r="U971">
        <f t="shared" si="79"/>
        <v>1</v>
      </c>
    </row>
    <row r="972" spans="1:21" x14ac:dyDescent="0.3">
      <c r="A972" t="s">
        <v>3924</v>
      </c>
      <c r="B972" t="s">
        <v>3925</v>
      </c>
      <c r="C972" s="1">
        <v>45523</v>
      </c>
      <c r="D972" t="s">
        <v>37</v>
      </c>
      <c r="E972">
        <v>368.73</v>
      </c>
      <c r="F972">
        <v>3</v>
      </c>
      <c r="G972" t="s">
        <v>27</v>
      </c>
      <c r="H972" t="s">
        <v>99</v>
      </c>
      <c r="I972" t="s">
        <v>2731</v>
      </c>
      <c r="J972" t="s">
        <v>174</v>
      </c>
      <c r="K972">
        <v>22735</v>
      </c>
      <c r="L972" t="s">
        <v>3926</v>
      </c>
      <c r="M972">
        <v>0.14000000000000001</v>
      </c>
      <c r="N972">
        <v>951.32</v>
      </c>
      <c r="O972">
        <v>5</v>
      </c>
      <c r="P972" t="b">
        <v>0</v>
      </c>
      <c r="Q972">
        <f t="shared" si="75"/>
        <v>1106.19</v>
      </c>
      <c r="R972" s="4">
        <f t="shared" si="76"/>
        <v>0.86</v>
      </c>
      <c r="S972" s="2">
        <f t="shared" si="77"/>
        <v>154.86660000000003</v>
      </c>
      <c r="T972" t="str">
        <f t="shared" si="78"/>
        <v>Aug-24</v>
      </c>
      <c r="U972">
        <f t="shared" si="79"/>
        <v>5</v>
      </c>
    </row>
    <row r="973" spans="1:21" x14ac:dyDescent="0.3">
      <c r="A973" t="s">
        <v>3927</v>
      </c>
      <c r="B973" t="s">
        <v>3928</v>
      </c>
      <c r="C973" s="1">
        <v>45764</v>
      </c>
      <c r="D973" t="s">
        <v>54</v>
      </c>
      <c r="E973">
        <v>92.37</v>
      </c>
      <c r="F973">
        <v>4</v>
      </c>
      <c r="G973" t="s">
        <v>66</v>
      </c>
      <c r="H973" t="s">
        <v>72</v>
      </c>
      <c r="I973" t="s">
        <v>3929</v>
      </c>
      <c r="J973" t="s">
        <v>115</v>
      </c>
      <c r="K973">
        <v>32385</v>
      </c>
      <c r="L973" t="s">
        <v>3930</v>
      </c>
      <c r="M973">
        <v>0.05</v>
      </c>
      <c r="N973">
        <v>351.01</v>
      </c>
      <c r="O973">
        <v>4</v>
      </c>
      <c r="P973" t="b">
        <v>0</v>
      </c>
      <c r="Q973">
        <f t="shared" si="75"/>
        <v>369.48</v>
      </c>
      <c r="R973" s="4">
        <f t="shared" si="76"/>
        <v>0.95</v>
      </c>
      <c r="S973" s="2">
        <f t="shared" si="77"/>
        <v>18.474</v>
      </c>
      <c r="T973" t="str">
        <f t="shared" si="78"/>
        <v>Apr-25</v>
      </c>
      <c r="U973">
        <f t="shared" si="79"/>
        <v>4</v>
      </c>
    </row>
    <row r="974" spans="1:21" x14ac:dyDescent="0.3">
      <c r="A974" t="s">
        <v>3931</v>
      </c>
      <c r="B974" t="s">
        <v>3932</v>
      </c>
      <c r="C974" s="1">
        <v>45699</v>
      </c>
      <c r="D974" t="s">
        <v>78</v>
      </c>
      <c r="E974">
        <v>469.88</v>
      </c>
      <c r="F974">
        <v>4</v>
      </c>
      <c r="G974" t="s">
        <v>66</v>
      </c>
      <c r="H974" t="s">
        <v>72</v>
      </c>
      <c r="I974" t="s">
        <v>3933</v>
      </c>
      <c r="J974" t="s">
        <v>106</v>
      </c>
      <c r="K974">
        <v>28045</v>
      </c>
      <c r="L974" t="s">
        <v>3934</v>
      </c>
      <c r="M974">
        <v>7.0000000000000007E-2</v>
      </c>
      <c r="N974">
        <v>1747.95</v>
      </c>
      <c r="O974">
        <v>5</v>
      </c>
      <c r="P974" t="b">
        <v>0</v>
      </c>
      <c r="Q974">
        <f t="shared" si="75"/>
        <v>1879.52</v>
      </c>
      <c r="R974" s="4">
        <f t="shared" si="76"/>
        <v>0.92999999999999994</v>
      </c>
      <c r="S974" s="2">
        <f t="shared" si="77"/>
        <v>131.56640000000002</v>
      </c>
      <c r="T974" t="str">
        <f t="shared" si="78"/>
        <v>Feb-25</v>
      </c>
      <c r="U974">
        <f t="shared" si="79"/>
        <v>5</v>
      </c>
    </row>
    <row r="975" spans="1:21" x14ac:dyDescent="0.3">
      <c r="A975" t="s">
        <v>3935</v>
      </c>
      <c r="B975" t="s">
        <v>3936</v>
      </c>
      <c r="C975" s="1">
        <v>45665</v>
      </c>
      <c r="D975" t="s">
        <v>78</v>
      </c>
      <c r="E975">
        <v>255.62</v>
      </c>
      <c r="F975">
        <v>2</v>
      </c>
      <c r="G975" t="s">
        <v>66</v>
      </c>
      <c r="H975" t="s">
        <v>99</v>
      </c>
      <c r="I975" t="s">
        <v>3937</v>
      </c>
      <c r="J975" t="s">
        <v>144</v>
      </c>
      <c r="K975">
        <v>85085</v>
      </c>
      <c r="L975" t="s">
        <v>3938</v>
      </c>
      <c r="M975">
        <v>0.28000000000000003</v>
      </c>
      <c r="N975">
        <v>368.09</v>
      </c>
      <c r="O975">
        <v>4</v>
      </c>
      <c r="P975" t="b">
        <v>0</v>
      </c>
      <c r="Q975">
        <f t="shared" si="75"/>
        <v>511.24</v>
      </c>
      <c r="R975" s="4">
        <f t="shared" si="76"/>
        <v>0.72</v>
      </c>
      <c r="S975" s="2">
        <f t="shared" si="77"/>
        <v>143.14720000000003</v>
      </c>
      <c r="T975" t="str">
        <f t="shared" si="78"/>
        <v>Jan-25</v>
      </c>
      <c r="U975">
        <f t="shared" si="79"/>
        <v>4</v>
      </c>
    </row>
    <row r="976" spans="1:21" x14ac:dyDescent="0.3">
      <c r="A976" t="s">
        <v>3939</v>
      </c>
      <c r="B976" t="s">
        <v>3940</v>
      </c>
      <c r="C976" s="1">
        <v>45666</v>
      </c>
      <c r="D976" t="s">
        <v>60</v>
      </c>
      <c r="E976">
        <v>499.91</v>
      </c>
      <c r="F976">
        <v>4</v>
      </c>
      <c r="G976" t="s">
        <v>66</v>
      </c>
      <c r="H976" t="s">
        <v>72</v>
      </c>
      <c r="I976" t="s">
        <v>3941</v>
      </c>
      <c r="J976" t="s">
        <v>134</v>
      </c>
      <c r="K976">
        <v>24510</v>
      </c>
      <c r="L976" t="s">
        <v>3942</v>
      </c>
      <c r="M976">
        <v>0.21</v>
      </c>
      <c r="N976">
        <v>1579.72</v>
      </c>
      <c r="O976">
        <v>3</v>
      </c>
      <c r="P976" t="b">
        <v>0</v>
      </c>
      <c r="Q976">
        <f t="shared" si="75"/>
        <v>1999.64</v>
      </c>
      <c r="R976" s="4">
        <f t="shared" si="76"/>
        <v>0.79</v>
      </c>
      <c r="S976" s="2">
        <f t="shared" si="77"/>
        <v>419.92439999999999</v>
      </c>
      <c r="T976" t="str">
        <f t="shared" si="78"/>
        <v>Jan-25</v>
      </c>
      <c r="U976">
        <f t="shared" si="79"/>
        <v>3</v>
      </c>
    </row>
    <row r="977" spans="1:21" x14ac:dyDescent="0.3">
      <c r="A977" t="s">
        <v>3943</v>
      </c>
      <c r="B977" t="s">
        <v>3944</v>
      </c>
      <c r="C977" s="1">
        <v>45600</v>
      </c>
      <c r="D977" t="s">
        <v>78</v>
      </c>
      <c r="E977">
        <v>102.64</v>
      </c>
      <c r="F977">
        <v>3</v>
      </c>
      <c r="G977" t="s">
        <v>19</v>
      </c>
      <c r="H977" t="s">
        <v>20</v>
      </c>
      <c r="I977" t="s">
        <v>3945</v>
      </c>
      <c r="J977" t="s">
        <v>393</v>
      </c>
      <c r="K977">
        <v>31434</v>
      </c>
      <c r="L977" t="s">
        <v>3946</v>
      </c>
      <c r="M977">
        <v>0.18</v>
      </c>
      <c r="N977">
        <v>252.49</v>
      </c>
      <c r="O977">
        <v>4</v>
      </c>
      <c r="P977" t="b">
        <v>0</v>
      </c>
      <c r="Q977">
        <f t="shared" si="75"/>
        <v>307.92</v>
      </c>
      <c r="R977" s="4">
        <f t="shared" si="76"/>
        <v>0.82000000000000006</v>
      </c>
      <c r="S977" s="2">
        <f t="shared" si="77"/>
        <v>55.425600000000003</v>
      </c>
      <c r="T977" t="str">
        <f t="shared" si="78"/>
        <v>Nov-24</v>
      </c>
      <c r="U977">
        <f t="shared" si="79"/>
        <v>4</v>
      </c>
    </row>
    <row r="978" spans="1:21" x14ac:dyDescent="0.3">
      <c r="A978" t="s">
        <v>3947</v>
      </c>
      <c r="B978" t="s">
        <v>3948</v>
      </c>
      <c r="C978" s="1">
        <v>45808</v>
      </c>
      <c r="D978" t="s">
        <v>78</v>
      </c>
      <c r="E978">
        <v>269.77999999999997</v>
      </c>
      <c r="F978">
        <v>4</v>
      </c>
      <c r="G978" t="s">
        <v>27</v>
      </c>
      <c r="H978" t="s">
        <v>38</v>
      </c>
      <c r="I978" t="s">
        <v>3949</v>
      </c>
      <c r="J978" t="s">
        <v>333</v>
      </c>
      <c r="K978">
        <v>46702</v>
      </c>
      <c r="L978" t="s">
        <v>3950</v>
      </c>
      <c r="M978">
        <v>0.21</v>
      </c>
      <c r="N978">
        <v>852.5</v>
      </c>
      <c r="O978">
        <v>3</v>
      </c>
      <c r="P978" t="b">
        <v>0</v>
      </c>
      <c r="Q978">
        <f t="shared" si="75"/>
        <v>1079.1199999999999</v>
      </c>
      <c r="R978" s="4">
        <f t="shared" si="76"/>
        <v>0.79</v>
      </c>
      <c r="S978" s="2">
        <f t="shared" si="77"/>
        <v>226.61519999999996</v>
      </c>
      <c r="T978" t="str">
        <f t="shared" si="78"/>
        <v>May-25</v>
      </c>
      <c r="U978">
        <f t="shared" si="79"/>
        <v>3</v>
      </c>
    </row>
    <row r="979" spans="1:21" x14ac:dyDescent="0.3">
      <c r="A979" t="s">
        <v>3951</v>
      </c>
      <c r="B979" t="s">
        <v>3952</v>
      </c>
      <c r="C979" s="1">
        <v>45521</v>
      </c>
      <c r="D979" t="s">
        <v>54</v>
      </c>
      <c r="E979">
        <v>148.66999999999999</v>
      </c>
      <c r="F979">
        <v>3</v>
      </c>
      <c r="G979" t="s">
        <v>19</v>
      </c>
      <c r="H979" t="s">
        <v>72</v>
      </c>
      <c r="I979" t="s">
        <v>3953</v>
      </c>
      <c r="J979" t="s">
        <v>160</v>
      </c>
      <c r="K979">
        <v>7893</v>
      </c>
      <c r="L979" t="s">
        <v>3954</v>
      </c>
      <c r="M979">
        <v>0</v>
      </c>
      <c r="N979">
        <v>446.01</v>
      </c>
      <c r="O979">
        <v>5</v>
      </c>
      <c r="P979" t="b">
        <v>0</v>
      </c>
      <c r="Q979">
        <f t="shared" si="75"/>
        <v>446.01</v>
      </c>
      <c r="R979" s="4">
        <f t="shared" si="76"/>
        <v>1</v>
      </c>
      <c r="S979" s="2">
        <f t="shared" si="77"/>
        <v>0</v>
      </c>
      <c r="T979" t="str">
        <f t="shared" si="78"/>
        <v>Aug-24</v>
      </c>
      <c r="U979">
        <f t="shared" si="79"/>
        <v>5</v>
      </c>
    </row>
    <row r="980" spans="1:21" x14ac:dyDescent="0.3">
      <c r="A980" t="s">
        <v>3955</v>
      </c>
      <c r="B980" t="s">
        <v>3956</v>
      </c>
      <c r="C980" s="1">
        <v>45737</v>
      </c>
      <c r="D980" t="s">
        <v>26</v>
      </c>
      <c r="E980">
        <v>155.57</v>
      </c>
      <c r="F980">
        <v>4</v>
      </c>
      <c r="G980" t="s">
        <v>27</v>
      </c>
      <c r="H980" t="s">
        <v>99</v>
      </c>
      <c r="I980" t="s">
        <v>3911</v>
      </c>
      <c r="J980" t="s">
        <v>572</v>
      </c>
      <c r="K980">
        <v>70757</v>
      </c>
      <c r="L980" t="s">
        <v>3957</v>
      </c>
      <c r="M980">
        <v>0.04</v>
      </c>
      <c r="N980">
        <v>597.39</v>
      </c>
      <c r="O980">
        <v>1</v>
      </c>
      <c r="P980" t="b">
        <v>0</v>
      </c>
      <c r="Q980">
        <f t="shared" si="75"/>
        <v>622.28</v>
      </c>
      <c r="R980" s="4">
        <f t="shared" si="76"/>
        <v>0.96</v>
      </c>
      <c r="S980" s="2">
        <f t="shared" si="77"/>
        <v>24.891199999999998</v>
      </c>
      <c r="T980" t="str">
        <f t="shared" si="78"/>
        <v>Mar-25</v>
      </c>
      <c r="U980">
        <f t="shared" si="79"/>
        <v>1</v>
      </c>
    </row>
    <row r="981" spans="1:21" x14ac:dyDescent="0.3">
      <c r="A981" t="s">
        <v>3958</v>
      </c>
      <c r="B981" t="s">
        <v>3959</v>
      </c>
      <c r="C981" s="1">
        <v>45779</v>
      </c>
      <c r="D981" t="s">
        <v>60</v>
      </c>
      <c r="E981">
        <v>297.58</v>
      </c>
      <c r="F981">
        <v>1</v>
      </c>
      <c r="G981" t="s">
        <v>27</v>
      </c>
      <c r="H981" t="s">
        <v>99</v>
      </c>
      <c r="I981" t="s">
        <v>3960</v>
      </c>
      <c r="J981" t="s">
        <v>62</v>
      </c>
      <c r="K981">
        <v>99304</v>
      </c>
      <c r="L981" t="s">
        <v>3961</v>
      </c>
      <c r="M981">
        <v>0.21</v>
      </c>
      <c r="N981">
        <v>235.09</v>
      </c>
      <c r="O981">
        <v>4</v>
      </c>
      <c r="P981" t="b">
        <v>0</v>
      </c>
      <c r="Q981">
        <f t="shared" si="75"/>
        <v>297.58</v>
      </c>
      <c r="R981" s="4">
        <f t="shared" si="76"/>
        <v>0.79</v>
      </c>
      <c r="S981" s="2">
        <f t="shared" si="77"/>
        <v>62.491799999999998</v>
      </c>
      <c r="T981" t="str">
        <f t="shared" si="78"/>
        <v>May-25</v>
      </c>
      <c r="U981">
        <f t="shared" si="79"/>
        <v>4</v>
      </c>
    </row>
    <row r="982" spans="1:21" x14ac:dyDescent="0.3">
      <c r="A982" t="s">
        <v>3962</v>
      </c>
      <c r="B982" t="s">
        <v>3963</v>
      </c>
      <c r="C982" s="1">
        <v>45531</v>
      </c>
      <c r="D982" t="s">
        <v>60</v>
      </c>
      <c r="E982">
        <v>461.25</v>
      </c>
      <c r="F982">
        <v>4</v>
      </c>
      <c r="G982" t="s">
        <v>148</v>
      </c>
      <c r="H982" t="s">
        <v>38</v>
      </c>
      <c r="I982" t="s">
        <v>3964</v>
      </c>
      <c r="J982" t="s">
        <v>120</v>
      </c>
      <c r="K982">
        <v>79448</v>
      </c>
      <c r="L982" t="s">
        <v>3965</v>
      </c>
      <c r="M982">
        <v>0.21</v>
      </c>
      <c r="N982">
        <v>1457.55</v>
      </c>
      <c r="O982">
        <v>4</v>
      </c>
      <c r="P982" t="b">
        <v>0</v>
      </c>
      <c r="Q982">
        <f t="shared" si="75"/>
        <v>1845</v>
      </c>
      <c r="R982" s="4">
        <f t="shared" si="76"/>
        <v>0.79</v>
      </c>
      <c r="S982" s="2">
        <f t="shared" si="77"/>
        <v>387.45</v>
      </c>
      <c r="T982" t="str">
        <f t="shared" si="78"/>
        <v>Aug-24</v>
      </c>
      <c r="U982">
        <f t="shared" si="79"/>
        <v>4</v>
      </c>
    </row>
    <row r="983" spans="1:21" x14ac:dyDescent="0.3">
      <c r="A983" t="s">
        <v>3966</v>
      </c>
      <c r="B983" t="s">
        <v>3967</v>
      </c>
      <c r="C983" s="1">
        <v>45466</v>
      </c>
      <c r="D983" t="s">
        <v>18</v>
      </c>
      <c r="E983">
        <v>403.61</v>
      </c>
      <c r="F983">
        <v>2</v>
      </c>
      <c r="G983" t="s">
        <v>27</v>
      </c>
      <c r="H983" t="s">
        <v>38</v>
      </c>
      <c r="I983" t="s">
        <v>3968</v>
      </c>
      <c r="J983" t="s">
        <v>139</v>
      </c>
      <c r="K983">
        <v>18883</v>
      </c>
      <c r="L983" t="s">
        <v>3969</v>
      </c>
      <c r="M983">
        <v>0.26</v>
      </c>
      <c r="N983">
        <v>597.34</v>
      </c>
      <c r="O983">
        <v>2</v>
      </c>
      <c r="P983" t="b">
        <v>1</v>
      </c>
      <c r="Q983">
        <f t="shared" si="75"/>
        <v>807.22</v>
      </c>
      <c r="R983" s="4">
        <f t="shared" si="76"/>
        <v>0.74</v>
      </c>
      <c r="S983" s="2">
        <f t="shared" si="77"/>
        <v>209.87720000000002</v>
      </c>
      <c r="T983" t="str">
        <f t="shared" si="78"/>
        <v>Jun-24</v>
      </c>
      <c r="U983">
        <f t="shared" si="79"/>
        <v>2</v>
      </c>
    </row>
    <row r="984" spans="1:21" x14ac:dyDescent="0.3">
      <c r="A984" t="s">
        <v>3970</v>
      </c>
      <c r="B984" t="s">
        <v>3971</v>
      </c>
      <c r="C984" s="1">
        <v>45777</v>
      </c>
      <c r="D984" t="s">
        <v>18</v>
      </c>
      <c r="E984">
        <v>363.35</v>
      </c>
      <c r="F984">
        <v>1</v>
      </c>
      <c r="G984" t="s">
        <v>19</v>
      </c>
      <c r="H984" t="s">
        <v>38</v>
      </c>
      <c r="I984" t="s">
        <v>3972</v>
      </c>
      <c r="J984" t="s">
        <v>56</v>
      </c>
      <c r="K984">
        <v>91787</v>
      </c>
      <c r="L984" t="s">
        <v>3973</v>
      </c>
      <c r="M984">
        <v>0.18</v>
      </c>
      <c r="N984">
        <v>297.95</v>
      </c>
      <c r="O984">
        <v>3</v>
      </c>
      <c r="P984" t="b">
        <v>0</v>
      </c>
      <c r="Q984">
        <f t="shared" si="75"/>
        <v>363.35</v>
      </c>
      <c r="R984" s="4">
        <f t="shared" si="76"/>
        <v>0.82000000000000006</v>
      </c>
      <c r="S984" s="2">
        <f t="shared" si="77"/>
        <v>65.403000000000006</v>
      </c>
      <c r="T984" t="str">
        <f t="shared" si="78"/>
        <v>Apr-25</v>
      </c>
      <c r="U984">
        <f t="shared" si="79"/>
        <v>3</v>
      </c>
    </row>
    <row r="985" spans="1:21" x14ac:dyDescent="0.3">
      <c r="A985" t="s">
        <v>3974</v>
      </c>
      <c r="B985" t="s">
        <v>3975</v>
      </c>
      <c r="C985" s="1">
        <v>45640</v>
      </c>
      <c r="D985" t="s">
        <v>37</v>
      </c>
      <c r="E985">
        <v>281.79000000000002</v>
      </c>
      <c r="F985">
        <v>1</v>
      </c>
      <c r="G985" t="s">
        <v>27</v>
      </c>
      <c r="H985" t="s">
        <v>99</v>
      </c>
      <c r="I985" t="s">
        <v>3976</v>
      </c>
      <c r="J985" t="s">
        <v>62</v>
      </c>
      <c r="K985">
        <v>48255</v>
      </c>
      <c r="L985" t="s">
        <v>3977</v>
      </c>
      <c r="M985">
        <v>0.17</v>
      </c>
      <c r="N985">
        <v>233.89</v>
      </c>
      <c r="O985">
        <v>3</v>
      </c>
      <c r="P985" t="b">
        <v>0</v>
      </c>
      <c r="Q985">
        <f t="shared" si="75"/>
        <v>281.79000000000002</v>
      </c>
      <c r="R985" s="4">
        <f t="shared" si="76"/>
        <v>0.83</v>
      </c>
      <c r="S985" s="2">
        <f t="shared" si="77"/>
        <v>47.904300000000006</v>
      </c>
      <c r="T985" t="str">
        <f t="shared" si="78"/>
        <v>Dec-24</v>
      </c>
      <c r="U985">
        <f t="shared" si="79"/>
        <v>3</v>
      </c>
    </row>
    <row r="986" spans="1:21" x14ac:dyDescent="0.3">
      <c r="A986" t="s">
        <v>3978</v>
      </c>
      <c r="B986" t="s">
        <v>3979</v>
      </c>
      <c r="C986" s="1">
        <v>45673</v>
      </c>
      <c r="D986" t="s">
        <v>26</v>
      </c>
      <c r="E986">
        <v>461.54</v>
      </c>
      <c r="F986">
        <v>3</v>
      </c>
      <c r="G986" t="s">
        <v>66</v>
      </c>
      <c r="H986" t="s">
        <v>72</v>
      </c>
      <c r="I986" t="s">
        <v>3980</v>
      </c>
      <c r="J986" t="s">
        <v>307</v>
      </c>
      <c r="K986">
        <v>34732</v>
      </c>
      <c r="L986" t="s">
        <v>3981</v>
      </c>
      <c r="M986">
        <v>0.12</v>
      </c>
      <c r="N986">
        <v>1218.47</v>
      </c>
      <c r="O986">
        <v>4</v>
      </c>
      <c r="P986" t="b">
        <v>0</v>
      </c>
      <c r="Q986">
        <f t="shared" si="75"/>
        <v>1384.6200000000001</v>
      </c>
      <c r="R986" s="4">
        <f t="shared" si="76"/>
        <v>0.88</v>
      </c>
      <c r="S986" s="2">
        <f t="shared" si="77"/>
        <v>166.15440000000001</v>
      </c>
      <c r="T986" t="str">
        <f t="shared" si="78"/>
        <v>Jan-25</v>
      </c>
      <c r="U986">
        <f t="shared" si="79"/>
        <v>4</v>
      </c>
    </row>
    <row r="987" spans="1:21" x14ac:dyDescent="0.3">
      <c r="A987" t="s">
        <v>3982</v>
      </c>
      <c r="B987" t="s">
        <v>3983</v>
      </c>
      <c r="C987" s="1">
        <v>45772</v>
      </c>
      <c r="D987" t="s">
        <v>26</v>
      </c>
      <c r="E987">
        <v>248.72</v>
      </c>
      <c r="F987">
        <v>3</v>
      </c>
      <c r="G987" t="s">
        <v>66</v>
      </c>
      <c r="H987" t="s">
        <v>38</v>
      </c>
      <c r="I987" t="s">
        <v>3984</v>
      </c>
      <c r="J987" t="s">
        <v>426</v>
      </c>
      <c r="K987">
        <v>60829</v>
      </c>
      <c r="L987" t="s">
        <v>3985</v>
      </c>
      <c r="M987">
        <v>0.24</v>
      </c>
      <c r="N987">
        <v>567.08000000000004</v>
      </c>
      <c r="O987">
        <v>4</v>
      </c>
      <c r="P987" t="b">
        <v>1</v>
      </c>
      <c r="Q987">
        <f t="shared" si="75"/>
        <v>746.16</v>
      </c>
      <c r="R987" s="4">
        <f t="shared" si="76"/>
        <v>0.76</v>
      </c>
      <c r="S987" s="2">
        <f t="shared" si="77"/>
        <v>179.07839999999999</v>
      </c>
      <c r="T987" t="str">
        <f t="shared" si="78"/>
        <v>Apr-25</v>
      </c>
      <c r="U987">
        <f t="shared" si="79"/>
        <v>4</v>
      </c>
    </row>
    <row r="988" spans="1:21" x14ac:dyDescent="0.3">
      <c r="A988" t="s">
        <v>3986</v>
      </c>
      <c r="B988" t="s">
        <v>3987</v>
      </c>
      <c r="C988" s="1">
        <v>45696</v>
      </c>
      <c r="D988" t="s">
        <v>60</v>
      </c>
      <c r="E988">
        <v>437.55</v>
      </c>
      <c r="F988">
        <v>2</v>
      </c>
      <c r="G988" t="s">
        <v>93</v>
      </c>
      <c r="H988" t="s">
        <v>99</v>
      </c>
      <c r="I988" t="s">
        <v>3988</v>
      </c>
      <c r="J988" t="s">
        <v>320</v>
      </c>
      <c r="K988">
        <v>57368</v>
      </c>
      <c r="L988" t="s">
        <v>3989</v>
      </c>
      <c r="M988">
        <v>0.26</v>
      </c>
      <c r="N988">
        <v>647.57000000000005</v>
      </c>
      <c r="O988">
        <v>4</v>
      </c>
      <c r="P988" t="b">
        <v>0</v>
      </c>
      <c r="Q988">
        <f t="shared" si="75"/>
        <v>875.1</v>
      </c>
      <c r="R988" s="4">
        <f t="shared" si="76"/>
        <v>0.74</v>
      </c>
      <c r="S988" s="2">
        <f t="shared" si="77"/>
        <v>227.52600000000001</v>
      </c>
      <c r="T988" t="str">
        <f t="shared" si="78"/>
        <v>Feb-25</v>
      </c>
      <c r="U988">
        <f t="shared" si="79"/>
        <v>4</v>
      </c>
    </row>
    <row r="989" spans="1:21" x14ac:dyDescent="0.3">
      <c r="A989" t="s">
        <v>3990</v>
      </c>
      <c r="B989" t="s">
        <v>3991</v>
      </c>
      <c r="C989" s="1">
        <v>45636</v>
      </c>
      <c r="D989" t="s">
        <v>60</v>
      </c>
      <c r="E989">
        <v>417.82</v>
      </c>
      <c r="F989">
        <v>2</v>
      </c>
      <c r="G989" t="s">
        <v>66</v>
      </c>
      <c r="H989" t="s">
        <v>72</v>
      </c>
      <c r="I989" t="s">
        <v>3992</v>
      </c>
      <c r="J989" t="s">
        <v>62</v>
      </c>
      <c r="K989">
        <v>98442</v>
      </c>
      <c r="L989" t="s">
        <v>3993</v>
      </c>
      <c r="M989">
        <v>0.14000000000000001</v>
      </c>
      <c r="N989">
        <v>718.65</v>
      </c>
      <c r="O989">
        <v>3</v>
      </c>
      <c r="P989" t="b">
        <v>0</v>
      </c>
      <c r="Q989">
        <f t="shared" si="75"/>
        <v>835.64</v>
      </c>
      <c r="R989" s="4">
        <f t="shared" si="76"/>
        <v>0.86</v>
      </c>
      <c r="S989" s="2">
        <f t="shared" si="77"/>
        <v>116.98960000000001</v>
      </c>
      <c r="T989" t="str">
        <f t="shared" si="78"/>
        <v>Dec-24</v>
      </c>
      <c r="U989">
        <f t="shared" si="79"/>
        <v>3</v>
      </c>
    </row>
    <row r="990" spans="1:21" x14ac:dyDescent="0.3">
      <c r="A990" t="s">
        <v>3994</v>
      </c>
      <c r="B990" t="s">
        <v>3995</v>
      </c>
      <c r="C990" s="1">
        <v>45664</v>
      </c>
      <c r="D990" t="s">
        <v>18</v>
      </c>
      <c r="E990">
        <v>110.85</v>
      </c>
      <c r="F990">
        <v>2</v>
      </c>
      <c r="G990" t="s">
        <v>66</v>
      </c>
      <c r="H990" t="s">
        <v>72</v>
      </c>
      <c r="I990" t="s">
        <v>3996</v>
      </c>
      <c r="J990" t="s">
        <v>269</v>
      </c>
      <c r="K990">
        <v>74951</v>
      </c>
      <c r="L990" t="s">
        <v>3997</v>
      </c>
      <c r="M990">
        <v>0.11</v>
      </c>
      <c r="N990">
        <v>197.31</v>
      </c>
      <c r="O990">
        <v>2</v>
      </c>
      <c r="P990" t="b">
        <v>0</v>
      </c>
      <c r="Q990">
        <f t="shared" si="75"/>
        <v>221.7</v>
      </c>
      <c r="R990" s="4">
        <f t="shared" si="76"/>
        <v>0.89</v>
      </c>
      <c r="S990" s="2">
        <f t="shared" si="77"/>
        <v>24.387</v>
      </c>
      <c r="T990" t="str">
        <f t="shared" si="78"/>
        <v>Jan-25</v>
      </c>
      <c r="U990">
        <f t="shared" si="79"/>
        <v>2</v>
      </c>
    </row>
    <row r="991" spans="1:21" x14ac:dyDescent="0.3">
      <c r="A991" t="s">
        <v>3998</v>
      </c>
      <c r="B991" t="s">
        <v>3999</v>
      </c>
      <c r="C991" s="1">
        <v>45602</v>
      </c>
      <c r="D991" t="s">
        <v>26</v>
      </c>
      <c r="E991">
        <v>386.76</v>
      </c>
      <c r="F991">
        <v>2</v>
      </c>
      <c r="G991" t="s">
        <v>93</v>
      </c>
      <c r="H991" t="s">
        <v>20</v>
      </c>
      <c r="I991" t="s">
        <v>4000</v>
      </c>
      <c r="J991" t="s">
        <v>380</v>
      </c>
      <c r="K991">
        <v>52606</v>
      </c>
      <c r="L991" t="s">
        <v>4001</v>
      </c>
      <c r="M991">
        <v>0.02</v>
      </c>
      <c r="N991">
        <v>758.05</v>
      </c>
      <c r="O991">
        <v>3</v>
      </c>
      <c r="P991" t="b">
        <v>0</v>
      </c>
      <c r="Q991">
        <f t="shared" si="75"/>
        <v>773.52</v>
      </c>
      <c r="R991" s="4">
        <f t="shared" si="76"/>
        <v>0.98</v>
      </c>
      <c r="S991" s="2">
        <f t="shared" si="77"/>
        <v>15.4704</v>
      </c>
      <c r="T991" t="str">
        <f t="shared" si="78"/>
        <v>Nov-24</v>
      </c>
      <c r="U991">
        <f t="shared" si="79"/>
        <v>3</v>
      </c>
    </row>
    <row r="992" spans="1:21" x14ac:dyDescent="0.3">
      <c r="A992" t="s">
        <v>4002</v>
      </c>
      <c r="B992" t="s">
        <v>4003</v>
      </c>
      <c r="C992" s="1">
        <v>45685</v>
      </c>
      <c r="D992" t="s">
        <v>60</v>
      </c>
      <c r="E992">
        <v>11.02</v>
      </c>
      <c r="F992">
        <v>1</v>
      </c>
      <c r="G992" t="s">
        <v>93</v>
      </c>
      <c r="H992" t="s">
        <v>99</v>
      </c>
      <c r="I992" t="s">
        <v>4004</v>
      </c>
      <c r="J992" t="s">
        <v>496</v>
      </c>
      <c r="K992">
        <v>22098</v>
      </c>
      <c r="L992" t="s">
        <v>4005</v>
      </c>
      <c r="M992">
        <v>0.24</v>
      </c>
      <c r="N992">
        <v>8.3800000000000008</v>
      </c>
      <c r="O992">
        <v>4</v>
      </c>
      <c r="P992" t="b">
        <v>0</v>
      </c>
      <c r="Q992">
        <f t="shared" si="75"/>
        <v>11.02</v>
      </c>
      <c r="R992" s="4">
        <f t="shared" si="76"/>
        <v>0.76</v>
      </c>
      <c r="S992" s="2">
        <f t="shared" si="77"/>
        <v>2.6447999999999996</v>
      </c>
      <c r="T992" t="str">
        <f t="shared" si="78"/>
        <v>Jan-25</v>
      </c>
      <c r="U992">
        <f t="shared" si="79"/>
        <v>4</v>
      </c>
    </row>
    <row r="993" spans="1:21" x14ac:dyDescent="0.3">
      <c r="A993" t="s">
        <v>4006</v>
      </c>
      <c r="B993" t="s">
        <v>4007</v>
      </c>
      <c r="C993" s="1">
        <v>45810</v>
      </c>
      <c r="D993" t="s">
        <v>60</v>
      </c>
      <c r="E993">
        <v>164.8</v>
      </c>
      <c r="F993">
        <v>2</v>
      </c>
      <c r="G993" t="s">
        <v>93</v>
      </c>
      <c r="H993" t="s">
        <v>99</v>
      </c>
      <c r="I993" t="s">
        <v>4008</v>
      </c>
      <c r="J993" t="s">
        <v>106</v>
      </c>
      <c r="K993">
        <v>93695</v>
      </c>
      <c r="L993" t="s">
        <v>4009</v>
      </c>
      <c r="M993">
        <v>0.2</v>
      </c>
      <c r="N993">
        <v>263.68</v>
      </c>
      <c r="O993">
        <v>4</v>
      </c>
      <c r="P993" t="b">
        <v>0</v>
      </c>
      <c r="Q993">
        <f t="shared" si="75"/>
        <v>329.6</v>
      </c>
      <c r="R993" s="4">
        <f t="shared" si="76"/>
        <v>0.8</v>
      </c>
      <c r="S993" s="2">
        <f t="shared" si="77"/>
        <v>65.92</v>
      </c>
      <c r="T993" t="str">
        <f t="shared" si="78"/>
        <v>Jun-25</v>
      </c>
      <c r="U993">
        <f t="shared" si="79"/>
        <v>4</v>
      </c>
    </row>
    <row r="994" spans="1:21" x14ac:dyDescent="0.3">
      <c r="A994" t="s">
        <v>4010</v>
      </c>
      <c r="B994" t="s">
        <v>4011</v>
      </c>
      <c r="C994" s="1">
        <v>45591</v>
      </c>
      <c r="D994" t="s">
        <v>37</v>
      </c>
      <c r="E994">
        <v>118.64</v>
      </c>
      <c r="F994">
        <v>4</v>
      </c>
      <c r="G994" t="s">
        <v>148</v>
      </c>
      <c r="H994" t="s">
        <v>72</v>
      </c>
      <c r="I994" t="s">
        <v>4012</v>
      </c>
      <c r="J994" t="s">
        <v>195</v>
      </c>
      <c r="K994">
        <v>52480</v>
      </c>
      <c r="L994" t="s">
        <v>4013</v>
      </c>
      <c r="M994">
        <v>0.13</v>
      </c>
      <c r="N994">
        <v>412.87</v>
      </c>
      <c r="O994">
        <v>4</v>
      </c>
      <c r="P994" t="b">
        <v>0</v>
      </c>
      <c r="Q994">
        <f t="shared" si="75"/>
        <v>474.56</v>
      </c>
      <c r="R994" s="4">
        <f t="shared" si="76"/>
        <v>0.87</v>
      </c>
      <c r="S994" s="2">
        <f t="shared" si="77"/>
        <v>61.692800000000005</v>
      </c>
      <c r="T994" t="str">
        <f t="shared" si="78"/>
        <v>Oct-24</v>
      </c>
      <c r="U994">
        <f t="shared" si="79"/>
        <v>4</v>
      </c>
    </row>
    <row r="995" spans="1:21" x14ac:dyDescent="0.3">
      <c r="A995" t="s">
        <v>4014</v>
      </c>
      <c r="B995" t="s">
        <v>4015</v>
      </c>
      <c r="C995" s="1">
        <v>45812</v>
      </c>
      <c r="D995" t="s">
        <v>37</v>
      </c>
      <c r="E995">
        <v>255.9</v>
      </c>
      <c r="F995">
        <v>4</v>
      </c>
      <c r="G995" t="s">
        <v>19</v>
      </c>
      <c r="H995" t="s">
        <v>20</v>
      </c>
      <c r="I995" t="s">
        <v>4016</v>
      </c>
      <c r="J995" t="s">
        <v>674</v>
      </c>
      <c r="K995">
        <v>52367</v>
      </c>
      <c r="L995" t="s">
        <v>4017</v>
      </c>
      <c r="M995">
        <v>0.15</v>
      </c>
      <c r="N995">
        <v>870.06</v>
      </c>
      <c r="O995">
        <v>4</v>
      </c>
      <c r="P995" t="b">
        <v>0</v>
      </c>
      <c r="Q995">
        <f t="shared" si="75"/>
        <v>1023.6</v>
      </c>
      <c r="R995" s="4">
        <f t="shared" si="76"/>
        <v>0.85</v>
      </c>
      <c r="S995" s="2">
        <f t="shared" si="77"/>
        <v>153.54</v>
      </c>
      <c r="T995" t="str">
        <f t="shared" si="78"/>
        <v>Jun-25</v>
      </c>
      <c r="U995">
        <f t="shared" si="79"/>
        <v>4</v>
      </c>
    </row>
    <row r="996" spans="1:21" x14ac:dyDescent="0.3">
      <c r="A996" t="s">
        <v>4018</v>
      </c>
      <c r="B996" t="s">
        <v>4019</v>
      </c>
      <c r="C996" s="1">
        <v>45763</v>
      </c>
      <c r="D996" t="s">
        <v>54</v>
      </c>
      <c r="E996">
        <v>369.74</v>
      </c>
      <c r="F996">
        <v>4</v>
      </c>
      <c r="G996" t="s">
        <v>148</v>
      </c>
      <c r="H996" t="s">
        <v>72</v>
      </c>
      <c r="I996" t="s">
        <v>4020</v>
      </c>
      <c r="J996" t="s">
        <v>447</v>
      </c>
      <c r="K996">
        <v>12844</v>
      </c>
      <c r="L996" t="s">
        <v>4021</v>
      </c>
      <c r="M996">
        <v>0.27</v>
      </c>
      <c r="N996">
        <v>1079.6400000000001</v>
      </c>
      <c r="O996">
        <v>2</v>
      </c>
      <c r="P996" t="b">
        <v>0</v>
      </c>
      <c r="Q996">
        <f t="shared" si="75"/>
        <v>1478.96</v>
      </c>
      <c r="R996" s="4">
        <f t="shared" si="76"/>
        <v>0.73</v>
      </c>
      <c r="S996" s="2">
        <f t="shared" si="77"/>
        <v>399.31920000000002</v>
      </c>
      <c r="T996" t="str">
        <f t="shared" si="78"/>
        <v>Apr-25</v>
      </c>
      <c r="U996">
        <f t="shared" si="79"/>
        <v>2</v>
      </c>
    </row>
    <row r="997" spans="1:21" x14ac:dyDescent="0.3">
      <c r="A997" t="s">
        <v>4022</v>
      </c>
      <c r="B997" t="s">
        <v>4023</v>
      </c>
      <c r="C997" s="1">
        <v>45799</v>
      </c>
      <c r="D997" t="s">
        <v>37</v>
      </c>
      <c r="E997">
        <v>53.35</v>
      </c>
      <c r="F997">
        <v>2</v>
      </c>
      <c r="G997" t="s">
        <v>93</v>
      </c>
      <c r="H997" t="s">
        <v>20</v>
      </c>
      <c r="I997" t="s">
        <v>4024</v>
      </c>
      <c r="J997" t="s">
        <v>269</v>
      </c>
      <c r="K997">
        <v>84298</v>
      </c>
      <c r="L997" t="s">
        <v>4025</v>
      </c>
      <c r="M997">
        <v>0.26</v>
      </c>
      <c r="N997">
        <v>78.959999999999994</v>
      </c>
      <c r="O997">
        <v>4</v>
      </c>
      <c r="P997" t="b">
        <v>0</v>
      </c>
      <c r="Q997">
        <f t="shared" si="75"/>
        <v>106.7</v>
      </c>
      <c r="R997" s="4">
        <f t="shared" si="76"/>
        <v>0.74</v>
      </c>
      <c r="S997" s="2">
        <f t="shared" si="77"/>
        <v>27.742000000000001</v>
      </c>
      <c r="T997" t="str">
        <f t="shared" si="78"/>
        <v>May-25</v>
      </c>
      <c r="U997">
        <f t="shared" si="79"/>
        <v>4</v>
      </c>
    </row>
    <row r="998" spans="1:21" x14ac:dyDescent="0.3">
      <c r="A998" t="s">
        <v>4026</v>
      </c>
      <c r="B998" t="s">
        <v>4027</v>
      </c>
      <c r="C998" s="1">
        <v>45766</v>
      </c>
      <c r="D998" t="s">
        <v>18</v>
      </c>
      <c r="E998">
        <v>259.89</v>
      </c>
      <c r="F998">
        <v>4</v>
      </c>
      <c r="G998" t="s">
        <v>19</v>
      </c>
      <c r="H998" t="s">
        <v>38</v>
      </c>
      <c r="I998" t="s">
        <v>4028</v>
      </c>
      <c r="J998" t="s">
        <v>496</v>
      </c>
      <c r="K998">
        <v>80189</v>
      </c>
      <c r="L998" t="s">
        <v>4029</v>
      </c>
      <c r="M998">
        <v>0.05</v>
      </c>
      <c r="N998">
        <v>987.58</v>
      </c>
      <c r="O998">
        <v>2</v>
      </c>
      <c r="P998" t="b">
        <v>0</v>
      </c>
      <c r="Q998">
        <f t="shared" si="75"/>
        <v>1039.56</v>
      </c>
      <c r="R998" s="4">
        <f t="shared" si="76"/>
        <v>0.95</v>
      </c>
      <c r="S998" s="2">
        <f t="shared" si="77"/>
        <v>51.978000000000002</v>
      </c>
      <c r="T998" t="str">
        <f t="shared" si="78"/>
        <v>Apr-25</v>
      </c>
      <c r="U998">
        <f t="shared" si="79"/>
        <v>2</v>
      </c>
    </row>
    <row r="999" spans="1:21" x14ac:dyDescent="0.3">
      <c r="A999" t="s">
        <v>4030</v>
      </c>
      <c r="B999" t="s">
        <v>4031</v>
      </c>
      <c r="C999" s="1">
        <v>45717</v>
      </c>
      <c r="D999" t="s">
        <v>37</v>
      </c>
      <c r="E999">
        <v>469.51</v>
      </c>
      <c r="F999">
        <v>3</v>
      </c>
      <c r="G999" t="s">
        <v>148</v>
      </c>
      <c r="H999" t="s">
        <v>99</v>
      </c>
      <c r="I999" t="s">
        <v>4032</v>
      </c>
      <c r="J999" t="s">
        <v>134</v>
      </c>
      <c r="K999">
        <v>69177</v>
      </c>
      <c r="L999" t="s">
        <v>4033</v>
      </c>
      <c r="M999">
        <v>0.25</v>
      </c>
      <c r="N999">
        <v>1056.4000000000001</v>
      </c>
      <c r="O999">
        <v>5</v>
      </c>
      <c r="P999" t="b">
        <v>0</v>
      </c>
      <c r="Q999">
        <f t="shared" si="75"/>
        <v>1408.53</v>
      </c>
      <c r="R999" s="4">
        <f t="shared" si="76"/>
        <v>0.75</v>
      </c>
      <c r="S999" s="2">
        <f t="shared" si="77"/>
        <v>352.13249999999999</v>
      </c>
      <c r="T999" t="str">
        <f t="shared" si="78"/>
        <v>Mar-25</v>
      </c>
      <c r="U999">
        <f t="shared" si="79"/>
        <v>5</v>
      </c>
    </row>
    <row r="1000" spans="1:21" x14ac:dyDescent="0.3">
      <c r="A1000" t="s">
        <v>4034</v>
      </c>
      <c r="B1000" t="s">
        <v>4035</v>
      </c>
      <c r="C1000" s="1">
        <v>45639</v>
      </c>
      <c r="D1000" t="s">
        <v>78</v>
      </c>
      <c r="E1000">
        <v>118.18</v>
      </c>
      <c r="F1000">
        <v>1</v>
      </c>
      <c r="G1000" t="s">
        <v>66</v>
      </c>
      <c r="H1000" t="s">
        <v>72</v>
      </c>
      <c r="I1000" t="s">
        <v>4036</v>
      </c>
      <c r="J1000" t="s">
        <v>45</v>
      </c>
      <c r="K1000">
        <v>97699</v>
      </c>
      <c r="L1000" t="s">
        <v>4037</v>
      </c>
      <c r="M1000">
        <v>0.15</v>
      </c>
      <c r="N1000">
        <v>100.45</v>
      </c>
      <c r="O1000">
        <v>4</v>
      </c>
      <c r="P1000" t="b">
        <v>0</v>
      </c>
      <c r="Q1000">
        <f t="shared" si="75"/>
        <v>118.18</v>
      </c>
      <c r="R1000" s="4">
        <f t="shared" si="76"/>
        <v>0.85</v>
      </c>
      <c r="S1000" s="2">
        <f t="shared" si="77"/>
        <v>17.727</v>
      </c>
      <c r="T1000" t="str">
        <f t="shared" si="78"/>
        <v>Dec-24</v>
      </c>
      <c r="U1000">
        <f t="shared" si="79"/>
        <v>4</v>
      </c>
    </row>
    <row r="1001" spans="1:21" x14ac:dyDescent="0.3">
      <c r="A1001" t="s">
        <v>4038</v>
      </c>
      <c r="B1001" t="s">
        <v>4039</v>
      </c>
      <c r="C1001" s="1">
        <v>45482</v>
      </c>
      <c r="D1001" t="s">
        <v>54</v>
      </c>
      <c r="E1001">
        <v>340.18</v>
      </c>
      <c r="F1001">
        <v>2</v>
      </c>
      <c r="G1001" t="s">
        <v>66</v>
      </c>
      <c r="H1001" t="s">
        <v>38</v>
      </c>
      <c r="I1001" t="s">
        <v>4040</v>
      </c>
      <c r="J1001" t="s">
        <v>496</v>
      </c>
      <c r="K1001">
        <v>77507</v>
      </c>
      <c r="L1001" t="s">
        <v>4041</v>
      </c>
      <c r="M1001">
        <v>0.03</v>
      </c>
      <c r="N1001">
        <v>659.95</v>
      </c>
      <c r="O1001">
        <v>2</v>
      </c>
      <c r="P1001" t="b">
        <v>0</v>
      </c>
      <c r="Q1001">
        <f t="shared" si="75"/>
        <v>680.36</v>
      </c>
      <c r="R1001" s="4">
        <f t="shared" si="76"/>
        <v>0.97</v>
      </c>
      <c r="S1001" s="2">
        <f t="shared" si="77"/>
        <v>20.410799999999998</v>
      </c>
      <c r="T1001" t="str">
        <f t="shared" si="78"/>
        <v>Jul-24</v>
      </c>
      <c r="U1001">
        <f t="shared" si="79"/>
        <v>2</v>
      </c>
    </row>
    <row r="1002" spans="1:21" x14ac:dyDescent="0.3">
      <c r="A1002" t="s">
        <v>4042</v>
      </c>
      <c r="B1002" t="s">
        <v>4043</v>
      </c>
      <c r="C1002" s="1">
        <v>45625</v>
      </c>
      <c r="D1002" t="s">
        <v>18</v>
      </c>
      <c r="E1002">
        <v>298.48</v>
      </c>
      <c r="F1002">
        <v>1</v>
      </c>
      <c r="G1002" t="s">
        <v>19</v>
      </c>
      <c r="H1002" t="s">
        <v>99</v>
      </c>
      <c r="I1002" t="s">
        <v>4044</v>
      </c>
      <c r="J1002" t="s">
        <v>509</v>
      </c>
      <c r="K1002">
        <v>88182</v>
      </c>
      <c r="L1002" t="s">
        <v>4045</v>
      </c>
      <c r="M1002">
        <v>0.09</v>
      </c>
      <c r="N1002">
        <v>271.62</v>
      </c>
      <c r="O1002">
        <v>5</v>
      </c>
      <c r="P1002" t="b">
        <v>0</v>
      </c>
      <c r="Q1002">
        <f t="shared" si="75"/>
        <v>298.48</v>
      </c>
      <c r="R1002" s="4">
        <f t="shared" si="76"/>
        <v>0.91</v>
      </c>
      <c r="S1002" s="2">
        <f t="shared" si="77"/>
        <v>26.863199999999999</v>
      </c>
      <c r="T1002" t="str">
        <f t="shared" si="78"/>
        <v>Nov-24</v>
      </c>
      <c r="U1002">
        <f t="shared" si="79"/>
        <v>5</v>
      </c>
    </row>
    <row r="1003" spans="1:21" x14ac:dyDescent="0.3">
      <c r="A1003" t="s">
        <v>4046</v>
      </c>
      <c r="B1003" t="s">
        <v>4047</v>
      </c>
      <c r="C1003" s="1">
        <v>45814</v>
      </c>
      <c r="D1003" t="s">
        <v>18</v>
      </c>
      <c r="E1003">
        <v>9.98</v>
      </c>
      <c r="F1003">
        <v>3</v>
      </c>
      <c r="G1003" t="s">
        <v>27</v>
      </c>
      <c r="H1003" t="s">
        <v>38</v>
      </c>
      <c r="I1003" t="s">
        <v>4048</v>
      </c>
      <c r="J1003" t="s">
        <v>333</v>
      </c>
      <c r="K1003">
        <v>71302</v>
      </c>
      <c r="L1003" t="s">
        <v>4049</v>
      </c>
      <c r="M1003">
        <v>0.21</v>
      </c>
      <c r="N1003">
        <v>23.65</v>
      </c>
      <c r="O1003">
        <v>4</v>
      </c>
      <c r="P1003" t="b">
        <v>1</v>
      </c>
      <c r="Q1003">
        <f t="shared" si="75"/>
        <v>29.94</v>
      </c>
      <c r="R1003" s="4">
        <f t="shared" si="76"/>
        <v>0.79</v>
      </c>
      <c r="S1003" s="2">
        <f t="shared" si="77"/>
        <v>6.2873999999999999</v>
      </c>
      <c r="T1003" t="str">
        <f t="shared" si="78"/>
        <v>Jun-25</v>
      </c>
      <c r="U1003">
        <f t="shared" si="79"/>
        <v>4</v>
      </c>
    </row>
    <row r="1004" spans="1:21" x14ac:dyDescent="0.3">
      <c r="A1004" t="s">
        <v>4050</v>
      </c>
      <c r="B1004" t="s">
        <v>4051</v>
      </c>
      <c r="C1004" s="1">
        <v>45785</v>
      </c>
      <c r="D1004" t="s">
        <v>54</v>
      </c>
      <c r="E1004">
        <v>240.53</v>
      </c>
      <c r="F1004">
        <v>1</v>
      </c>
      <c r="G1004" t="s">
        <v>66</v>
      </c>
      <c r="H1004" t="s">
        <v>20</v>
      </c>
      <c r="I1004" t="s">
        <v>3624</v>
      </c>
      <c r="J1004" t="s">
        <v>240</v>
      </c>
      <c r="K1004">
        <v>86455</v>
      </c>
      <c r="L1004" t="s">
        <v>4052</v>
      </c>
      <c r="M1004">
        <v>0.27</v>
      </c>
      <c r="N1004">
        <v>175.59</v>
      </c>
      <c r="O1004">
        <v>4</v>
      </c>
      <c r="P1004" t="b">
        <v>0</v>
      </c>
      <c r="Q1004">
        <f t="shared" si="75"/>
        <v>240.53</v>
      </c>
      <c r="R1004" s="4">
        <f t="shared" si="76"/>
        <v>0.73</v>
      </c>
      <c r="S1004" s="2">
        <f t="shared" si="77"/>
        <v>64.943100000000001</v>
      </c>
      <c r="T1004" t="str">
        <f t="shared" si="78"/>
        <v>May-25</v>
      </c>
      <c r="U1004">
        <f t="shared" si="79"/>
        <v>4</v>
      </c>
    </row>
    <row r="1005" spans="1:21" x14ac:dyDescent="0.3">
      <c r="A1005" t="s">
        <v>4053</v>
      </c>
      <c r="B1005" t="s">
        <v>4054</v>
      </c>
      <c r="C1005" s="1">
        <v>45648</v>
      </c>
      <c r="D1005" t="s">
        <v>26</v>
      </c>
      <c r="E1005">
        <v>355.84</v>
      </c>
      <c r="F1005">
        <v>1</v>
      </c>
      <c r="G1005" t="s">
        <v>93</v>
      </c>
      <c r="H1005" t="s">
        <v>72</v>
      </c>
      <c r="I1005" t="s">
        <v>4055</v>
      </c>
      <c r="J1005" t="s">
        <v>333</v>
      </c>
      <c r="K1005">
        <v>78356</v>
      </c>
      <c r="L1005" t="s">
        <v>4056</v>
      </c>
      <c r="M1005">
        <v>0.03</v>
      </c>
      <c r="N1005">
        <v>345.16</v>
      </c>
      <c r="O1005">
        <v>3</v>
      </c>
      <c r="P1005" t="b">
        <v>0</v>
      </c>
      <c r="Q1005">
        <f t="shared" si="75"/>
        <v>355.84</v>
      </c>
      <c r="R1005" s="4">
        <f t="shared" si="76"/>
        <v>0.97</v>
      </c>
      <c r="S1005" s="2">
        <f t="shared" si="77"/>
        <v>10.675199999999998</v>
      </c>
      <c r="T1005" t="str">
        <f t="shared" si="78"/>
        <v>Dec-24</v>
      </c>
      <c r="U1005">
        <f t="shared" si="79"/>
        <v>3</v>
      </c>
    </row>
    <row r="1006" spans="1:21" x14ac:dyDescent="0.3">
      <c r="A1006" t="s">
        <v>4057</v>
      </c>
      <c r="B1006" t="s">
        <v>4058</v>
      </c>
      <c r="C1006" s="1">
        <v>45767</v>
      </c>
      <c r="D1006" t="s">
        <v>60</v>
      </c>
      <c r="E1006">
        <v>26.77</v>
      </c>
      <c r="F1006">
        <v>2</v>
      </c>
      <c r="G1006" t="s">
        <v>148</v>
      </c>
      <c r="H1006" t="s">
        <v>99</v>
      </c>
      <c r="I1006" t="s">
        <v>4059</v>
      </c>
      <c r="J1006" t="s">
        <v>144</v>
      </c>
      <c r="K1006">
        <v>50942</v>
      </c>
      <c r="L1006" t="s">
        <v>4060</v>
      </c>
      <c r="M1006">
        <v>0.18</v>
      </c>
      <c r="N1006">
        <v>43.9</v>
      </c>
      <c r="O1006">
        <v>4</v>
      </c>
      <c r="P1006" t="b">
        <v>0</v>
      </c>
      <c r="Q1006">
        <f t="shared" si="75"/>
        <v>53.54</v>
      </c>
      <c r="R1006" s="4">
        <f t="shared" si="76"/>
        <v>0.82000000000000006</v>
      </c>
      <c r="S1006" s="2">
        <f t="shared" si="77"/>
        <v>9.6372</v>
      </c>
      <c r="T1006" t="str">
        <f t="shared" si="78"/>
        <v>Apr-25</v>
      </c>
      <c r="U1006">
        <f t="shared" si="79"/>
        <v>4</v>
      </c>
    </row>
    <row r="1007" spans="1:21" x14ac:dyDescent="0.3">
      <c r="A1007" t="s">
        <v>4061</v>
      </c>
      <c r="B1007" t="s">
        <v>4062</v>
      </c>
      <c r="C1007" s="1">
        <v>45630</v>
      </c>
      <c r="D1007" t="s">
        <v>37</v>
      </c>
      <c r="E1007">
        <v>440.36</v>
      </c>
      <c r="F1007">
        <v>1</v>
      </c>
      <c r="G1007" t="s">
        <v>19</v>
      </c>
      <c r="H1007" t="s">
        <v>99</v>
      </c>
      <c r="I1007" t="s">
        <v>4063</v>
      </c>
      <c r="J1007" t="s">
        <v>426</v>
      </c>
      <c r="K1007">
        <v>34461</v>
      </c>
      <c r="L1007" t="s">
        <v>4064</v>
      </c>
      <c r="M1007">
        <v>0.2</v>
      </c>
      <c r="N1007">
        <v>352.29</v>
      </c>
      <c r="O1007">
        <v>3</v>
      </c>
      <c r="P1007" t="b">
        <v>0</v>
      </c>
      <c r="Q1007">
        <f t="shared" si="75"/>
        <v>440.36</v>
      </c>
      <c r="R1007" s="4">
        <f t="shared" si="76"/>
        <v>0.8</v>
      </c>
      <c r="S1007" s="2">
        <f t="shared" si="77"/>
        <v>88.072000000000003</v>
      </c>
      <c r="T1007" t="str">
        <f t="shared" si="78"/>
        <v>Dec-24</v>
      </c>
      <c r="U1007">
        <f t="shared" si="79"/>
        <v>3</v>
      </c>
    </row>
    <row r="1008" spans="1:21" x14ac:dyDescent="0.3">
      <c r="A1008" t="s">
        <v>4065</v>
      </c>
      <c r="B1008" t="s">
        <v>4066</v>
      </c>
      <c r="C1008" s="1">
        <v>45804</v>
      </c>
      <c r="D1008" t="s">
        <v>18</v>
      </c>
      <c r="E1008">
        <v>262.44</v>
      </c>
      <c r="F1008">
        <v>2</v>
      </c>
      <c r="G1008" t="s">
        <v>148</v>
      </c>
      <c r="H1008" t="s">
        <v>99</v>
      </c>
      <c r="I1008" t="s">
        <v>3292</v>
      </c>
      <c r="J1008" t="s">
        <v>320</v>
      </c>
      <c r="K1008">
        <v>52785</v>
      </c>
      <c r="L1008" t="s">
        <v>4067</v>
      </c>
      <c r="M1008">
        <v>0.08</v>
      </c>
      <c r="N1008">
        <v>482.89</v>
      </c>
      <c r="O1008">
        <v>4</v>
      </c>
      <c r="P1008" t="b">
        <v>0</v>
      </c>
      <c r="Q1008">
        <f t="shared" si="75"/>
        <v>524.88</v>
      </c>
      <c r="R1008" s="4">
        <f t="shared" si="76"/>
        <v>0.92</v>
      </c>
      <c r="S1008" s="2">
        <f t="shared" si="77"/>
        <v>41.990400000000001</v>
      </c>
      <c r="T1008" t="str">
        <f t="shared" si="78"/>
        <v>May-25</v>
      </c>
      <c r="U1008">
        <f t="shared" si="79"/>
        <v>4</v>
      </c>
    </row>
    <row r="1009" spans="1:21" x14ac:dyDescent="0.3">
      <c r="A1009" t="s">
        <v>4068</v>
      </c>
      <c r="B1009" t="s">
        <v>4069</v>
      </c>
      <c r="C1009" s="1">
        <v>45771</v>
      </c>
      <c r="D1009" t="s">
        <v>37</v>
      </c>
      <c r="E1009">
        <v>20.18</v>
      </c>
      <c r="F1009">
        <v>3</v>
      </c>
      <c r="G1009" t="s">
        <v>66</v>
      </c>
      <c r="H1009" t="s">
        <v>72</v>
      </c>
      <c r="I1009" t="s">
        <v>4070</v>
      </c>
      <c r="J1009" t="s">
        <v>150</v>
      </c>
      <c r="K1009">
        <v>16734</v>
      </c>
      <c r="L1009" t="s">
        <v>4071</v>
      </c>
      <c r="M1009">
        <v>0.23</v>
      </c>
      <c r="N1009">
        <v>46.62</v>
      </c>
      <c r="O1009">
        <v>4</v>
      </c>
      <c r="P1009" t="b">
        <v>0</v>
      </c>
      <c r="Q1009">
        <f t="shared" si="75"/>
        <v>60.54</v>
      </c>
      <c r="R1009" s="4">
        <f t="shared" si="76"/>
        <v>0.77</v>
      </c>
      <c r="S1009" s="2">
        <f t="shared" si="77"/>
        <v>13.924200000000001</v>
      </c>
      <c r="T1009" t="str">
        <f t="shared" si="78"/>
        <v>Apr-25</v>
      </c>
      <c r="U1009">
        <f t="shared" si="79"/>
        <v>4</v>
      </c>
    </row>
    <row r="1010" spans="1:21" x14ac:dyDescent="0.3">
      <c r="A1010" t="s">
        <v>4072</v>
      </c>
      <c r="B1010" t="s">
        <v>4073</v>
      </c>
      <c r="C1010" s="1">
        <v>45692</v>
      </c>
      <c r="D1010" t="s">
        <v>60</v>
      </c>
      <c r="E1010">
        <v>116.08</v>
      </c>
      <c r="F1010">
        <v>4</v>
      </c>
      <c r="G1010" t="s">
        <v>27</v>
      </c>
      <c r="H1010" t="s">
        <v>20</v>
      </c>
      <c r="I1010" t="s">
        <v>4074</v>
      </c>
      <c r="J1010" t="s">
        <v>426</v>
      </c>
      <c r="K1010">
        <v>4804</v>
      </c>
      <c r="L1010" t="s">
        <v>4075</v>
      </c>
      <c r="M1010">
        <v>0.03</v>
      </c>
      <c r="N1010">
        <v>450.39</v>
      </c>
      <c r="O1010">
        <v>2</v>
      </c>
      <c r="P1010" t="b">
        <v>0</v>
      </c>
      <c r="Q1010">
        <f t="shared" si="75"/>
        <v>464.32</v>
      </c>
      <c r="R1010" s="4">
        <f t="shared" si="76"/>
        <v>0.97</v>
      </c>
      <c r="S1010" s="2">
        <f t="shared" si="77"/>
        <v>13.929599999999999</v>
      </c>
      <c r="T1010" t="str">
        <f t="shared" si="78"/>
        <v>Feb-25</v>
      </c>
      <c r="U1010">
        <f t="shared" si="79"/>
        <v>2</v>
      </c>
    </row>
    <row r="1011" spans="1:21" x14ac:dyDescent="0.3">
      <c r="A1011" t="s">
        <v>4076</v>
      </c>
      <c r="B1011" t="s">
        <v>4077</v>
      </c>
      <c r="C1011" s="1">
        <v>45776</v>
      </c>
      <c r="D1011" t="s">
        <v>54</v>
      </c>
      <c r="E1011">
        <v>477.07</v>
      </c>
      <c r="F1011">
        <v>2</v>
      </c>
      <c r="G1011" t="s">
        <v>148</v>
      </c>
      <c r="H1011" t="s">
        <v>99</v>
      </c>
      <c r="I1011" t="s">
        <v>4078</v>
      </c>
      <c r="J1011" t="s">
        <v>45</v>
      </c>
      <c r="K1011">
        <v>82418</v>
      </c>
      <c r="L1011" t="s">
        <v>4079</v>
      </c>
      <c r="M1011">
        <v>7.0000000000000007E-2</v>
      </c>
      <c r="N1011">
        <v>887.35</v>
      </c>
      <c r="O1011">
        <v>5</v>
      </c>
      <c r="P1011" t="b">
        <v>0</v>
      </c>
      <c r="Q1011">
        <f t="shared" si="75"/>
        <v>954.14</v>
      </c>
      <c r="R1011" s="4">
        <f t="shared" si="76"/>
        <v>0.92999999999999994</v>
      </c>
      <c r="S1011" s="2">
        <f t="shared" si="77"/>
        <v>66.7898</v>
      </c>
      <c r="T1011" t="str">
        <f t="shared" si="78"/>
        <v>Apr-25</v>
      </c>
      <c r="U1011">
        <f t="shared" si="79"/>
        <v>5</v>
      </c>
    </row>
    <row r="1012" spans="1:21" x14ac:dyDescent="0.3">
      <c r="A1012" t="s">
        <v>4080</v>
      </c>
      <c r="B1012" t="s">
        <v>4081</v>
      </c>
      <c r="C1012" s="1">
        <v>45638</v>
      </c>
      <c r="D1012" t="s">
        <v>60</v>
      </c>
      <c r="E1012">
        <v>293.25</v>
      </c>
      <c r="F1012">
        <v>3</v>
      </c>
      <c r="G1012" t="s">
        <v>93</v>
      </c>
      <c r="H1012" t="s">
        <v>38</v>
      </c>
      <c r="I1012" t="s">
        <v>4082</v>
      </c>
      <c r="J1012" t="s">
        <v>307</v>
      </c>
      <c r="K1012">
        <v>52482</v>
      </c>
      <c r="L1012" t="s">
        <v>4083</v>
      </c>
      <c r="M1012">
        <v>0</v>
      </c>
      <c r="N1012">
        <v>879.75</v>
      </c>
      <c r="O1012">
        <v>3</v>
      </c>
      <c r="P1012" t="b">
        <v>1</v>
      </c>
      <c r="Q1012">
        <f t="shared" si="75"/>
        <v>879.75</v>
      </c>
      <c r="R1012" s="4">
        <f t="shared" si="76"/>
        <v>1</v>
      </c>
      <c r="S1012" s="2">
        <f t="shared" si="77"/>
        <v>0</v>
      </c>
      <c r="T1012" t="str">
        <f t="shared" si="78"/>
        <v>Dec-24</v>
      </c>
      <c r="U1012">
        <f t="shared" si="79"/>
        <v>3</v>
      </c>
    </row>
    <row r="1013" spans="1:21" x14ac:dyDescent="0.3">
      <c r="A1013" t="s">
        <v>4084</v>
      </c>
      <c r="B1013" t="s">
        <v>4085</v>
      </c>
      <c r="C1013" s="1">
        <v>45613</v>
      </c>
      <c r="D1013" t="s">
        <v>78</v>
      </c>
      <c r="E1013">
        <v>58.2</v>
      </c>
      <c r="F1013">
        <v>3</v>
      </c>
      <c r="G1013" t="s">
        <v>93</v>
      </c>
      <c r="H1013" t="s">
        <v>20</v>
      </c>
      <c r="I1013" t="s">
        <v>4086</v>
      </c>
      <c r="J1013" t="s">
        <v>320</v>
      </c>
      <c r="K1013">
        <v>16778</v>
      </c>
      <c r="L1013" t="s">
        <v>4087</v>
      </c>
      <c r="M1013">
        <v>0.15</v>
      </c>
      <c r="N1013">
        <v>148.41</v>
      </c>
      <c r="O1013">
        <v>2</v>
      </c>
      <c r="P1013" t="b">
        <v>0</v>
      </c>
      <c r="Q1013">
        <f t="shared" si="75"/>
        <v>174.60000000000002</v>
      </c>
      <c r="R1013" s="4">
        <f t="shared" si="76"/>
        <v>0.85</v>
      </c>
      <c r="S1013" s="2">
        <f t="shared" si="77"/>
        <v>26.19</v>
      </c>
      <c r="T1013" t="str">
        <f t="shared" si="78"/>
        <v>Nov-24</v>
      </c>
      <c r="U1013">
        <f t="shared" si="79"/>
        <v>2</v>
      </c>
    </row>
    <row r="1014" spans="1:21" x14ac:dyDescent="0.3">
      <c r="A1014" t="s">
        <v>4088</v>
      </c>
      <c r="B1014" t="s">
        <v>4089</v>
      </c>
      <c r="C1014" s="1">
        <v>45696</v>
      </c>
      <c r="D1014" t="s">
        <v>37</v>
      </c>
      <c r="E1014">
        <v>147.33000000000001</v>
      </c>
      <c r="F1014">
        <v>2</v>
      </c>
      <c r="G1014" t="s">
        <v>93</v>
      </c>
      <c r="H1014" t="s">
        <v>99</v>
      </c>
      <c r="I1014" t="s">
        <v>4090</v>
      </c>
      <c r="J1014" t="s">
        <v>447</v>
      </c>
      <c r="K1014">
        <v>78067</v>
      </c>
      <c r="L1014" t="s">
        <v>4091</v>
      </c>
      <c r="M1014">
        <v>0.08</v>
      </c>
      <c r="N1014">
        <v>271.08999999999997</v>
      </c>
      <c r="O1014">
        <v>4</v>
      </c>
      <c r="P1014" t="b">
        <v>0</v>
      </c>
      <c r="Q1014">
        <f t="shared" si="75"/>
        <v>294.66000000000003</v>
      </c>
      <c r="R1014" s="4">
        <f t="shared" si="76"/>
        <v>0.92</v>
      </c>
      <c r="S1014" s="2">
        <f t="shared" si="77"/>
        <v>23.572800000000001</v>
      </c>
      <c r="T1014" t="str">
        <f t="shared" si="78"/>
        <v>Feb-25</v>
      </c>
      <c r="U1014">
        <f t="shared" si="79"/>
        <v>4</v>
      </c>
    </row>
    <row r="1015" spans="1:21" x14ac:dyDescent="0.3">
      <c r="A1015" t="s">
        <v>4092</v>
      </c>
      <c r="B1015" t="s">
        <v>4093</v>
      </c>
      <c r="C1015" s="1">
        <v>45511</v>
      </c>
      <c r="D1015" t="s">
        <v>60</v>
      </c>
      <c r="E1015">
        <v>231.07</v>
      </c>
      <c r="F1015">
        <v>2</v>
      </c>
      <c r="G1015" t="s">
        <v>19</v>
      </c>
      <c r="H1015" t="s">
        <v>38</v>
      </c>
      <c r="I1015" t="s">
        <v>4094</v>
      </c>
      <c r="J1015" t="s">
        <v>522</v>
      </c>
      <c r="K1015">
        <v>32094</v>
      </c>
      <c r="L1015" t="s">
        <v>4095</v>
      </c>
      <c r="M1015">
        <v>0.02</v>
      </c>
      <c r="N1015">
        <v>452.9</v>
      </c>
      <c r="O1015">
        <v>4</v>
      </c>
      <c r="P1015" t="b">
        <v>0</v>
      </c>
      <c r="Q1015">
        <f t="shared" si="75"/>
        <v>462.14</v>
      </c>
      <c r="R1015" s="4">
        <f t="shared" si="76"/>
        <v>0.98</v>
      </c>
      <c r="S1015" s="2">
        <f t="shared" si="77"/>
        <v>9.2428000000000008</v>
      </c>
      <c r="T1015" t="str">
        <f t="shared" si="78"/>
        <v>Aug-24</v>
      </c>
      <c r="U1015">
        <f t="shared" si="79"/>
        <v>4</v>
      </c>
    </row>
    <row r="1016" spans="1:21" x14ac:dyDescent="0.3">
      <c r="A1016" t="s">
        <v>4096</v>
      </c>
      <c r="B1016" t="s">
        <v>4097</v>
      </c>
      <c r="C1016" s="1">
        <v>45795</v>
      </c>
      <c r="D1016" t="s">
        <v>26</v>
      </c>
      <c r="E1016">
        <v>15.37</v>
      </c>
      <c r="F1016">
        <v>1</v>
      </c>
      <c r="G1016" t="s">
        <v>66</v>
      </c>
      <c r="H1016" t="s">
        <v>38</v>
      </c>
      <c r="I1016" t="s">
        <v>4098</v>
      </c>
      <c r="J1016" t="s">
        <v>160</v>
      </c>
      <c r="K1016">
        <v>82309</v>
      </c>
      <c r="L1016" t="s">
        <v>4099</v>
      </c>
      <c r="M1016">
        <v>0.26</v>
      </c>
      <c r="N1016">
        <v>11.37</v>
      </c>
      <c r="O1016">
        <v>3</v>
      </c>
      <c r="P1016" t="b">
        <v>0</v>
      </c>
      <c r="Q1016">
        <f t="shared" si="75"/>
        <v>15.37</v>
      </c>
      <c r="R1016" s="4">
        <f t="shared" si="76"/>
        <v>0.74</v>
      </c>
      <c r="S1016" s="2">
        <f t="shared" si="77"/>
        <v>3.9962</v>
      </c>
      <c r="T1016" t="str">
        <f t="shared" si="78"/>
        <v>May-25</v>
      </c>
      <c r="U1016">
        <f t="shared" si="79"/>
        <v>3</v>
      </c>
    </row>
    <row r="1017" spans="1:21" x14ac:dyDescent="0.3">
      <c r="A1017" t="s">
        <v>4100</v>
      </c>
      <c r="B1017" t="s">
        <v>4101</v>
      </c>
      <c r="C1017" s="1">
        <v>45608</v>
      </c>
      <c r="D1017" t="s">
        <v>18</v>
      </c>
      <c r="E1017">
        <v>208.75</v>
      </c>
      <c r="F1017">
        <v>2</v>
      </c>
      <c r="G1017" t="s">
        <v>93</v>
      </c>
      <c r="H1017" t="s">
        <v>72</v>
      </c>
      <c r="I1017" t="s">
        <v>4102</v>
      </c>
      <c r="J1017" t="s">
        <v>125</v>
      </c>
      <c r="K1017">
        <v>65107</v>
      </c>
      <c r="L1017" t="s">
        <v>4103</v>
      </c>
      <c r="M1017">
        <v>0.06</v>
      </c>
      <c r="N1017">
        <v>392.45</v>
      </c>
      <c r="O1017">
        <v>4</v>
      </c>
      <c r="P1017" t="b">
        <v>0</v>
      </c>
      <c r="Q1017">
        <f t="shared" si="75"/>
        <v>417.5</v>
      </c>
      <c r="R1017" s="4">
        <f t="shared" si="76"/>
        <v>0.94</v>
      </c>
      <c r="S1017" s="2">
        <f t="shared" si="77"/>
        <v>25.05</v>
      </c>
      <c r="T1017" t="str">
        <f t="shared" si="78"/>
        <v>Nov-24</v>
      </c>
      <c r="U1017">
        <f t="shared" si="79"/>
        <v>4</v>
      </c>
    </row>
    <row r="1018" spans="1:21" x14ac:dyDescent="0.3">
      <c r="A1018" t="s">
        <v>4104</v>
      </c>
      <c r="B1018" t="s">
        <v>4105</v>
      </c>
      <c r="C1018" s="1">
        <v>45723</v>
      </c>
      <c r="D1018" t="s">
        <v>26</v>
      </c>
      <c r="E1018">
        <v>247.28</v>
      </c>
      <c r="F1018">
        <v>4</v>
      </c>
      <c r="G1018" t="s">
        <v>148</v>
      </c>
      <c r="H1018" t="s">
        <v>20</v>
      </c>
      <c r="I1018" t="s">
        <v>4106</v>
      </c>
      <c r="J1018" t="s">
        <v>226</v>
      </c>
      <c r="K1018">
        <v>2661</v>
      </c>
      <c r="L1018" t="s">
        <v>4107</v>
      </c>
      <c r="M1018">
        <v>0.17</v>
      </c>
      <c r="N1018">
        <v>820.97</v>
      </c>
      <c r="O1018">
        <v>4</v>
      </c>
      <c r="P1018" t="b">
        <v>0</v>
      </c>
      <c r="Q1018">
        <f t="shared" si="75"/>
        <v>989.12</v>
      </c>
      <c r="R1018" s="4">
        <f t="shared" si="76"/>
        <v>0.83</v>
      </c>
      <c r="S1018" s="2">
        <f t="shared" si="77"/>
        <v>168.15040000000002</v>
      </c>
      <c r="T1018" t="str">
        <f t="shared" si="78"/>
        <v>Mar-25</v>
      </c>
      <c r="U1018">
        <f t="shared" si="79"/>
        <v>4</v>
      </c>
    </row>
    <row r="1019" spans="1:21" x14ac:dyDescent="0.3">
      <c r="A1019" t="s">
        <v>4108</v>
      </c>
      <c r="B1019" t="s">
        <v>4109</v>
      </c>
      <c r="C1019" s="1">
        <v>45624</v>
      </c>
      <c r="D1019" t="s">
        <v>37</v>
      </c>
      <c r="E1019">
        <v>125.62</v>
      </c>
      <c r="F1019">
        <v>4</v>
      </c>
      <c r="G1019" t="s">
        <v>148</v>
      </c>
      <c r="H1019" t="s">
        <v>72</v>
      </c>
      <c r="I1019" t="s">
        <v>4110</v>
      </c>
      <c r="J1019" t="s">
        <v>56</v>
      </c>
      <c r="K1019">
        <v>7145</v>
      </c>
      <c r="L1019" t="s">
        <v>4111</v>
      </c>
      <c r="M1019">
        <v>0.08</v>
      </c>
      <c r="N1019">
        <v>462.28</v>
      </c>
      <c r="O1019">
        <v>3</v>
      </c>
      <c r="P1019" t="b">
        <v>0</v>
      </c>
      <c r="Q1019">
        <f t="shared" si="75"/>
        <v>502.48</v>
      </c>
      <c r="R1019" s="4">
        <f t="shared" si="76"/>
        <v>0.92</v>
      </c>
      <c r="S1019" s="2">
        <f t="shared" si="77"/>
        <v>40.198399999999999</v>
      </c>
      <c r="T1019" t="str">
        <f t="shared" si="78"/>
        <v>Nov-24</v>
      </c>
      <c r="U1019">
        <f t="shared" si="79"/>
        <v>3</v>
      </c>
    </row>
    <row r="1020" spans="1:21" x14ac:dyDescent="0.3">
      <c r="A1020" t="s">
        <v>4112</v>
      </c>
      <c r="B1020" t="s">
        <v>4113</v>
      </c>
      <c r="C1020" s="1">
        <v>45470</v>
      </c>
      <c r="D1020" t="s">
        <v>18</v>
      </c>
      <c r="E1020">
        <v>296.38</v>
      </c>
      <c r="F1020">
        <v>4</v>
      </c>
      <c r="G1020" t="s">
        <v>27</v>
      </c>
      <c r="H1020" t="s">
        <v>72</v>
      </c>
      <c r="I1020" t="s">
        <v>397</v>
      </c>
      <c r="J1020" t="s">
        <v>174</v>
      </c>
      <c r="K1020">
        <v>43002</v>
      </c>
      <c r="L1020" t="s">
        <v>4114</v>
      </c>
      <c r="M1020">
        <v>0.18</v>
      </c>
      <c r="N1020">
        <v>972.13</v>
      </c>
      <c r="O1020">
        <v>2</v>
      </c>
      <c r="P1020" t="b">
        <v>0</v>
      </c>
      <c r="Q1020">
        <f t="shared" si="75"/>
        <v>1185.52</v>
      </c>
      <c r="R1020" s="4">
        <f t="shared" si="76"/>
        <v>0.82000000000000006</v>
      </c>
      <c r="S1020" s="2">
        <f t="shared" si="77"/>
        <v>213.39359999999999</v>
      </c>
      <c r="T1020" t="str">
        <f t="shared" si="78"/>
        <v>Jun-24</v>
      </c>
      <c r="U1020">
        <f t="shared" si="79"/>
        <v>2</v>
      </c>
    </row>
    <row r="1021" spans="1:21" x14ac:dyDescent="0.3">
      <c r="A1021" t="s">
        <v>4115</v>
      </c>
      <c r="B1021" t="s">
        <v>4116</v>
      </c>
      <c r="C1021" s="1">
        <v>45608</v>
      </c>
      <c r="D1021" t="s">
        <v>60</v>
      </c>
      <c r="E1021">
        <v>377.85</v>
      </c>
      <c r="F1021">
        <v>3</v>
      </c>
      <c r="G1021" t="s">
        <v>27</v>
      </c>
      <c r="H1021" t="s">
        <v>72</v>
      </c>
      <c r="I1021" t="s">
        <v>4117</v>
      </c>
      <c r="J1021" t="s">
        <v>101</v>
      </c>
      <c r="K1021">
        <v>12639</v>
      </c>
      <c r="L1021" t="s">
        <v>4118</v>
      </c>
      <c r="M1021">
        <v>0.2</v>
      </c>
      <c r="N1021">
        <v>906.84</v>
      </c>
      <c r="O1021">
        <v>4</v>
      </c>
      <c r="P1021" t="b">
        <v>0</v>
      </c>
      <c r="Q1021">
        <f t="shared" si="75"/>
        <v>1133.5500000000002</v>
      </c>
      <c r="R1021" s="4">
        <f t="shared" si="76"/>
        <v>0.8</v>
      </c>
      <c r="S1021" s="2">
        <f t="shared" si="77"/>
        <v>226.71000000000004</v>
      </c>
      <c r="T1021" t="str">
        <f t="shared" si="78"/>
        <v>Nov-24</v>
      </c>
      <c r="U1021">
        <f t="shared" si="79"/>
        <v>4</v>
      </c>
    </row>
    <row r="1022" spans="1:21" x14ac:dyDescent="0.3">
      <c r="A1022" t="s">
        <v>4119</v>
      </c>
      <c r="B1022" t="s">
        <v>4120</v>
      </c>
      <c r="C1022" s="1">
        <v>45562</v>
      </c>
      <c r="D1022" t="s">
        <v>37</v>
      </c>
      <c r="E1022">
        <v>121.74</v>
      </c>
      <c r="F1022">
        <v>4</v>
      </c>
      <c r="G1022" t="s">
        <v>66</v>
      </c>
      <c r="H1022" t="s">
        <v>72</v>
      </c>
      <c r="I1022" t="s">
        <v>4121</v>
      </c>
      <c r="J1022" t="s">
        <v>333</v>
      </c>
      <c r="K1022">
        <v>63779</v>
      </c>
      <c r="L1022" t="s">
        <v>4122</v>
      </c>
      <c r="M1022">
        <v>0.22</v>
      </c>
      <c r="N1022">
        <v>379.83</v>
      </c>
      <c r="O1022">
        <v>3</v>
      </c>
      <c r="P1022" t="b">
        <v>0</v>
      </c>
      <c r="Q1022">
        <f t="shared" si="75"/>
        <v>486.96</v>
      </c>
      <c r="R1022" s="4">
        <f t="shared" si="76"/>
        <v>0.78</v>
      </c>
      <c r="S1022" s="2">
        <f t="shared" si="77"/>
        <v>107.13119999999999</v>
      </c>
      <c r="T1022" t="str">
        <f t="shared" si="78"/>
        <v>Sep-24</v>
      </c>
      <c r="U1022">
        <f t="shared" si="79"/>
        <v>3</v>
      </c>
    </row>
    <row r="1023" spans="1:21" x14ac:dyDescent="0.3">
      <c r="A1023" t="s">
        <v>4123</v>
      </c>
      <c r="B1023" t="s">
        <v>4124</v>
      </c>
      <c r="C1023" s="1">
        <v>45470</v>
      </c>
      <c r="D1023" t="s">
        <v>26</v>
      </c>
      <c r="E1023">
        <v>312.14999999999998</v>
      </c>
      <c r="F1023">
        <v>4</v>
      </c>
      <c r="G1023" t="s">
        <v>148</v>
      </c>
      <c r="H1023" t="s">
        <v>99</v>
      </c>
      <c r="I1023" t="s">
        <v>4125</v>
      </c>
      <c r="J1023" t="s">
        <v>120</v>
      </c>
      <c r="K1023">
        <v>37152</v>
      </c>
      <c r="L1023" t="s">
        <v>4126</v>
      </c>
      <c r="M1023">
        <v>0.09</v>
      </c>
      <c r="N1023">
        <v>1136.23</v>
      </c>
      <c r="O1023">
        <v>3</v>
      </c>
      <c r="P1023" t="b">
        <v>0</v>
      </c>
      <c r="Q1023">
        <f t="shared" si="75"/>
        <v>1248.5999999999999</v>
      </c>
      <c r="R1023" s="4">
        <f t="shared" si="76"/>
        <v>0.91</v>
      </c>
      <c r="S1023" s="2">
        <f t="shared" si="77"/>
        <v>112.37399999999998</v>
      </c>
      <c r="T1023" t="str">
        <f t="shared" si="78"/>
        <v>Jun-24</v>
      </c>
      <c r="U1023">
        <f t="shared" si="79"/>
        <v>3</v>
      </c>
    </row>
    <row r="1024" spans="1:21" x14ac:dyDescent="0.3">
      <c r="A1024" t="s">
        <v>4127</v>
      </c>
      <c r="B1024" t="s">
        <v>4128</v>
      </c>
      <c r="C1024" s="1">
        <v>45784</v>
      </c>
      <c r="D1024" t="s">
        <v>18</v>
      </c>
      <c r="E1024">
        <v>321.61</v>
      </c>
      <c r="F1024">
        <v>1</v>
      </c>
      <c r="G1024" t="s">
        <v>93</v>
      </c>
      <c r="H1024" t="s">
        <v>72</v>
      </c>
      <c r="I1024" t="s">
        <v>4129</v>
      </c>
      <c r="J1024" t="s">
        <v>56</v>
      </c>
      <c r="K1024">
        <v>61419</v>
      </c>
      <c r="L1024" t="s">
        <v>4130</v>
      </c>
      <c r="M1024">
        <v>0.01</v>
      </c>
      <c r="N1024">
        <v>318.39</v>
      </c>
      <c r="O1024">
        <v>3</v>
      </c>
      <c r="P1024" t="b">
        <v>0</v>
      </c>
      <c r="Q1024">
        <f t="shared" si="75"/>
        <v>321.61</v>
      </c>
      <c r="R1024" s="4">
        <f t="shared" si="76"/>
        <v>0.99</v>
      </c>
      <c r="S1024" s="2">
        <f t="shared" si="77"/>
        <v>3.2161000000000004</v>
      </c>
      <c r="T1024" t="str">
        <f t="shared" si="78"/>
        <v>May-25</v>
      </c>
      <c r="U1024">
        <f t="shared" si="79"/>
        <v>3</v>
      </c>
    </row>
    <row r="1025" spans="1:21" x14ac:dyDescent="0.3">
      <c r="A1025" t="s">
        <v>4131</v>
      </c>
      <c r="B1025" t="s">
        <v>4132</v>
      </c>
      <c r="C1025" s="1">
        <v>45751</v>
      </c>
      <c r="D1025" t="s">
        <v>37</v>
      </c>
      <c r="E1025">
        <v>474.53</v>
      </c>
      <c r="F1025">
        <v>2</v>
      </c>
      <c r="G1025" t="s">
        <v>66</v>
      </c>
      <c r="H1025" t="s">
        <v>99</v>
      </c>
      <c r="I1025" t="s">
        <v>4133</v>
      </c>
      <c r="J1025" t="s">
        <v>62</v>
      </c>
      <c r="K1025">
        <v>95445</v>
      </c>
      <c r="L1025" t="s">
        <v>4134</v>
      </c>
      <c r="M1025">
        <v>0.26</v>
      </c>
      <c r="N1025">
        <v>702.3</v>
      </c>
      <c r="O1025">
        <v>4</v>
      </c>
      <c r="P1025" t="b">
        <v>0</v>
      </c>
      <c r="Q1025">
        <f t="shared" si="75"/>
        <v>949.06</v>
      </c>
      <c r="R1025" s="4">
        <f t="shared" si="76"/>
        <v>0.74</v>
      </c>
      <c r="S1025" s="2">
        <f t="shared" si="77"/>
        <v>246.75559999999999</v>
      </c>
      <c r="T1025" t="str">
        <f t="shared" si="78"/>
        <v>Apr-25</v>
      </c>
      <c r="U1025">
        <f t="shared" si="79"/>
        <v>4</v>
      </c>
    </row>
    <row r="1026" spans="1:21" x14ac:dyDescent="0.3">
      <c r="A1026" t="s">
        <v>4135</v>
      </c>
      <c r="B1026" t="s">
        <v>4136</v>
      </c>
      <c r="C1026" s="1">
        <v>45817</v>
      </c>
      <c r="D1026" t="s">
        <v>78</v>
      </c>
      <c r="E1026">
        <v>390.25</v>
      </c>
      <c r="F1026">
        <v>1</v>
      </c>
      <c r="G1026" t="s">
        <v>93</v>
      </c>
      <c r="H1026" t="s">
        <v>20</v>
      </c>
      <c r="I1026" t="s">
        <v>4137</v>
      </c>
      <c r="J1026" t="s">
        <v>33</v>
      </c>
      <c r="K1026">
        <v>8568</v>
      </c>
      <c r="L1026" t="s">
        <v>4138</v>
      </c>
      <c r="M1026">
        <v>0.28999999999999998</v>
      </c>
      <c r="N1026">
        <v>277.08</v>
      </c>
      <c r="O1026">
        <v>1</v>
      </c>
      <c r="P1026" t="b">
        <v>0</v>
      </c>
      <c r="Q1026">
        <f t="shared" ref="Q1026:Q1089" si="80">E1026*F1026</f>
        <v>390.25</v>
      </c>
      <c r="R1026" s="4">
        <f t="shared" ref="R1026:R1089" si="81">1-M1026</f>
        <v>0.71</v>
      </c>
      <c r="S1026" s="2">
        <f t="shared" ref="S1026:S1089" si="82">E1026*F1026*M1026</f>
        <v>113.17249999999999</v>
      </c>
      <c r="T1026" t="str">
        <f t="shared" ref="T1026:T1089" si="83">TEXT(C1026,"MMM-YY")</f>
        <v>Jun-25</v>
      </c>
      <c r="U1026">
        <f t="shared" ref="U1026:U1089" si="84">IF(O1026="","No Rating",O1026)</f>
        <v>1</v>
      </c>
    </row>
    <row r="1027" spans="1:21" x14ac:dyDescent="0.3">
      <c r="A1027" t="s">
        <v>4139</v>
      </c>
      <c r="B1027" t="s">
        <v>4140</v>
      </c>
      <c r="C1027" s="1">
        <v>45769</v>
      </c>
      <c r="D1027" t="s">
        <v>37</v>
      </c>
      <c r="E1027">
        <v>424.93</v>
      </c>
      <c r="F1027">
        <v>1</v>
      </c>
      <c r="G1027" t="s">
        <v>93</v>
      </c>
      <c r="H1027" t="s">
        <v>38</v>
      </c>
      <c r="I1027" t="s">
        <v>4141</v>
      </c>
      <c r="J1027" t="s">
        <v>22</v>
      </c>
      <c r="K1027">
        <v>12831</v>
      </c>
      <c r="L1027" t="s">
        <v>4142</v>
      </c>
      <c r="M1027">
        <v>0.27</v>
      </c>
      <c r="N1027">
        <v>310.2</v>
      </c>
      <c r="O1027">
        <v>3</v>
      </c>
      <c r="P1027" t="b">
        <v>1</v>
      </c>
      <c r="Q1027">
        <f t="shared" si="80"/>
        <v>424.93</v>
      </c>
      <c r="R1027" s="4">
        <f t="shared" si="81"/>
        <v>0.73</v>
      </c>
      <c r="S1027" s="2">
        <f t="shared" si="82"/>
        <v>114.73110000000001</v>
      </c>
      <c r="T1027" t="str">
        <f t="shared" si="83"/>
        <v>Apr-25</v>
      </c>
      <c r="U1027">
        <f t="shared" si="84"/>
        <v>3</v>
      </c>
    </row>
    <row r="1028" spans="1:21" x14ac:dyDescent="0.3">
      <c r="A1028" t="s">
        <v>4143</v>
      </c>
      <c r="B1028" t="s">
        <v>4144</v>
      </c>
      <c r="C1028" s="1">
        <v>45571</v>
      </c>
      <c r="D1028" t="s">
        <v>37</v>
      </c>
      <c r="E1028">
        <v>247.76</v>
      </c>
      <c r="F1028">
        <v>3</v>
      </c>
      <c r="G1028" t="s">
        <v>27</v>
      </c>
      <c r="H1028" t="s">
        <v>38</v>
      </c>
      <c r="I1028" t="s">
        <v>4145</v>
      </c>
      <c r="J1028" t="s">
        <v>539</v>
      </c>
      <c r="K1028">
        <v>8887</v>
      </c>
      <c r="L1028" t="s">
        <v>4146</v>
      </c>
      <c r="M1028">
        <v>0.02</v>
      </c>
      <c r="N1028">
        <v>728.41</v>
      </c>
      <c r="O1028">
        <v>2</v>
      </c>
      <c r="P1028" t="b">
        <v>0</v>
      </c>
      <c r="Q1028">
        <f t="shared" si="80"/>
        <v>743.28</v>
      </c>
      <c r="R1028" s="4">
        <f t="shared" si="81"/>
        <v>0.98</v>
      </c>
      <c r="S1028" s="2">
        <f t="shared" si="82"/>
        <v>14.865600000000001</v>
      </c>
      <c r="T1028" t="str">
        <f t="shared" si="83"/>
        <v>Oct-24</v>
      </c>
      <c r="U1028">
        <f t="shared" si="84"/>
        <v>2</v>
      </c>
    </row>
    <row r="1029" spans="1:21" x14ac:dyDescent="0.3">
      <c r="A1029" t="s">
        <v>4147</v>
      </c>
      <c r="B1029" t="s">
        <v>4148</v>
      </c>
      <c r="C1029" s="1">
        <v>45536</v>
      </c>
      <c r="D1029" t="s">
        <v>18</v>
      </c>
      <c r="E1029">
        <v>96.75</v>
      </c>
      <c r="F1029">
        <v>3</v>
      </c>
      <c r="G1029" t="s">
        <v>27</v>
      </c>
      <c r="H1029" t="s">
        <v>38</v>
      </c>
      <c r="I1029" t="s">
        <v>4149</v>
      </c>
      <c r="J1029" t="s">
        <v>160</v>
      </c>
      <c r="K1029">
        <v>7011</v>
      </c>
      <c r="L1029" t="s">
        <v>4150</v>
      </c>
      <c r="M1029">
        <v>0.24</v>
      </c>
      <c r="N1029">
        <v>220.59</v>
      </c>
      <c r="O1029">
        <v>5</v>
      </c>
      <c r="P1029" t="b">
        <v>0</v>
      </c>
      <c r="Q1029">
        <f t="shared" si="80"/>
        <v>290.25</v>
      </c>
      <c r="R1029" s="4">
        <f t="shared" si="81"/>
        <v>0.76</v>
      </c>
      <c r="S1029" s="2">
        <f t="shared" si="82"/>
        <v>69.66</v>
      </c>
      <c r="T1029" t="str">
        <f t="shared" si="83"/>
        <v>Sep-24</v>
      </c>
      <c r="U1029">
        <f t="shared" si="84"/>
        <v>5</v>
      </c>
    </row>
    <row r="1030" spans="1:21" x14ac:dyDescent="0.3">
      <c r="A1030" t="s">
        <v>4151</v>
      </c>
      <c r="B1030" t="s">
        <v>4152</v>
      </c>
      <c r="C1030" s="1">
        <v>45479</v>
      </c>
      <c r="D1030" t="s">
        <v>18</v>
      </c>
      <c r="E1030">
        <v>497.93</v>
      </c>
      <c r="F1030">
        <v>3</v>
      </c>
      <c r="G1030" t="s">
        <v>93</v>
      </c>
      <c r="H1030" t="s">
        <v>99</v>
      </c>
      <c r="I1030" t="s">
        <v>4153</v>
      </c>
      <c r="J1030" t="s">
        <v>226</v>
      </c>
      <c r="K1030">
        <v>23845</v>
      </c>
      <c r="L1030" t="s">
        <v>4154</v>
      </c>
      <c r="M1030">
        <v>0.15</v>
      </c>
      <c r="N1030">
        <v>1269.72</v>
      </c>
      <c r="O1030">
        <v>3</v>
      </c>
      <c r="P1030" t="b">
        <v>0</v>
      </c>
      <c r="Q1030">
        <f t="shared" si="80"/>
        <v>1493.79</v>
      </c>
      <c r="R1030" s="4">
        <f t="shared" si="81"/>
        <v>0.85</v>
      </c>
      <c r="S1030" s="2">
        <f t="shared" si="82"/>
        <v>224.0685</v>
      </c>
      <c r="T1030" t="str">
        <f t="shared" si="83"/>
        <v>Jul-24</v>
      </c>
      <c r="U1030">
        <f t="shared" si="84"/>
        <v>3</v>
      </c>
    </row>
    <row r="1031" spans="1:21" x14ac:dyDescent="0.3">
      <c r="A1031" t="s">
        <v>4155</v>
      </c>
      <c r="B1031" t="s">
        <v>4156</v>
      </c>
      <c r="C1031" s="1">
        <v>45688</v>
      </c>
      <c r="D1031" t="s">
        <v>26</v>
      </c>
      <c r="E1031">
        <v>69.03</v>
      </c>
      <c r="F1031">
        <v>2</v>
      </c>
      <c r="G1031" t="s">
        <v>19</v>
      </c>
      <c r="H1031" t="s">
        <v>72</v>
      </c>
      <c r="I1031" t="s">
        <v>4157</v>
      </c>
      <c r="J1031" t="s">
        <v>274</v>
      </c>
      <c r="K1031">
        <v>33948</v>
      </c>
      <c r="L1031" t="s">
        <v>4158</v>
      </c>
      <c r="M1031">
        <v>0.19</v>
      </c>
      <c r="N1031">
        <v>111.83</v>
      </c>
      <c r="O1031">
        <v>3</v>
      </c>
      <c r="P1031" t="b">
        <v>0</v>
      </c>
      <c r="Q1031">
        <f t="shared" si="80"/>
        <v>138.06</v>
      </c>
      <c r="R1031" s="4">
        <f t="shared" si="81"/>
        <v>0.81</v>
      </c>
      <c r="S1031" s="2">
        <f t="shared" si="82"/>
        <v>26.231400000000001</v>
      </c>
      <c r="T1031" t="str">
        <f t="shared" si="83"/>
        <v>Jan-25</v>
      </c>
      <c r="U1031">
        <f t="shared" si="84"/>
        <v>3</v>
      </c>
    </row>
    <row r="1032" spans="1:21" x14ac:dyDescent="0.3">
      <c r="A1032" t="s">
        <v>4159</v>
      </c>
      <c r="B1032" t="s">
        <v>4160</v>
      </c>
      <c r="C1032" s="1">
        <v>45577</v>
      </c>
      <c r="D1032" t="s">
        <v>37</v>
      </c>
      <c r="E1032">
        <v>238.37</v>
      </c>
      <c r="F1032">
        <v>3</v>
      </c>
      <c r="G1032" t="s">
        <v>19</v>
      </c>
      <c r="H1032" t="s">
        <v>99</v>
      </c>
      <c r="I1032" t="s">
        <v>4161</v>
      </c>
      <c r="J1032" t="s">
        <v>274</v>
      </c>
      <c r="K1032">
        <v>5981</v>
      </c>
      <c r="L1032" t="s">
        <v>4162</v>
      </c>
      <c r="M1032">
        <v>0.18</v>
      </c>
      <c r="N1032">
        <v>586.39</v>
      </c>
      <c r="O1032">
        <v>1</v>
      </c>
      <c r="P1032" t="b">
        <v>0</v>
      </c>
      <c r="Q1032">
        <f t="shared" si="80"/>
        <v>715.11</v>
      </c>
      <c r="R1032" s="4">
        <f t="shared" si="81"/>
        <v>0.82000000000000006</v>
      </c>
      <c r="S1032" s="2">
        <f t="shared" si="82"/>
        <v>128.71979999999999</v>
      </c>
      <c r="T1032" t="str">
        <f t="shared" si="83"/>
        <v>Oct-24</v>
      </c>
      <c r="U1032">
        <f t="shared" si="84"/>
        <v>1</v>
      </c>
    </row>
    <row r="1033" spans="1:21" x14ac:dyDescent="0.3">
      <c r="A1033" t="s">
        <v>4163</v>
      </c>
      <c r="B1033" t="s">
        <v>4164</v>
      </c>
      <c r="C1033" s="1">
        <v>45574</v>
      </c>
      <c r="D1033" t="s">
        <v>60</v>
      </c>
      <c r="E1033">
        <v>38.71</v>
      </c>
      <c r="F1033">
        <v>4</v>
      </c>
      <c r="G1033" t="s">
        <v>148</v>
      </c>
      <c r="H1033" t="s">
        <v>72</v>
      </c>
      <c r="I1033" t="s">
        <v>4165</v>
      </c>
      <c r="J1033" t="s">
        <v>539</v>
      </c>
      <c r="K1033">
        <v>59452</v>
      </c>
      <c r="L1033" t="s">
        <v>4166</v>
      </c>
      <c r="M1033">
        <v>0.16</v>
      </c>
      <c r="N1033">
        <v>130.07</v>
      </c>
      <c r="O1033">
        <v>2</v>
      </c>
      <c r="P1033" t="b">
        <v>0</v>
      </c>
      <c r="Q1033">
        <f t="shared" si="80"/>
        <v>154.84</v>
      </c>
      <c r="R1033" s="4">
        <f t="shared" si="81"/>
        <v>0.84</v>
      </c>
      <c r="S1033" s="2">
        <f t="shared" si="82"/>
        <v>24.7744</v>
      </c>
      <c r="T1033" t="str">
        <f t="shared" si="83"/>
        <v>Oct-24</v>
      </c>
      <c r="U1033">
        <f t="shared" si="84"/>
        <v>2</v>
      </c>
    </row>
    <row r="1034" spans="1:21" x14ac:dyDescent="0.3">
      <c r="A1034" t="s">
        <v>4167</v>
      </c>
      <c r="B1034" t="s">
        <v>4168</v>
      </c>
      <c r="C1034" s="1">
        <v>45602</v>
      </c>
      <c r="D1034" t="s">
        <v>26</v>
      </c>
      <c r="E1034">
        <v>472.21</v>
      </c>
      <c r="F1034">
        <v>1</v>
      </c>
      <c r="G1034" t="s">
        <v>148</v>
      </c>
      <c r="H1034" t="s">
        <v>38</v>
      </c>
      <c r="I1034" t="s">
        <v>4169</v>
      </c>
      <c r="J1034" t="s">
        <v>274</v>
      </c>
      <c r="K1034">
        <v>90174</v>
      </c>
      <c r="L1034" t="s">
        <v>4170</v>
      </c>
      <c r="M1034">
        <v>0.2</v>
      </c>
      <c r="N1034">
        <v>377.77</v>
      </c>
      <c r="O1034">
        <v>1</v>
      </c>
      <c r="P1034" t="b">
        <v>0</v>
      </c>
      <c r="Q1034">
        <f t="shared" si="80"/>
        <v>472.21</v>
      </c>
      <c r="R1034" s="4">
        <f t="shared" si="81"/>
        <v>0.8</v>
      </c>
      <c r="S1034" s="2">
        <f t="shared" si="82"/>
        <v>94.442000000000007</v>
      </c>
      <c r="T1034" t="str">
        <f t="shared" si="83"/>
        <v>Nov-24</v>
      </c>
      <c r="U1034">
        <f t="shared" si="84"/>
        <v>1</v>
      </c>
    </row>
    <row r="1035" spans="1:21" x14ac:dyDescent="0.3">
      <c r="A1035" t="s">
        <v>4171</v>
      </c>
      <c r="B1035" t="s">
        <v>4172</v>
      </c>
      <c r="C1035" s="1">
        <v>45818</v>
      </c>
      <c r="D1035" t="s">
        <v>54</v>
      </c>
      <c r="E1035">
        <v>482.64</v>
      </c>
      <c r="F1035">
        <v>3</v>
      </c>
      <c r="G1035" t="s">
        <v>93</v>
      </c>
      <c r="H1035" t="s">
        <v>72</v>
      </c>
      <c r="I1035" t="s">
        <v>4173</v>
      </c>
      <c r="J1035" t="s">
        <v>195</v>
      </c>
      <c r="K1035">
        <v>67607</v>
      </c>
      <c r="L1035" t="s">
        <v>4174</v>
      </c>
      <c r="M1035">
        <v>0.18</v>
      </c>
      <c r="N1035">
        <v>1187.29</v>
      </c>
      <c r="O1035">
        <v>3</v>
      </c>
      <c r="P1035" t="b">
        <v>0</v>
      </c>
      <c r="Q1035">
        <f t="shared" si="80"/>
        <v>1447.92</v>
      </c>
      <c r="R1035" s="4">
        <f t="shared" si="81"/>
        <v>0.82000000000000006</v>
      </c>
      <c r="S1035" s="2">
        <f t="shared" si="82"/>
        <v>260.62560000000002</v>
      </c>
      <c r="T1035" t="str">
        <f t="shared" si="83"/>
        <v>Jun-25</v>
      </c>
      <c r="U1035">
        <f t="shared" si="84"/>
        <v>3</v>
      </c>
    </row>
    <row r="1036" spans="1:21" x14ac:dyDescent="0.3">
      <c r="A1036" t="s">
        <v>4175</v>
      </c>
      <c r="B1036" t="s">
        <v>4176</v>
      </c>
      <c r="C1036" s="1">
        <v>45698</v>
      </c>
      <c r="D1036" t="s">
        <v>37</v>
      </c>
      <c r="E1036">
        <v>361.1</v>
      </c>
      <c r="F1036">
        <v>1</v>
      </c>
      <c r="G1036" t="s">
        <v>19</v>
      </c>
      <c r="H1036" t="s">
        <v>20</v>
      </c>
      <c r="I1036" t="s">
        <v>4177</v>
      </c>
      <c r="J1036" t="s">
        <v>307</v>
      </c>
      <c r="K1036">
        <v>3576</v>
      </c>
      <c r="L1036" t="s">
        <v>4178</v>
      </c>
      <c r="M1036">
        <v>0.17</v>
      </c>
      <c r="N1036">
        <v>299.70999999999998</v>
      </c>
      <c r="O1036">
        <v>5</v>
      </c>
      <c r="P1036" t="b">
        <v>0</v>
      </c>
      <c r="Q1036">
        <f t="shared" si="80"/>
        <v>361.1</v>
      </c>
      <c r="R1036" s="4">
        <f t="shared" si="81"/>
        <v>0.83</v>
      </c>
      <c r="S1036" s="2">
        <f t="shared" si="82"/>
        <v>61.387000000000008</v>
      </c>
      <c r="T1036" t="str">
        <f t="shared" si="83"/>
        <v>Feb-25</v>
      </c>
      <c r="U1036">
        <f t="shared" si="84"/>
        <v>5</v>
      </c>
    </row>
    <row r="1037" spans="1:21" x14ac:dyDescent="0.3">
      <c r="A1037" t="s">
        <v>4179</v>
      </c>
      <c r="B1037" t="s">
        <v>4180</v>
      </c>
      <c r="C1037" s="1">
        <v>45588</v>
      </c>
      <c r="D1037" t="s">
        <v>26</v>
      </c>
      <c r="E1037">
        <v>178.25</v>
      </c>
      <c r="F1037">
        <v>3</v>
      </c>
      <c r="G1037" t="s">
        <v>93</v>
      </c>
      <c r="H1037" t="s">
        <v>38</v>
      </c>
      <c r="I1037" t="s">
        <v>4181</v>
      </c>
      <c r="J1037" t="s">
        <v>33</v>
      </c>
      <c r="K1037">
        <v>17064</v>
      </c>
      <c r="L1037" t="s">
        <v>4182</v>
      </c>
      <c r="M1037">
        <v>0.04</v>
      </c>
      <c r="N1037">
        <v>513.36</v>
      </c>
      <c r="O1037">
        <v>4</v>
      </c>
      <c r="P1037" t="b">
        <v>0</v>
      </c>
      <c r="Q1037">
        <f t="shared" si="80"/>
        <v>534.75</v>
      </c>
      <c r="R1037" s="4">
        <f t="shared" si="81"/>
        <v>0.96</v>
      </c>
      <c r="S1037" s="2">
        <f t="shared" si="82"/>
        <v>21.39</v>
      </c>
      <c r="T1037" t="str">
        <f t="shared" si="83"/>
        <v>Oct-24</v>
      </c>
      <c r="U1037">
        <f t="shared" si="84"/>
        <v>4</v>
      </c>
    </row>
    <row r="1038" spans="1:21" x14ac:dyDescent="0.3">
      <c r="A1038" t="s">
        <v>4183</v>
      </c>
      <c r="B1038" t="s">
        <v>4184</v>
      </c>
      <c r="C1038" s="1">
        <v>45815</v>
      </c>
      <c r="D1038" t="s">
        <v>26</v>
      </c>
      <c r="E1038">
        <v>130.91999999999999</v>
      </c>
      <c r="F1038">
        <v>4</v>
      </c>
      <c r="G1038" t="s">
        <v>27</v>
      </c>
      <c r="H1038" t="s">
        <v>99</v>
      </c>
      <c r="I1038" t="s">
        <v>4185</v>
      </c>
      <c r="J1038" t="s">
        <v>174</v>
      </c>
      <c r="K1038">
        <v>26956</v>
      </c>
      <c r="L1038" t="s">
        <v>4186</v>
      </c>
      <c r="M1038">
        <v>0.26</v>
      </c>
      <c r="N1038">
        <v>387.52</v>
      </c>
      <c r="O1038">
        <v>5</v>
      </c>
      <c r="P1038" t="b">
        <v>0</v>
      </c>
      <c r="Q1038">
        <f t="shared" si="80"/>
        <v>523.67999999999995</v>
      </c>
      <c r="R1038" s="4">
        <f t="shared" si="81"/>
        <v>0.74</v>
      </c>
      <c r="S1038" s="2">
        <f t="shared" si="82"/>
        <v>136.1568</v>
      </c>
      <c r="T1038" t="str">
        <f t="shared" si="83"/>
        <v>Jun-25</v>
      </c>
      <c r="U1038">
        <f t="shared" si="84"/>
        <v>5</v>
      </c>
    </row>
    <row r="1039" spans="1:21" x14ac:dyDescent="0.3">
      <c r="A1039" t="s">
        <v>4187</v>
      </c>
      <c r="B1039" t="s">
        <v>4188</v>
      </c>
      <c r="C1039" s="1">
        <v>45779</v>
      </c>
      <c r="D1039" t="s">
        <v>26</v>
      </c>
      <c r="E1039">
        <v>136.33000000000001</v>
      </c>
      <c r="F1039">
        <v>1</v>
      </c>
      <c r="G1039" t="s">
        <v>66</v>
      </c>
      <c r="H1039" t="s">
        <v>20</v>
      </c>
      <c r="I1039" t="s">
        <v>4189</v>
      </c>
      <c r="J1039" t="s">
        <v>139</v>
      </c>
      <c r="K1039">
        <v>84269</v>
      </c>
      <c r="L1039" t="s">
        <v>4190</v>
      </c>
      <c r="M1039">
        <v>0.23</v>
      </c>
      <c r="N1039">
        <v>104.97</v>
      </c>
      <c r="O1039">
        <v>2</v>
      </c>
      <c r="P1039" t="b">
        <v>0</v>
      </c>
      <c r="Q1039">
        <f t="shared" si="80"/>
        <v>136.33000000000001</v>
      </c>
      <c r="R1039" s="4">
        <f t="shared" si="81"/>
        <v>0.77</v>
      </c>
      <c r="S1039" s="2">
        <f t="shared" si="82"/>
        <v>31.355900000000005</v>
      </c>
      <c r="T1039" t="str">
        <f t="shared" si="83"/>
        <v>May-25</v>
      </c>
      <c r="U1039">
        <f t="shared" si="84"/>
        <v>2</v>
      </c>
    </row>
    <row r="1040" spans="1:21" x14ac:dyDescent="0.3">
      <c r="A1040" t="s">
        <v>4191</v>
      </c>
      <c r="B1040" t="s">
        <v>4192</v>
      </c>
      <c r="C1040" s="1">
        <v>45531</v>
      </c>
      <c r="D1040" t="s">
        <v>37</v>
      </c>
      <c r="E1040">
        <v>68.010000000000005</v>
      </c>
      <c r="F1040">
        <v>2</v>
      </c>
      <c r="G1040" t="s">
        <v>93</v>
      </c>
      <c r="H1040" t="s">
        <v>99</v>
      </c>
      <c r="I1040" t="s">
        <v>2256</v>
      </c>
      <c r="J1040" t="s">
        <v>393</v>
      </c>
      <c r="K1040">
        <v>5351</v>
      </c>
      <c r="L1040" t="s">
        <v>4193</v>
      </c>
      <c r="M1040">
        <v>0.28999999999999998</v>
      </c>
      <c r="N1040">
        <v>96.57</v>
      </c>
      <c r="O1040">
        <v>4</v>
      </c>
      <c r="P1040" t="b">
        <v>0</v>
      </c>
      <c r="Q1040">
        <f t="shared" si="80"/>
        <v>136.02000000000001</v>
      </c>
      <c r="R1040" s="4">
        <f t="shared" si="81"/>
        <v>0.71</v>
      </c>
      <c r="S1040" s="2">
        <f t="shared" si="82"/>
        <v>39.445799999999998</v>
      </c>
      <c r="T1040" t="str">
        <f t="shared" si="83"/>
        <v>Aug-24</v>
      </c>
      <c r="U1040">
        <f t="shared" si="84"/>
        <v>4</v>
      </c>
    </row>
    <row r="1041" spans="1:21" x14ac:dyDescent="0.3">
      <c r="A1041" t="s">
        <v>4194</v>
      </c>
      <c r="B1041" t="s">
        <v>4195</v>
      </c>
      <c r="C1041" s="1">
        <v>45553</v>
      </c>
      <c r="D1041" t="s">
        <v>26</v>
      </c>
      <c r="E1041">
        <v>265.27999999999997</v>
      </c>
      <c r="F1041">
        <v>1</v>
      </c>
      <c r="G1041" t="s">
        <v>66</v>
      </c>
      <c r="H1041" t="s">
        <v>38</v>
      </c>
      <c r="I1041" t="s">
        <v>4196</v>
      </c>
      <c r="J1041" t="s">
        <v>393</v>
      </c>
      <c r="K1041">
        <v>89783</v>
      </c>
      <c r="L1041" t="s">
        <v>4197</v>
      </c>
      <c r="M1041">
        <v>0.24</v>
      </c>
      <c r="N1041">
        <v>201.61</v>
      </c>
      <c r="O1041">
        <v>4</v>
      </c>
      <c r="P1041" t="b">
        <v>1</v>
      </c>
      <c r="Q1041">
        <f t="shared" si="80"/>
        <v>265.27999999999997</v>
      </c>
      <c r="R1041" s="4">
        <f t="shared" si="81"/>
        <v>0.76</v>
      </c>
      <c r="S1041" s="2">
        <f t="shared" si="82"/>
        <v>63.667199999999994</v>
      </c>
      <c r="T1041" t="str">
        <f t="shared" si="83"/>
        <v>Sep-24</v>
      </c>
      <c r="U1041">
        <f t="shared" si="84"/>
        <v>4</v>
      </c>
    </row>
    <row r="1042" spans="1:21" x14ac:dyDescent="0.3">
      <c r="A1042" t="s">
        <v>4198</v>
      </c>
      <c r="B1042" t="s">
        <v>4199</v>
      </c>
      <c r="C1042" s="1">
        <v>45514</v>
      </c>
      <c r="D1042" t="s">
        <v>26</v>
      </c>
      <c r="E1042">
        <v>75.2</v>
      </c>
      <c r="F1042">
        <v>1</v>
      </c>
      <c r="G1042" t="s">
        <v>27</v>
      </c>
      <c r="H1042" t="s">
        <v>72</v>
      </c>
      <c r="I1042" t="s">
        <v>4200</v>
      </c>
      <c r="J1042" t="s">
        <v>577</v>
      </c>
      <c r="K1042">
        <v>97920</v>
      </c>
      <c r="L1042" t="s">
        <v>4201</v>
      </c>
      <c r="M1042">
        <v>0.17</v>
      </c>
      <c r="N1042">
        <v>62.42</v>
      </c>
      <c r="O1042">
        <v>3</v>
      </c>
      <c r="P1042" t="b">
        <v>0</v>
      </c>
      <c r="Q1042">
        <f t="shared" si="80"/>
        <v>75.2</v>
      </c>
      <c r="R1042" s="4">
        <f t="shared" si="81"/>
        <v>0.83</v>
      </c>
      <c r="S1042" s="2">
        <f t="shared" si="82"/>
        <v>12.784000000000001</v>
      </c>
      <c r="T1042" t="str">
        <f t="shared" si="83"/>
        <v>Aug-24</v>
      </c>
      <c r="U1042">
        <f t="shared" si="84"/>
        <v>3</v>
      </c>
    </row>
    <row r="1043" spans="1:21" x14ac:dyDescent="0.3">
      <c r="A1043" t="s">
        <v>4202</v>
      </c>
      <c r="B1043" t="s">
        <v>4203</v>
      </c>
      <c r="C1043" s="1">
        <v>45560</v>
      </c>
      <c r="D1043" t="s">
        <v>54</v>
      </c>
      <c r="E1043">
        <v>161.78</v>
      </c>
      <c r="F1043">
        <v>4</v>
      </c>
      <c r="G1043" t="s">
        <v>148</v>
      </c>
      <c r="H1043" t="s">
        <v>72</v>
      </c>
      <c r="I1043" t="s">
        <v>4204</v>
      </c>
      <c r="J1043" t="s">
        <v>95</v>
      </c>
      <c r="K1043">
        <v>85790</v>
      </c>
      <c r="L1043" t="s">
        <v>4205</v>
      </c>
      <c r="M1043">
        <v>0.28000000000000003</v>
      </c>
      <c r="N1043">
        <v>465.93</v>
      </c>
      <c r="O1043">
        <v>2</v>
      </c>
      <c r="P1043" t="b">
        <v>0</v>
      </c>
      <c r="Q1043">
        <f t="shared" si="80"/>
        <v>647.12</v>
      </c>
      <c r="R1043" s="4">
        <f t="shared" si="81"/>
        <v>0.72</v>
      </c>
      <c r="S1043" s="2">
        <f t="shared" si="82"/>
        <v>181.19360000000003</v>
      </c>
      <c r="T1043" t="str">
        <f t="shared" si="83"/>
        <v>Sep-24</v>
      </c>
      <c r="U1043">
        <f t="shared" si="84"/>
        <v>2</v>
      </c>
    </row>
    <row r="1044" spans="1:21" x14ac:dyDescent="0.3">
      <c r="A1044" t="s">
        <v>4206</v>
      </c>
      <c r="B1044" t="s">
        <v>4207</v>
      </c>
      <c r="C1044" s="1">
        <v>45675</v>
      </c>
      <c r="D1044" t="s">
        <v>60</v>
      </c>
      <c r="E1044">
        <v>315.22000000000003</v>
      </c>
      <c r="F1044">
        <v>2</v>
      </c>
      <c r="G1044" t="s">
        <v>19</v>
      </c>
      <c r="H1044" t="s">
        <v>72</v>
      </c>
      <c r="I1044" t="s">
        <v>4208</v>
      </c>
      <c r="J1044" t="s">
        <v>50</v>
      </c>
      <c r="K1044">
        <v>94263</v>
      </c>
      <c r="L1044" t="s">
        <v>4209</v>
      </c>
      <c r="M1044">
        <v>0.2</v>
      </c>
      <c r="N1044">
        <v>504.35</v>
      </c>
      <c r="O1044">
        <v>4</v>
      </c>
      <c r="P1044" t="b">
        <v>0</v>
      </c>
      <c r="Q1044">
        <f t="shared" si="80"/>
        <v>630.44000000000005</v>
      </c>
      <c r="R1044" s="4">
        <f t="shared" si="81"/>
        <v>0.8</v>
      </c>
      <c r="S1044" s="2">
        <f t="shared" si="82"/>
        <v>126.08800000000002</v>
      </c>
      <c r="T1044" t="str">
        <f t="shared" si="83"/>
        <v>Jan-25</v>
      </c>
      <c r="U1044">
        <f t="shared" si="84"/>
        <v>4</v>
      </c>
    </row>
    <row r="1045" spans="1:21" x14ac:dyDescent="0.3">
      <c r="A1045" t="s">
        <v>4210</v>
      </c>
      <c r="B1045" t="s">
        <v>4211</v>
      </c>
      <c r="C1045" s="1">
        <v>45681</v>
      </c>
      <c r="D1045" t="s">
        <v>26</v>
      </c>
      <c r="E1045">
        <v>365.13</v>
      </c>
      <c r="F1045">
        <v>2</v>
      </c>
      <c r="G1045" t="s">
        <v>27</v>
      </c>
      <c r="H1045" t="s">
        <v>99</v>
      </c>
      <c r="I1045" t="s">
        <v>4212</v>
      </c>
      <c r="J1045" t="s">
        <v>150</v>
      </c>
      <c r="K1045">
        <v>66372</v>
      </c>
      <c r="L1045" t="s">
        <v>4213</v>
      </c>
      <c r="M1045">
        <v>0.09</v>
      </c>
      <c r="N1045">
        <v>664.54</v>
      </c>
      <c r="O1045">
        <v>4</v>
      </c>
      <c r="P1045" t="b">
        <v>0</v>
      </c>
      <c r="Q1045">
        <f t="shared" si="80"/>
        <v>730.26</v>
      </c>
      <c r="R1045" s="4">
        <f t="shared" si="81"/>
        <v>0.91</v>
      </c>
      <c r="S1045" s="2">
        <f t="shared" si="82"/>
        <v>65.723399999999998</v>
      </c>
      <c r="T1045" t="str">
        <f t="shared" si="83"/>
        <v>Jan-25</v>
      </c>
      <c r="U1045">
        <f t="shared" si="84"/>
        <v>4</v>
      </c>
    </row>
    <row r="1046" spans="1:21" x14ac:dyDescent="0.3">
      <c r="A1046" t="s">
        <v>4214</v>
      </c>
      <c r="B1046" t="s">
        <v>4215</v>
      </c>
      <c r="C1046" s="1">
        <v>45620</v>
      </c>
      <c r="D1046" t="s">
        <v>26</v>
      </c>
      <c r="E1046">
        <v>17.010000000000002</v>
      </c>
      <c r="F1046">
        <v>3</v>
      </c>
      <c r="G1046" t="s">
        <v>66</v>
      </c>
      <c r="H1046" t="s">
        <v>72</v>
      </c>
      <c r="I1046" t="s">
        <v>3092</v>
      </c>
      <c r="J1046" t="s">
        <v>539</v>
      </c>
      <c r="K1046">
        <v>12519</v>
      </c>
      <c r="L1046" t="s">
        <v>4216</v>
      </c>
      <c r="M1046">
        <v>0.05</v>
      </c>
      <c r="N1046">
        <v>48.48</v>
      </c>
      <c r="O1046">
        <v>3</v>
      </c>
      <c r="P1046" t="b">
        <v>0</v>
      </c>
      <c r="Q1046">
        <f t="shared" si="80"/>
        <v>51.03</v>
      </c>
      <c r="R1046" s="4">
        <f t="shared" si="81"/>
        <v>0.95</v>
      </c>
      <c r="S1046" s="2">
        <f t="shared" si="82"/>
        <v>2.5515000000000003</v>
      </c>
      <c r="T1046" t="str">
        <f t="shared" si="83"/>
        <v>Nov-24</v>
      </c>
      <c r="U1046">
        <f t="shared" si="84"/>
        <v>3</v>
      </c>
    </row>
    <row r="1047" spans="1:21" x14ac:dyDescent="0.3">
      <c r="A1047" t="s">
        <v>4217</v>
      </c>
      <c r="B1047" t="s">
        <v>4218</v>
      </c>
      <c r="C1047" s="1">
        <v>45481</v>
      </c>
      <c r="D1047" t="s">
        <v>78</v>
      </c>
      <c r="E1047">
        <v>217.91</v>
      </c>
      <c r="F1047">
        <v>3</v>
      </c>
      <c r="G1047" t="s">
        <v>93</v>
      </c>
      <c r="H1047" t="s">
        <v>38</v>
      </c>
      <c r="I1047" t="s">
        <v>4219</v>
      </c>
      <c r="J1047" t="s">
        <v>125</v>
      </c>
      <c r="K1047">
        <v>30402</v>
      </c>
      <c r="L1047" t="s">
        <v>4220</v>
      </c>
      <c r="M1047">
        <v>0.18</v>
      </c>
      <c r="N1047">
        <v>536.05999999999995</v>
      </c>
      <c r="O1047">
        <v>5</v>
      </c>
      <c r="P1047" t="b">
        <v>1</v>
      </c>
      <c r="Q1047">
        <f t="shared" si="80"/>
        <v>653.73</v>
      </c>
      <c r="R1047" s="4">
        <f t="shared" si="81"/>
        <v>0.82000000000000006</v>
      </c>
      <c r="S1047" s="2">
        <f t="shared" si="82"/>
        <v>117.67140000000001</v>
      </c>
      <c r="T1047" t="str">
        <f t="shared" si="83"/>
        <v>Jul-24</v>
      </c>
      <c r="U1047">
        <f t="shared" si="84"/>
        <v>5</v>
      </c>
    </row>
    <row r="1048" spans="1:21" x14ac:dyDescent="0.3">
      <c r="A1048" t="s">
        <v>4221</v>
      </c>
      <c r="B1048" t="s">
        <v>4222</v>
      </c>
      <c r="C1048" s="1">
        <v>45482</v>
      </c>
      <c r="D1048" t="s">
        <v>26</v>
      </c>
      <c r="E1048">
        <v>327.8</v>
      </c>
      <c r="F1048">
        <v>2</v>
      </c>
      <c r="G1048" t="s">
        <v>66</v>
      </c>
      <c r="H1048" t="s">
        <v>99</v>
      </c>
      <c r="I1048" t="s">
        <v>4223</v>
      </c>
      <c r="J1048" t="s">
        <v>144</v>
      </c>
      <c r="K1048">
        <v>90440</v>
      </c>
      <c r="L1048" t="s">
        <v>4224</v>
      </c>
      <c r="M1048">
        <v>0.22</v>
      </c>
      <c r="N1048">
        <v>511.37</v>
      </c>
      <c r="O1048">
        <v>3</v>
      </c>
      <c r="P1048" t="b">
        <v>0</v>
      </c>
      <c r="Q1048">
        <f t="shared" si="80"/>
        <v>655.6</v>
      </c>
      <c r="R1048" s="4">
        <f t="shared" si="81"/>
        <v>0.78</v>
      </c>
      <c r="S1048" s="2">
        <f t="shared" si="82"/>
        <v>144.232</v>
      </c>
      <c r="T1048" t="str">
        <f t="shared" si="83"/>
        <v>Jul-24</v>
      </c>
      <c r="U1048">
        <f t="shared" si="84"/>
        <v>3</v>
      </c>
    </row>
    <row r="1049" spans="1:21" x14ac:dyDescent="0.3">
      <c r="A1049" t="s">
        <v>4225</v>
      </c>
      <c r="B1049" t="s">
        <v>4226</v>
      </c>
      <c r="C1049" s="1">
        <v>45613</v>
      </c>
      <c r="D1049" t="s">
        <v>18</v>
      </c>
      <c r="E1049">
        <v>427.36</v>
      </c>
      <c r="F1049">
        <v>2</v>
      </c>
      <c r="G1049" t="s">
        <v>93</v>
      </c>
      <c r="H1049" t="s">
        <v>20</v>
      </c>
      <c r="I1049" t="s">
        <v>4227</v>
      </c>
      <c r="J1049" t="s">
        <v>539</v>
      </c>
      <c r="K1049">
        <v>14442</v>
      </c>
      <c r="L1049" t="s">
        <v>4228</v>
      </c>
      <c r="M1049">
        <v>0.25</v>
      </c>
      <c r="N1049">
        <v>641.04</v>
      </c>
      <c r="O1049">
        <v>3</v>
      </c>
      <c r="P1049" t="b">
        <v>0</v>
      </c>
      <c r="Q1049">
        <f t="shared" si="80"/>
        <v>854.72</v>
      </c>
      <c r="R1049" s="4">
        <f t="shared" si="81"/>
        <v>0.75</v>
      </c>
      <c r="S1049" s="2">
        <f t="shared" si="82"/>
        <v>213.68</v>
      </c>
      <c r="T1049" t="str">
        <f t="shared" si="83"/>
        <v>Nov-24</v>
      </c>
      <c r="U1049">
        <f t="shared" si="84"/>
        <v>3</v>
      </c>
    </row>
    <row r="1050" spans="1:21" x14ac:dyDescent="0.3">
      <c r="A1050" t="s">
        <v>4229</v>
      </c>
      <c r="B1050" t="s">
        <v>4230</v>
      </c>
      <c r="C1050" s="1">
        <v>45528</v>
      </c>
      <c r="D1050" t="s">
        <v>26</v>
      </c>
      <c r="E1050">
        <v>240.29</v>
      </c>
      <c r="F1050">
        <v>2</v>
      </c>
      <c r="G1050" t="s">
        <v>66</v>
      </c>
      <c r="H1050" t="s">
        <v>99</v>
      </c>
      <c r="I1050" t="s">
        <v>4231</v>
      </c>
      <c r="J1050" t="s">
        <v>393</v>
      </c>
      <c r="K1050">
        <v>4250</v>
      </c>
      <c r="L1050" t="s">
        <v>4232</v>
      </c>
      <c r="M1050">
        <v>0.09</v>
      </c>
      <c r="N1050">
        <v>437.33</v>
      </c>
      <c r="O1050">
        <v>4</v>
      </c>
      <c r="P1050" t="b">
        <v>0</v>
      </c>
      <c r="Q1050">
        <f t="shared" si="80"/>
        <v>480.58</v>
      </c>
      <c r="R1050" s="4">
        <f t="shared" si="81"/>
        <v>0.91</v>
      </c>
      <c r="S1050" s="2">
        <f t="shared" si="82"/>
        <v>43.252199999999995</v>
      </c>
      <c r="T1050" t="str">
        <f t="shared" si="83"/>
        <v>Aug-24</v>
      </c>
      <c r="U1050">
        <f t="shared" si="84"/>
        <v>4</v>
      </c>
    </row>
    <row r="1051" spans="1:21" x14ac:dyDescent="0.3">
      <c r="A1051" t="s">
        <v>4233</v>
      </c>
      <c r="B1051" t="s">
        <v>4234</v>
      </c>
      <c r="C1051" s="1">
        <v>45732</v>
      </c>
      <c r="D1051" t="s">
        <v>37</v>
      </c>
      <c r="E1051">
        <v>484.76</v>
      </c>
      <c r="F1051">
        <v>3</v>
      </c>
      <c r="G1051" t="s">
        <v>93</v>
      </c>
      <c r="H1051" t="s">
        <v>99</v>
      </c>
      <c r="I1051" t="s">
        <v>4235</v>
      </c>
      <c r="J1051" t="s">
        <v>169</v>
      </c>
      <c r="K1051">
        <v>5256</v>
      </c>
      <c r="L1051" t="s">
        <v>4236</v>
      </c>
      <c r="M1051">
        <v>0.27</v>
      </c>
      <c r="N1051">
        <v>1061.6199999999999</v>
      </c>
      <c r="O1051">
        <v>3</v>
      </c>
      <c r="P1051" t="b">
        <v>0</v>
      </c>
      <c r="Q1051">
        <f t="shared" si="80"/>
        <v>1454.28</v>
      </c>
      <c r="R1051" s="4">
        <f t="shared" si="81"/>
        <v>0.73</v>
      </c>
      <c r="S1051" s="2">
        <f t="shared" si="82"/>
        <v>392.65559999999999</v>
      </c>
      <c r="T1051" t="str">
        <f t="shared" si="83"/>
        <v>Mar-25</v>
      </c>
      <c r="U1051">
        <f t="shared" si="84"/>
        <v>3</v>
      </c>
    </row>
    <row r="1052" spans="1:21" x14ac:dyDescent="0.3">
      <c r="A1052" t="s">
        <v>4237</v>
      </c>
      <c r="B1052" t="s">
        <v>4238</v>
      </c>
      <c r="C1052" s="1">
        <v>45629</v>
      </c>
      <c r="D1052" t="s">
        <v>37</v>
      </c>
      <c r="E1052">
        <v>136.49</v>
      </c>
      <c r="F1052">
        <v>3</v>
      </c>
      <c r="G1052" t="s">
        <v>66</v>
      </c>
      <c r="H1052" t="s">
        <v>72</v>
      </c>
      <c r="I1052" t="s">
        <v>4239</v>
      </c>
      <c r="J1052" t="s">
        <v>150</v>
      </c>
      <c r="K1052">
        <v>40725</v>
      </c>
      <c r="L1052" t="s">
        <v>4240</v>
      </c>
      <c r="M1052">
        <v>0.17</v>
      </c>
      <c r="N1052">
        <v>339.86</v>
      </c>
      <c r="O1052">
        <v>3</v>
      </c>
      <c r="P1052" t="b">
        <v>0</v>
      </c>
      <c r="Q1052">
        <f t="shared" si="80"/>
        <v>409.47</v>
      </c>
      <c r="R1052" s="4">
        <f t="shared" si="81"/>
        <v>0.83</v>
      </c>
      <c r="S1052" s="2">
        <f t="shared" si="82"/>
        <v>69.60990000000001</v>
      </c>
      <c r="T1052" t="str">
        <f t="shared" si="83"/>
        <v>Dec-24</v>
      </c>
      <c r="U1052">
        <f t="shared" si="84"/>
        <v>3</v>
      </c>
    </row>
    <row r="1053" spans="1:21" x14ac:dyDescent="0.3">
      <c r="A1053" t="s">
        <v>4241</v>
      </c>
      <c r="B1053" t="s">
        <v>4242</v>
      </c>
      <c r="C1053" s="1">
        <v>45560</v>
      </c>
      <c r="D1053" t="s">
        <v>26</v>
      </c>
      <c r="E1053">
        <v>11.69</v>
      </c>
      <c r="F1053">
        <v>4</v>
      </c>
      <c r="G1053" t="s">
        <v>66</v>
      </c>
      <c r="H1053" t="s">
        <v>99</v>
      </c>
      <c r="I1053" t="s">
        <v>4243</v>
      </c>
      <c r="J1053" t="s">
        <v>106</v>
      </c>
      <c r="K1053">
        <v>64273</v>
      </c>
      <c r="L1053" t="s">
        <v>4244</v>
      </c>
      <c r="M1053">
        <v>0.22</v>
      </c>
      <c r="N1053">
        <v>36.47</v>
      </c>
      <c r="O1053">
        <v>2</v>
      </c>
      <c r="P1053" t="b">
        <v>0</v>
      </c>
      <c r="Q1053">
        <f t="shared" si="80"/>
        <v>46.76</v>
      </c>
      <c r="R1053" s="4">
        <f t="shared" si="81"/>
        <v>0.78</v>
      </c>
      <c r="S1053" s="2">
        <f t="shared" si="82"/>
        <v>10.2872</v>
      </c>
      <c r="T1053" t="str">
        <f t="shared" si="83"/>
        <v>Sep-24</v>
      </c>
      <c r="U1053">
        <f t="shared" si="84"/>
        <v>2</v>
      </c>
    </row>
    <row r="1054" spans="1:21" x14ac:dyDescent="0.3">
      <c r="A1054" t="s">
        <v>4245</v>
      </c>
      <c r="B1054" t="s">
        <v>4246</v>
      </c>
      <c r="C1054" s="1">
        <v>45733</v>
      </c>
      <c r="D1054" t="s">
        <v>26</v>
      </c>
      <c r="E1054">
        <v>244.46</v>
      </c>
      <c r="F1054">
        <v>2</v>
      </c>
      <c r="G1054" t="s">
        <v>93</v>
      </c>
      <c r="H1054" t="s">
        <v>20</v>
      </c>
      <c r="I1054" t="s">
        <v>4247</v>
      </c>
      <c r="J1054" t="s">
        <v>195</v>
      </c>
      <c r="K1054">
        <v>32296</v>
      </c>
      <c r="L1054" t="s">
        <v>4248</v>
      </c>
      <c r="M1054">
        <v>0.24</v>
      </c>
      <c r="N1054">
        <v>371.58</v>
      </c>
      <c r="O1054">
        <v>2</v>
      </c>
      <c r="P1054" t="b">
        <v>0</v>
      </c>
      <c r="Q1054">
        <f t="shared" si="80"/>
        <v>488.92</v>
      </c>
      <c r="R1054" s="4">
        <f t="shared" si="81"/>
        <v>0.76</v>
      </c>
      <c r="S1054" s="2">
        <f t="shared" si="82"/>
        <v>117.3408</v>
      </c>
      <c r="T1054" t="str">
        <f t="shared" si="83"/>
        <v>Mar-25</v>
      </c>
      <c r="U1054">
        <f t="shared" si="84"/>
        <v>2</v>
      </c>
    </row>
    <row r="1055" spans="1:21" x14ac:dyDescent="0.3">
      <c r="A1055" t="s">
        <v>4249</v>
      </c>
      <c r="B1055" t="s">
        <v>4250</v>
      </c>
      <c r="C1055" s="1">
        <v>45735</v>
      </c>
      <c r="D1055" t="s">
        <v>37</v>
      </c>
      <c r="E1055">
        <v>131.78</v>
      </c>
      <c r="F1055">
        <v>4</v>
      </c>
      <c r="G1055" t="s">
        <v>19</v>
      </c>
      <c r="H1055" t="s">
        <v>99</v>
      </c>
      <c r="I1055" t="s">
        <v>4251</v>
      </c>
      <c r="J1055" t="s">
        <v>205</v>
      </c>
      <c r="K1055">
        <v>6004</v>
      </c>
      <c r="L1055" t="s">
        <v>4252</v>
      </c>
      <c r="M1055">
        <v>0.28000000000000003</v>
      </c>
      <c r="N1055">
        <v>379.53</v>
      </c>
      <c r="O1055">
        <v>5</v>
      </c>
      <c r="P1055" t="b">
        <v>0</v>
      </c>
      <c r="Q1055">
        <f t="shared" si="80"/>
        <v>527.12</v>
      </c>
      <c r="R1055" s="4">
        <f t="shared" si="81"/>
        <v>0.72</v>
      </c>
      <c r="S1055" s="2">
        <f t="shared" si="82"/>
        <v>147.59360000000001</v>
      </c>
      <c r="T1055" t="str">
        <f t="shared" si="83"/>
        <v>Mar-25</v>
      </c>
      <c r="U1055">
        <f t="shared" si="84"/>
        <v>5</v>
      </c>
    </row>
    <row r="1056" spans="1:21" x14ac:dyDescent="0.3">
      <c r="A1056" t="s">
        <v>4253</v>
      </c>
      <c r="B1056" t="s">
        <v>4254</v>
      </c>
      <c r="C1056" s="1">
        <v>45470</v>
      </c>
      <c r="D1056" t="s">
        <v>60</v>
      </c>
      <c r="E1056">
        <v>412.74</v>
      </c>
      <c r="F1056">
        <v>2</v>
      </c>
      <c r="G1056" t="s">
        <v>19</v>
      </c>
      <c r="H1056" t="s">
        <v>99</v>
      </c>
      <c r="I1056" t="s">
        <v>4255</v>
      </c>
      <c r="J1056" t="s">
        <v>231</v>
      </c>
      <c r="K1056">
        <v>72019</v>
      </c>
      <c r="L1056" t="s">
        <v>4256</v>
      </c>
      <c r="M1056">
        <v>0.09</v>
      </c>
      <c r="N1056">
        <v>751.19</v>
      </c>
      <c r="O1056">
        <v>4</v>
      </c>
      <c r="P1056" t="b">
        <v>0</v>
      </c>
      <c r="Q1056">
        <f t="shared" si="80"/>
        <v>825.48</v>
      </c>
      <c r="R1056" s="4">
        <f t="shared" si="81"/>
        <v>0.91</v>
      </c>
      <c r="S1056" s="2">
        <f t="shared" si="82"/>
        <v>74.293199999999999</v>
      </c>
      <c r="T1056" t="str">
        <f t="shared" si="83"/>
        <v>Jun-24</v>
      </c>
      <c r="U1056">
        <f t="shared" si="84"/>
        <v>4</v>
      </c>
    </row>
    <row r="1057" spans="1:21" x14ac:dyDescent="0.3">
      <c r="A1057" t="s">
        <v>4257</v>
      </c>
      <c r="B1057" t="s">
        <v>4258</v>
      </c>
      <c r="C1057" s="1">
        <v>45671</v>
      </c>
      <c r="D1057" t="s">
        <v>54</v>
      </c>
      <c r="E1057">
        <v>120.22</v>
      </c>
      <c r="F1057">
        <v>4</v>
      </c>
      <c r="G1057" t="s">
        <v>27</v>
      </c>
      <c r="H1057" t="s">
        <v>72</v>
      </c>
      <c r="I1057" t="s">
        <v>4259</v>
      </c>
      <c r="J1057" t="s">
        <v>125</v>
      </c>
      <c r="K1057">
        <v>68832</v>
      </c>
      <c r="L1057" t="s">
        <v>4260</v>
      </c>
      <c r="M1057">
        <v>0.12</v>
      </c>
      <c r="N1057">
        <v>423.17</v>
      </c>
      <c r="O1057">
        <v>3</v>
      </c>
      <c r="P1057" t="b">
        <v>0</v>
      </c>
      <c r="Q1057">
        <f t="shared" si="80"/>
        <v>480.88</v>
      </c>
      <c r="R1057" s="4">
        <f t="shared" si="81"/>
        <v>0.88</v>
      </c>
      <c r="S1057" s="2">
        <f t="shared" si="82"/>
        <v>57.705599999999997</v>
      </c>
      <c r="T1057" t="str">
        <f t="shared" si="83"/>
        <v>Jan-25</v>
      </c>
      <c r="U1057">
        <f t="shared" si="84"/>
        <v>3</v>
      </c>
    </row>
    <row r="1058" spans="1:21" x14ac:dyDescent="0.3">
      <c r="A1058" t="s">
        <v>4261</v>
      </c>
      <c r="B1058" t="s">
        <v>4262</v>
      </c>
      <c r="C1058" s="1">
        <v>45581</v>
      </c>
      <c r="D1058" t="s">
        <v>54</v>
      </c>
      <c r="E1058">
        <v>158.76</v>
      </c>
      <c r="F1058">
        <v>1</v>
      </c>
      <c r="G1058" t="s">
        <v>148</v>
      </c>
      <c r="H1058" t="s">
        <v>72</v>
      </c>
      <c r="I1058" t="s">
        <v>3430</v>
      </c>
      <c r="J1058" t="s">
        <v>577</v>
      </c>
      <c r="K1058">
        <v>58516</v>
      </c>
      <c r="L1058" t="s">
        <v>4263</v>
      </c>
      <c r="M1058">
        <v>0.27</v>
      </c>
      <c r="N1058">
        <v>115.89</v>
      </c>
      <c r="O1058">
        <v>4</v>
      </c>
      <c r="P1058" t="b">
        <v>0</v>
      </c>
      <c r="Q1058">
        <f t="shared" si="80"/>
        <v>158.76</v>
      </c>
      <c r="R1058" s="4">
        <f t="shared" si="81"/>
        <v>0.73</v>
      </c>
      <c r="S1058" s="2">
        <f t="shared" si="82"/>
        <v>42.865200000000002</v>
      </c>
      <c r="T1058" t="str">
        <f t="shared" si="83"/>
        <v>Oct-24</v>
      </c>
      <c r="U1058">
        <f t="shared" si="84"/>
        <v>4</v>
      </c>
    </row>
    <row r="1059" spans="1:21" x14ac:dyDescent="0.3">
      <c r="A1059" t="s">
        <v>4264</v>
      </c>
      <c r="B1059" t="s">
        <v>4265</v>
      </c>
      <c r="C1059" s="1">
        <v>45461</v>
      </c>
      <c r="D1059" t="s">
        <v>37</v>
      </c>
      <c r="E1059">
        <v>396.66</v>
      </c>
      <c r="F1059">
        <v>2</v>
      </c>
      <c r="G1059" t="s">
        <v>148</v>
      </c>
      <c r="H1059" t="s">
        <v>99</v>
      </c>
      <c r="I1059" t="s">
        <v>4266</v>
      </c>
      <c r="J1059" t="s">
        <v>33</v>
      </c>
      <c r="K1059">
        <v>66235</v>
      </c>
      <c r="L1059" t="s">
        <v>4267</v>
      </c>
      <c r="M1059">
        <v>0.25</v>
      </c>
      <c r="N1059">
        <v>594.99</v>
      </c>
      <c r="P1059" t="b">
        <v>0</v>
      </c>
      <c r="Q1059">
        <f t="shared" si="80"/>
        <v>793.32</v>
      </c>
      <c r="R1059" s="4">
        <f t="shared" si="81"/>
        <v>0.75</v>
      </c>
      <c r="S1059" s="2">
        <f t="shared" si="82"/>
        <v>198.33</v>
      </c>
      <c r="T1059" t="str">
        <f t="shared" si="83"/>
        <v>Jun-24</v>
      </c>
      <c r="U1059" t="str">
        <f t="shared" si="84"/>
        <v>No Rating</v>
      </c>
    </row>
    <row r="1060" spans="1:21" x14ac:dyDescent="0.3">
      <c r="A1060" t="s">
        <v>4268</v>
      </c>
      <c r="B1060" t="s">
        <v>4269</v>
      </c>
      <c r="C1060" s="1">
        <v>45638</v>
      </c>
      <c r="D1060" t="s">
        <v>78</v>
      </c>
      <c r="E1060">
        <v>359</v>
      </c>
      <c r="F1060">
        <v>4</v>
      </c>
      <c r="G1060" t="s">
        <v>148</v>
      </c>
      <c r="H1060" t="s">
        <v>38</v>
      </c>
      <c r="I1060" t="s">
        <v>4270</v>
      </c>
      <c r="J1060" t="s">
        <v>120</v>
      </c>
      <c r="K1060">
        <v>35864</v>
      </c>
      <c r="L1060" t="s">
        <v>4271</v>
      </c>
      <c r="M1060">
        <v>0.12</v>
      </c>
      <c r="N1060">
        <v>1263.68</v>
      </c>
      <c r="O1060">
        <v>3</v>
      </c>
      <c r="P1060" t="b">
        <v>0</v>
      </c>
      <c r="Q1060">
        <f t="shared" si="80"/>
        <v>1436</v>
      </c>
      <c r="R1060" s="4">
        <f t="shared" si="81"/>
        <v>0.88</v>
      </c>
      <c r="S1060" s="2">
        <f t="shared" si="82"/>
        <v>172.32</v>
      </c>
      <c r="T1060" t="str">
        <f t="shared" si="83"/>
        <v>Dec-24</v>
      </c>
      <c r="U1060">
        <f t="shared" si="84"/>
        <v>3</v>
      </c>
    </row>
    <row r="1061" spans="1:21" x14ac:dyDescent="0.3">
      <c r="A1061" t="s">
        <v>4272</v>
      </c>
      <c r="B1061" t="s">
        <v>4273</v>
      </c>
      <c r="C1061" s="1">
        <v>45480</v>
      </c>
      <c r="D1061" t="s">
        <v>26</v>
      </c>
      <c r="E1061">
        <v>281.24</v>
      </c>
      <c r="F1061">
        <v>3</v>
      </c>
      <c r="G1061" t="s">
        <v>27</v>
      </c>
      <c r="H1061" t="s">
        <v>99</v>
      </c>
      <c r="I1061" t="s">
        <v>4274</v>
      </c>
      <c r="J1061" t="s">
        <v>144</v>
      </c>
      <c r="K1061">
        <v>55158</v>
      </c>
      <c r="L1061" t="s">
        <v>4275</v>
      </c>
      <c r="M1061">
        <v>0.14000000000000001</v>
      </c>
      <c r="N1061">
        <v>725.6</v>
      </c>
      <c r="O1061">
        <v>3</v>
      </c>
      <c r="P1061" t="b">
        <v>0</v>
      </c>
      <c r="Q1061">
        <f t="shared" si="80"/>
        <v>843.72</v>
      </c>
      <c r="R1061" s="4">
        <f t="shared" si="81"/>
        <v>0.86</v>
      </c>
      <c r="S1061" s="2">
        <f t="shared" si="82"/>
        <v>118.12080000000002</v>
      </c>
      <c r="T1061" t="str">
        <f t="shared" si="83"/>
        <v>Jul-24</v>
      </c>
      <c r="U1061">
        <f t="shared" si="84"/>
        <v>3</v>
      </c>
    </row>
    <row r="1062" spans="1:21" x14ac:dyDescent="0.3">
      <c r="A1062" t="s">
        <v>4276</v>
      </c>
      <c r="B1062" t="s">
        <v>4277</v>
      </c>
      <c r="C1062" s="1">
        <v>45764</v>
      </c>
      <c r="D1062" t="s">
        <v>54</v>
      </c>
      <c r="E1062">
        <v>353.95</v>
      </c>
      <c r="F1062">
        <v>3</v>
      </c>
      <c r="G1062" t="s">
        <v>27</v>
      </c>
      <c r="H1062" t="s">
        <v>38</v>
      </c>
      <c r="I1062" t="s">
        <v>4278</v>
      </c>
      <c r="J1062" t="s">
        <v>50</v>
      </c>
      <c r="K1062">
        <v>26642</v>
      </c>
      <c r="L1062" t="s">
        <v>4279</v>
      </c>
      <c r="M1062">
        <v>0.22</v>
      </c>
      <c r="N1062">
        <v>828.24</v>
      </c>
      <c r="O1062">
        <v>4</v>
      </c>
      <c r="P1062" t="b">
        <v>0</v>
      </c>
      <c r="Q1062">
        <f t="shared" si="80"/>
        <v>1061.8499999999999</v>
      </c>
      <c r="R1062" s="4">
        <f t="shared" si="81"/>
        <v>0.78</v>
      </c>
      <c r="S1062" s="2">
        <f t="shared" si="82"/>
        <v>233.60699999999997</v>
      </c>
      <c r="T1062" t="str">
        <f t="shared" si="83"/>
        <v>Apr-25</v>
      </c>
      <c r="U1062">
        <f t="shared" si="84"/>
        <v>4</v>
      </c>
    </row>
    <row r="1063" spans="1:21" x14ac:dyDescent="0.3">
      <c r="A1063" t="s">
        <v>4280</v>
      </c>
      <c r="B1063" t="s">
        <v>4281</v>
      </c>
      <c r="C1063" s="1">
        <v>45460</v>
      </c>
      <c r="D1063" t="s">
        <v>18</v>
      </c>
      <c r="E1063">
        <v>212.23</v>
      </c>
      <c r="F1063">
        <v>4</v>
      </c>
      <c r="G1063" t="s">
        <v>148</v>
      </c>
      <c r="H1063" t="s">
        <v>72</v>
      </c>
      <c r="I1063" t="s">
        <v>4282</v>
      </c>
      <c r="J1063" t="s">
        <v>95</v>
      </c>
      <c r="K1063">
        <v>26917</v>
      </c>
      <c r="L1063" t="s">
        <v>4283</v>
      </c>
      <c r="M1063">
        <v>0.02</v>
      </c>
      <c r="N1063">
        <v>831.94</v>
      </c>
      <c r="O1063">
        <v>3</v>
      </c>
      <c r="P1063" t="b">
        <v>0</v>
      </c>
      <c r="Q1063">
        <f t="shared" si="80"/>
        <v>848.92</v>
      </c>
      <c r="R1063" s="4">
        <f t="shared" si="81"/>
        <v>0.98</v>
      </c>
      <c r="S1063" s="2">
        <f t="shared" si="82"/>
        <v>16.978400000000001</v>
      </c>
      <c r="T1063" t="str">
        <f t="shared" si="83"/>
        <v>Jun-24</v>
      </c>
      <c r="U1063">
        <f t="shared" si="84"/>
        <v>3</v>
      </c>
    </row>
    <row r="1064" spans="1:21" x14ac:dyDescent="0.3">
      <c r="A1064" t="s">
        <v>4284</v>
      </c>
      <c r="B1064" t="s">
        <v>4285</v>
      </c>
      <c r="C1064" s="1">
        <v>45591</v>
      </c>
      <c r="D1064" t="s">
        <v>37</v>
      </c>
      <c r="E1064">
        <v>7.63</v>
      </c>
      <c r="F1064">
        <v>2</v>
      </c>
      <c r="G1064" t="s">
        <v>93</v>
      </c>
      <c r="H1064" t="s">
        <v>99</v>
      </c>
      <c r="I1064" t="s">
        <v>4286</v>
      </c>
      <c r="J1064" t="s">
        <v>240</v>
      </c>
      <c r="K1064">
        <v>45166</v>
      </c>
      <c r="L1064" t="s">
        <v>4287</v>
      </c>
      <c r="M1064">
        <v>0.11</v>
      </c>
      <c r="N1064">
        <v>13.58</v>
      </c>
      <c r="O1064">
        <v>2</v>
      </c>
      <c r="P1064" t="b">
        <v>0</v>
      </c>
      <c r="Q1064">
        <f t="shared" si="80"/>
        <v>15.26</v>
      </c>
      <c r="R1064" s="4">
        <f t="shared" si="81"/>
        <v>0.89</v>
      </c>
      <c r="S1064" s="2">
        <f t="shared" si="82"/>
        <v>1.6786000000000001</v>
      </c>
      <c r="T1064" t="str">
        <f t="shared" si="83"/>
        <v>Oct-24</v>
      </c>
      <c r="U1064">
        <f t="shared" si="84"/>
        <v>2</v>
      </c>
    </row>
    <row r="1065" spans="1:21" x14ac:dyDescent="0.3">
      <c r="A1065" t="s">
        <v>4288</v>
      </c>
      <c r="B1065" t="s">
        <v>4289</v>
      </c>
      <c r="C1065" s="1">
        <v>45600</v>
      </c>
      <c r="D1065" t="s">
        <v>37</v>
      </c>
      <c r="E1065">
        <v>10.62</v>
      </c>
      <c r="F1065">
        <v>3</v>
      </c>
      <c r="G1065" t="s">
        <v>27</v>
      </c>
      <c r="H1065" t="s">
        <v>20</v>
      </c>
      <c r="I1065" t="s">
        <v>4290</v>
      </c>
      <c r="J1065" t="s">
        <v>50</v>
      </c>
      <c r="K1065">
        <v>40183</v>
      </c>
      <c r="L1065" t="s">
        <v>4291</v>
      </c>
      <c r="M1065">
        <v>0.06</v>
      </c>
      <c r="N1065">
        <v>29.95</v>
      </c>
      <c r="O1065">
        <v>3</v>
      </c>
      <c r="P1065" t="b">
        <v>0</v>
      </c>
      <c r="Q1065">
        <f t="shared" si="80"/>
        <v>31.86</v>
      </c>
      <c r="R1065" s="4">
        <f t="shared" si="81"/>
        <v>0.94</v>
      </c>
      <c r="S1065" s="2">
        <f t="shared" si="82"/>
        <v>1.9116</v>
      </c>
      <c r="T1065" t="str">
        <f t="shared" si="83"/>
        <v>Nov-24</v>
      </c>
      <c r="U1065">
        <f t="shared" si="84"/>
        <v>3</v>
      </c>
    </row>
    <row r="1066" spans="1:21" x14ac:dyDescent="0.3">
      <c r="A1066" t="s">
        <v>4292</v>
      </c>
      <c r="B1066" t="s">
        <v>4293</v>
      </c>
      <c r="C1066" s="1">
        <v>45477</v>
      </c>
      <c r="D1066" t="s">
        <v>54</v>
      </c>
      <c r="E1066">
        <v>258.05</v>
      </c>
      <c r="F1066">
        <v>4</v>
      </c>
      <c r="G1066" t="s">
        <v>148</v>
      </c>
      <c r="H1066" t="s">
        <v>99</v>
      </c>
      <c r="I1066" t="s">
        <v>4294</v>
      </c>
      <c r="J1066" t="s">
        <v>200</v>
      </c>
      <c r="K1066">
        <v>51947</v>
      </c>
      <c r="L1066" t="s">
        <v>4295</v>
      </c>
      <c r="M1066">
        <v>0.16</v>
      </c>
      <c r="N1066">
        <v>867.05</v>
      </c>
      <c r="O1066">
        <v>4</v>
      </c>
      <c r="P1066" t="b">
        <v>0</v>
      </c>
      <c r="Q1066">
        <f t="shared" si="80"/>
        <v>1032.2</v>
      </c>
      <c r="R1066" s="4">
        <f t="shared" si="81"/>
        <v>0.84</v>
      </c>
      <c r="S1066" s="2">
        <f t="shared" si="82"/>
        <v>165.15200000000002</v>
      </c>
      <c r="T1066" t="str">
        <f t="shared" si="83"/>
        <v>Jul-24</v>
      </c>
      <c r="U1066">
        <f t="shared" si="84"/>
        <v>4</v>
      </c>
    </row>
    <row r="1067" spans="1:21" x14ac:dyDescent="0.3">
      <c r="A1067" t="s">
        <v>4296</v>
      </c>
      <c r="B1067" t="s">
        <v>4297</v>
      </c>
      <c r="C1067" s="1">
        <v>45554</v>
      </c>
      <c r="D1067" t="s">
        <v>26</v>
      </c>
      <c r="E1067">
        <v>46.23</v>
      </c>
      <c r="F1067">
        <v>4</v>
      </c>
      <c r="G1067" t="s">
        <v>93</v>
      </c>
      <c r="H1067" t="s">
        <v>72</v>
      </c>
      <c r="I1067" t="s">
        <v>4298</v>
      </c>
      <c r="J1067" t="s">
        <v>539</v>
      </c>
      <c r="K1067">
        <v>17837</v>
      </c>
      <c r="L1067" t="s">
        <v>4299</v>
      </c>
      <c r="M1067">
        <v>0.23</v>
      </c>
      <c r="N1067">
        <v>142.38999999999999</v>
      </c>
      <c r="O1067">
        <v>3</v>
      </c>
      <c r="P1067" t="b">
        <v>0</v>
      </c>
      <c r="Q1067">
        <f t="shared" si="80"/>
        <v>184.92</v>
      </c>
      <c r="R1067" s="4">
        <f t="shared" si="81"/>
        <v>0.77</v>
      </c>
      <c r="S1067" s="2">
        <f t="shared" si="82"/>
        <v>42.531599999999997</v>
      </c>
      <c r="T1067" t="str">
        <f t="shared" si="83"/>
        <v>Sep-24</v>
      </c>
      <c r="U1067">
        <f t="shared" si="84"/>
        <v>3</v>
      </c>
    </row>
    <row r="1068" spans="1:21" x14ac:dyDescent="0.3">
      <c r="A1068" t="s">
        <v>4300</v>
      </c>
      <c r="B1068" t="s">
        <v>4301</v>
      </c>
      <c r="C1068" s="1">
        <v>45508</v>
      </c>
      <c r="D1068" t="s">
        <v>26</v>
      </c>
      <c r="E1068">
        <v>30.28</v>
      </c>
      <c r="F1068">
        <v>2</v>
      </c>
      <c r="G1068" t="s">
        <v>19</v>
      </c>
      <c r="H1068" t="s">
        <v>20</v>
      </c>
      <c r="I1068" t="s">
        <v>3754</v>
      </c>
      <c r="J1068" t="s">
        <v>106</v>
      </c>
      <c r="K1068">
        <v>43755</v>
      </c>
      <c r="L1068" t="s">
        <v>4302</v>
      </c>
      <c r="M1068">
        <v>0.04</v>
      </c>
      <c r="N1068">
        <v>58.14</v>
      </c>
      <c r="O1068">
        <v>4</v>
      </c>
      <c r="P1068" t="b">
        <v>0</v>
      </c>
      <c r="Q1068">
        <f t="shared" si="80"/>
        <v>60.56</v>
      </c>
      <c r="R1068" s="4">
        <f t="shared" si="81"/>
        <v>0.96</v>
      </c>
      <c r="S1068" s="2">
        <f t="shared" si="82"/>
        <v>2.4224000000000001</v>
      </c>
      <c r="T1068" t="str">
        <f t="shared" si="83"/>
        <v>Aug-24</v>
      </c>
      <c r="U1068">
        <f t="shared" si="84"/>
        <v>4</v>
      </c>
    </row>
    <row r="1069" spans="1:21" x14ac:dyDescent="0.3">
      <c r="A1069" t="s">
        <v>4303</v>
      </c>
      <c r="B1069" t="s">
        <v>4304</v>
      </c>
      <c r="C1069" s="1">
        <v>45810</v>
      </c>
      <c r="D1069" t="s">
        <v>37</v>
      </c>
      <c r="E1069">
        <v>482.93</v>
      </c>
      <c r="F1069">
        <v>1</v>
      </c>
      <c r="G1069" t="s">
        <v>19</v>
      </c>
      <c r="H1069" t="s">
        <v>38</v>
      </c>
      <c r="I1069" t="s">
        <v>4305</v>
      </c>
      <c r="J1069" t="s">
        <v>367</v>
      </c>
      <c r="K1069">
        <v>9700</v>
      </c>
      <c r="L1069" t="s">
        <v>4306</v>
      </c>
      <c r="M1069">
        <v>0.3</v>
      </c>
      <c r="N1069">
        <v>338.05</v>
      </c>
      <c r="O1069">
        <v>4</v>
      </c>
      <c r="P1069" t="b">
        <v>0</v>
      </c>
      <c r="Q1069">
        <f t="shared" si="80"/>
        <v>482.93</v>
      </c>
      <c r="R1069" s="4">
        <f t="shared" si="81"/>
        <v>0.7</v>
      </c>
      <c r="S1069" s="2">
        <f t="shared" si="82"/>
        <v>144.87899999999999</v>
      </c>
      <c r="T1069" t="str">
        <f t="shared" si="83"/>
        <v>Jun-25</v>
      </c>
      <c r="U1069">
        <f t="shared" si="84"/>
        <v>4</v>
      </c>
    </row>
    <row r="1070" spans="1:21" x14ac:dyDescent="0.3">
      <c r="A1070" t="s">
        <v>4307</v>
      </c>
      <c r="B1070" t="s">
        <v>4308</v>
      </c>
      <c r="C1070" s="1">
        <v>45750</v>
      </c>
      <c r="D1070" t="s">
        <v>54</v>
      </c>
      <c r="E1070">
        <v>430.21</v>
      </c>
      <c r="F1070">
        <v>3</v>
      </c>
      <c r="G1070" t="s">
        <v>148</v>
      </c>
      <c r="H1070" t="s">
        <v>72</v>
      </c>
      <c r="I1070" t="s">
        <v>4309</v>
      </c>
      <c r="J1070" t="s">
        <v>33</v>
      </c>
      <c r="K1070">
        <v>54771</v>
      </c>
      <c r="L1070" t="s">
        <v>4310</v>
      </c>
      <c r="M1070">
        <v>0.14000000000000001</v>
      </c>
      <c r="N1070">
        <v>1109.94</v>
      </c>
      <c r="O1070">
        <v>4</v>
      </c>
      <c r="P1070" t="b">
        <v>0</v>
      </c>
      <c r="Q1070">
        <f t="shared" si="80"/>
        <v>1290.6299999999999</v>
      </c>
      <c r="R1070" s="4">
        <f t="shared" si="81"/>
        <v>0.86</v>
      </c>
      <c r="S1070" s="2">
        <f t="shared" si="82"/>
        <v>180.68819999999999</v>
      </c>
      <c r="T1070" t="str">
        <f t="shared" si="83"/>
        <v>Apr-25</v>
      </c>
      <c r="U1070">
        <f t="shared" si="84"/>
        <v>4</v>
      </c>
    </row>
    <row r="1071" spans="1:21" x14ac:dyDescent="0.3">
      <c r="A1071" t="s">
        <v>4311</v>
      </c>
      <c r="B1071" t="s">
        <v>4312</v>
      </c>
      <c r="C1071" s="1">
        <v>45762</v>
      </c>
      <c r="D1071" t="s">
        <v>26</v>
      </c>
      <c r="E1071">
        <v>80.25</v>
      </c>
      <c r="F1071">
        <v>4</v>
      </c>
      <c r="G1071" t="s">
        <v>27</v>
      </c>
      <c r="H1071" t="s">
        <v>72</v>
      </c>
      <c r="I1071" t="s">
        <v>4313</v>
      </c>
      <c r="J1071" t="s">
        <v>22</v>
      </c>
      <c r="K1071">
        <v>31974</v>
      </c>
      <c r="L1071" t="s">
        <v>4314</v>
      </c>
      <c r="M1071">
        <v>0.23</v>
      </c>
      <c r="N1071">
        <v>247.17</v>
      </c>
      <c r="O1071">
        <v>2</v>
      </c>
      <c r="P1071" t="b">
        <v>0</v>
      </c>
      <c r="Q1071">
        <f t="shared" si="80"/>
        <v>321</v>
      </c>
      <c r="R1071" s="4">
        <f t="shared" si="81"/>
        <v>0.77</v>
      </c>
      <c r="S1071" s="2">
        <f t="shared" si="82"/>
        <v>73.83</v>
      </c>
      <c r="T1071" t="str">
        <f t="shared" si="83"/>
        <v>Apr-25</v>
      </c>
      <c r="U1071">
        <f t="shared" si="84"/>
        <v>2</v>
      </c>
    </row>
    <row r="1072" spans="1:21" x14ac:dyDescent="0.3">
      <c r="A1072" t="s">
        <v>4315</v>
      </c>
      <c r="B1072" t="s">
        <v>4316</v>
      </c>
      <c r="C1072" s="1">
        <v>45557</v>
      </c>
      <c r="D1072" t="s">
        <v>37</v>
      </c>
      <c r="E1072">
        <v>5.33</v>
      </c>
      <c r="F1072">
        <v>3</v>
      </c>
      <c r="G1072" t="s">
        <v>148</v>
      </c>
      <c r="H1072" t="s">
        <v>72</v>
      </c>
      <c r="I1072" t="s">
        <v>4317</v>
      </c>
      <c r="J1072" t="s">
        <v>160</v>
      </c>
      <c r="K1072">
        <v>41445</v>
      </c>
      <c r="L1072" t="s">
        <v>4318</v>
      </c>
      <c r="M1072">
        <v>0.11</v>
      </c>
      <c r="N1072">
        <v>14.23</v>
      </c>
      <c r="O1072">
        <v>4</v>
      </c>
      <c r="P1072" t="b">
        <v>0</v>
      </c>
      <c r="Q1072">
        <f t="shared" si="80"/>
        <v>15.99</v>
      </c>
      <c r="R1072" s="4">
        <f t="shared" si="81"/>
        <v>0.89</v>
      </c>
      <c r="S1072" s="2">
        <f t="shared" si="82"/>
        <v>1.7589000000000001</v>
      </c>
      <c r="T1072" t="str">
        <f t="shared" si="83"/>
        <v>Sep-24</v>
      </c>
      <c r="U1072">
        <f t="shared" si="84"/>
        <v>4</v>
      </c>
    </row>
    <row r="1073" spans="1:21" x14ac:dyDescent="0.3">
      <c r="A1073" t="s">
        <v>4319</v>
      </c>
      <c r="B1073" t="s">
        <v>4320</v>
      </c>
      <c r="C1073" s="1">
        <v>45777</v>
      </c>
      <c r="D1073" t="s">
        <v>26</v>
      </c>
      <c r="E1073">
        <v>471.13</v>
      </c>
      <c r="F1073">
        <v>4</v>
      </c>
      <c r="G1073" t="s">
        <v>27</v>
      </c>
      <c r="H1073" t="s">
        <v>72</v>
      </c>
      <c r="I1073" t="s">
        <v>4321</v>
      </c>
      <c r="J1073" t="s">
        <v>174</v>
      </c>
      <c r="K1073">
        <v>55637</v>
      </c>
      <c r="L1073" t="s">
        <v>4322</v>
      </c>
      <c r="M1073">
        <v>0.15</v>
      </c>
      <c r="N1073">
        <v>1601.84</v>
      </c>
      <c r="O1073">
        <v>1</v>
      </c>
      <c r="P1073" t="b">
        <v>0</v>
      </c>
      <c r="Q1073">
        <f t="shared" si="80"/>
        <v>1884.52</v>
      </c>
      <c r="R1073" s="4">
        <f t="shared" si="81"/>
        <v>0.85</v>
      </c>
      <c r="S1073" s="2">
        <f t="shared" si="82"/>
        <v>282.678</v>
      </c>
      <c r="T1073" t="str">
        <f t="shared" si="83"/>
        <v>Apr-25</v>
      </c>
      <c r="U1073">
        <f t="shared" si="84"/>
        <v>1</v>
      </c>
    </row>
    <row r="1074" spans="1:21" x14ac:dyDescent="0.3">
      <c r="A1074" t="s">
        <v>4323</v>
      </c>
      <c r="B1074" t="s">
        <v>4324</v>
      </c>
      <c r="C1074" s="1">
        <v>45756</v>
      </c>
      <c r="D1074" t="s">
        <v>60</v>
      </c>
      <c r="E1074">
        <v>142.77000000000001</v>
      </c>
      <c r="F1074">
        <v>2</v>
      </c>
      <c r="G1074" t="s">
        <v>27</v>
      </c>
      <c r="H1074" t="s">
        <v>20</v>
      </c>
      <c r="I1074" t="s">
        <v>4325</v>
      </c>
      <c r="J1074" t="s">
        <v>226</v>
      </c>
      <c r="K1074">
        <v>96413</v>
      </c>
      <c r="L1074" t="s">
        <v>4326</v>
      </c>
      <c r="M1074">
        <v>0.28999999999999998</v>
      </c>
      <c r="N1074">
        <v>202.73</v>
      </c>
      <c r="O1074">
        <v>3</v>
      </c>
      <c r="P1074" t="b">
        <v>0</v>
      </c>
      <c r="Q1074">
        <f t="shared" si="80"/>
        <v>285.54000000000002</v>
      </c>
      <c r="R1074" s="4">
        <f t="shared" si="81"/>
        <v>0.71</v>
      </c>
      <c r="S1074" s="2">
        <f t="shared" si="82"/>
        <v>82.806600000000003</v>
      </c>
      <c r="T1074" t="str">
        <f t="shared" si="83"/>
        <v>Apr-25</v>
      </c>
      <c r="U1074">
        <f t="shared" si="84"/>
        <v>3</v>
      </c>
    </row>
    <row r="1075" spans="1:21" x14ac:dyDescent="0.3">
      <c r="A1075" t="s">
        <v>4327</v>
      </c>
      <c r="B1075" t="s">
        <v>4328</v>
      </c>
      <c r="C1075" s="1">
        <v>45496</v>
      </c>
      <c r="D1075" t="s">
        <v>37</v>
      </c>
      <c r="E1075">
        <v>97.02</v>
      </c>
      <c r="F1075">
        <v>2</v>
      </c>
      <c r="G1075" t="s">
        <v>66</v>
      </c>
      <c r="H1075" t="s">
        <v>72</v>
      </c>
      <c r="I1075" t="s">
        <v>4329</v>
      </c>
      <c r="J1075" t="s">
        <v>85</v>
      </c>
      <c r="K1075">
        <v>30805</v>
      </c>
      <c r="L1075" t="s">
        <v>4330</v>
      </c>
      <c r="M1075">
        <v>0.21</v>
      </c>
      <c r="N1075">
        <v>153.29</v>
      </c>
      <c r="O1075">
        <v>3</v>
      </c>
      <c r="P1075" t="b">
        <v>0</v>
      </c>
      <c r="Q1075">
        <f t="shared" si="80"/>
        <v>194.04</v>
      </c>
      <c r="R1075" s="4">
        <f t="shared" si="81"/>
        <v>0.79</v>
      </c>
      <c r="S1075" s="2">
        <f t="shared" si="82"/>
        <v>40.748399999999997</v>
      </c>
      <c r="T1075" t="str">
        <f t="shared" si="83"/>
        <v>Jul-24</v>
      </c>
      <c r="U1075">
        <f t="shared" si="84"/>
        <v>3</v>
      </c>
    </row>
    <row r="1076" spans="1:21" x14ac:dyDescent="0.3">
      <c r="A1076" t="s">
        <v>4331</v>
      </c>
      <c r="B1076" t="s">
        <v>4332</v>
      </c>
      <c r="C1076" s="1">
        <v>45562</v>
      </c>
      <c r="D1076" t="s">
        <v>60</v>
      </c>
      <c r="E1076">
        <v>347.3</v>
      </c>
      <c r="F1076">
        <v>3</v>
      </c>
      <c r="G1076" t="s">
        <v>93</v>
      </c>
      <c r="H1076" t="s">
        <v>99</v>
      </c>
      <c r="I1076" t="s">
        <v>4333</v>
      </c>
      <c r="J1076" t="s">
        <v>80</v>
      </c>
      <c r="K1076">
        <v>84130</v>
      </c>
      <c r="L1076" t="s">
        <v>4334</v>
      </c>
      <c r="M1076">
        <v>0.01</v>
      </c>
      <c r="N1076">
        <v>1031.48</v>
      </c>
      <c r="O1076">
        <v>4</v>
      </c>
      <c r="P1076" t="b">
        <v>0</v>
      </c>
      <c r="Q1076">
        <f t="shared" si="80"/>
        <v>1041.9000000000001</v>
      </c>
      <c r="R1076" s="4">
        <f t="shared" si="81"/>
        <v>0.99</v>
      </c>
      <c r="S1076" s="2">
        <f t="shared" si="82"/>
        <v>10.419</v>
      </c>
      <c r="T1076" t="str">
        <f t="shared" si="83"/>
        <v>Sep-24</v>
      </c>
      <c r="U1076">
        <f t="shared" si="84"/>
        <v>4</v>
      </c>
    </row>
    <row r="1077" spans="1:21" x14ac:dyDescent="0.3">
      <c r="A1077" t="s">
        <v>4335</v>
      </c>
      <c r="B1077" t="s">
        <v>4336</v>
      </c>
      <c r="C1077" s="1">
        <v>45819</v>
      </c>
      <c r="D1077" t="s">
        <v>26</v>
      </c>
      <c r="E1077">
        <v>58.91</v>
      </c>
      <c r="F1077">
        <v>2</v>
      </c>
      <c r="G1077" t="s">
        <v>93</v>
      </c>
      <c r="H1077" t="s">
        <v>72</v>
      </c>
      <c r="I1077" t="s">
        <v>3430</v>
      </c>
      <c r="J1077" t="s">
        <v>85</v>
      </c>
      <c r="K1077">
        <v>74404</v>
      </c>
      <c r="L1077" t="s">
        <v>4337</v>
      </c>
      <c r="M1077">
        <v>7.0000000000000007E-2</v>
      </c>
      <c r="N1077">
        <v>109.57</v>
      </c>
      <c r="O1077">
        <v>5</v>
      </c>
      <c r="P1077" t="b">
        <v>0</v>
      </c>
      <c r="Q1077">
        <f t="shared" si="80"/>
        <v>117.82</v>
      </c>
      <c r="R1077" s="4">
        <f t="shared" si="81"/>
        <v>0.92999999999999994</v>
      </c>
      <c r="S1077" s="2">
        <f t="shared" si="82"/>
        <v>8.2474000000000007</v>
      </c>
      <c r="T1077" t="str">
        <f t="shared" si="83"/>
        <v>Jun-25</v>
      </c>
      <c r="U1077">
        <f t="shared" si="84"/>
        <v>5</v>
      </c>
    </row>
    <row r="1078" spans="1:21" x14ac:dyDescent="0.3">
      <c r="A1078" t="s">
        <v>4338</v>
      </c>
      <c r="B1078" t="s">
        <v>4339</v>
      </c>
      <c r="C1078" s="1">
        <v>45559</v>
      </c>
      <c r="D1078" t="s">
        <v>18</v>
      </c>
      <c r="E1078">
        <v>136</v>
      </c>
      <c r="F1078">
        <v>3</v>
      </c>
      <c r="G1078" t="s">
        <v>66</v>
      </c>
      <c r="H1078" t="s">
        <v>72</v>
      </c>
      <c r="I1078" t="s">
        <v>4340</v>
      </c>
      <c r="J1078" t="s">
        <v>333</v>
      </c>
      <c r="K1078">
        <v>9077</v>
      </c>
      <c r="L1078" t="s">
        <v>4341</v>
      </c>
      <c r="M1078">
        <v>0.08</v>
      </c>
      <c r="N1078">
        <v>375.36</v>
      </c>
      <c r="O1078">
        <v>4</v>
      </c>
      <c r="P1078" t="b">
        <v>0</v>
      </c>
      <c r="Q1078">
        <f t="shared" si="80"/>
        <v>408</v>
      </c>
      <c r="R1078" s="4">
        <f t="shared" si="81"/>
        <v>0.92</v>
      </c>
      <c r="S1078" s="2">
        <f t="shared" si="82"/>
        <v>32.64</v>
      </c>
      <c r="T1078" t="str">
        <f t="shared" si="83"/>
        <v>Sep-24</v>
      </c>
      <c r="U1078">
        <f t="shared" si="84"/>
        <v>4</v>
      </c>
    </row>
    <row r="1079" spans="1:21" x14ac:dyDescent="0.3">
      <c r="A1079" t="s">
        <v>4342</v>
      </c>
      <c r="B1079" t="s">
        <v>4343</v>
      </c>
      <c r="C1079" s="1">
        <v>45582</v>
      </c>
      <c r="D1079" t="s">
        <v>18</v>
      </c>
      <c r="E1079">
        <v>487.67</v>
      </c>
      <c r="F1079">
        <v>1</v>
      </c>
      <c r="G1079" t="s">
        <v>66</v>
      </c>
      <c r="H1079" t="s">
        <v>72</v>
      </c>
      <c r="I1079" t="s">
        <v>3722</v>
      </c>
      <c r="J1079" t="s">
        <v>45</v>
      </c>
      <c r="K1079">
        <v>13053</v>
      </c>
      <c r="L1079" t="s">
        <v>4344</v>
      </c>
      <c r="M1079">
        <v>0.28999999999999998</v>
      </c>
      <c r="N1079">
        <v>346.25</v>
      </c>
      <c r="O1079">
        <v>4</v>
      </c>
      <c r="P1079" t="b">
        <v>0</v>
      </c>
      <c r="Q1079">
        <f t="shared" si="80"/>
        <v>487.67</v>
      </c>
      <c r="R1079" s="4">
        <f t="shared" si="81"/>
        <v>0.71</v>
      </c>
      <c r="S1079" s="2">
        <f t="shared" si="82"/>
        <v>141.42429999999999</v>
      </c>
      <c r="T1079" t="str">
        <f t="shared" si="83"/>
        <v>Oct-24</v>
      </c>
      <c r="U1079">
        <f t="shared" si="84"/>
        <v>4</v>
      </c>
    </row>
    <row r="1080" spans="1:21" x14ac:dyDescent="0.3">
      <c r="A1080" t="s">
        <v>4345</v>
      </c>
      <c r="B1080" t="s">
        <v>4346</v>
      </c>
      <c r="C1080" s="1">
        <v>45765</v>
      </c>
      <c r="D1080" t="s">
        <v>26</v>
      </c>
      <c r="E1080">
        <v>321.52999999999997</v>
      </c>
      <c r="F1080">
        <v>4</v>
      </c>
      <c r="G1080" t="s">
        <v>93</v>
      </c>
      <c r="H1080" t="s">
        <v>20</v>
      </c>
      <c r="I1080" t="s">
        <v>4347</v>
      </c>
      <c r="J1080" t="s">
        <v>217</v>
      </c>
      <c r="K1080">
        <v>3281</v>
      </c>
      <c r="L1080" t="s">
        <v>4348</v>
      </c>
      <c r="M1080">
        <v>0.23</v>
      </c>
      <c r="N1080">
        <v>990.31</v>
      </c>
      <c r="O1080">
        <v>5</v>
      </c>
      <c r="P1080" t="b">
        <v>0</v>
      </c>
      <c r="Q1080">
        <f t="shared" si="80"/>
        <v>1286.1199999999999</v>
      </c>
      <c r="R1080" s="4">
        <f t="shared" si="81"/>
        <v>0.77</v>
      </c>
      <c r="S1080" s="2">
        <f t="shared" si="82"/>
        <v>295.80759999999998</v>
      </c>
      <c r="T1080" t="str">
        <f t="shared" si="83"/>
        <v>Apr-25</v>
      </c>
      <c r="U1080">
        <f t="shared" si="84"/>
        <v>5</v>
      </c>
    </row>
    <row r="1081" spans="1:21" x14ac:dyDescent="0.3">
      <c r="A1081" t="s">
        <v>4349</v>
      </c>
      <c r="B1081" t="s">
        <v>4350</v>
      </c>
      <c r="C1081" s="1">
        <v>45716</v>
      </c>
      <c r="D1081" t="s">
        <v>26</v>
      </c>
      <c r="E1081">
        <v>262.74</v>
      </c>
      <c r="F1081">
        <v>1</v>
      </c>
      <c r="G1081" t="s">
        <v>148</v>
      </c>
      <c r="H1081" t="s">
        <v>72</v>
      </c>
      <c r="I1081" t="s">
        <v>4351</v>
      </c>
      <c r="J1081" t="s">
        <v>307</v>
      </c>
      <c r="K1081">
        <v>11298</v>
      </c>
      <c r="L1081" t="s">
        <v>4352</v>
      </c>
      <c r="M1081">
        <v>0.2</v>
      </c>
      <c r="N1081">
        <v>210.19</v>
      </c>
      <c r="O1081">
        <v>3</v>
      </c>
      <c r="P1081" t="b">
        <v>0</v>
      </c>
      <c r="Q1081">
        <f t="shared" si="80"/>
        <v>262.74</v>
      </c>
      <c r="R1081" s="4">
        <f t="shared" si="81"/>
        <v>0.8</v>
      </c>
      <c r="S1081" s="2">
        <f t="shared" si="82"/>
        <v>52.548000000000002</v>
      </c>
      <c r="T1081" t="str">
        <f t="shared" si="83"/>
        <v>Feb-25</v>
      </c>
      <c r="U1081">
        <f t="shared" si="84"/>
        <v>3</v>
      </c>
    </row>
    <row r="1082" spans="1:21" x14ac:dyDescent="0.3">
      <c r="A1082" t="s">
        <v>4353</v>
      </c>
      <c r="B1082" t="s">
        <v>4354</v>
      </c>
      <c r="C1082" s="1">
        <v>45604</v>
      </c>
      <c r="D1082" t="s">
        <v>18</v>
      </c>
      <c r="E1082">
        <v>201.97</v>
      </c>
      <c r="F1082">
        <v>3</v>
      </c>
      <c r="G1082" t="s">
        <v>27</v>
      </c>
      <c r="H1082" t="s">
        <v>99</v>
      </c>
      <c r="I1082" t="s">
        <v>4355</v>
      </c>
      <c r="J1082" t="s">
        <v>174</v>
      </c>
      <c r="K1082">
        <v>8682</v>
      </c>
      <c r="L1082" t="s">
        <v>4356</v>
      </c>
      <c r="M1082">
        <v>0.02</v>
      </c>
      <c r="N1082">
        <v>593.79</v>
      </c>
      <c r="O1082">
        <v>3</v>
      </c>
      <c r="P1082" t="b">
        <v>0</v>
      </c>
      <c r="Q1082">
        <f t="shared" si="80"/>
        <v>605.91</v>
      </c>
      <c r="R1082" s="4">
        <f t="shared" si="81"/>
        <v>0.98</v>
      </c>
      <c r="S1082" s="2">
        <f t="shared" si="82"/>
        <v>12.1182</v>
      </c>
      <c r="T1082" t="str">
        <f t="shared" si="83"/>
        <v>Nov-24</v>
      </c>
      <c r="U1082">
        <f t="shared" si="84"/>
        <v>3</v>
      </c>
    </row>
    <row r="1083" spans="1:21" x14ac:dyDescent="0.3">
      <c r="A1083" t="s">
        <v>4357</v>
      </c>
      <c r="B1083" t="s">
        <v>4358</v>
      </c>
      <c r="C1083" s="1">
        <v>45627</v>
      </c>
      <c r="D1083" t="s">
        <v>78</v>
      </c>
      <c r="E1083">
        <v>388.38</v>
      </c>
      <c r="F1083">
        <v>2</v>
      </c>
      <c r="G1083" t="s">
        <v>148</v>
      </c>
      <c r="H1083" t="s">
        <v>99</v>
      </c>
      <c r="I1083" t="s">
        <v>4359</v>
      </c>
      <c r="J1083" t="s">
        <v>169</v>
      </c>
      <c r="K1083">
        <v>92251</v>
      </c>
      <c r="L1083" t="s">
        <v>4360</v>
      </c>
      <c r="M1083">
        <v>0.24</v>
      </c>
      <c r="N1083">
        <v>590.34</v>
      </c>
      <c r="O1083">
        <v>3</v>
      </c>
      <c r="P1083" t="b">
        <v>0</v>
      </c>
      <c r="Q1083">
        <f t="shared" si="80"/>
        <v>776.76</v>
      </c>
      <c r="R1083" s="4">
        <f t="shared" si="81"/>
        <v>0.76</v>
      </c>
      <c r="S1083" s="2">
        <f t="shared" si="82"/>
        <v>186.42239999999998</v>
      </c>
      <c r="T1083" t="str">
        <f t="shared" si="83"/>
        <v>Dec-24</v>
      </c>
      <c r="U1083">
        <f t="shared" si="84"/>
        <v>3</v>
      </c>
    </row>
    <row r="1084" spans="1:21" x14ac:dyDescent="0.3">
      <c r="A1084" t="s">
        <v>4361</v>
      </c>
      <c r="B1084" t="s">
        <v>4362</v>
      </c>
      <c r="C1084" s="1">
        <v>45512</v>
      </c>
      <c r="D1084" t="s">
        <v>54</v>
      </c>
      <c r="E1084">
        <v>74.77</v>
      </c>
      <c r="F1084">
        <v>3</v>
      </c>
      <c r="G1084" t="s">
        <v>19</v>
      </c>
      <c r="H1084" t="s">
        <v>99</v>
      </c>
      <c r="I1084" t="s">
        <v>4363</v>
      </c>
      <c r="J1084" t="s">
        <v>62</v>
      </c>
      <c r="K1084">
        <v>1546</v>
      </c>
      <c r="L1084" t="s">
        <v>4364</v>
      </c>
      <c r="M1084">
        <v>0.05</v>
      </c>
      <c r="N1084">
        <v>213.09</v>
      </c>
      <c r="O1084">
        <v>3</v>
      </c>
      <c r="P1084" t="b">
        <v>0</v>
      </c>
      <c r="Q1084">
        <f t="shared" si="80"/>
        <v>224.31</v>
      </c>
      <c r="R1084" s="4">
        <f t="shared" si="81"/>
        <v>0.95</v>
      </c>
      <c r="S1084" s="2">
        <f t="shared" si="82"/>
        <v>11.2155</v>
      </c>
      <c r="T1084" t="str">
        <f t="shared" si="83"/>
        <v>Aug-24</v>
      </c>
      <c r="U1084">
        <f t="shared" si="84"/>
        <v>3</v>
      </c>
    </row>
    <row r="1085" spans="1:21" x14ac:dyDescent="0.3">
      <c r="A1085" t="s">
        <v>4365</v>
      </c>
      <c r="B1085" t="s">
        <v>4366</v>
      </c>
      <c r="C1085" s="1">
        <v>45584</v>
      </c>
      <c r="D1085" t="s">
        <v>37</v>
      </c>
      <c r="E1085">
        <v>483.83</v>
      </c>
      <c r="F1085">
        <v>2</v>
      </c>
      <c r="G1085" t="s">
        <v>27</v>
      </c>
      <c r="H1085" t="s">
        <v>38</v>
      </c>
      <c r="I1085" t="s">
        <v>4367</v>
      </c>
      <c r="J1085" t="s">
        <v>155</v>
      </c>
      <c r="K1085">
        <v>99224</v>
      </c>
      <c r="L1085" t="s">
        <v>4368</v>
      </c>
      <c r="M1085">
        <v>0.04</v>
      </c>
      <c r="N1085">
        <v>928.95</v>
      </c>
      <c r="O1085">
        <v>3</v>
      </c>
      <c r="P1085" t="b">
        <v>1</v>
      </c>
      <c r="Q1085">
        <f t="shared" si="80"/>
        <v>967.66</v>
      </c>
      <c r="R1085" s="4">
        <f t="shared" si="81"/>
        <v>0.96</v>
      </c>
      <c r="S1085" s="2">
        <f t="shared" si="82"/>
        <v>38.706400000000002</v>
      </c>
      <c r="T1085" t="str">
        <f t="shared" si="83"/>
        <v>Oct-24</v>
      </c>
      <c r="U1085">
        <f t="shared" si="84"/>
        <v>3</v>
      </c>
    </row>
    <row r="1086" spans="1:21" x14ac:dyDescent="0.3">
      <c r="A1086" t="s">
        <v>4369</v>
      </c>
      <c r="B1086" t="s">
        <v>4370</v>
      </c>
      <c r="C1086" s="1">
        <v>45545</v>
      </c>
      <c r="D1086" t="s">
        <v>37</v>
      </c>
      <c r="E1086">
        <v>431.26</v>
      </c>
      <c r="F1086">
        <v>3</v>
      </c>
      <c r="G1086" t="s">
        <v>27</v>
      </c>
      <c r="H1086" t="s">
        <v>72</v>
      </c>
      <c r="I1086" t="s">
        <v>4371</v>
      </c>
      <c r="J1086" t="s">
        <v>125</v>
      </c>
      <c r="K1086">
        <v>88135</v>
      </c>
      <c r="L1086" t="s">
        <v>4372</v>
      </c>
      <c r="M1086">
        <v>0.26</v>
      </c>
      <c r="N1086">
        <v>957.4</v>
      </c>
      <c r="O1086">
        <v>3</v>
      </c>
      <c r="P1086" t="b">
        <v>0</v>
      </c>
      <c r="Q1086">
        <f t="shared" si="80"/>
        <v>1293.78</v>
      </c>
      <c r="R1086" s="4">
        <f t="shared" si="81"/>
        <v>0.74</v>
      </c>
      <c r="S1086" s="2">
        <f t="shared" si="82"/>
        <v>336.38280000000003</v>
      </c>
      <c r="T1086" t="str">
        <f t="shared" si="83"/>
        <v>Sep-24</v>
      </c>
      <c r="U1086">
        <f t="shared" si="84"/>
        <v>3</v>
      </c>
    </row>
    <row r="1087" spans="1:21" x14ac:dyDescent="0.3">
      <c r="A1087" t="s">
        <v>4373</v>
      </c>
      <c r="B1087" t="s">
        <v>4374</v>
      </c>
      <c r="C1087" s="1">
        <v>45512</v>
      </c>
      <c r="D1087" t="s">
        <v>18</v>
      </c>
      <c r="E1087">
        <v>310.74</v>
      </c>
      <c r="F1087">
        <v>1</v>
      </c>
      <c r="G1087" t="s">
        <v>93</v>
      </c>
      <c r="H1087" t="s">
        <v>72</v>
      </c>
      <c r="I1087" t="s">
        <v>4375</v>
      </c>
      <c r="J1087" t="s">
        <v>320</v>
      </c>
      <c r="K1087">
        <v>14198</v>
      </c>
      <c r="L1087" t="s">
        <v>4376</v>
      </c>
      <c r="M1087">
        <v>0</v>
      </c>
      <c r="N1087">
        <v>310.74</v>
      </c>
      <c r="P1087" t="b">
        <v>0</v>
      </c>
      <c r="Q1087">
        <f t="shared" si="80"/>
        <v>310.74</v>
      </c>
      <c r="R1087" s="4">
        <f t="shared" si="81"/>
        <v>1</v>
      </c>
      <c r="S1087" s="2">
        <f t="shared" si="82"/>
        <v>0</v>
      </c>
      <c r="T1087" t="str">
        <f t="shared" si="83"/>
        <v>Aug-24</v>
      </c>
      <c r="U1087" t="str">
        <f t="shared" si="84"/>
        <v>No Rating</v>
      </c>
    </row>
    <row r="1088" spans="1:21" x14ac:dyDescent="0.3">
      <c r="A1088" t="s">
        <v>4377</v>
      </c>
      <c r="B1088" t="s">
        <v>4378</v>
      </c>
      <c r="C1088" s="1">
        <v>45710</v>
      </c>
      <c r="D1088" t="s">
        <v>54</v>
      </c>
      <c r="E1088">
        <v>26.24</v>
      </c>
      <c r="F1088">
        <v>4</v>
      </c>
      <c r="G1088" t="s">
        <v>93</v>
      </c>
      <c r="H1088" t="s">
        <v>20</v>
      </c>
      <c r="I1088" t="s">
        <v>4379</v>
      </c>
      <c r="J1088" t="s">
        <v>134</v>
      </c>
      <c r="K1088">
        <v>30630</v>
      </c>
      <c r="L1088" t="s">
        <v>4380</v>
      </c>
      <c r="M1088">
        <v>0.02</v>
      </c>
      <c r="N1088">
        <v>102.86</v>
      </c>
      <c r="P1088" t="b">
        <v>0</v>
      </c>
      <c r="Q1088">
        <f t="shared" si="80"/>
        <v>104.96</v>
      </c>
      <c r="R1088" s="4">
        <f t="shared" si="81"/>
        <v>0.98</v>
      </c>
      <c r="S1088" s="2">
        <f t="shared" si="82"/>
        <v>2.0991999999999997</v>
      </c>
      <c r="T1088" t="str">
        <f t="shared" si="83"/>
        <v>Feb-25</v>
      </c>
      <c r="U1088" t="str">
        <f t="shared" si="84"/>
        <v>No Rating</v>
      </c>
    </row>
    <row r="1089" spans="1:21" x14ac:dyDescent="0.3">
      <c r="A1089" t="s">
        <v>4381</v>
      </c>
      <c r="B1089" t="s">
        <v>4382</v>
      </c>
      <c r="C1089" s="1">
        <v>45686</v>
      </c>
      <c r="D1089" t="s">
        <v>37</v>
      </c>
      <c r="E1089">
        <v>351.92</v>
      </c>
      <c r="F1089">
        <v>4</v>
      </c>
      <c r="G1089" t="s">
        <v>27</v>
      </c>
      <c r="H1089" t="s">
        <v>99</v>
      </c>
      <c r="I1089" t="s">
        <v>4383</v>
      </c>
      <c r="J1089" t="s">
        <v>174</v>
      </c>
      <c r="K1089">
        <v>21862</v>
      </c>
      <c r="L1089" t="s">
        <v>4384</v>
      </c>
      <c r="M1089">
        <v>0.28000000000000003</v>
      </c>
      <c r="N1089">
        <v>1013.53</v>
      </c>
      <c r="O1089">
        <v>4</v>
      </c>
      <c r="P1089" t="b">
        <v>0</v>
      </c>
      <c r="Q1089">
        <f t="shared" si="80"/>
        <v>1407.68</v>
      </c>
      <c r="R1089" s="4">
        <f t="shared" si="81"/>
        <v>0.72</v>
      </c>
      <c r="S1089" s="2">
        <f t="shared" si="82"/>
        <v>394.15040000000005</v>
      </c>
      <c r="T1089" t="str">
        <f t="shared" si="83"/>
        <v>Jan-25</v>
      </c>
      <c r="U1089">
        <f t="shared" si="84"/>
        <v>4</v>
      </c>
    </row>
    <row r="1090" spans="1:21" x14ac:dyDescent="0.3">
      <c r="A1090" t="s">
        <v>4385</v>
      </c>
      <c r="B1090" t="s">
        <v>4386</v>
      </c>
      <c r="C1090" s="1">
        <v>45657</v>
      </c>
      <c r="D1090" t="s">
        <v>54</v>
      </c>
      <c r="E1090">
        <v>457.08</v>
      </c>
      <c r="F1090">
        <v>1</v>
      </c>
      <c r="G1090" t="s">
        <v>93</v>
      </c>
      <c r="H1090" t="s">
        <v>72</v>
      </c>
      <c r="I1090" t="s">
        <v>4387</v>
      </c>
      <c r="J1090" t="s">
        <v>226</v>
      </c>
      <c r="K1090">
        <v>38759</v>
      </c>
      <c r="L1090" t="s">
        <v>4388</v>
      </c>
      <c r="M1090">
        <v>0.08</v>
      </c>
      <c r="N1090">
        <v>420.51</v>
      </c>
      <c r="O1090">
        <v>5</v>
      </c>
      <c r="P1090" t="b">
        <v>0</v>
      </c>
      <c r="Q1090">
        <f t="shared" ref="Q1090:Q1153" si="85">E1090*F1090</f>
        <v>457.08</v>
      </c>
      <c r="R1090" s="4">
        <f t="shared" ref="R1090:R1153" si="86">1-M1090</f>
        <v>0.92</v>
      </c>
      <c r="S1090" s="2">
        <f t="shared" ref="S1090:S1153" si="87">E1090*F1090*M1090</f>
        <v>36.566400000000002</v>
      </c>
      <c r="T1090" t="str">
        <f t="shared" ref="T1090:T1153" si="88">TEXT(C1090,"MMM-YY")</f>
        <v>Dec-24</v>
      </c>
      <c r="U1090">
        <f t="shared" ref="U1090:U1153" si="89">IF(O1090="","No Rating",O1090)</f>
        <v>5</v>
      </c>
    </row>
    <row r="1091" spans="1:21" x14ac:dyDescent="0.3">
      <c r="A1091" t="s">
        <v>4389</v>
      </c>
      <c r="B1091" t="s">
        <v>4390</v>
      </c>
      <c r="C1091" s="1">
        <v>45575</v>
      </c>
      <c r="D1091" t="s">
        <v>78</v>
      </c>
      <c r="E1091">
        <v>264.67</v>
      </c>
      <c r="F1091">
        <v>1</v>
      </c>
      <c r="G1091" t="s">
        <v>27</v>
      </c>
      <c r="H1091" t="s">
        <v>99</v>
      </c>
      <c r="I1091" t="s">
        <v>4391</v>
      </c>
      <c r="J1091" t="s">
        <v>333</v>
      </c>
      <c r="K1091">
        <v>63473</v>
      </c>
      <c r="L1091" t="s">
        <v>4392</v>
      </c>
      <c r="M1091">
        <v>0.23</v>
      </c>
      <c r="N1091">
        <v>203.8</v>
      </c>
      <c r="O1091">
        <v>4</v>
      </c>
      <c r="P1091" t="b">
        <v>0</v>
      </c>
      <c r="Q1091">
        <f t="shared" si="85"/>
        <v>264.67</v>
      </c>
      <c r="R1091" s="4">
        <f t="shared" si="86"/>
        <v>0.77</v>
      </c>
      <c r="S1091" s="2">
        <f t="shared" si="87"/>
        <v>60.874100000000006</v>
      </c>
      <c r="T1091" t="str">
        <f t="shared" si="88"/>
        <v>Oct-24</v>
      </c>
      <c r="U1091">
        <f t="shared" si="89"/>
        <v>4</v>
      </c>
    </row>
    <row r="1092" spans="1:21" x14ac:dyDescent="0.3">
      <c r="A1092" t="s">
        <v>4393</v>
      </c>
      <c r="B1092" t="s">
        <v>4394</v>
      </c>
      <c r="C1092" s="1">
        <v>45714</v>
      </c>
      <c r="D1092" t="s">
        <v>18</v>
      </c>
      <c r="E1092">
        <v>180.34</v>
      </c>
      <c r="F1092">
        <v>1</v>
      </c>
      <c r="G1092" t="s">
        <v>27</v>
      </c>
      <c r="H1092" t="s">
        <v>72</v>
      </c>
      <c r="I1092" t="s">
        <v>4395</v>
      </c>
      <c r="J1092" t="s">
        <v>674</v>
      </c>
      <c r="K1092">
        <v>49556</v>
      </c>
      <c r="L1092" t="s">
        <v>4396</v>
      </c>
      <c r="M1092">
        <v>0.2</v>
      </c>
      <c r="N1092">
        <v>144.27000000000001</v>
      </c>
      <c r="O1092">
        <v>4</v>
      </c>
      <c r="P1092" t="b">
        <v>0</v>
      </c>
      <c r="Q1092">
        <f t="shared" si="85"/>
        <v>180.34</v>
      </c>
      <c r="R1092" s="4">
        <f t="shared" si="86"/>
        <v>0.8</v>
      </c>
      <c r="S1092" s="2">
        <f t="shared" si="87"/>
        <v>36.068000000000005</v>
      </c>
      <c r="T1092" t="str">
        <f t="shared" si="88"/>
        <v>Feb-25</v>
      </c>
      <c r="U1092">
        <f t="shared" si="89"/>
        <v>4</v>
      </c>
    </row>
    <row r="1093" spans="1:21" x14ac:dyDescent="0.3">
      <c r="A1093" t="s">
        <v>4397</v>
      </c>
      <c r="B1093" t="s">
        <v>4398</v>
      </c>
      <c r="C1093" s="1">
        <v>45757</v>
      </c>
      <c r="D1093" t="s">
        <v>37</v>
      </c>
      <c r="E1093">
        <v>64.540000000000006</v>
      </c>
      <c r="F1093">
        <v>3</v>
      </c>
      <c r="G1093" t="s">
        <v>19</v>
      </c>
      <c r="H1093" t="s">
        <v>38</v>
      </c>
      <c r="I1093" t="s">
        <v>4399</v>
      </c>
      <c r="J1093" t="s">
        <v>144</v>
      </c>
      <c r="K1093">
        <v>26063</v>
      </c>
      <c r="L1093" t="s">
        <v>4400</v>
      </c>
      <c r="M1093">
        <v>0.03</v>
      </c>
      <c r="N1093">
        <v>187.81</v>
      </c>
      <c r="O1093">
        <v>2</v>
      </c>
      <c r="P1093" t="b">
        <v>0</v>
      </c>
      <c r="Q1093">
        <f t="shared" si="85"/>
        <v>193.62</v>
      </c>
      <c r="R1093" s="4">
        <f t="shared" si="86"/>
        <v>0.97</v>
      </c>
      <c r="S1093" s="2">
        <f t="shared" si="87"/>
        <v>5.8086000000000002</v>
      </c>
      <c r="T1093" t="str">
        <f t="shared" si="88"/>
        <v>Apr-25</v>
      </c>
      <c r="U1093">
        <f t="shared" si="89"/>
        <v>2</v>
      </c>
    </row>
    <row r="1094" spans="1:21" x14ac:dyDescent="0.3">
      <c r="A1094" t="s">
        <v>4401</v>
      </c>
      <c r="B1094" t="s">
        <v>4402</v>
      </c>
      <c r="C1094" s="1">
        <v>45477</v>
      </c>
      <c r="D1094" t="s">
        <v>37</v>
      </c>
      <c r="E1094">
        <v>378.68</v>
      </c>
      <c r="F1094">
        <v>1</v>
      </c>
      <c r="G1094" t="s">
        <v>148</v>
      </c>
      <c r="H1094" t="s">
        <v>20</v>
      </c>
      <c r="I1094" t="s">
        <v>4403</v>
      </c>
      <c r="J1094" t="s">
        <v>447</v>
      </c>
      <c r="K1094">
        <v>38259</v>
      </c>
      <c r="L1094" t="s">
        <v>4404</v>
      </c>
      <c r="M1094">
        <v>0.24</v>
      </c>
      <c r="N1094">
        <v>287.8</v>
      </c>
      <c r="O1094">
        <v>2</v>
      </c>
      <c r="P1094" t="b">
        <v>0</v>
      </c>
      <c r="Q1094">
        <f t="shared" si="85"/>
        <v>378.68</v>
      </c>
      <c r="R1094" s="4">
        <f t="shared" si="86"/>
        <v>0.76</v>
      </c>
      <c r="S1094" s="2">
        <f t="shared" si="87"/>
        <v>90.883200000000002</v>
      </c>
      <c r="T1094" t="str">
        <f t="shared" si="88"/>
        <v>Jul-24</v>
      </c>
      <c r="U1094">
        <f t="shared" si="89"/>
        <v>2</v>
      </c>
    </row>
    <row r="1095" spans="1:21" x14ac:dyDescent="0.3">
      <c r="A1095" t="s">
        <v>4405</v>
      </c>
      <c r="B1095" t="s">
        <v>4406</v>
      </c>
      <c r="C1095" s="1">
        <v>45755</v>
      </c>
      <c r="D1095" t="s">
        <v>54</v>
      </c>
      <c r="E1095">
        <v>443.09</v>
      </c>
      <c r="F1095">
        <v>4</v>
      </c>
      <c r="G1095" t="s">
        <v>93</v>
      </c>
      <c r="H1095" t="s">
        <v>99</v>
      </c>
      <c r="I1095" t="s">
        <v>4407</v>
      </c>
      <c r="J1095" t="s">
        <v>231</v>
      </c>
      <c r="K1095">
        <v>75547</v>
      </c>
      <c r="L1095" t="s">
        <v>4408</v>
      </c>
      <c r="M1095">
        <v>0.06</v>
      </c>
      <c r="N1095">
        <v>1666.02</v>
      </c>
      <c r="O1095">
        <v>5</v>
      </c>
      <c r="P1095" t="b">
        <v>0</v>
      </c>
      <c r="Q1095">
        <f t="shared" si="85"/>
        <v>1772.36</v>
      </c>
      <c r="R1095" s="4">
        <f t="shared" si="86"/>
        <v>0.94</v>
      </c>
      <c r="S1095" s="2">
        <f t="shared" si="87"/>
        <v>106.34159999999999</v>
      </c>
      <c r="T1095" t="str">
        <f t="shared" si="88"/>
        <v>Apr-25</v>
      </c>
      <c r="U1095">
        <f t="shared" si="89"/>
        <v>5</v>
      </c>
    </row>
    <row r="1096" spans="1:21" x14ac:dyDescent="0.3">
      <c r="A1096" t="s">
        <v>4409</v>
      </c>
      <c r="B1096" t="s">
        <v>4410</v>
      </c>
      <c r="C1096" s="1">
        <v>45533</v>
      </c>
      <c r="D1096" t="s">
        <v>37</v>
      </c>
      <c r="E1096">
        <v>54.62</v>
      </c>
      <c r="F1096">
        <v>2</v>
      </c>
      <c r="G1096" t="s">
        <v>66</v>
      </c>
      <c r="H1096" t="s">
        <v>99</v>
      </c>
      <c r="I1096" t="s">
        <v>4411</v>
      </c>
      <c r="J1096" t="s">
        <v>45</v>
      </c>
      <c r="K1096">
        <v>74692</v>
      </c>
      <c r="L1096" t="s">
        <v>4412</v>
      </c>
      <c r="M1096">
        <v>0.21</v>
      </c>
      <c r="N1096">
        <v>86.3</v>
      </c>
      <c r="O1096">
        <v>1</v>
      </c>
      <c r="P1096" t="b">
        <v>0</v>
      </c>
      <c r="Q1096">
        <f t="shared" si="85"/>
        <v>109.24</v>
      </c>
      <c r="R1096" s="4">
        <f t="shared" si="86"/>
        <v>0.79</v>
      </c>
      <c r="S1096" s="2">
        <f t="shared" si="87"/>
        <v>22.940399999999997</v>
      </c>
      <c r="T1096" t="str">
        <f t="shared" si="88"/>
        <v>Aug-24</v>
      </c>
      <c r="U1096">
        <f t="shared" si="89"/>
        <v>1</v>
      </c>
    </row>
    <row r="1097" spans="1:21" x14ac:dyDescent="0.3">
      <c r="A1097" t="s">
        <v>4413</v>
      </c>
      <c r="B1097" t="s">
        <v>4414</v>
      </c>
      <c r="C1097" s="1">
        <v>45561</v>
      </c>
      <c r="D1097" t="s">
        <v>18</v>
      </c>
      <c r="E1097">
        <v>380.7</v>
      </c>
      <c r="F1097">
        <v>4</v>
      </c>
      <c r="G1097" t="s">
        <v>66</v>
      </c>
      <c r="H1097" t="s">
        <v>38</v>
      </c>
      <c r="I1097" t="s">
        <v>4415</v>
      </c>
      <c r="J1097" t="s">
        <v>62</v>
      </c>
      <c r="K1097">
        <v>58255</v>
      </c>
      <c r="L1097" t="s">
        <v>4416</v>
      </c>
      <c r="M1097">
        <v>0.11</v>
      </c>
      <c r="N1097">
        <v>1355.29</v>
      </c>
      <c r="O1097">
        <v>4</v>
      </c>
      <c r="P1097" t="b">
        <v>1</v>
      </c>
      <c r="Q1097">
        <f t="shared" si="85"/>
        <v>1522.8</v>
      </c>
      <c r="R1097" s="4">
        <f t="shared" si="86"/>
        <v>0.89</v>
      </c>
      <c r="S1097" s="2">
        <f t="shared" si="87"/>
        <v>167.50800000000001</v>
      </c>
      <c r="T1097" t="str">
        <f t="shared" si="88"/>
        <v>Sep-24</v>
      </c>
      <c r="U1097">
        <f t="shared" si="89"/>
        <v>4</v>
      </c>
    </row>
    <row r="1098" spans="1:21" x14ac:dyDescent="0.3">
      <c r="A1098" t="s">
        <v>4417</v>
      </c>
      <c r="B1098" t="s">
        <v>4418</v>
      </c>
      <c r="C1098" s="1">
        <v>45615</v>
      </c>
      <c r="D1098" t="s">
        <v>60</v>
      </c>
      <c r="E1098">
        <v>13.44</v>
      </c>
      <c r="F1098">
        <v>1</v>
      </c>
      <c r="G1098" t="s">
        <v>148</v>
      </c>
      <c r="H1098" t="s">
        <v>72</v>
      </c>
      <c r="I1098" t="s">
        <v>4419</v>
      </c>
      <c r="J1098" t="s">
        <v>74</v>
      </c>
      <c r="K1098">
        <v>99821</v>
      </c>
      <c r="L1098" t="s">
        <v>4420</v>
      </c>
      <c r="M1098">
        <v>0.16</v>
      </c>
      <c r="N1098">
        <v>11.29</v>
      </c>
      <c r="O1098">
        <v>5</v>
      </c>
      <c r="P1098" t="b">
        <v>0</v>
      </c>
      <c r="Q1098">
        <f t="shared" si="85"/>
        <v>13.44</v>
      </c>
      <c r="R1098" s="4">
        <f t="shared" si="86"/>
        <v>0.84</v>
      </c>
      <c r="S1098" s="2">
        <f t="shared" si="87"/>
        <v>2.1503999999999999</v>
      </c>
      <c r="T1098" t="str">
        <f t="shared" si="88"/>
        <v>Nov-24</v>
      </c>
      <c r="U1098">
        <f t="shared" si="89"/>
        <v>5</v>
      </c>
    </row>
    <row r="1099" spans="1:21" x14ac:dyDescent="0.3">
      <c r="A1099" t="s">
        <v>4421</v>
      </c>
      <c r="B1099" t="s">
        <v>4422</v>
      </c>
      <c r="C1099" s="1">
        <v>45558</v>
      </c>
      <c r="D1099" t="s">
        <v>78</v>
      </c>
      <c r="E1099">
        <v>483.69</v>
      </c>
      <c r="F1099">
        <v>2</v>
      </c>
      <c r="G1099" t="s">
        <v>148</v>
      </c>
      <c r="H1099" t="s">
        <v>72</v>
      </c>
      <c r="I1099" t="s">
        <v>4423</v>
      </c>
      <c r="J1099" t="s">
        <v>80</v>
      </c>
      <c r="K1099">
        <v>80777</v>
      </c>
      <c r="L1099" t="s">
        <v>4424</v>
      </c>
      <c r="M1099">
        <v>0.28000000000000003</v>
      </c>
      <c r="N1099">
        <v>696.51</v>
      </c>
      <c r="O1099">
        <v>4</v>
      </c>
      <c r="P1099" t="b">
        <v>0</v>
      </c>
      <c r="Q1099">
        <f t="shared" si="85"/>
        <v>967.38</v>
      </c>
      <c r="R1099" s="4">
        <f t="shared" si="86"/>
        <v>0.72</v>
      </c>
      <c r="S1099" s="2">
        <f t="shared" si="87"/>
        <v>270.8664</v>
      </c>
      <c r="T1099" t="str">
        <f t="shared" si="88"/>
        <v>Sep-24</v>
      </c>
      <c r="U1099">
        <f t="shared" si="89"/>
        <v>4</v>
      </c>
    </row>
    <row r="1100" spans="1:21" x14ac:dyDescent="0.3">
      <c r="A1100" t="s">
        <v>4425</v>
      </c>
      <c r="B1100" t="s">
        <v>4426</v>
      </c>
      <c r="C1100" s="1">
        <v>45779</v>
      </c>
      <c r="D1100" t="s">
        <v>18</v>
      </c>
      <c r="E1100">
        <v>309.45</v>
      </c>
      <c r="F1100">
        <v>4</v>
      </c>
      <c r="G1100" t="s">
        <v>19</v>
      </c>
      <c r="H1100" t="s">
        <v>72</v>
      </c>
      <c r="I1100" t="s">
        <v>4427</v>
      </c>
      <c r="J1100" t="s">
        <v>577</v>
      </c>
      <c r="K1100">
        <v>62091</v>
      </c>
      <c r="L1100" t="s">
        <v>4428</v>
      </c>
      <c r="M1100">
        <v>0.08</v>
      </c>
      <c r="N1100">
        <v>1138.78</v>
      </c>
      <c r="O1100">
        <v>2</v>
      </c>
      <c r="P1100" t="b">
        <v>0</v>
      </c>
      <c r="Q1100">
        <f t="shared" si="85"/>
        <v>1237.8</v>
      </c>
      <c r="R1100" s="4">
        <f t="shared" si="86"/>
        <v>0.92</v>
      </c>
      <c r="S1100" s="2">
        <f t="shared" si="87"/>
        <v>99.024000000000001</v>
      </c>
      <c r="T1100" t="str">
        <f t="shared" si="88"/>
        <v>May-25</v>
      </c>
      <c r="U1100">
        <f t="shared" si="89"/>
        <v>2</v>
      </c>
    </row>
    <row r="1101" spans="1:21" x14ac:dyDescent="0.3">
      <c r="A1101" t="s">
        <v>4429</v>
      </c>
      <c r="B1101" t="s">
        <v>4430</v>
      </c>
      <c r="C1101" s="1">
        <v>45741</v>
      </c>
      <c r="D1101" t="s">
        <v>18</v>
      </c>
      <c r="E1101">
        <v>278.45999999999998</v>
      </c>
      <c r="F1101">
        <v>4</v>
      </c>
      <c r="G1101" t="s">
        <v>27</v>
      </c>
      <c r="H1101" t="s">
        <v>38</v>
      </c>
      <c r="I1101" t="s">
        <v>4431</v>
      </c>
      <c r="J1101" t="s">
        <v>674</v>
      </c>
      <c r="K1101">
        <v>41185</v>
      </c>
      <c r="L1101" t="s">
        <v>4432</v>
      </c>
      <c r="M1101">
        <v>0.09</v>
      </c>
      <c r="N1101">
        <v>1013.59</v>
      </c>
      <c r="O1101">
        <v>4</v>
      </c>
      <c r="P1101" t="b">
        <v>1</v>
      </c>
      <c r="Q1101">
        <f t="shared" si="85"/>
        <v>1113.8399999999999</v>
      </c>
      <c r="R1101" s="4">
        <f t="shared" si="86"/>
        <v>0.91</v>
      </c>
      <c r="S1101" s="2">
        <f t="shared" si="87"/>
        <v>100.24559999999998</v>
      </c>
      <c r="T1101" t="str">
        <f t="shared" si="88"/>
        <v>Mar-25</v>
      </c>
      <c r="U1101">
        <f t="shared" si="89"/>
        <v>4</v>
      </c>
    </row>
    <row r="1102" spans="1:21" x14ac:dyDescent="0.3">
      <c r="A1102" t="s">
        <v>4433</v>
      </c>
      <c r="B1102" t="s">
        <v>4434</v>
      </c>
      <c r="C1102" s="1">
        <v>45469</v>
      </c>
      <c r="D1102" t="s">
        <v>18</v>
      </c>
      <c r="E1102">
        <v>151.5</v>
      </c>
      <c r="F1102">
        <v>4</v>
      </c>
      <c r="G1102" t="s">
        <v>93</v>
      </c>
      <c r="H1102" t="s">
        <v>99</v>
      </c>
      <c r="I1102" t="s">
        <v>4435</v>
      </c>
      <c r="J1102" t="s">
        <v>205</v>
      </c>
      <c r="K1102">
        <v>87329</v>
      </c>
      <c r="L1102" t="s">
        <v>4436</v>
      </c>
      <c r="M1102">
        <v>0.09</v>
      </c>
      <c r="N1102">
        <v>551.46</v>
      </c>
      <c r="O1102">
        <v>2</v>
      </c>
      <c r="P1102" t="b">
        <v>0</v>
      </c>
      <c r="Q1102">
        <f t="shared" si="85"/>
        <v>606</v>
      </c>
      <c r="R1102" s="4">
        <f t="shared" si="86"/>
        <v>0.91</v>
      </c>
      <c r="S1102" s="2">
        <f t="shared" si="87"/>
        <v>54.54</v>
      </c>
      <c r="T1102" t="str">
        <f t="shared" si="88"/>
        <v>Jun-24</v>
      </c>
      <c r="U1102">
        <f t="shared" si="89"/>
        <v>2</v>
      </c>
    </row>
    <row r="1103" spans="1:21" x14ac:dyDescent="0.3">
      <c r="A1103" t="s">
        <v>4437</v>
      </c>
      <c r="B1103" t="s">
        <v>4438</v>
      </c>
      <c r="C1103" s="1">
        <v>45584</v>
      </c>
      <c r="D1103" t="s">
        <v>26</v>
      </c>
      <c r="E1103">
        <v>465</v>
      </c>
      <c r="F1103">
        <v>1</v>
      </c>
      <c r="G1103" t="s">
        <v>66</v>
      </c>
      <c r="H1103" t="s">
        <v>38</v>
      </c>
      <c r="I1103" t="s">
        <v>4439</v>
      </c>
      <c r="J1103" t="s">
        <v>106</v>
      </c>
      <c r="K1103">
        <v>60127</v>
      </c>
      <c r="L1103" t="s">
        <v>4440</v>
      </c>
      <c r="M1103">
        <v>0.11</v>
      </c>
      <c r="N1103">
        <v>413.85</v>
      </c>
      <c r="O1103">
        <v>3</v>
      </c>
      <c r="P1103" t="b">
        <v>0</v>
      </c>
      <c r="Q1103">
        <f t="shared" si="85"/>
        <v>465</v>
      </c>
      <c r="R1103" s="4">
        <f t="shared" si="86"/>
        <v>0.89</v>
      </c>
      <c r="S1103" s="2">
        <f t="shared" si="87"/>
        <v>51.15</v>
      </c>
      <c r="T1103" t="str">
        <f t="shared" si="88"/>
        <v>Oct-24</v>
      </c>
      <c r="U1103">
        <f t="shared" si="89"/>
        <v>3</v>
      </c>
    </row>
    <row r="1104" spans="1:21" x14ac:dyDescent="0.3">
      <c r="A1104" t="s">
        <v>4441</v>
      </c>
      <c r="B1104" t="s">
        <v>4442</v>
      </c>
      <c r="C1104" s="1">
        <v>45543</v>
      </c>
      <c r="D1104" t="s">
        <v>78</v>
      </c>
      <c r="E1104">
        <v>136.62</v>
      </c>
      <c r="F1104">
        <v>2</v>
      </c>
      <c r="G1104" t="s">
        <v>27</v>
      </c>
      <c r="H1104" t="s">
        <v>38</v>
      </c>
      <c r="I1104" t="s">
        <v>4443</v>
      </c>
      <c r="J1104" t="s">
        <v>85</v>
      </c>
      <c r="K1104">
        <v>77084</v>
      </c>
      <c r="L1104" t="s">
        <v>4444</v>
      </c>
      <c r="M1104">
        <v>0.17</v>
      </c>
      <c r="N1104">
        <v>226.79</v>
      </c>
      <c r="O1104">
        <v>4</v>
      </c>
      <c r="P1104" t="b">
        <v>0</v>
      </c>
      <c r="Q1104">
        <f t="shared" si="85"/>
        <v>273.24</v>
      </c>
      <c r="R1104" s="4">
        <f t="shared" si="86"/>
        <v>0.83</v>
      </c>
      <c r="S1104" s="2">
        <f t="shared" si="87"/>
        <v>46.450800000000008</v>
      </c>
      <c r="T1104" t="str">
        <f t="shared" si="88"/>
        <v>Sep-24</v>
      </c>
      <c r="U1104">
        <f t="shared" si="89"/>
        <v>4</v>
      </c>
    </row>
    <row r="1105" spans="1:21" x14ac:dyDescent="0.3">
      <c r="A1105" t="s">
        <v>4445</v>
      </c>
      <c r="B1105" t="s">
        <v>4446</v>
      </c>
      <c r="C1105" s="1">
        <v>45635</v>
      </c>
      <c r="D1105" t="s">
        <v>78</v>
      </c>
      <c r="E1105">
        <v>414.93</v>
      </c>
      <c r="F1105">
        <v>1</v>
      </c>
      <c r="G1105" t="s">
        <v>19</v>
      </c>
      <c r="H1105" t="s">
        <v>72</v>
      </c>
      <c r="I1105" t="s">
        <v>4447</v>
      </c>
      <c r="J1105" t="s">
        <v>134</v>
      </c>
      <c r="K1105">
        <v>59912</v>
      </c>
      <c r="L1105" t="s">
        <v>4448</v>
      </c>
      <c r="M1105">
        <v>0.24</v>
      </c>
      <c r="N1105">
        <v>315.35000000000002</v>
      </c>
      <c r="O1105">
        <v>3</v>
      </c>
      <c r="P1105" t="b">
        <v>0</v>
      </c>
      <c r="Q1105">
        <f t="shared" si="85"/>
        <v>414.93</v>
      </c>
      <c r="R1105" s="4">
        <f t="shared" si="86"/>
        <v>0.76</v>
      </c>
      <c r="S1105" s="2">
        <f t="shared" si="87"/>
        <v>99.583200000000005</v>
      </c>
      <c r="T1105" t="str">
        <f t="shared" si="88"/>
        <v>Dec-24</v>
      </c>
      <c r="U1105">
        <f t="shared" si="89"/>
        <v>3</v>
      </c>
    </row>
    <row r="1106" spans="1:21" x14ac:dyDescent="0.3">
      <c r="A1106" t="s">
        <v>4449</v>
      </c>
      <c r="B1106" t="s">
        <v>4450</v>
      </c>
      <c r="C1106" s="1">
        <v>45760</v>
      </c>
      <c r="D1106" t="s">
        <v>18</v>
      </c>
      <c r="E1106">
        <v>492.63</v>
      </c>
      <c r="F1106">
        <v>3</v>
      </c>
      <c r="G1106" t="s">
        <v>148</v>
      </c>
      <c r="H1106" t="s">
        <v>20</v>
      </c>
      <c r="I1106" t="s">
        <v>4451</v>
      </c>
      <c r="J1106" t="s">
        <v>674</v>
      </c>
      <c r="K1106">
        <v>72484</v>
      </c>
      <c r="L1106" t="s">
        <v>4452</v>
      </c>
      <c r="M1106">
        <v>0.27</v>
      </c>
      <c r="N1106">
        <v>1078.8599999999999</v>
      </c>
      <c r="O1106">
        <v>4</v>
      </c>
      <c r="P1106" t="b">
        <v>0</v>
      </c>
      <c r="Q1106">
        <f t="shared" si="85"/>
        <v>1477.8899999999999</v>
      </c>
      <c r="R1106" s="4">
        <f t="shared" si="86"/>
        <v>0.73</v>
      </c>
      <c r="S1106" s="2">
        <f t="shared" si="87"/>
        <v>399.03030000000001</v>
      </c>
      <c r="T1106" t="str">
        <f t="shared" si="88"/>
        <v>Apr-25</v>
      </c>
      <c r="U1106">
        <f t="shared" si="89"/>
        <v>4</v>
      </c>
    </row>
    <row r="1107" spans="1:21" x14ac:dyDescent="0.3">
      <c r="A1107" t="s">
        <v>4453</v>
      </c>
      <c r="B1107" t="s">
        <v>4454</v>
      </c>
      <c r="C1107" s="1">
        <v>45492</v>
      </c>
      <c r="D1107" t="s">
        <v>18</v>
      </c>
      <c r="E1107">
        <v>392.78</v>
      </c>
      <c r="F1107">
        <v>1</v>
      </c>
      <c r="G1107" t="s">
        <v>66</v>
      </c>
      <c r="H1107" t="s">
        <v>20</v>
      </c>
      <c r="I1107" t="s">
        <v>4455</v>
      </c>
      <c r="J1107" t="s">
        <v>50</v>
      </c>
      <c r="K1107">
        <v>53977</v>
      </c>
      <c r="L1107" t="s">
        <v>4456</v>
      </c>
      <c r="M1107">
        <v>0.02</v>
      </c>
      <c r="N1107">
        <v>384.92</v>
      </c>
      <c r="O1107">
        <v>5</v>
      </c>
      <c r="P1107" t="b">
        <v>0</v>
      </c>
      <c r="Q1107">
        <f t="shared" si="85"/>
        <v>392.78</v>
      </c>
      <c r="R1107" s="4">
        <f t="shared" si="86"/>
        <v>0.98</v>
      </c>
      <c r="S1107" s="2">
        <f t="shared" si="87"/>
        <v>7.8555999999999999</v>
      </c>
      <c r="T1107" t="str">
        <f t="shared" si="88"/>
        <v>Jul-24</v>
      </c>
      <c r="U1107">
        <f t="shared" si="89"/>
        <v>5</v>
      </c>
    </row>
    <row r="1108" spans="1:21" x14ac:dyDescent="0.3">
      <c r="A1108" t="s">
        <v>4457</v>
      </c>
      <c r="B1108" t="s">
        <v>4458</v>
      </c>
      <c r="C1108" s="1">
        <v>45700</v>
      </c>
      <c r="D1108" t="s">
        <v>54</v>
      </c>
      <c r="E1108">
        <v>261.89999999999998</v>
      </c>
      <c r="F1108">
        <v>1</v>
      </c>
      <c r="G1108" t="s">
        <v>148</v>
      </c>
      <c r="H1108" t="s">
        <v>38</v>
      </c>
      <c r="I1108" t="s">
        <v>4459</v>
      </c>
      <c r="J1108" t="s">
        <v>33</v>
      </c>
      <c r="K1108">
        <v>18371</v>
      </c>
      <c r="L1108" t="s">
        <v>4460</v>
      </c>
      <c r="M1108">
        <v>0.2</v>
      </c>
      <c r="N1108">
        <v>209.52</v>
      </c>
      <c r="O1108">
        <v>3</v>
      </c>
      <c r="P1108" t="b">
        <v>1</v>
      </c>
      <c r="Q1108">
        <f t="shared" si="85"/>
        <v>261.89999999999998</v>
      </c>
      <c r="R1108" s="4">
        <f t="shared" si="86"/>
        <v>0.8</v>
      </c>
      <c r="S1108" s="2">
        <f t="shared" si="87"/>
        <v>52.379999999999995</v>
      </c>
      <c r="T1108" t="str">
        <f t="shared" si="88"/>
        <v>Feb-25</v>
      </c>
      <c r="U1108">
        <f t="shared" si="89"/>
        <v>3</v>
      </c>
    </row>
    <row r="1109" spans="1:21" x14ac:dyDescent="0.3">
      <c r="A1109" t="s">
        <v>4461</v>
      </c>
      <c r="B1109" t="s">
        <v>4462</v>
      </c>
      <c r="C1109" s="1">
        <v>45632</v>
      </c>
      <c r="D1109" t="s">
        <v>18</v>
      </c>
      <c r="E1109">
        <v>37.71</v>
      </c>
      <c r="F1109">
        <v>3</v>
      </c>
      <c r="G1109" t="s">
        <v>19</v>
      </c>
      <c r="H1109" t="s">
        <v>20</v>
      </c>
      <c r="I1109" t="s">
        <v>4463</v>
      </c>
      <c r="J1109" t="s">
        <v>45</v>
      </c>
      <c r="K1109">
        <v>83469</v>
      </c>
      <c r="L1109" t="s">
        <v>4464</v>
      </c>
      <c r="M1109">
        <v>0.18</v>
      </c>
      <c r="N1109">
        <v>92.77</v>
      </c>
      <c r="O1109">
        <v>2</v>
      </c>
      <c r="P1109" t="b">
        <v>0</v>
      </c>
      <c r="Q1109">
        <f t="shared" si="85"/>
        <v>113.13</v>
      </c>
      <c r="R1109" s="4">
        <f t="shared" si="86"/>
        <v>0.82000000000000006</v>
      </c>
      <c r="S1109" s="2">
        <f t="shared" si="87"/>
        <v>20.363399999999999</v>
      </c>
      <c r="T1109" t="str">
        <f t="shared" si="88"/>
        <v>Dec-24</v>
      </c>
      <c r="U1109">
        <f t="shared" si="89"/>
        <v>2</v>
      </c>
    </row>
    <row r="1110" spans="1:21" x14ac:dyDescent="0.3">
      <c r="A1110" t="s">
        <v>4465</v>
      </c>
      <c r="B1110" t="s">
        <v>4466</v>
      </c>
      <c r="C1110" s="1">
        <v>45505</v>
      </c>
      <c r="D1110" t="s">
        <v>18</v>
      </c>
      <c r="E1110">
        <v>238.84</v>
      </c>
      <c r="F1110">
        <v>1</v>
      </c>
      <c r="G1110" t="s">
        <v>148</v>
      </c>
      <c r="H1110" t="s">
        <v>20</v>
      </c>
      <c r="I1110" t="s">
        <v>4467</v>
      </c>
      <c r="J1110" t="s">
        <v>269</v>
      </c>
      <c r="K1110">
        <v>25513</v>
      </c>
      <c r="L1110" t="s">
        <v>4468</v>
      </c>
      <c r="M1110">
        <v>0.18</v>
      </c>
      <c r="N1110">
        <v>195.85</v>
      </c>
      <c r="O1110">
        <v>5</v>
      </c>
      <c r="P1110" t="b">
        <v>0</v>
      </c>
      <c r="Q1110">
        <f t="shared" si="85"/>
        <v>238.84</v>
      </c>
      <c r="R1110" s="4">
        <f t="shared" si="86"/>
        <v>0.82000000000000006</v>
      </c>
      <c r="S1110" s="2">
        <f t="shared" si="87"/>
        <v>42.991199999999999</v>
      </c>
      <c r="T1110" t="str">
        <f t="shared" si="88"/>
        <v>Aug-24</v>
      </c>
      <c r="U1110">
        <f t="shared" si="89"/>
        <v>5</v>
      </c>
    </row>
    <row r="1111" spans="1:21" x14ac:dyDescent="0.3">
      <c r="A1111" t="s">
        <v>4469</v>
      </c>
      <c r="B1111" t="s">
        <v>4470</v>
      </c>
      <c r="C1111" s="1">
        <v>45672</v>
      </c>
      <c r="D1111" t="s">
        <v>54</v>
      </c>
      <c r="E1111">
        <v>221.94</v>
      </c>
      <c r="F1111">
        <v>3</v>
      </c>
      <c r="G1111" t="s">
        <v>148</v>
      </c>
      <c r="H1111" t="s">
        <v>38</v>
      </c>
      <c r="I1111" t="s">
        <v>4471</v>
      </c>
      <c r="J1111" t="s">
        <v>33</v>
      </c>
      <c r="K1111">
        <v>95859</v>
      </c>
      <c r="L1111" t="s">
        <v>4472</v>
      </c>
      <c r="M1111">
        <v>0.24</v>
      </c>
      <c r="N1111">
        <v>506.02</v>
      </c>
      <c r="O1111">
        <v>3</v>
      </c>
      <c r="P1111" t="b">
        <v>0</v>
      </c>
      <c r="Q1111">
        <f t="shared" si="85"/>
        <v>665.81999999999994</v>
      </c>
      <c r="R1111" s="4">
        <f t="shared" si="86"/>
        <v>0.76</v>
      </c>
      <c r="S1111" s="2">
        <f t="shared" si="87"/>
        <v>159.79679999999999</v>
      </c>
      <c r="T1111" t="str">
        <f t="shared" si="88"/>
        <v>Jan-25</v>
      </c>
      <c r="U1111">
        <f t="shared" si="89"/>
        <v>3</v>
      </c>
    </row>
    <row r="1112" spans="1:21" x14ac:dyDescent="0.3">
      <c r="A1112" t="s">
        <v>4473</v>
      </c>
      <c r="B1112" t="s">
        <v>4474</v>
      </c>
      <c r="C1112" s="1">
        <v>45586</v>
      </c>
      <c r="D1112" t="s">
        <v>18</v>
      </c>
      <c r="E1112">
        <v>105.38</v>
      </c>
      <c r="F1112">
        <v>2</v>
      </c>
      <c r="G1112" t="s">
        <v>19</v>
      </c>
      <c r="H1112" t="s">
        <v>20</v>
      </c>
      <c r="I1112" t="s">
        <v>4475</v>
      </c>
      <c r="J1112" t="s">
        <v>539</v>
      </c>
      <c r="K1112">
        <v>24975</v>
      </c>
      <c r="L1112" t="s">
        <v>4476</v>
      </c>
      <c r="M1112">
        <v>0.28000000000000003</v>
      </c>
      <c r="N1112">
        <v>151.75</v>
      </c>
      <c r="O1112">
        <v>3</v>
      </c>
      <c r="P1112" t="b">
        <v>0</v>
      </c>
      <c r="Q1112">
        <f t="shared" si="85"/>
        <v>210.76</v>
      </c>
      <c r="R1112" s="4">
        <f t="shared" si="86"/>
        <v>0.72</v>
      </c>
      <c r="S1112" s="2">
        <f t="shared" si="87"/>
        <v>59.012800000000006</v>
      </c>
      <c r="T1112" t="str">
        <f t="shared" si="88"/>
        <v>Oct-24</v>
      </c>
      <c r="U1112">
        <f t="shared" si="89"/>
        <v>3</v>
      </c>
    </row>
    <row r="1113" spans="1:21" x14ac:dyDescent="0.3">
      <c r="A1113" t="s">
        <v>4477</v>
      </c>
      <c r="B1113" t="s">
        <v>4478</v>
      </c>
      <c r="C1113" s="1">
        <v>45810</v>
      </c>
      <c r="D1113" t="s">
        <v>18</v>
      </c>
      <c r="E1113">
        <v>214.68</v>
      </c>
      <c r="F1113">
        <v>4</v>
      </c>
      <c r="G1113" t="s">
        <v>66</v>
      </c>
      <c r="H1113" t="s">
        <v>38</v>
      </c>
      <c r="I1113" t="s">
        <v>4479</v>
      </c>
      <c r="J1113" t="s">
        <v>217</v>
      </c>
      <c r="K1113">
        <v>32319</v>
      </c>
      <c r="L1113" t="s">
        <v>4480</v>
      </c>
      <c r="M1113">
        <v>0.22</v>
      </c>
      <c r="N1113">
        <v>669.8</v>
      </c>
      <c r="P1113" t="b">
        <v>0</v>
      </c>
      <c r="Q1113">
        <f t="shared" si="85"/>
        <v>858.72</v>
      </c>
      <c r="R1113" s="4">
        <f t="shared" si="86"/>
        <v>0.78</v>
      </c>
      <c r="S1113" s="2">
        <f t="shared" si="87"/>
        <v>188.91840000000002</v>
      </c>
      <c r="T1113" t="str">
        <f t="shared" si="88"/>
        <v>Jun-25</v>
      </c>
      <c r="U1113" t="str">
        <f t="shared" si="89"/>
        <v>No Rating</v>
      </c>
    </row>
    <row r="1114" spans="1:21" x14ac:dyDescent="0.3">
      <c r="A1114" t="s">
        <v>4481</v>
      </c>
      <c r="B1114" t="s">
        <v>4482</v>
      </c>
      <c r="C1114" s="1">
        <v>45679</v>
      </c>
      <c r="D1114" t="s">
        <v>37</v>
      </c>
      <c r="E1114">
        <v>182.09</v>
      </c>
      <c r="F1114">
        <v>2</v>
      </c>
      <c r="G1114" t="s">
        <v>27</v>
      </c>
      <c r="H1114" t="s">
        <v>38</v>
      </c>
      <c r="I1114" t="s">
        <v>4483</v>
      </c>
      <c r="J1114" t="s">
        <v>522</v>
      </c>
      <c r="K1114">
        <v>37613</v>
      </c>
      <c r="L1114" t="s">
        <v>4484</v>
      </c>
      <c r="M1114">
        <v>0.05</v>
      </c>
      <c r="N1114">
        <v>345.97</v>
      </c>
      <c r="O1114">
        <v>3</v>
      </c>
      <c r="P1114" t="b">
        <v>0</v>
      </c>
      <c r="Q1114">
        <f t="shared" si="85"/>
        <v>364.18</v>
      </c>
      <c r="R1114" s="4">
        <f t="shared" si="86"/>
        <v>0.95</v>
      </c>
      <c r="S1114" s="2">
        <f t="shared" si="87"/>
        <v>18.209</v>
      </c>
      <c r="T1114" t="str">
        <f t="shared" si="88"/>
        <v>Jan-25</v>
      </c>
      <c r="U1114">
        <f t="shared" si="89"/>
        <v>3</v>
      </c>
    </row>
    <row r="1115" spans="1:21" x14ac:dyDescent="0.3">
      <c r="A1115" t="s">
        <v>4485</v>
      </c>
      <c r="B1115" t="s">
        <v>4486</v>
      </c>
      <c r="C1115" s="1">
        <v>45538</v>
      </c>
      <c r="D1115" t="s">
        <v>37</v>
      </c>
      <c r="E1115">
        <v>86.02</v>
      </c>
      <c r="F1115">
        <v>3</v>
      </c>
      <c r="G1115" t="s">
        <v>19</v>
      </c>
      <c r="H1115" t="s">
        <v>99</v>
      </c>
      <c r="I1115" t="s">
        <v>4487</v>
      </c>
      <c r="J1115" t="s">
        <v>367</v>
      </c>
      <c r="K1115">
        <v>22400</v>
      </c>
      <c r="L1115" t="s">
        <v>4488</v>
      </c>
      <c r="M1115">
        <v>0.28999999999999998</v>
      </c>
      <c r="N1115">
        <v>183.22</v>
      </c>
      <c r="O1115">
        <v>4</v>
      </c>
      <c r="P1115" t="b">
        <v>0</v>
      </c>
      <c r="Q1115">
        <f t="shared" si="85"/>
        <v>258.06</v>
      </c>
      <c r="R1115" s="4">
        <f t="shared" si="86"/>
        <v>0.71</v>
      </c>
      <c r="S1115" s="2">
        <f t="shared" si="87"/>
        <v>74.837400000000002</v>
      </c>
      <c r="T1115" t="str">
        <f t="shared" si="88"/>
        <v>Sep-24</v>
      </c>
      <c r="U1115">
        <f t="shared" si="89"/>
        <v>4</v>
      </c>
    </row>
    <row r="1116" spans="1:21" x14ac:dyDescent="0.3">
      <c r="A1116" t="s">
        <v>4489</v>
      </c>
      <c r="B1116" t="s">
        <v>4490</v>
      </c>
      <c r="C1116" s="1">
        <v>45513</v>
      </c>
      <c r="D1116" t="s">
        <v>26</v>
      </c>
      <c r="E1116">
        <v>223.48</v>
      </c>
      <c r="F1116">
        <v>3</v>
      </c>
      <c r="G1116" t="s">
        <v>19</v>
      </c>
      <c r="H1116" t="s">
        <v>38</v>
      </c>
      <c r="I1116" t="s">
        <v>4491</v>
      </c>
      <c r="J1116" t="s">
        <v>393</v>
      </c>
      <c r="K1116">
        <v>58808</v>
      </c>
      <c r="L1116" t="s">
        <v>4492</v>
      </c>
      <c r="M1116">
        <v>0.26</v>
      </c>
      <c r="N1116">
        <v>496.13</v>
      </c>
      <c r="O1116">
        <v>4</v>
      </c>
      <c r="P1116" t="b">
        <v>0</v>
      </c>
      <c r="Q1116">
        <f t="shared" si="85"/>
        <v>670.43999999999994</v>
      </c>
      <c r="R1116" s="4">
        <f t="shared" si="86"/>
        <v>0.74</v>
      </c>
      <c r="S1116" s="2">
        <f t="shared" si="87"/>
        <v>174.31439999999998</v>
      </c>
      <c r="T1116" t="str">
        <f t="shared" si="88"/>
        <v>Aug-24</v>
      </c>
      <c r="U1116">
        <f t="shared" si="89"/>
        <v>4</v>
      </c>
    </row>
    <row r="1117" spans="1:21" x14ac:dyDescent="0.3">
      <c r="A1117" t="s">
        <v>4493</v>
      </c>
      <c r="B1117" t="s">
        <v>4494</v>
      </c>
      <c r="C1117" s="1">
        <v>45820</v>
      </c>
      <c r="D1117" t="s">
        <v>60</v>
      </c>
      <c r="E1117">
        <v>135.09</v>
      </c>
      <c r="F1117">
        <v>3</v>
      </c>
      <c r="G1117" t="s">
        <v>93</v>
      </c>
      <c r="H1117" t="s">
        <v>99</v>
      </c>
      <c r="I1117" t="s">
        <v>4495</v>
      </c>
      <c r="J1117" t="s">
        <v>333</v>
      </c>
      <c r="K1117">
        <v>59392</v>
      </c>
      <c r="L1117" t="s">
        <v>4496</v>
      </c>
      <c r="M1117">
        <v>0.09</v>
      </c>
      <c r="N1117">
        <v>368.8</v>
      </c>
      <c r="O1117">
        <v>4</v>
      </c>
      <c r="P1117" t="b">
        <v>0</v>
      </c>
      <c r="Q1117">
        <f t="shared" si="85"/>
        <v>405.27</v>
      </c>
      <c r="R1117" s="4">
        <f t="shared" si="86"/>
        <v>0.91</v>
      </c>
      <c r="S1117" s="2">
        <f t="shared" si="87"/>
        <v>36.474299999999999</v>
      </c>
      <c r="T1117" t="str">
        <f t="shared" si="88"/>
        <v>Jun-25</v>
      </c>
      <c r="U1117">
        <f t="shared" si="89"/>
        <v>4</v>
      </c>
    </row>
    <row r="1118" spans="1:21" x14ac:dyDescent="0.3">
      <c r="A1118" t="s">
        <v>4497</v>
      </c>
      <c r="B1118" t="s">
        <v>4498</v>
      </c>
      <c r="C1118" s="1">
        <v>45482</v>
      </c>
      <c r="D1118" t="s">
        <v>26</v>
      </c>
      <c r="E1118">
        <v>263.42</v>
      </c>
      <c r="F1118">
        <v>3</v>
      </c>
      <c r="G1118" t="s">
        <v>148</v>
      </c>
      <c r="H1118" t="s">
        <v>20</v>
      </c>
      <c r="I1118" t="s">
        <v>4499</v>
      </c>
      <c r="J1118" t="s">
        <v>150</v>
      </c>
      <c r="K1118">
        <v>27160</v>
      </c>
      <c r="L1118" t="s">
        <v>4500</v>
      </c>
      <c r="M1118">
        <v>0.04</v>
      </c>
      <c r="N1118">
        <v>758.65</v>
      </c>
      <c r="O1118">
        <v>3</v>
      </c>
      <c r="P1118" t="b">
        <v>0</v>
      </c>
      <c r="Q1118">
        <f t="shared" si="85"/>
        <v>790.26</v>
      </c>
      <c r="R1118" s="4">
        <f t="shared" si="86"/>
        <v>0.96</v>
      </c>
      <c r="S1118" s="2">
        <f t="shared" si="87"/>
        <v>31.610400000000002</v>
      </c>
      <c r="T1118" t="str">
        <f t="shared" si="88"/>
        <v>Jul-24</v>
      </c>
      <c r="U1118">
        <f t="shared" si="89"/>
        <v>3</v>
      </c>
    </row>
    <row r="1119" spans="1:21" x14ac:dyDescent="0.3">
      <c r="A1119" t="s">
        <v>4501</v>
      </c>
      <c r="B1119" t="s">
        <v>4502</v>
      </c>
      <c r="C1119" s="1">
        <v>45589</v>
      </c>
      <c r="D1119" t="s">
        <v>26</v>
      </c>
      <c r="E1119">
        <v>22.4</v>
      </c>
      <c r="F1119">
        <v>3</v>
      </c>
      <c r="G1119" t="s">
        <v>27</v>
      </c>
      <c r="H1119" t="s">
        <v>72</v>
      </c>
      <c r="I1119" t="s">
        <v>4503</v>
      </c>
      <c r="J1119" t="s">
        <v>572</v>
      </c>
      <c r="K1119">
        <v>88308</v>
      </c>
      <c r="L1119" t="s">
        <v>4504</v>
      </c>
      <c r="M1119">
        <v>0.24</v>
      </c>
      <c r="N1119">
        <v>51.07</v>
      </c>
      <c r="O1119">
        <v>3</v>
      </c>
      <c r="P1119" t="b">
        <v>0</v>
      </c>
      <c r="Q1119">
        <f t="shared" si="85"/>
        <v>67.199999999999989</v>
      </c>
      <c r="R1119" s="4">
        <f t="shared" si="86"/>
        <v>0.76</v>
      </c>
      <c r="S1119" s="2">
        <f t="shared" si="87"/>
        <v>16.127999999999997</v>
      </c>
      <c r="T1119" t="str">
        <f t="shared" si="88"/>
        <v>Oct-24</v>
      </c>
      <c r="U1119">
        <f t="shared" si="89"/>
        <v>3</v>
      </c>
    </row>
    <row r="1120" spans="1:21" x14ac:dyDescent="0.3">
      <c r="A1120" t="s">
        <v>4505</v>
      </c>
      <c r="B1120" t="s">
        <v>4506</v>
      </c>
      <c r="C1120" s="1">
        <v>45474</v>
      </c>
      <c r="D1120" t="s">
        <v>54</v>
      </c>
      <c r="E1120">
        <v>453.58</v>
      </c>
      <c r="F1120">
        <v>1</v>
      </c>
      <c r="G1120" t="s">
        <v>19</v>
      </c>
      <c r="H1120" t="s">
        <v>38</v>
      </c>
      <c r="I1120" t="s">
        <v>4507</v>
      </c>
      <c r="J1120" t="s">
        <v>33</v>
      </c>
      <c r="K1120">
        <v>97691</v>
      </c>
      <c r="L1120" t="s">
        <v>4508</v>
      </c>
      <c r="M1120">
        <v>0.28999999999999998</v>
      </c>
      <c r="N1120">
        <v>322.04000000000002</v>
      </c>
      <c r="O1120">
        <v>2</v>
      </c>
      <c r="P1120" t="b">
        <v>0</v>
      </c>
      <c r="Q1120">
        <f t="shared" si="85"/>
        <v>453.58</v>
      </c>
      <c r="R1120" s="4">
        <f t="shared" si="86"/>
        <v>0.71</v>
      </c>
      <c r="S1120" s="2">
        <f t="shared" si="87"/>
        <v>131.53819999999999</v>
      </c>
      <c r="T1120" t="str">
        <f t="shared" si="88"/>
        <v>Jul-24</v>
      </c>
      <c r="U1120">
        <f t="shared" si="89"/>
        <v>2</v>
      </c>
    </row>
    <row r="1121" spans="1:21" x14ac:dyDescent="0.3">
      <c r="A1121" t="s">
        <v>4509</v>
      </c>
      <c r="B1121" t="s">
        <v>4510</v>
      </c>
      <c r="C1121" s="1">
        <v>45790</v>
      </c>
      <c r="D1121" t="s">
        <v>54</v>
      </c>
      <c r="E1121">
        <v>409.1</v>
      </c>
      <c r="F1121">
        <v>1</v>
      </c>
      <c r="G1121" t="s">
        <v>66</v>
      </c>
      <c r="H1121" t="s">
        <v>72</v>
      </c>
      <c r="I1121" t="s">
        <v>4511</v>
      </c>
      <c r="J1121" t="s">
        <v>231</v>
      </c>
      <c r="K1121">
        <v>70721</v>
      </c>
      <c r="L1121" t="s">
        <v>4512</v>
      </c>
      <c r="M1121">
        <v>0.04</v>
      </c>
      <c r="N1121">
        <v>392.74</v>
      </c>
      <c r="P1121" t="b">
        <v>0</v>
      </c>
      <c r="Q1121">
        <f t="shared" si="85"/>
        <v>409.1</v>
      </c>
      <c r="R1121" s="4">
        <f t="shared" si="86"/>
        <v>0.96</v>
      </c>
      <c r="S1121" s="2">
        <f t="shared" si="87"/>
        <v>16.364000000000001</v>
      </c>
      <c r="T1121" t="str">
        <f t="shared" si="88"/>
        <v>May-25</v>
      </c>
      <c r="U1121" t="str">
        <f t="shared" si="89"/>
        <v>No Rating</v>
      </c>
    </row>
    <row r="1122" spans="1:21" x14ac:dyDescent="0.3">
      <c r="A1122" t="s">
        <v>4513</v>
      </c>
      <c r="B1122" t="s">
        <v>4514</v>
      </c>
      <c r="C1122" s="1">
        <v>45810</v>
      </c>
      <c r="D1122" t="s">
        <v>18</v>
      </c>
      <c r="E1122">
        <v>278.52999999999997</v>
      </c>
      <c r="F1122">
        <v>3</v>
      </c>
      <c r="G1122" t="s">
        <v>19</v>
      </c>
      <c r="H1122" t="s">
        <v>38</v>
      </c>
      <c r="I1122" t="s">
        <v>3200</v>
      </c>
      <c r="J1122" t="s">
        <v>577</v>
      </c>
      <c r="K1122">
        <v>11554</v>
      </c>
      <c r="L1122" t="s">
        <v>4515</v>
      </c>
      <c r="M1122">
        <v>0.2</v>
      </c>
      <c r="N1122">
        <v>668.47</v>
      </c>
      <c r="O1122">
        <v>4</v>
      </c>
      <c r="P1122" t="b">
        <v>1</v>
      </c>
      <c r="Q1122">
        <f t="shared" si="85"/>
        <v>835.58999999999992</v>
      </c>
      <c r="R1122" s="4">
        <f t="shared" si="86"/>
        <v>0.8</v>
      </c>
      <c r="S1122" s="2">
        <f t="shared" si="87"/>
        <v>167.11799999999999</v>
      </c>
      <c r="T1122" t="str">
        <f t="shared" si="88"/>
        <v>Jun-25</v>
      </c>
      <c r="U1122">
        <f t="shared" si="89"/>
        <v>4</v>
      </c>
    </row>
    <row r="1123" spans="1:21" x14ac:dyDescent="0.3">
      <c r="A1123" t="s">
        <v>4516</v>
      </c>
      <c r="B1123" t="s">
        <v>4517</v>
      </c>
      <c r="C1123" s="1">
        <v>45565</v>
      </c>
      <c r="D1123" t="s">
        <v>54</v>
      </c>
      <c r="E1123">
        <v>426.65</v>
      </c>
      <c r="F1123">
        <v>1</v>
      </c>
      <c r="G1123" t="s">
        <v>148</v>
      </c>
      <c r="H1123" t="s">
        <v>38</v>
      </c>
      <c r="I1123" t="s">
        <v>4518</v>
      </c>
      <c r="J1123" t="s">
        <v>80</v>
      </c>
      <c r="K1123">
        <v>67642</v>
      </c>
      <c r="L1123" t="s">
        <v>4519</v>
      </c>
      <c r="M1123">
        <v>0</v>
      </c>
      <c r="N1123">
        <v>426.65</v>
      </c>
      <c r="O1123">
        <v>3</v>
      </c>
      <c r="P1123" t="b">
        <v>0</v>
      </c>
      <c r="Q1123">
        <f t="shared" si="85"/>
        <v>426.65</v>
      </c>
      <c r="R1123" s="4">
        <f t="shared" si="86"/>
        <v>1</v>
      </c>
      <c r="S1123" s="2">
        <f t="shared" si="87"/>
        <v>0</v>
      </c>
      <c r="T1123" t="str">
        <f t="shared" si="88"/>
        <v>Sep-24</v>
      </c>
      <c r="U1123">
        <f t="shared" si="89"/>
        <v>3</v>
      </c>
    </row>
    <row r="1124" spans="1:21" x14ac:dyDescent="0.3">
      <c r="A1124" t="s">
        <v>4520</v>
      </c>
      <c r="B1124" t="s">
        <v>4521</v>
      </c>
      <c r="C1124" s="1">
        <v>45684</v>
      </c>
      <c r="D1124" t="s">
        <v>37</v>
      </c>
      <c r="E1124">
        <v>481.39</v>
      </c>
      <c r="F1124">
        <v>3</v>
      </c>
      <c r="G1124" t="s">
        <v>19</v>
      </c>
      <c r="H1124" t="s">
        <v>72</v>
      </c>
      <c r="I1124" t="s">
        <v>4522</v>
      </c>
      <c r="J1124" t="s">
        <v>33</v>
      </c>
      <c r="K1124">
        <v>9347</v>
      </c>
      <c r="L1124" t="s">
        <v>4523</v>
      </c>
      <c r="M1124">
        <v>0.01</v>
      </c>
      <c r="N1124">
        <v>1429.73</v>
      </c>
      <c r="O1124">
        <v>3</v>
      </c>
      <c r="P1124" t="b">
        <v>0</v>
      </c>
      <c r="Q1124">
        <f t="shared" si="85"/>
        <v>1444.17</v>
      </c>
      <c r="R1124" s="4">
        <f t="shared" si="86"/>
        <v>0.99</v>
      </c>
      <c r="S1124" s="2">
        <f t="shared" si="87"/>
        <v>14.441700000000001</v>
      </c>
      <c r="T1124" t="str">
        <f t="shared" si="88"/>
        <v>Jan-25</v>
      </c>
      <c r="U1124">
        <f t="shared" si="89"/>
        <v>3</v>
      </c>
    </row>
    <row r="1125" spans="1:21" x14ac:dyDescent="0.3">
      <c r="A1125" t="s">
        <v>4524</v>
      </c>
      <c r="B1125" t="s">
        <v>4525</v>
      </c>
      <c r="C1125" s="1">
        <v>45752</v>
      </c>
      <c r="D1125" t="s">
        <v>26</v>
      </c>
      <c r="E1125">
        <v>59.71</v>
      </c>
      <c r="F1125">
        <v>2</v>
      </c>
      <c r="G1125" t="s">
        <v>66</v>
      </c>
      <c r="H1125" t="s">
        <v>72</v>
      </c>
      <c r="I1125" t="s">
        <v>4526</v>
      </c>
      <c r="J1125" t="s">
        <v>393</v>
      </c>
      <c r="K1125">
        <v>26054</v>
      </c>
      <c r="L1125" t="s">
        <v>4527</v>
      </c>
      <c r="M1125">
        <v>0.24</v>
      </c>
      <c r="N1125">
        <v>90.76</v>
      </c>
      <c r="O1125">
        <v>1</v>
      </c>
      <c r="P1125" t="b">
        <v>0</v>
      </c>
      <c r="Q1125">
        <f t="shared" si="85"/>
        <v>119.42</v>
      </c>
      <c r="R1125" s="4">
        <f t="shared" si="86"/>
        <v>0.76</v>
      </c>
      <c r="S1125" s="2">
        <f t="shared" si="87"/>
        <v>28.660799999999998</v>
      </c>
      <c r="T1125" t="str">
        <f t="shared" si="88"/>
        <v>Apr-25</v>
      </c>
      <c r="U1125">
        <f t="shared" si="89"/>
        <v>1</v>
      </c>
    </row>
    <row r="1126" spans="1:21" x14ac:dyDescent="0.3">
      <c r="A1126" t="s">
        <v>4528</v>
      </c>
      <c r="B1126" t="s">
        <v>4529</v>
      </c>
      <c r="C1126" s="1">
        <v>45469</v>
      </c>
      <c r="D1126" t="s">
        <v>60</v>
      </c>
      <c r="E1126">
        <v>317.26</v>
      </c>
      <c r="F1126">
        <v>4</v>
      </c>
      <c r="G1126" t="s">
        <v>19</v>
      </c>
      <c r="H1126" t="s">
        <v>99</v>
      </c>
      <c r="I1126" t="s">
        <v>4530</v>
      </c>
      <c r="J1126" t="s">
        <v>674</v>
      </c>
      <c r="K1126">
        <v>13164</v>
      </c>
      <c r="L1126" t="s">
        <v>4531</v>
      </c>
      <c r="M1126">
        <v>0.24</v>
      </c>
      <c r="N1126">
        <v>964.47</v>
      </c>
      <c r="O1126">
        <v>1</v>
      </c>
      <c r="P1126" t="b">
        <v>0</v>
      </c>
      <c r="Q1126">
        <f t="shared" si="85"/>
        <v>1269.04</v>
      </c>
      <c r="R1126" s="4">
        <f t="shared" si="86"/>
        <v>0.76</v>
      </c>
      <c r="S1126" s="2">
        <f t="shared" si="87"/>
        <v>304.56959999999998</v>
      </c>
      <c r="T1126" t="str">
        <f t="shared" si="88"/>
        <v>Jun-24</v>
      </c>
      <c r="U1126">
        <f t="shared" si="89"/>
        <v>1</v>
      </c>
    </row>
    <row r="1127" spans="1:21" x14ac:dyDescent="0.3">
      <c r="A1127" t="s">
        <v>4532</v>
      </c>
      <c r="B1127" t="s">
        <v>4533</v>
      </c>
      <c r="C1127" s="1">
        <v>45725</v>
      </c>
      <c r="D1127" t="s">
        <v>18</v>
      </c>
      <c r="E1127">
        <v>499.01</v>
      </c>
      <c r="F1127">
        <v>3</v>
      </c>
      <c r="G1127" t="s">
        <v>148</v>
      </c>
      <c r="H1127" t="s">
        <v>72</v>
      </c>
      <c r="I1127" t="s">
        <v>4534</v>
      </c>
      <c r="J1127" t="s">
        <v>333</v>
      </c>
      <c r="K1127">
        <v>60517</v>
      </c>
      <c r="L1127" t="s">
        <v>4535</v>
      </c>
      <c r="M1127">
        <v>0.1</v>
      </c>
      <c r="N1127">
        <v>1347.33</v>
      </c>
      <c r="O1127">
        <v>5</v>
      </c>
      <c r="P1127" t="b">
        <v>0</v>
      </c>
      <c r="Q1127">
        <f t="shared" si="85"/>
        <v>1497.03</v>
      </c>
      <c r="R1127" s="4">
        <f t="shared" si="86"/>
        <v>0.9</v>
      </c>
      <c r="S1127" s="2">
        <f t="shared" si="87"/>
        <v>149.703</v>
      </c>
      <c r="T1127" t="str">
        <f t="shared" si="88"/>
        <v>Mar-25</v>
      </c>
      <c r="U1127">
        <f t="shared" si="89"/>
        <v>5</v>
      </c>
    </row>
    <row r="1128" spans="1:21" x14ac:dyDescent="0.3">
      <c r="A1128" t="s">
        <v>4536</v>
      </c>
      <c r="B1128" t="s">
        <v>4537</v>
      </c>
      <c r="C1128" s="1">
        <v>45483</v>
      </c>
      <c r="D1128" t="s">
        <v>78</v>
      </c>
      <c r="E1128">
        <v>494.01</v>
      </c>
      <c r="F1128">
        <v>3</v>
      </c>
      <c r="G1128" t="s">
        <v>19</v>
      </c>
      <c r="H1128" t="s">
        <v>38</v>
      </c>
      <c r="I1128" t="s">
        <v>4538</v>
      </c>
      <c r="J1128" t="s">
        <v>205</v>
      </c>
      <c r="K1128">
        <v>77176</v>
      </c>
      <c r="L1128" t="s">
        <v>4539</v>
      </c>
      <c r="M1128">
        <v>0.13</v>
      </c>
      <c r="N1128">
        <v>1289.3699999999999</v>
      </c>
      <c r="O1128">
        <v>1</v>
      </c>
      <c r="P1128" t="b">
        <v>1</v>
      </c>
      <c r="Q1128">
        <f t="shared" si="85"/>
        <v>1482.03</v>
      </c>
      <c r="R1128" s="4">
        <f t="shared" si="86"/>
        <v>0.87</v>
      </c>
      <c r="S1128" s="2">
        <f t="shared" si="87"/>
        <v>192.66390000000001</v>
      </c>
      <c r="T1128" t="str">
        <f t="shared" si="88"/>
        <v>Jul-24</v>
      </c>
      <c r="U1128">
        <f t="shared" si="89"/>
        <v>1</v>
      </c>
    </row>
    <row r="1129" spans="1:21" x14ac:dyDescent="0.3">
      <c r="A1129" t="s">
        <v>4540</v>
      </c>
      <c r="B1129" t="s">
        <v>4541</v>
      </c>
      <c r="C1129" s="1">
        <v>45459</v>
      </c>
      <c r="D1129" t="s">
        <v>18</v>
      </c>
      <c r="E1129">
        <v>303.64</v>
      </c>
      <c r="F1129">
        <v>2</v>
      </c>
      <c r="G1129" t="s">
        <v>66</v>
      </c>
      <c r="H1129" t="s">
        <v>38</v>
      </c>
      <c r="I1129" t="s">
        <v>4542</v>
      </c>
      <c r="J1129" t="s">
        <v>139</v>
      </c>
      <c r="K1129">
        <v>26551</v>
      </c>
      <c r="L1129" t="s">
        <v>4543</v>
      </c>
      <c r="M1129">
        <v>0.23</v>
      </c>
      <c r="N1129">
        <v>467.61</v>
      </c>
      <c r="O1129">
        <v>4</v>
      </c>
      <c r="P1129" t="b">
        <v>0</v>
      </c>
      <c r="Q1129">
        <f t="shared" si="85"/>
        <v>607.28</v>
      </c>
      <c r="R1129" s="4">
        <f t="shared" si="86"/>
        <v>0.77</v>
      </c>
      <c r="S1129" s="2">
        <f t="shared" si="87"/>
        <v>139.67439999999999</v>
      </c>
      <c r="T1129" t="str">
        <f t="shared" si="88"/>
        <v>Jun-24</v>
      </c>
      <c r="U1129">
        <f t="shared" si="89"/>
        <v>4</v>
      </c>
    </row>
    <row r="1130" spans="1:21" x14ac:dyDescent="0.3">
      <c r="A1130" t="s">
        <v>4544</v>
      </c>
      <c r="B1130" t="s">
        <v>4545</v>
      </c>
      <c r="C1130" s="1">
        <v>45799</v>
      </c>
      <c r="D1130" t="s">
        <v>18</v>
      </c>
      <c r="E1130">
        <v>68.37</v>
      </c>
      <c r="F1130">
        <v>3</v>
      </c>
      <c r="G1130" t="s">
        <v>148</v>
      </c>
      <c r="H1130" t="s">
        <v>99</v>
      </c>
      <c r="I1130" t="s">
        <v>4546</v>
      </c>
      <c r="J1130" t="s">
        <v>106</v>
      </c>
      <c r="K1130">
        <v>15680</v>
      </c>
      <c r="L1130" t="s">
        <v>4547</v>
      </c>
      <c r="M1130">
        <v>0.26</v>
      </c>
      <c r="N1130">
        <v>151.78</v>
      </c>
      <c r="O1130">
        <v>4</v>
      </c>
      <c r="P1130" t="b">
        <v>0</v>
      </c>
      <c r="Q1130">
        <f t="shared" si="85"/>
        <v>205.11</v>
      </c>
      <c r="R1130" s="4">
        <f t="shared" si="86"/>
        <v>0.74</v>
      </c>
      <c r="S1130" s="2">
        <f t="shared" si="87"/>
        <v>53.328600000000009</v>
      </c>
      <c r="T1130" t="str">
        <f t="shared" si="88"/>
        <v>May-25</v>
      </c>
      <c r="U1130">
        <f t="shared" si="89"/>
        <v>4</v>
      </c>
    </row>
    <row r="1131" spans="1:21" x14ac:dyDescent="0.3">
      <c r="A1131" t="s">
        <v>4548</v>
      </c>
      <c r="B1131" t="s">
        <v>4549</v>
      </c>
      <c r="C1131" s="1">
        <v>45701</v>
      </c>
      <c r="D1131" t="s">
        <v>37</v>
      </c>
      <c r="E1131">
        <v>293.68</v>
      </c>
      <c r="F1131">
        <v>2</v>
      </c>
      <c r="G1131" t="s">
        <v>66</v>
      </c>
      <c r="H1131" t="s">
        <v>72</v>
      </c>
      <c r="I1131" t="s">
        <v>4550</v>
      </c>
      <c r="J1131" t="s">
        <v>106</v>
      </c>
      <c r="K1131">
        <v>74265</v>
      </c>
      <c r="L1131" t="s">
        <v>4551</v>
      </c>
      <c r="M1131">
        <v>0.08</v>
      </c>
      <c r="N1131">
        <v>540.37</v>
      </c>
      <c r="O1131">
        <v>4</v>
      </c>
      <c r="P1131" t="b">
        <v>0</v>
      </c>
      <c r="Q1131">
        <f t="shared" si="85"/>
        <v>587.36</v>
      </c>
      <c r="R1131" s="4">
        <f t="shared" si="86"/>
        <v>0.92</v>
      </c>
      <c r="S1131" s="2">
        <f t="shared" si="87"/>
        <v>46.988800000000005</v>
      </c>
      <c r="T1131" t="str">
        <f t="shared" si="88"/>
        <v>Feb-25</v>
      </c>
      <c r="U1131">
        <f t="shared" si="89"/>
        <v>4</v>
      </c>
    </row>
    <row r="1132" spans="1:21" x14ac:dyDescent="0.3">
      <c r="A1132" t="s">
        <v>4552</v>
      </c>
      <c r="B1132" t="s">
        <v>4553</v>
      </c>
      <c r="C1132" s="1">
        <v>45534</v>
      </c>
      <c r="D1132" t="s">
        <v>54</v>
      </c>
      <c r="E1132">
        <v>6.02</v>
      </c>
      <c r="F1132">
        <v>2</v>
      </c>
      <c r="G1132" t="s">
        <v>148</v>
      </c>
      <c r="H1132" t="s">
        <v>38</v>
      </c>
      <c r="I1132" t="s">
        <v>4554</v>
      </c>
      <c r="J1132" t="s">
        <v>269</v>
      </c>
      <c r="K1132">
        <v>46213</v>
      </c>
      <c r="L1132" t="s">
        <v>4555</v>
      </c>
      <c r="M1132">
        <v>0.24</v>
      </c>
      <c r="N1132">
        <v>9.15</v>
      </c>
      <c r="O1132">
        <v>4</v>
      </c>
      <c r="P1132" t="b">
        <v>1</v>
      </c>
      <c r="Q1132">
        <f t="shared" si="85"/>
        <v>12.04</v>
      </c>
      <c r="R1132" s="4">
        <f t="shared" si="86"/>
        <v>0.76</v>
      </c>
      <c r="S1132" s="2">
        <f t="shared" si="87"/>
        <v>2.8895999999999997</v>
      </c>
      <c r="T1132" t="str">
        <f t="shared" si="88"/>
        <v>Aug-24</v>
      </c>
      <c r="U1132">
        <f t="shared" si="89"/>
        <v>4</v>
      </c>
    </row>
    <row r="1133" spans="1:21" x14ac:dyDescent="0.3">
      <c r="A1133" t="s">
        <v>4556</v>
      </c>
      <c r="B1133" t="s">
        <v>4557</v>
      </c>
      <c r="C1133" s="1">
        <v>45535</v>
      </c>
      <c r="D1133" t="s">
        <v>18</v>
      </c>
      <c r="E1133">
        <v>103.46</v>
      </c>
      <c r="F1133">
        <v>2</v>
      </c>
      <c r="G1133" t="s">
        <v>27</v>
      </c>
      <c r="H1133" t="s">
        <v>38</v>
      </c>
      <c r="I1133" t="s">
        <v>4558</v>
      </c>
      <c r="J1133" t="s">
        <v>333</v>
      </c>
      <c r="K1133">
        <v>2225</v>
      </c>
      <c r="L1133" t="s">
        <v>4559</v>
      </c>
      <c r="M1133">
        <v>0.06</v>
      </c>
      <c r="N1133">
        <v>194.5</v>
      </c>
      <c r="O1133">
        <v>3</v>
      </c>
      <c r="P1133" t="b">
        <v>1</v>
      </c>
      <c r="Q1133">
        <f t="shared" si="85"/>
        <v>206.92</v>
      </c>
      <c r="R1133" s="4">
        <f t="shared" si="86"/>
        <v>0.94</v>
      </c>
      <c r="S1133" s="2">
        <f t="shared" si="87"/>
        <v>12.415199999999999</v>
      </c>
      <c r="T1133" t="str">
        <f t="shared" si="88"/>
        <v>Aug-24</v>
      </c>
      <c r="U1133">
        <f t="shared" si="89"/>
        <v>3</v>
      </c>
    </row>
    <row r="1134" spans="1:21" x14ac:dyDescent="0.3">
      <c r="A1134" t="s">
        <v>4560</v>
      </c>
      <c r="B1134" t="s">
        <v>4561</v>
      </c>
      <c r="C1134" s="1">
        <v>45764</v>
      </c>
      <c r="D1134" t="s">
        <v>54</v>
      </c>
      <c r="E1134">
        <v>478.28</v>
      </c>
      <c r="F1134">
        <v>3</v>
      </c>
      <c r="G1134" t="s">
        <v>66</v>
      </c>
      <c r="H1134" t="s">
        <v>20</v>
      </c>
      <c r="I1134" t="s">
        <v>4562</v>
      </c>
      <c r="J1134" t="s">
        <v>80</v>
      </c>
      <c r="K1134">
        <v>38166</v>
      </c>
      <c r="L1134" t="s">
        <v>4563</v>
      </c>
      <c r="M1134">
        <v>0.13</v>
      </c>
      <c r="N1134">
        <v>1248.31</v>
      </c>
      <c r="P1134" t="b">
        <v>0</v>
      </c>
      <c r="Q1134">
        <f t="shared" si="85"/>
        <v>1434.84</v>
      </c>
      <c r="R1134" s="4">
        <f t="shared" si="86"/>
        <v>0.87</v>
      </c>
      <c r="S1134" s="2">
        <f t="shared" si="87"/>
        <v>186.5292</v>
      </c>
      <c r="T1134" t="str">
        <f t="shared" si="88"/>
        <v>Apr-25</v>
      </c>
      <c r="U1134" t="str">
        <f t="shared" si="89"/>
        <v>No Rating</v>
      </c>
    </row>
    <row r="1135" spans="1:21" x14ac:dyDescent="0.3">
      <c r="A1135" t="s">
        <v>4564</v>
      </c>
      <c r="B1135" t="s">
        <v>4565</v>
      </c>
      <c r="C1135" s="1">
        <v>45497</v>
      </c>
      <c r="D1135" t="s">
        <v>26</v>
      </c>
      <c r="E1135">
        <v>168.57</v>
      </c>
      <c r="F1135">
        <v>2</v>
      </c>
      <c r="G1135" t="s">
        <v>148</v>
      </c>
      <c r="H1135" t="s">
        <v>99</v>
      </c>
      <c r="I1135" t="s">
        <v>4566</v>
      </c>
      <c r="J1135" t="s">
        <v>85</v>
      </c>
      <c r="K1135">
        <v>89695</v>
      </c>
      <c r="L1135" t="s">
        <v>4567</v>
      </c>
      <c r="M1135">
        <v>0.22</v>
      </c>
      <c r="N1135">
        <v>262.97000000000003</v>
      </c>
      <c r="O1135">
        <v>5</v>
      </c>
      <c r="P1135" t="b">
        <v>0</v>
      </c>
      <c r="Q1135">
        <f t="shared" si="85"/>
        <v>337.14</v>
      </c>
      <c r="R1135" s="4">
        <f t="shared" si="86"/>
        <v>0.78</v>
      </c>
      <c r="S1135" s="2">
        <f t="shared" si="87"/>
        <v>74.1708</v>
      </c>
      <c r="T1135" t="str">
        <f t="shared" si="88"/>
        <v>Jul-24</v>
      </c>
      <c r="U1135">
        <f t="shared" si="89"/>
        <v>5</v>
      </c>
    </row>
    <row r="1136" spans="1:21" x14ac:dyDescent="0.3">
      <c r="A1136" t="s">
        <v>4568</v>
      </c>
      <c r="B1136" t="s">
        <v>4569</v>
      </c>
      <c r="C1136" s="1">
        <v>45506</v>
      </c>
      <c r="D1136" t="s">
        <v>18</v>
      </c>
      <c r="E1136">
        <v>321</v>
      </c>
      <c r="F1136">
        <v>4</v>
      </c>
      <c r="G1136" t="s">
        <v>93</v>
      </c>
      <c r="H1136" t="s">
        <v>20</v>
      </c>
      <c r="I1136" t="s">
        <v>4570</v>
      </c>
      <c r="J1136" t="s">
        <v>320</v>
      </c>
      <c r="K1136">
        <v>50704</v>
      </c>
      <c r="L1136" t="s">
        <v>4571</v>
      </c>
      <c r="M1136">
        <v>0.21</v>
      </c>
      <c r="N1136">
        <v>1014.36</v>
      </c>
      <c r="O1136">
        <v>3</v>
      </c>
      <c r="P1136" t="b">
        <v>0</v>
      </c>
      <c r="Q1136">
        <f t="shared" si="85"/>
        <v>1284</v>
      </c>
      <c r="R1136" s="4">
        <f t="shared" si="86"/>
        <v>0.79</v>
      </c>
      <c r="S1136" s="2">
        <f t="shared" si="87"/>
        <v>269.64</v>
      </c>
      <c r="T1136" t="str">
        <f t="shared" si="88"/>
        <v>Aug-24</v>
      </c>
      <c r="U1136">
        <f t="shared" si="89"/>
        <v>3</v>
      </c>
    </row>
    <row r="1137" spans="1:21" x14ac:dyDescent="0.3">
      <c r="A1137" t="s">
        <v>4572</v>
      </c>
      <c r="B1137" t="s">
        <v>4573</v>
      </c>
      <c r="C1137" s="1">
        <v>45738</v>
      </c>
      <c r="D1137" t="s">
        <v>26</v>
      </c>
      <c r="E1137">
        <v>144.03</v>
      </c>
      <c r="F1137">
        <v>2</v>
      </c>
      <c r="G1137" t="s">
        <v>66</v>
      </c>
      <c r="H1137" t="s">
        <v>38</v>
      </c>
      <c r="I1137" t="s">
        <v>4574</v>
      </c>
      <c r="J1137" t="s">
        <v>115</v>
      </c>
      <c r="K1137">
        <v>50370</v>
      </c>
      <c r="L1137" t="s">
        <v>4575</v>
      </c>
      <c r="M1137">
        <v>0.15</v>
      </c>
      <c r="N1137">
        <v>244.85</v>
      </c>
      <c r="O1137">
        <v>2</v>
      </c>
      <c r="P1137" t="b">
        <v>0</v>
      </c>
      <c r="Q1137">
        <f t="shared" si="85"/>
        <v>288.06</v>
      </c>
      <c r="R1137" s="4">
        <f t="shared" si="86"/>
        <v>0.85</v>
      </c>
      <c r="S1137" s="2">
        <f t="shared" si="87"/>
        <v>43.208999999999996</v>
      </c>
      <c r="T1137" t="str">
        <f t="shared" si="88"/>
        <v>Mar-25</v>
      </c>
      <c r="U1137">
        <f t="shared" si="89"/>
        <v>2</v>
      </c>
    </row>
    <row r="1138" spans="1:21" x14ac:dyDescent="0.3">
      <c r="A1138" t="s">
        <v>4576</v>
      </c>
      <c r="B1138" t="s">
        <v>4577</v>
      </c>
      <c r="C1138" s="1">
        <v>45488</v>
      </c>
      <c r="D1138" t="s">
        <v>26</v>
      </c>
      <c r="E1138">
        <v>474.17</v>
      </c>
      <c r="F1138">
        <v>3</v>
      </c>
      <c r="G1138" t="s">
        <v>148</v>
      </c>
      <c r="H1138" t="s">
        <v>20</v>
      </c>
      <c r="I1138" t="s">
        <v>4578</v>
      </c>
      <c r="J1138" t="s">
        <v>240</v>
      </c>
      <c r="K1138">
        <v>41411</v>
      </c>
      <c r="L1138" t="s">
        <v>4579</v>
      </c>
      <c r="M1138">
        <v>0.2</v>
      </c>
      <c r="N1138">
        <v>1138.01</v>
      </c>
      <c r="O1138">
        <v>2</v>
      </c>
      <c r="P1138" t="b">
        <v>0</v>
      </c>
      <c r="Q1138">
        <f t="shared" si="85"/>
        <v>1422.51</v>
      </c>
      <c r="R1138" s="4">
        <f t="shared" si="86"/>
        <v>0.8</v>
      </c>
      <c r="S1138" s="2">
        <f t="shared" si="87"/>
        <v>284.50200000000001</v>
      </c>
      <c r="T1138" t="str">
        <f t="shared" si="88"/>
        <v>Jul-24</v>
      </c>
      <c r="U1138">
        <f t="shared" si="89"/>
        <v>2</v>
      </c>
    </row>
    <row r="1139" spans="1:21" x14ac:dyDescent="0.3">
      <c r="A1139" t="s">
        <v>4580</v>
      </c>
      <c r="B1139" t="s">
        <v>4581</v>
      </c>
      <c r="C1139" s="1">
        <v>45695</v>
      </c>
      <c r="D1139" t="s">
        <v>60</v>
      </c>
      <c r="E1139">
        <v>365.64</v>
      </c>
      <c r="F1139">
        <v>2</v>
      </c>
      <c r="G1139" t="s">
        <v>19</v>
      </c>
      <c r="H1139" t="s">
        <v>99</v>
      </c>
      <c r="I1139" t="s">
        <v>4582</v>
      </c>
      <c r="J1139" t="s">
        <v>572</v>
      </c>
      <c r="K1139">
        <v>21313</v>
      </c>
      <c r="L1139" t="s">
        <v>4583</v>
      </c>
      <c r="M1139">
        <v>0.02</v>
      </c>
      <c r="N1139">
        <v>716.65</v>
      </c>
      <c r="O1139">
        <v>1</v>
      </c>
      <c r="P1139" t="b">
        <v>0</v>
      </c>
      <c r="Q1139">
        <f t="shared" si="85"/>
        <v>731.28</v>
      </c>
      <c r="R1139" s="4">
        <f t="shared" si="86"/>
        <v>0.98</v>
      </c>
      <c r="S1139" s="2">
        <f t="shared" si="87"/>
        <v>14.6256</v>
      </c>
      <c r="T1139" t="str">
        <f t="shared" si="88"/>
        <v>Feb-25</v>
      </c>
      <c r="U1139">
        <f t="shared" si="89"/>
        <v>1</v>
      </c>
    </row>
    <row r="1140" spans="1:21" x14ac:dyDescent="0.3">
      <c r="A1140" t="s">
        <v>4584</v>
      </c>
      <c r="B1140" t="s">
        <v>4585</v>
      </c>
      <c r="C1140" s="1">
        <v>45480</v>
      </c>
      <c r="D1140" t="s">
        <v>37</v>
      </c>
      <c r="E1140">
        <v>168.18</v>
      </c>
      <c r="F1140">
        <v>3</v>
      </c>
      <c r="G1140" t="s">
        <v>148</v>
      </c>
      <c r="H1140" t="s">
        <v>72</v>
      </c>
      <c r="I1140" t="s">
        <v>4586</v>
      </c>
      <c r="J1140" t="s">
        <v>160</v>
      </c>
      <c r="K1140">
        <v>45214</v>
      </c>
      <c r="L1140" t="s">
        <v>4587</v>
      </c>
      <c r="M1140">
        <v>0.09</v>
      </c>
      <c r="N1140">
        <v>459.13</v>
      </c>
      <c r="O1140">
        <v>5</v>
      </c>
      <c r="P1140" t="b">
        <v>0</v>
      </c>
      <c r="Q1140">
        <f t="shared" si="85"/>
        <v>504.54</v>
      </c>
      <c r="R1140" s="4">
        <f t="shared" si="86"/>
        <v>0.91</v>
      </c>
      <c r="S1140" s="2">
        <f t="shared" si="87"/>
        <v>45.4086</v>
      </c>
      <c r="T1140" t="str">
        <f t="shared" si="88"/>
        <v>Jul-24</v>
      </c>
      <c r="U1140">
        <f t="shared" si="89"/>
        <v>5</v>
      </c>
    </row>
    <row r="1141" spans="1:21" x14ac:dyDescent="0.3">
      <c r="A1141" t="s">
        <v>4588</v>
      </c>
      <c r="B1141" t="s">
        <v>4589</v>
      </c>
      <c r="C1141" s="1">
        <v>45802</v>
      </c>
      <c r="D1141" t="s">
        <v>78</v>
      </c>
      <c r="E1141">
        <v>396.92</v>
      </c>
      <c r="F1141">
        <v>4</v>
      </c>
      <c r="G1141" t="s">
        <v>27</v>
      </c>
      <c r="H1141" t="s">
        <v>72</v>
      </c>
      <c r="I1141" t="s">
        <v>4590</v>
      </c>
      <c r="J1141" t="s">
        <v>320</v>
      </c>
      <c r="K1141">
        <v>22120</v>
      </c>
      <c r="L1141" t="s">
        <v>4591</v>
      </c>
      <c r="M1141">
        <v>0.06</v>
      </c>
      <c r="N1141">
        <v>1492.42</v>
      </c>
      <c r="O1141">
        <v>3</v>
      </c>
      <c r="P1141" t="b">
        <v>0</v>
      </c>
      <c r="Q1141">
        <f t="shared" si="85"/>
        <v>1587.68</v>
      </c>
      <c r="R1141" s="4">
        <f t="shared" si="86"/>
        <v>0.94</v>
      </c>
      <c r="S1141" s="2">
        <f t="shared" si="87"/>
        <v>95.260800000000003</v>
      </c>
      <c r="T1141" t="str">
        <f t="shared" si="88"/>
        <v>May-25</v>
      </c>
      <c r="U1141">
        <f t="shared" si="89"/>
        <v>3</v>
      </c>
    </row>
    <row r="1142" spans="1:21" x14ac:dyDescent="0.3">
      <c r="A1142" t="s">
        <v>4592</v>
      </c>
      <c r="B1142" t="s">
        <v>4593</v>
      </c>
      <c r="C1142" s="1">
        <v>45679</v>
      </c>
      <c r="D1142" t="s">
        <v>26</v>
      </c>
      <c r="E1142">
        <v>58.54</v>
      </c>
      <c r="F1142">
        <v>3</v>
      </c>
      <c r="G1142" t="s">
        <v>93</v>
      </c>
      <c r="H1142" t="s">
        <v>38</v>
      </c>
      <c r="I1142" t="s">
        <v>4594</v>
      </c>
      <c r="J1142" t="s">
        <v>320</v>
      </c>
      <c r="K1142">
        <v>46481</v>
      </c>
      <c r="L1142" t="s">
        <v>4595</v>
      </c>
      <c r="M1142">
        <v>0.02</v>
      </c>
      <c r="N1142">
        <v>172.11</v>
      </c>
      <c r="O1142">
        <v>3</v>
      </c>
      <c r="P1142" t="b">
        <v>1</v>
      </c>
      <c r="Q1142">
        <f t="shared" si="85"/>
        <v>175.62</v>
      </c>
      <c r="R1142" s="4">
        <f t="shared" si="86"/>
        <v>0.98</v>
      </c>
      <c r="S1142" s="2">
        <f t="shared" si="87"/>
        <v>3.5124</v>
      </c>
      <c r="T1142" t="str">
        <f t="shared" si="88"/>
        <v>Jan-25</v>
      </c>
      <c r="U1142">
        <f t="shared" si="89"/>
        <v>3</v>
      </c>
    </row>
    <row r="1143" spans="1:21" x14ac:dyDescent="0.3">
      <c r="A1143" t="s">
        <v>4596</v>
      </c>
      <c r="B1143" t="s">
        <v>4597</v>
      </c>
      <c r="C1143" s="1">
        <v>45677</v>
      </c>
      <c r="D1143" t="s">
        <v>18</v>
      </c>
      <c r="E1143">
        <v>199.2</v>
      </c>
      <c r="F1143">
        <v>3</v>
      </c>
      <c r="G1143" t="s">
        <v>148</v>
      </c>
      <c r="H1143" t="s">
        <v>72</v>
      </c>
      <c r="I1143" t="s">
        <v>4598</v>
      </c>
      <c r="J1143" t="s">
        <v>174</v>
      </c>
      <c r="K1143">
        <v>8059</v>
      </c>
      <c r="L1143" t="s">
        <v>4599</v>
      </c>
      <c r="M1143">
        <v>0.06</v>
      </c>
      <c r="N1143">
        <v>561.74</v>
      </c>
      <c r="O1143">
        <v>4</v>
      </c>
      <c r="P1143" t="b">
        <v>0</v>
      </c>
      <c r="Q1143">
        <f t="shared" si="85"/>
        <v>597.59999999999991</v>
      </c>
      <c r="R1143" s="4">
        <f t="shared" si="86"/>
        <v>0.94</v>
      </c>
      <c r="S1143" s="2">
        <f t="shared" si="87"/>
        <v>35.855999999999995</v>
      </c>
      <c r="T1143" t="str">
        <f t="shared" si="88"/>
        <v>Jan-25</v>
      </c>
      <c r="U1143">
        <f t="shared" si="89"/>
        <v>4</v>
      </c>
    </row>
    <row r="1144" spans="1:21" x14ac:dyDescent="0.3">
      <c r="A1144" t="s">
        <v>4600</v>
      </c>
      <c r="B1144" t="s">
        <v>4601</v>
      </c>
      <c r="C1144" s="1">
        <v>45640</v>
      </c>
      <c r="D1144" t="s">
        <v>18</v>
      </c>
      <c r="E1144">
        <v>114.5</v>
      </c>
      <c r="F1144">
        <v>4</v>
      </c>
      <c r="G1144" t="s">
        <v>19</v>
      </c>
      <c r="H1144" t="s">
        <v>72</v>
      </c>
      <c r="I1144" t="s">
        <v>3526</v>
      </c>
      <c r="J1144" t="s">
        <v>205</v>
      </c>
      <c r="K1144">
        <v>39954</v>
      </c>
      <c r="L1144" t="s">
        <v>4602</v>
      </c>
      <c r="M1144">
        <v>0.26</v>
      </c>
      <c r="N1144">
        <v>338.92</v>
      </c>
      <c r="O1144">
        <v>4</v>
      </c>
      <c r="P1144" t="b">
        <v>0</v>
      </c>
      <c r="Q1144">
        <f t="shared" si="85"/>
        <v>458</v>
      </c>
      <c r="R1144" s="4">
        <f t="shared" si="86"/>
        <v>0.74</v>
      </c>
      <c r="S1144" s="2">
        <f t="shared" si="87"/>
        <v>119.08</v>
      </c>
      <c r="T1144" t="str">
        <f t="shared" si="88"/>
        <v>Dec-24</v>
      </c>
      <c r="U1144">
        <f t="shared" si="89"/>
        <v>4</v>
      </c>
    </row>
    <row r="1145" spans="1:21" x14ac:dyDescent="0.3">
      <c r="A1145" t="s">
        <v>4603</v>
      </c>
      <c r="B1145" t="s">
        <v>4604</v>
      </c>
      <c r="C1145" s="1">
        <v>45461</v>
      </c>
      <c r="D1145" t="s">
        <v>54</v>
      </c>
      <c r="E1145">
        <v>343.44</v>
      </c>
      <c r="F1145">
        <v>4</v>
      </c>
      <c r="G1145" t="s">
        <v>27</v>
      </c>
      <c r="H1145" t="s">
        <v>99</v>
      </c>
      <c r="I1145" t="s">
        <v>4605</v>
      </c>
      <c r="J1145" t="s">
        <v>240</v>
      </c>
      <c r="K1145">
        <v>50300</v>
      </c>
      <c r="L1145" t="s">
        <v>4606</v>
      </c>
      <c r="M1145">
        <v>0.27</v>
      </c>
      <c r="N1145">
        <v>1002.84</v>
      </c>
      <c r="O1145">
        <v>4</v>
      </c>
      <c r="P1145" t="b">
        <v>0</v>
      </c>
      <c r="Q1145">
        <f t="shared" si="85"/>
        <v>1373.76</v>
      </c>
      <c r="R1145" s="4">
        <f t="shared" si="86"/>
        <v>0.73</v>
      </c>
      <c r="S1145" s="2">
        <f t="shared" si="87"/>
        <v>370.91520000000003</v>
      </c>
      <c r="T1145" t="str">
        <f t="shared" si="88"/>
        <v>Jun-24</v>
      </c>
      <c r="U1145">
        <f t="shared" si="89"/>
        <v>4</v>
      </c>
    </row>
    <row r="1146" spans="1:21" x14ac:dyDescent="0.3">
      <c r="A1146" t="s">
        <v>4607</v>
      </c>
      <c r="B1146" t="s">
        <v>4608</v>
      </c>
      <c r="C1146" s="1">
        <v>45665</v>
      </c>
      <c r="D1146" t="s">
        <v>26</v>
      </c>
      <c r="E1146">
        <v>55.71</v>
      </c>
      <c r="F1146">
        <v>3</v>
      </c>
      <c r="G1146" t="s">
        <v>19</v>
      </c>
      <c r="H1146" t="s">
        <v>38</v>
      </c>
      <c r="I1146" t="s">
        <v>4609</v>
      </c>
      <c r="J1146" t="s">
        <v>200</v>
      </c>
      <c r="K1146">
        <v>80396</v>
      </c>
      <c r="L1146" t="s">
        <v>4610</v>
      </c>
      <c r="M1146">
        <v>0.16</v>
      </c>
      <c r="N1146">
        <v>140.38999999999999</v>
      </c>
      <c r="O1146">
        <v>1</v>
      </c>
      <c r="P1146" t="b">
        <v>1</v>
      </c>
      <c r="Q1146">
        <f t="shared" si="85"/>
        <v>167.13</v>
      </c>
      <c r="R1146" s="4">
        <f t="shared" si="86"/>
        <v>0.84</v>
      </c>
      <c r="S1146" s="2">
        <f t="shared" si="87"/>
        <v>26.7408</v>
      </c>
      <c r="T1146" t="str">
        <f t="shared" si="88"/>
        <v>Jan-25</v>
      </c>
      <c r="U1146">
        <f t="shared" si="89"/>
        <v>1</v>
      </c>
    </row>
    <row r="1147" spans="1:21" x14ac:dyDescent="0.3">
      <c r="A1147" t="s">
        <v>4611</v>
      </c>
      <c r="B1147" t="s">
        <v>4612</v>
      </c>
      <c r="C1147" s="1">
        <v>45498</v>
      </c>
      <c r="D1147" t="s">
        <v>54</v>
      </c>
      <c r="E1147">
        <v>201.53</v>
      </c>
      <c r="F1147">
        <v>1</v>
      </c>
      <c r="G1147" t="s">
        <v>66</v>
      </c>
      <c r="H1147" t="s">
        <v>38</v>
      </c>
      <c r="I1147" t="s">
        <v>4613</v>
      </c>
      <c r="J1147" t="s">
        <v>40</v>
      </c>
      <c r="K1147">
        <v>74306</v>
      </c>
      <c r="L1147" t="s">
        <v>4614</v>
      </c>
      <c r="M1147">
        <v>0.15</v>
      </c>
      <c r="N1147">
        <v>171.3</v>
      </c>
      <c r="O1147">
        <v>3</v>
      </c>
      <c r="P1147" t="b">
        <v>1</v>
      </c>
      <c r="Q1147">
        <f t="shared" si="85"/>
        <v>201.53</v>
      </c>
      <c r="R1147" s="4">
        <f t="shared" si="86"/>
        <v>0.85</v>
      </c>
      <c r="S1147" s="2">
        <f t="shared" si="87"/>
        <v>30.229499999999998</v>
      </c>
      <c r="T1147" t="str">
        <f t="shared" si="88"/>
        <v>Jul-24</v>
      </c>
      <c r="U1147">
        <f t="shared" si="89"/>
        <v>3</v>
      </c>
    </row>
    <row r="1148" spans="1:21" x14ac:dyDescent="0.3">
      <c r="A1148" t="s">
        <v>4615</v>
      </c>
      <c r="B1148" t="s">
        <v>4616</v>
      </c>
      <c r="C1148" s="1">
        <v>45618</v>
      </c>
      <c r="D1148" t="s">
        <v>37</v>
      </c>
      <c r="E1148">
        <v>141.94</v>
      </c>
      <c r="F1148">
        <v>2</v>
      </c>
      <c r="G1148" t="s">
        <v>19</v>
      </c>
      <c r="H1148" t="s">
        <v>38</v>
      </c>
      <c r="I1148" t="s">
        <v>4617</v>
      </c>
      <c r="J1148" t="s">
        <v>169</v>
      </c>
      <c r="K1148">
        <v>29117</v>
      </c>
      <c r="L1148" t="s">
        <v>4618</v>
      </c>
      <c r="M1148">
        <v>0.14000000000000001</v>
      </c>
      <c r="N1148">
        <v>244.14</v>
      </c>
      <c r="O1148">
        <v>3</v>
      </c>
      <c r="P1148" t="b">
        <v>1</v>
      </c>
      <c r="Q1148">
        <f t="shared" si="85"/>
        <v>283.88</v>
      </c>
      <c r="R1148" s="4">
        <f t="shared" si="86"/>
        <v>0.86</v>
      </c>
      <c r="S1148" s="2">
        <f t="shared" si="87"/>
        <v>39.743200000000002</v>
      </c>
      <c r="T1148" t="str">
        <f t="shared" si="88"/>
        <v>Nov-24</v>
      </c>
      <c r="U1148">
        <f t="shared" si="89"/>
        <v>3</v>
      </c>
    </row>
    <row r="1149" spans="1:21" x14ac:dyDescent="0.3">
      <c r="A1149" t="s">
        <v>4619</v>
      </c>
      <c r="B1149" t="s">
        <v>4620</v>
      </c>
      <c r="C1149" s="1">
        <v>45803</v>
      </c>
      <c r="D1149" t="s">
        <v>78</v>
      </c>
      <c r="E1149">
        <v>255.64</v>
      </c>
      <c r="F1149">
        <v>4</v>
      </c>
      <c r="G1149" t="s">
        <v>19</v>
      </c>
      <c r="H1149" t="s">
        <v>72</v>
      </c>
      <c r="I1149" t="s">
        <v>4621</v>
      </c>
      <c r="J1149" t="s">
        <v>169</v>
      </c>
      <c r="K1149">
        <v>89989</v>
      </c>
      <c r="L1149" t="s">
        <v>4622</v>
      </c>
      <c r="M1149">
        <v>0.28999999999999998</v>
      </c>
      <c r="N1149">
        <v>726.02</v>
      </c>
      <c r="O1149">
        <v>4</v>
      </c>
      <c r="P1149" t="b">
        <v>0</v>
      </c>
      <c r="Q1149">
        <f t="shared" si="85"/>
        <v>1022.56</v>
      </c>
      <c r="R1149" s="4">
        <f t="shared" si="86"/>
        <v>0.71</v>
      </c>
      <c r="S1149" s="2">
        <f t="shared" si="87"/>
        <v>296.54239999999999</v>
      </c>
      <c r="T1149" t="str">
        <f t="shared" si="88"/>
        <v>May-25</v>
      </c>
      <c r="U1149">
        <f t="shared" si="89"/>
        <v>4</v>
      </c>
    </row>
    <row r="1150" spans="1:21" x14ac:dyDescent="0.3">
      <c r="A1150" t="s">
        <v>4623</v>
      </c>
      <c r="B1150" t="s">
        <v>4624</v>
      </c>
      <c r="C1150" s="1">
        <v>45636</v>
      </c>
      <c r="D1150" t="s">
        <v>18</v>
      </c>
      <c r="E1150">
        <v>178.2</v>
      </c>
      <c r="F1150">
        <v>3</v>
      </c>
      <c r="G1150" t="s">
        <v>148</v>
      </c>
      <c r="H1150" t="s">
        <v>38</v>
      </c>
      <c r="I1150" t="s">
        <v>4625</v>
      </c>
      <c r="J1150" t="s">
        <v>269</v>
      </c>
      <c r="K1150">
        <v>48042</v>
      </c>
      <c r="L1150" t="s">
        <v>4626</v>
      </c>
      <c r="M1150">
        <v>0.28000000000000003</v>
      </c>
      <c r="N1150">
        <v>384.91</v>
      </c>
      <c r="O1150">
        <v>4</v>
      </c>
      <c r="P1150" t="b">
        <v>0</v>
      </c>
      <c r="Q1150">
        <f t="shared" si="85"/>
        <v>534.59999999999991</v>
      </c>
      <c r="R1150" s="4">
        <f t="shared" si="86"/>
        <v>0.72</v>
      </c>
      <c r="S1150" s="2">
        <f t="shared" si="87"/>
        <v>149.68799999999999</v>
      </c>
      <c r="T1150" t="str">
        <f t="shared" si="88"/>
        <v>Dec-24</v>
      </c>
      <c r="U1150">
        <f t="shared" si="89"/>
        <v>4</v>
      </c>
    </row>
    <row r="1151" spans="1:21" x14ac:dyDescent="0.3">
      <c r="A1151" t="s">
        <v>4627</v>
      </c>
      <c r="B1151" t="s">
        <v>4628</v>
      </c>
      <c r="C1151" s="1">
        <v>45765</v>
      </c>
      <c r="D1151" t="s">
        <v>54</v>
      </c>
      <c r="E1151">
        <v>354.67</v>
      </c>
      <c r="F1151">
        <v>2</v>
      </c>
      <c r="G1151" t="s">
        <v>19</v>
      </c>
      <c r="H1151" t="s">
        <v>20</v>
      </c>
      <c r="I1151" t="s">
        <v>4629</v>
      </c>
      <c r="J1151" t="s">
        <v>174</v>
      </c>
      <c r="K1151">
        <v>61299</v>
      </c>
      <c r="L1151" t="s">
        <v>4630</v>
      </c>
      <c r="M1151">
        <v>0.06</v>
      </c>
      <c r="N1151">
        <v>666.78</v>
      </c>
      <c r="O1151">
        <v>1</v>
      </c>
      <c r="P1151" t="b">
        <v>0</v>
      </c>
      <c r="Q1151">
        <f t="shared" si="85"/>
        <v>709.34</v>
      </c>
      <c r="R1151" s="4">
        <f t="shared" si="86"/>
        <v>0.94</v>
      </c>
      <c r="S1151" s="2">
        <f t="shared" si="87"/>
        <v>42.560400000000001</v>
      </c>
      <c r="T1151" t="str">
        <f t="shared" si="88"/>
        <v>Apr-25</v>
      </c>
      <c r="U1151">
        <f t="shared" si="89"/>
        <v>1</v>
      </c>
    </row>
    <row r="1152" spans="1:21" x14ac:dyDescent="0.3">
      <c r="A1152" t="s">
        <v>4631</v>
      </c>
      <c r="B1152" t="s">
        <v>4632</v>
      </c>
      <c r="C1152" s="1">
        <v>45628</v>
      </c>
      <c r="D1152" t="s">
        <v>78</v>
      </c>
      <c r="E1152">
        <v>17.170000000000002</v>
      </c>
      <c r="F1152">
        <v>2</v>
      </c>
      <c r="G1152" t="s">
        <v>148</v>
      </c>
      <c r="H1152" t="s">
        <v>20</v>
      </c>
      <c r="I1152" t="s">
        <v>4633</v>
      </c>
      <c r="J1152" t="s">
        <v>240</v>
      </c>
      <c r="K1152">
        <v>76469</v>
      </c>
      <c r="L1152" t="s">
        <v>4634</v>
      </c>
      <c r="M1152">
        <v>0.03</v>
      </c>
      <c r="N1152">
        <v>33.31</v>
      </c>
      <c r="O1152">
        <v>4</v>
      </c>
      <c r="P1152" t="b">
        <v>0</v>
      </c>
      <c r="Q1152">
        <f t="shared" si="85"/>
        <v>34.340000000000003</v>
      </c>
      <c r="R1152" s="4">
        <f t="shared" si="86"/>
        <v>0.97</v>
      </c>
      <c r="S1152" s="2">
        <f t="shared" si="87"/>
        <v>1.0302</v>
      </c>
      <c r="T1152" t="str">
        <f t="shared" si="88"/>
        <v>Dec-24</v>
      </c>
      <c r="U1152">
        <f t="shared" si="89"/>
        <v>4</v>
      </c>
    </row>
    <row r="1153" spans="1:21" x14ac:dyDescent="0.3">
      <c r="A1153" t="s">
        <v>4635</v>
      </c>
      <c r="B1153" t="s">
        <v>4636</v>
      </c>
      <c r="C1153" s="1">
        <v>45489</v>
      </c>
      <c r="D1153" t="s">
        <v>37</v>
      </c>
      <c r="E1153">
        <v>318.82</v>
      </c>
      <c r="F1153">
        <v>1</v>
      </c>
      <c r="G1153" t="s">
        <v>93</v>
      </c>
      <c r="H1153" t="s">
        <v>38</v>
      </c>
      <c r="I1153" t="s">
        <v>4637</v>
      </c>
      <c r="J1153" t="s">
        <v>509</v>
      </c>
      <c r="K1153">
        <v>72469</v>
      </c>
      <c r="L1153" t="s">
        <v>4638</v>
      </c>
      <c r="M1153">
        <v>0.02</v>
      </c>
      <c r="N1153">
        <v>312.44</v>
      </c>
      <c r="O1153">
        <v>1</v>
      </c>
      <c r="P1153" t="b">
        <v>1</v>
      </c>
      <c r="Q1153">
        <f t="shared" si="85"/>
        <v>318.82</v>
      </c>
      <c r="R1153" s="4">
        <f t="shared" si="86"/>
        <v>0.98</v>
      </c>
      <c r="S1153" s="2">
        <f t="shared" si="87"/>
        <v>6.3764000000000003</v>
      </c>
      <c r="T1153" t="str">
        <f t="shared" si="88"/>
        <v>Jul-24</v>
      </c>
      <c r="U1153">
        <f t="shared" si="89"/>
        <v>1</v>
      </c>
    </row>
    <row r="1154" spans="1:21" x14ac:dyDescent="0.3">
      <c r="A1154" t="s">
        <v>4639</v>
      </c>
      <c r="B1154" t="s">
        <v>4640</v>
      </c>
      <c r="C1154" s="1">
        <v>45611</v>
      </c>
      <c r="D1154" t="s">
        <v>54</v>
      </c>
      <c r="E1154">
        <v>119.13</v>
      </c>
      <c r="F1154">
        <v>4</v>
      </c>
      <c r="G1154" t="s">
        <v>93</v>
      </c>
      <c r="H1154" t="s">
        <v>99</v>
      </c>
      <c r="I1154" t="s">
        <v>4641</v>
      </c>
      <c r="J1154" t="s">
        <v>367</v>
      </c>
      <c r="K1154">
        <v>84942</v>
      </c>
      <c r="L1154" t="s">
        <v>4642</v>
      </c>
      <c r="M1154">
        <v>0.11</v>
      </c>
      <c r="N1154">
        <v>424.1</v>
      </c>
      <c r="O1154">
        <v>5</v>
      </c>
      <c r="P1154" t="b">
        <v>0</v>
      </c>
      <c r="Q1154">
        <f t="shared" ref="Q1154:Q1217" si="90">E1154*F1154</f>
        <v>476.52</v>
      </c>
      <c r="R1154" s="4">
        <f t="shared" ref="R1154:R1217" si="91">1-M1154</f>
        <v>0.89</v>
      </c>
      <c r="S1154" s="2">
        <f t="shared" ref="S1154:S1217" si="92">E1154*F1154*M1154</f>
        <v>52.417200000000001</v>
      </c>
      <c r="T1154" t="str">
        <f t="shared" ref="T1154:T1217" si="93">TEXT(C1154,"MMM-YY")</f>
        <v>Nov-24</v>
      </c>
      <c r="U1154">
        <f t="shared" ref="U1154:U1217" si="94">IF(O1154="","No Rating",O1154)</f>
        <v>5</v>
      </c>
    </row>
    <row r="1155" spans="1:21" x14ac:dyDescent="0.3">
      <c r="A1155" t="s">
        <v>4643</v>
      </c>
      <c r="B1155" t="s">
        <v>4644</v>
      </c>
      <c r="C1155" s="1">
        <v>45547</v>
      </c>
      <c r="D1155" t="s">
        <v>37</v>
      </c>
      <c r="E1155">
        <v>138.01</v>
      </c>
      <c r="F1155">
        <v>4</v>
      </c>
      <c r="G1155" t="s">
        <v>66</v>
      </c>
      <c r="H1155" t="s">
        <v>72</v>
      </c>
      <c r="I1155" t="s">
        <v>4645</v>
      </c>
      <c r="J1155" t="s">
        <v>346</v>
      </c>
      <c r="K1155">
        <v>33265</v>
      </c>
      <c r="L1155" t="s">
        <v>4646</v>
      </c>
      <c r="M1155">
        <v>0.13</v>
      </c>
      <c r="N1155">
        <v>480.27</v>
      </c>
      <c r="O1155">
        <v>2</v>
      </c>
      <c r="P1155" t="b">
        <v>0</v>
      </c>
      <c r="Q1155">
        <f t="shared" si="90"/>
        <v>552.04</v>
      </c>
      <c r="R1155" s="4">
        <f t="shared" si="91"/>
        <v>0.87</v>
      </c>
      <c r="S1155" s="2">
        <f t="shared" si="92"/>
        <v>71.765199999999993</v>
      </c>
      <c r="T1155" t="str">
        <f t="shared" si="93"/>
        <v>Sep-24</v>
      </c>
      <c r="U1155">
        <f t="shared" si="94"/>
        <v>2</v>
      </c>
    </row>
    <row r="1156" spans="1:21" x14ac:dyDescent="0.3">
      <c r="A1156" t="s">
        <v>4647</v>
      </c>
      <c r="B1156" t="s">
        <v>4648</v>
      </c>
      <c r="C1156" s="1">
        <v>45628</v>
      </c>
      <c r="D1156" t="s">
        <v>78</v>
      </c>
      <c r="E1156">
        <v>401.13</v>
      </c>
      <c r="F1156">
        <v>1</v>
      </c>
      <c r="G1156" t="s">
        <v>27</v>
      </c>
      <c r="H1156" t="s">
        <v>99</v>
      </c>
      <c r="I1156" t="s">
        <v>4649</v>
      </c>
      <c r="J1156" t="s">
        <v>496</v>
      </c>
      <c r="K1156">
        <v>54810</v>
      </c>
      <c r="L1156" t="s">
        <v>4650</v>
      </c>
      <c r="M1156">
        <v>7.0000000000000007E-2</v>
      </c>
      <c r="N1156">
        <v>373.05</v>
      </c>
      <c r="O1156">
        <v>3</v>
      </c>
      <c r="P1156" t="b">
        <v>0</v>
      </c>
      <c r="Q1156">
        <f t="shared" si="90"/>
        <v>401.13</v>
      </c>
      <c r="R1156" s="4">
        <f t="shared" si="91"/>
        <v>0.92999999999999994</v>
      </c>
      <c r="S1156" s="2">
        <f t="shared" si="92"/>
        <v>28.079100000000004</v>
      </c>
      <c r="T1156" t="str">
        <f t="shared" si="93"/>
        <v>Dec-24</v>
      </c>
      <c r="U1156">
        <f t="shared" si="94"/>
        <v>3</v>
      </c>
    </row>
    <row r="1157" spans="1:21" x14ac:dyDescent="0.3">
      <c r="A1157" t="s">
        <v>4651</v>
      </c>
      <c r="B1157" t="s">
        <v>4652</v>
      </c>
      <c r="C1157" s="1">
        <v>45723</v>
      </c>
      <c r="D1157" t="s">
        <v>26</v>
      </c>
      <c r="E1157">
        <v>478.01</v>
      </c>
      <c r="F1157">
        <v>1</v>
      </c>
      <c r="G1157" t="s">
        <v>148</v>
      </c>
      <c r="H1157" t="s">
        <v>38</v>
      </c>
      <c r="I1157" t="s">
        <v>4653</v>
      </c>
      <c r="J1157" t="s">
        <v>539</v>
      </c>
      <c r="K1157">
        <v>27206</v>
      </c>
      <c r="L1157" t="s">
        <v>4654</v>
      </c>
      <c r="M1157">
        <v>0.28000000000000003</v>
      </c>
      <c r="N1157">
        <v>344.17</v>
      </c>
      <c r="O1157">
        <v>2</v>
      </c>
      <c r="P1157" t="b">
        <v>1</v>
      </c>
      <c r="Q1157">
        <f t="shared" si="90"/>
        <v>478.01</v>
      </c>
      <c r="R1157" s="4">
        <f t="shared" si="91"/>
        <v>0.72</v>
      </c>
      <c r="S1157" s="2">
        <f t="shared" si="92"/>
        <v>133.84280000000001</v>
      </c>
      <c r="T1157" t="str">
        <f t="shared" si="93"/>
        <v>Mar-25</v>
      </c>
      <c r="U1157">
        <f t="shared" si="94"/>
        <v>2</v>
      </c>
    </row>
    <row r="1158" spans="1:21" x14ac:dyDescent="0.3">
      <c r="A1158" t="s">
        <v>4655</v>
      </c>
      <c r="B1158" t="s">
        <v>4656</v>
      </c>
      <c r="C1158" s="1">
        <v>45474</v>
      </c>
      <c r="D1158" t="s">
        <v>37</v>
      </c>
      <c r="E1158">
        <v>161.69</v>
      </c>
      <c r="F1158">
        <v>2</v>
      </c>
      <c r="G1158" t="s">
        <v>66</v>
      </c>
      <c r="H1158" t="s">
        <v>20</v>
      </c>
      <c r="I1158" t="s">
        <v>4657</v>
      </c>
      <c r="J1158" t="s">
        <v>22</v>
      </c>
      <c r="K1158">
        <v>1628</v>
      </c>
      <c r="L1158" t="s">
        <v>4658</v>
      </c>
      <c r="M1158">
        <v>0.25</v>
      </c>
      <c r="N1158">
        <v>242.54</v>
      </c>
      <c r="O1158">
        <v>5</v>
      </c>
      <c r="P1158" t="b">
        <v>0</v>
      </c>
      <c r="Q1158">
        <f t="shared" si="90"/>
        <v>323.38</v>
      </c>
      <c r="R1158" s="4">
        <f t="shared" si="91"/>
        <v>0.75</v>
      </c>
      <c r="S1158" s="2">
        <f t="shared" si="92"/>
        <v>80.844999999999999</v>
      </c>
      <c r="T1158" t="str">
        <f t="shared" si="93"/>
        <v>Jul-24</v>
      </c>
      <c r="U1158">
        <f t="shared" si="94"/>
        <v>5</v>
      </c>
    </row>
    <row r="1159" spans="1:21" x14ac:dyDescent="0.3">
      <c r="A1159" t="s">
        <v>4659</v>
      </c>
      <c r="B1159" t="s">
        <v>4660</v>
      </c>
      <c r="C1159" s="1">
        <v>45700</v>
      </c>
      <c r="D1159" t="s">
        <v>60</v>
      </c>
      <c r="E1159">
        <v>414.27</v>
      </c>
      <c r="F1159">
        <v>2</v>
      </c>
      <c r="G1159" t="s">
        <v>66</v>
      </c>
      <c r="H1159" t="s">
        <v>20</v>
      </c>
      <c r="I1159" t="s">
        <v>4661</v>
      </c>
      <c r="J1159" t="s">
        <v>144</v>
      </c>
      <c r="K1159">
        <v>92639</v>
      </c>
      <c r="L1159" t="s">
        <v>4662</v>
      </c>
      <c r="M1159">
        <v>0.22</v>
      </c>
      <c r="N1159">
        <v>646.26</v>
      </c>
      <c r="O1159">
        <v>3</v>
      </c>
      <c r="P1159" t="b">
        <v>0</v>
      </c>
      <c r="Q1159">
        <f t="shared" si="90"/>
        <v>828.54</v>
      </c>
      <c r="R1159" s="4">
        <f t="shared" si="91"/>
        <v>0.78</v>
      </c>
      <c r="S1159" s="2">
        <f t="shared" si="92"/>
        <v>182.27879999999999</v>
      </c>
      <c r="T1159" t="str">
        <f t="shared" si="93"/>
        <v>Feb-25</v>
      </c>
      <c r="U1159">
        <f t="shared" si="94"/>
        <v>3</v>
      </c>
    </row>
    <row r="1160" spans="1:21" x14ac:dyDescent="0.3">
      <c r="A1160" t="s">
        <v>4663</v>
      </c>
      <c r="B1160" t="s">
        <v>4664</v>
      </c>
      <c r="C1160" s="1">
        <v>45654</v>
      </c>
      <c r="D1160" t="s">
        <v>54</v>
      </c>
      <c r="E1160">
        <v>56.48</v>
      </c>
      <c r="F1160">
        <v>3</v>
      </c>
      <c r="G1160" t="s">
        <v>19</v>
      </c>
      <c r="H1160" t="s">
        <v>99</v>
      </c>
      <c r="I1160" t="s">
        <v>4665</v>
      </c>
      <c r="J1160" t="s">
        <v>134</v>
      </c>
      <c r="K1160">
        <v>16839</v>
      </c>
      <c r="L1160" t="s">
        <v>4666</v>
      </c>
      <c r="M1160">
        <v>0.15</v>
      </c>
      <c r="N1160">
        <v>144.02000000000001</v>
      </c>
      <c r="O1160">
        <v>4</v>
      </c>
      <c r="P1160" t="b">
        <v>0</v>
      </c>
      <c r="Q1160">
        <f t="shared" si="90"/>
        <v>169.44</v>
      </c>
      <c r="R1160" s="4">
        <f t="shared" si="91"/>
        <v>0.85</v>
      </c>
      <c r="S1160" s="2">
        <f t="shared" si="92"/>
        <v>25.416</v>
      </c>
      <c r="T1160" t="str">
        <f t="shared" si="93"/>
        <v>Dec-24</v>
      </c>
      <c r="U1160">
        <f t="shared" si="94"/>
        <v>4</v>
      </c>
    </row>
    <row r="1161" spans="1:21" x14ac:dyDescent="0.3">
      <c r="A1161" t="s">
        <v>4667</v>
      </c>
      <c r="B1161" t="s">
        <v>4668</v>
      </c>
      <c r="C1161" s="1">
        <v>45795</v>
      </c>
      <c r="D1161" t="s">
        <v>78</v>
      </c>
      <c r="E1161">
        <v>318.82</v>
      </c>
      <c r="F1161">
        <v>2</v>
      </c>
      <c r="G1161" t="s">
        <v>66</v>
      </c>
      <c r="H1161" t="s">
        <v>99</v>
      </c>
      <c r="I1161" t="s">
        <v>4669</v>
      </c>
      <c r="J1161" t="s">
        <v>447</v>
      </c>
      <c r="K1161">
        <v>94611</v>
      </c>
      <c r="L1161" t="s">
        <v>4670</v>
      </c>
      <c r="M1161">
        <v>0.27</v>
      </c>
      <c r="N1161">
        <v>465.48</v>
      </c>
      <c r="O1161">
        <v>4</v>
      </c>
      <c r="P1161" t="b">
        <v>0</v>
      </c>
      <c r="Q1161">
        <f t="shared" si="90"/>
        <v>637.64</v>
      </c>
      <c r="R1161" s="4">
        <f t="shared" si="91"/>
        <v>0.73</v>
      </c>
      <c r="S1161" s="2">
        <f t="shared" si="92"/>
        <v>172.1628</v>
      </c>
      <c r="T1161" t="str">
        <f t="shared" si="93"/>
        <v>May-25</v>
      </c>
      <c r="U1161">
        <f t="shared" si="94"/>
        <v>4</v>
      </c>
    </row>
    <row r="1162" spans="1:21" x14ac:dyDescent="0.3">
      <c r="A1162" t="s">
        <v>4671</v>
      </c>
      <c r="B1162" t="s">
        <v>4672</v>
      </c>
      <c r="C1162" s="1">
        <v>45638</v>
      </c>
      <c r="D1162" t="s">
        <v>78</v>
      </c>
      <c r="E1162">
        <v>376.76</v>
      </c>
      <c r="F1162">
        <v>1</v>
      </c>
      <c r="G1162" t="s">
        <v>19</v>
      </c>
      <c r="H1162" t="s">
        <v>20</v>
      </c>
      <c r="I1162" t="s">
        <v>4673</v>
      </c>
      <c r="J1162" t="s">
        <v>509</v>
      </c>
      <c r="K1162">
        <v>67132</v>
      </c>
      <c r="L1162" t="s">
        <v>4674</v>
      </c>
      <c r="M1162">
        <v>0.28000000000000003</v>
      </c>
      <c r="N1162">
        <v>271.27</v>
      </c>
      <c r="O1162">
        <v>5</v>
      </c>
      <c r="P1162" t="b">
        <v>0</v>
      </c>
      <c r="Q1162">
        <f t="shared" si="90"/>
        <v>376.76</v>
      </c>
      <c r="R1162" s="4">
        <f t="shared" si="91"/>
        <v>0.72</v>
      </c>
      <c r="S1162" s="2">
        <f t="shared" si="92"/>
        <v>105.4928</v>
      </c>
      <c r="T1162" t="str">
        <f t="shared" si="93"/>
        <v>Dec-24</v>
      </c>
      <c r="U1162">
        <f t="shared" si="94"/>
        <v>5</v>
      </c>
    </row>
    <row r="1163" spans="1:21" x14ac:dyDescent="0.3">
      <c r="A1163" t="s">
        <v>4675</v>
      </c>
      <c r="B1163" t="s">
        <v>4676</v>
      </c>
      <c r="C1163" s="1">
        <v>45584</v>
      </c>
      <c r="D1163" t="s">
        <v>60</v>
      </c>
      <c r="E1163">
        <v>82.21</v>
      </c>
      <c r="F1163">
        <v>2</v>
      </c>
      <c r="G1163" t="s">
        <v>93</v>
      </c>
      <c r="H1163" t="s">
        <v>72</v>
      </c>
      <c r="I1163" t="s">
        <v>4677</v>
      </c>
      <c r="J1163" t="s">
        <v>139</v>
      </c>
      <c r="K1163">
        <v>38086</v>
      </c>
      <c r="L1163" t="s">
        <v>4678</v>
      </c>
      <c r="M1163">
        <v>0.27</v>
      </c>
      <c r="N1163">
        <v>120.03</v>
      </c>
      <c r="O1163">
        <v>2</v>
      </c>
      <c r="P1163" t="b">
        <v>0</v>
      </c>
      <c r="Q1163">
        <f t="shared" si="90"/>
        <v>164.42</v>
      </c>
      <c r="R1163" s="4">
        <f t="shared" si="91"/>
        <v>0.73</v>
      </c>
      <c r="S1163" s="2">
        <f t="shared" si="92"/>
        <v>44.3934</v>
      </c>
      <c r="T1163" t="str">
        <f t="shared" si="93"/>
        <v>Oct-24</v>
      </c>
      <c r="U1163">
        <f t="shared" si="94"/>
        <v>2</v>
      </c>
    </row>
    <row r="1164" spans="1:21" x14ac:dyDescent="0.3">
      <c r="A1164" t="s">
        <v>4679</v>
      </c>
      <c r="B1164" t="s">
        <v>4680</v>
      </c>
      <c r="C1164" s="1">
        <v>45784</v>
      </c>
      <c r="D1164" t="s">
        <v>18</v>
      </c>
      <c r="E1164">
        <v>215.87</v>
      </c>
      <c r="F1164">
        <v>1</v>
      </c>
      <c r="G1164" t="s">
        <v>148</v>
      </c>
      <c r="H1164" t="s">
        <v>38</v>
      </c>
      <c r="I1164" t="s">
        <v>4681</v>
      </c>
      <c r="J1164" t="s">
        <v>195</v>
      </c>
      <c r="K1164">
        <v>13739</v>
      </c>
      <c r="L1164" t="s">
        <v>4682</v>
      </c>
      <c r="M1164">
        <v>0.08</v>
      </c>
      <c r="N1164">
        <v>198.6</v>
      </c>
      <c r="O1164">
        <v>4</v>
      </c>
      <c r="P1164" t="b">
        <v>0</v>
      </c>
      <c r="Q1164">
        <f t="shared" si="90"/>
        <v>215.87</v>
      </c>
      <c r="R1164" s="4">
        <f t="shared" si="91"/>
        <v>0.92</v>
      </c>
      <c r="S1164" s="2">
        <f t="shared" si="92"/>
        <v>17.269600000000001</v>
      </c>
      <c r="T1164" t="str">
        <f t="shared" si="93"/>
        <v>May-25</v>
      </c>
      <c r="U1164">
        <f t="shared" si="94"/>
        <v>4</v>
      </c>
    </row>
    <row r="1165" spans="1:21" x14ac:dyDescent="0.3">
      <c r="A1165" t="s">
        <v>4683</v>
      </c>
      <c r="B1165" t="s">
        <v>4684</v>
      </c>
      <c r="C1165" s="1">
        <v>45574</v>
      </c>
      <c r="D1165" t="s">
        <v>78</v>
      </c>
      <c r="E1165">
        <v>446.89</v>
      </c>
      <c r="F1165">
        <v>1</v>
      </c>
      <c r="G1165" t="s">
        <v>19</v>
      </c>
      <c r="H1165" t="s">
        <v>20</v>
      </c>
      <c r="I1165" t="s">
        <v>4685</v>
      </c>
      <c r="J1165" t="s">
        <v>115</v>
      </c>
      <c r="K1165">
        <v>1570</v>
      </c>
      <c r="L1165" t="s">
        <v>4686</v>
      </c>
      <c r="M1165">
        <v>0.26</v>
      </c>
      <c r="N1165">
        <v>330.7</v>
      </c>
      <c r="O1165">
        <v>5</v>
      </c>
      <c r="P1165" t="b">
        <v>0</v>
      </c>
      <c r="Q1165">
        <f t="shared" si="90"/>
        <v>446.89</v>
      </c>
      <c r="R1165" s="4">
        <f t="shared" si="91"/>
        <v>0.74</v>
      </c>
      <c r="S1165" s="2">
        <f t="shared" si="92"/>
        <v>116.1914</v>
      </c>
      <c r="T1165" t="str">
        <f t="shared" si="93"/>
        <v>Oct-24</v>
      </c>
      <c r="U1165">
        <f t="shared" si="94"/>
        <v>5</v>
      </c>
    </row>
    <row r="1166" spans="1:21" x14ac:dyDescent="0.3">
      <c r="A1166" t="s">
        <v>4687</v>
      </c>
      <c r="B1166" t="s">
        <v>4688</v>
      </c>
      <c r="C1166" s="1">
        <v>45627</v>
      </c>
      <c r="D1166" t="s">
        <v>78</v>
      </c>
      <c r="E1166">
        <v>56.27</v>
      </c>
      <c r="F1166">
        <v>1</v>
      </c>
      <c r="G1166" t="s">
        <v>66</v>
      </c>
      <c r="H1166" t="s">
        <v>20</v>
      </c>
      <c r="I1166" t="s">
        <v>4689</v>
      </c>
      <c r="J1166" t="s">
        <v>68</v>
      </c>
      <c r="K1166">
        <v>85398</v>
      </c>
      <c r="L1166" t="s">
        <v>4690</v>
      </c>
      <c r="M1166">
        <v>0.11</v>
      </c>
      <c r="N1166">
        <v>50.08</v>
      </c>
      <c r="O1166">
        <v>4</v>
      </c>
      <c r="P1166" t="b">
        <v>0</v>
      </c>
      <c r="Q1166">
        <f t="shared" si="90"/>
        <v>56.27</v>
      </c>
      <c r="R1166" s="4">
        <f t="shared" si="91"/>
        <v>0.89</v>
      </c>
      <c r="S1166" s="2">
        <f t="shared" si="92"/>
        <v>6.1897000000000002</v>
      </c>
      <c r="T1166" t="str">
        <f t="shared" si="93"/>
        <v>Dec-24</v>
      </c>
      <c r="U1166">
        <f t="shared" si="94"/>
        <v>4</v>
      </c>
    </row>
    <row r="1167" spans="1:21" x14ac:dyDescent="0.3">
      <c r="A1167" t="s">
        <v>4691</v>
      </c>
      <c r="B1167" t="s">
        <v>4692</v>
      </c>
      <c r="C1167" s="1">
        <v>45651</v>
      </c>
      <c r="D1167" t="s">
        <v>60</v>
      </c>
      <c r="E1167">
        <v>13.96</v>
      </c>
      <c r="F1167">
        <v>1</v>
      </c>
      <c r="G1167" t="s">
        <v>19</v>
      </c>
      <c r="H1167" t="s">
        <v>38</v>
      </c>
      <c r="I1167" t="s">
        <v>4693</v>
      </c>
      <c r="J1167" t="s">
        <v>45</v>
      </c>
      <c r="K1167">
        <v>52324</v>
      </c>
      <c r="L1167" t="s">
        <v>4694</v>
      </c>
      <c r="M1167">
        <v>0.04</v>
      </c>
      <c r="N1167">
        <v>13.4</v>
      </c>
      <c r="O1167">
        <v>1</v>
      </c>
      <c r="P1167" t="b">
        <v>0</v>
      </c>
      <c r="Q1167">
        <f t="shared" si="90"/>
        <v>13.96</v>
      </c>
      <c r="R1167" s="4">
        <f t="shared" si="91"/>
        <v>0.96</v>
      </c>
      <c r="S1167" s="2">
        <f t="shared" si="92"/>
        <v>0.55840000000000001</v>
      </c>
      <c r="T1167" t="str">
        <f t="shared" si="93"/>
        <v>Dec-24</v>
      </c>
      <c r="U1167">
        <f t="shared" si="94"/>
        <v>1</v>
      </c>
    </row>
    <row r="1168" spans="1:21" x14ac:dyDescent="0.3">
      <c r="A1168" t="s">
        <v>4695</v>
      </c>
      <c r="B1168" t="s">
        <v>4696</v>
      </c>
      <c r="C1168" s="1">
        <v>45478</v>
      </c>
      <c r="D1168" t="s">
        <v>78</v>
      </c>
      <c r="E1168">
        <v>297.33999999999997</v>
      </c>
      <c r="F1168">
        <v>1</v>
      </c>
      <c r="G1168" t="s">
        <v>66</v>
      </c>
      <c r="H1168" t="s">
        <v>99</v>
      </c>
      <c r="I1168" t="s">
        <v>4697</v>
      </c>
      <c r="J1168" t="s">
        <v>496</v>
      </c>
      <c r="K1168">
        <v>22300</v>
      </c>
      <c r="L1168" t="s">
        <v>4698</v>
      </c>
      <c r="M1168">
        <v>0.22</v>
      </c>
      <c r="N1168">
        <v>231.93</v>
      </c>
      <c r="O1168">
        <v>3</v>
      </c>
      <c r="P1168" t="b">
        <v>0</v>
      </c>
      <c r="Q1168">
        <f t="shared" si="90"/>
        <v>297.33999999999997</v>
      </c>
      <c r="R1168" s="4">
        <f t="shared" si="91"/>
        <v>0.78</v>
      </c>
      <c r="S1168" s="2">
        <f t="shared" si="92"/>
        <v>65.4148</v>
      </c>
      <c r="T1168" t="str">
        <f t="shared" si="93"/>
        <v>Jul-24</v>
      </c>
      <c r="U1168">
        <f t="shared" si="94"/>
        <v>3</v>
      </c>
    </row>
    <row r="1169" spans="1:21" x14ac:dyDescent="0.3">
      <c r="A1169" t="s">
        <v>4699</v>
      </c>
      <c r="B1169" t="s">
        <v>4700</v>
      </c>
      <c r="C1169" s="1">
        <v>45800</v>
      </c>
      <c r="D1169" t="s">
        <v>18</v>
      </c>
      <c r="E1169">
        <v>220.59</v>
      </c>
      <c r="F1169">
        <v>1</v>
      </c>
      <c r="G1169" t="s">
        <v>93</v>
      </c>
      <c r="H1169" t="s">
        <v>99</v>
      </c>
      <c r="I1169" t="s">
        <v>4701</v>
      </c>
      <c r="J1169" t="s">
        <v>572</v>
      </c>
      <c r="K1169">
        <v>18539</v>
      </c>
      <c r="L1169" t="s">
        <v>4702</v>
      </c>
      <c r="M1169">
        <v>0.24</v>
      </c>
      <c r="N1169">
        <v>167.65</v>
      </c>
      <c r="O1169">
        <v>4</v>
      </c>
      <c r="P1169" t="b">
        <v>0</v>
      </c>
      <c r="Q1169">
        <f t="shared" si="90"/>
        <v>220.59</v>
      </c>
      <c r="R1169" s="4">
        <f t="shared" si="91"/>
        <v>0.76</v>
      </c>
      <c r="S1169" s="2">
        <f t="shared" si="92"/>
        <v>52.941600000000001</v>
      </c>
      <c r="T1169" t="str">
        <f t="shared" si="93"/>
        <v>May-25</v>
      </c>
      <c r="U1169">
        <f t="shared" si="94"/>
        <v>4</v>
      </c>
    </row>
    <row r="1170" spans="1:21" x14ac:dyDescent="0.3">
      <c r="A1170" t="s">
        <v>4703</v>
      </c>
      <c r="B1170" t="s">
        <v>4704</v>
      </c>
      <c r="C1170" s="1">
        <v>45789</v>
      </c>
      <c r="D1170" t="s">
        <v>26</v>
      </c>
      <c r="E1170">
        <v>400.35</v>
      </c>
      <c r="F1170">
        <v>1</v>
      </c>
      <c r="G1170" t="s">
        <v>93</v>
      </c>
      <c r="H1170" t="s">
        <v>72</v>
      </c>
      <c r="I1170" t="s">
        <v>4705</v>
      </c>
      <c r="J1170" t="s">
        <v>496</v>
      </c>
      <c r="K1170">
        <v>91893</v>
      </c>
      <c r="L1170" t="s">
        <v>4706</v>
      </c>
      <c r="M1170">
        <v>0.3</v>
      </c>
      <c r="N1170">
        <v>280.24</v>
      </c>
      <c r="O1170">
        <v>4</v>
      </c>
      <c r="P1170" t="b">
        <v>0</v>
      </c>
      <c r="Q1170">
        <f t="shared" si="90"/>
        <v>400.35</v>
      </c>
      <c r="R1170" s="4">
        <f t="shared" si="91"/>
        <v>0.7</v>
      </c>
      <c r="S1170" s="2">
        <f t="shared" si="92"/>
        <v>120.105</v>
      </c>
      <c r="T1170" t="str">
        <f t="shared" si="93"/>
        <v>May-25</v>
      </c>
      <c r="U1170">
        <f t="shared" si="94"/>
        <v>4</v>
      </c>
    </row>
    <row r="1171" spans="1:21" x14ac:dyDescent="0.3">
      <c r="A1171" t="s">
        <v>4707</v>
      </c>
      <c r="B1171" t="s">
        <v>4708</v>
      </c>
      <c r="C1171" s="1">
        <v>45792</v>
      </c>
      <c r="D1171" t="s">
        <v>26</v>
      </c>
      <c r="E1171">
        <v>462.11</v>
      </c>
      <c r="F1171">
        <v>2</v>
      </c>
      <c r="G1171" t="s">
        <v>148</v>
      </c>
      <c r="H1171" t="s">
        <v>20</v>
      </c>
      <c r="I1171" t="s">
        <v>4709</v>
      </c>
      <c r="J1171" t="s">
        <v>62</v>
      </c>
      <c r="K1171">
        <v>63739</v>
      </c>
      <c r="L1171" t="s">
        <v>4710</v>
      </c>
      <c r="M1171">
        <v>0.14000000000000001</v>
      </c>
      <c r="N1171">
        <v>794.83</v>
      </c>
      <c r="O1171">
        <v>5</v>
      </c>
      <c r="P1171" t="b">
        <v>0</v>
      </c>
      <c r="Q1171">
        <f t="shared" si="90"/>
        <v>924.22</v>
      </c>
      <c r="R1171" s="4">
        <f t="shared" si="91"/>
        <v>0.86</v>
      </c>
      <c r="S1171" s="2">
        <f t="shared" si="92"/>
        <v>129.39080000000001</v>
      </c>
      <c r="T1171" t="str">
        <f t="shared" si="93"/>
        <v>May-25</v>
      </c>
      <c r="U1171">
        <f t="shared" si="94"/>
        <v>5</v>
      </c>
    </row>
    <row r="1172" spans="1:21" x14ac:dyDescent="0.3">
      <c r="A1172" t="s">
        <v>4711</v>
      </c>
      <c r="B1172" t="s">
        <v>4712</v>
      </c>
      <c r="C1172" s="1">
        <v>45684</v>
      </c>
      <c r="D1172" t="s">
        <v>37</v>
      </c>
      <c r="E1172">
        <v>153.08000000000001</v>
      </c>
      <c r="F1172">
        <v>4</v>
      </c>
      <c r="G1172" t="s">
        <v>66</v>
      </c>
      <c r="H1172" t="s">
        <v>20</v>
      </c>
      <c r="I1172" t="s">
        <v>4713</v>
      </c>
      <c r="J1172" t="s">
        <v>144</v>
      </c>
      <c r="K1172">
        <v>97216</v>
      </c>
      <c r="L1172" t="s">
        <v>4714</v>
      </c>
      <c r="M1172">
        <v>0.08</v>
      </c>
      <c r="N1172">
        <v>563.33000000000004</v>
      </c>
      <c r="O1172">
        <v>5</v>
      </c>
      <c r="P1172" t="b">
        <v>0</v>
      </c>
      <c r="Q1172">
        <f t="shared" si="90"/>
        <v>612.32000000000005</v>
      </c>
      <c r="R1172" s="4">
        <f t="shared" si="91"/>
        <v>0.92</v>
      </c>
      <c r="S1172" s="2">
        <f t="shared" si="92"/>
        <v>48.985600000000005</v>
      </c>
      <c r="T1172" t="str">
        <f t="shared" si="93"/>
        <v>Jan-25</v>
      </c>
      <c r="U1172">
        <f t="shared" si="94"/>
        <v>5</v>
      </c>
    </row>
    <row r="1173" spans="1:21" x14ac:dyDescent="0.3">
      <c r="A1173" t="s">
        <v>4715</v>
      </c>
      <c r="B1173" t="s">
        <v>4716</v>
      </c>
      <c r="C1173" s="1">
        <v>45598</v>
      </c>
      <c r="D1173" t="s">
        <v>60</v>
      </c>
      <c r="E1173">
        <v>197.26</v>
      </c>
      <c r="F1173">
        <v>2</v>
      </c>
      <c r="G1173" t="s">
        <v>148</v>
      </c>
      <c r="H1173" t="s">
        <v>72</v>
      </c>
      <c r="I1173" t="s">
        <v>4717</v>
      </c>
      <c r="J1173" t="s">
        <v>509</v>
      </c>
      <c r="K1173">
        <v>45777</v>
      </c>
      <c r="L1173" t="s">
        <v>4718</v>
      </c>
      <c r="M1173">
        <v>0.02</v>
      </c>
      <c r="N1173">
        <v>386.63</v>
      </c>
      <c r="O1173">
        <v>5</v>
      </c>
      <c r="P1173" t="b">
        <v>0</v>
      </c>
      <c r="Q1173">
        <f t="shared" si="90"/>
        <v>394.52</v>
      </c>
      <c r="R1173" s="4">
        <f t="shared" si="91"/>
        <v>0.98</v>
      </c>
      <c r="S1173" s="2">
        <f t="shared" si="92"/>
        <v>7.8903999999999996</v>
      </c>
      <c r="T1173" t="str">
        <f t="shared" si="93"/>
        <v>Nov-24</v>
      </c>
      <c r="U1173">
        <f t="shared" si="94"/>
        <v>5</v>
      </c>
    </row>
    <row r="1174" spans="1:21" x14ac:dyDescent="0.3">
      <c r="A1174" t="s">
        <v>4719</v>
      </c>
      <c r="B1174" t="s">
        <v>4720</v>
      </c>
      <c r="C1174" s="1">
        <v>45698</v>
      </c>
      <c r="D1174" t="s">
        <v>54</v>
      </c>
      <c r="E1174">
        <v>245.7</v>
      </c>
      <c r="F1174">
        <v>3</v>
      </c>
      <c r="G1174" t="s">
        <v>148</v>
      </c>
      <c r="H1174" t="s">
        <v>38</v>
      </c>
      <c r="I1174" t="s">
        <v>4721</v>
      </c>
      <c r="J1174" t="s">
        <v>45</v>
      </c>
      <c r="K1174">
        <v>39244</v>
      </c>
      <c r="L1174" t="s">
        <v>4722</v>
      </c>
      <c r="M1174">
        <v>0.12</v>
      </c>
      <c r="N1174">
        <v>648.65</v>
      </c>
      <c r="O1174">
        <v>2</v>
      </c>
      <c r="P1174" t="b">
        <v>0</v>
      </c>
      <c r="Q1174">
        <f t="shared" si="90"/>
        <v>737.09999999999991</v>
      </c>
      <c r="R1174" s="4">
        <f t="shared" si="91"/>
        <v>0.88</v>
      </c>
      <c r="S1174" s="2">
        <f t="shared" si="92"/>
        <v>88.451999999999984</v>
      </c>
      <c r="T1174" t="str">
        <f t="shared" si="93"/>
        <v>Feb-25</v>
      </c>
      <c r="U1174">
        <f t="shared" si="94"/>
        <v>2</v>
      </c>
    </row>
    <row r="1175" spans="1:21" x14ac:dyDescent="0.3">
      <c r="A1175" t="s">
        <v>4723</v>
      </c>
      <c r="B1175" t="s">
        <v>4724</v>
      </c>
      <c r="C1175" s="1">
        <v>45641</v>
      </c>
      <c r="D1175" t="s">
        <v>78</v>
      </c>
      <c r="E1175">
        <v>296.13</v>
      </c>
      <c r="F1175">
        <v>4</v>
      </c>
      <c r="G1175" t="s">
        <v>27</v>
      </c>
      <c r="H1175" t="s">
        <v>20</v>
      </c>
      <c r="I1175" t="s">
        <v>4725</v>
      </c>
      <c r="J1175" t="s">
        <v>115</v>
      </c>
      <c r="K1175">
        <v>15113</v>
      </c>
      <c r="L1175" t="s">
        <v>4726</v>
      </c>
      <c r="M1175">
        <v>0.17</v>
      </c>
      <c r="N1175">
        <v>983.15</v>
      </c>
      <c r="O1175">
        <v>3</v>
      </c>
      <c r="P1175" t="b">
        <v>0</v>
      </c>
      <c r="Q1175">
        <f t="shared" si="90"/>
        <v>1184.52</v>
      </c>
      <c r="R1175" s="4">
        <f t="shared" si="91"/>
        <v>0.83</v>
      </c>
      <c r="S1175" s="2">
        <f t="shared" si="92"/>
        <v>201.36840000000001</v>
      </c>
      <c r="T1175" t="str">
        <f t="shared" si="93"/>
        <v>Dec-24</v>
      </c>
      <c r="U1175">
        <f t="shared" si="94"/>
        <v>3</v>
      </c>
    </row>
    <row r="1176" spans="1:21" x14ac:dyDescent="0.3">
      <c r="A1176" t="s">
        <v>4727</v>
      </c>
      <c r="B1176" t="s">
        <v>4728</v>
      </c>
      <c r="C1176" s="1">
        <v>45643</v>
      </c>
      <c r="D1176" t="s">
        <v>78</v>
      </c>
      <c r="E1176">
        <v>492.01</v>
      </c>
      <c r="F1176">
        <v>4</v>
      </c>
      <c r="G1176" t="s">
        <v>19</v>
      </c>
      <c r="H1176" t="s">
        <v>20</v>
      </c>
      <c r="I1176" t="s">
        <v>4729</v>
      </c>
      <c r="J1176" t="s">
        <v>226</v>
      </c>
      <c r="K1176">
        <v>9088</v>
      </c>
      <c r="L1176" t="s">
        <v>4730</v>
      </c>
      <c r="M1176">
        <v>0.15</v>
      </c>
      <c r="N1176">
        <v>1672.83</v>
      </c>
      <c r="P1176" t="b">
        <v>0</v>
      </c>
      <c r="Q1176">
        <f t="shared" si="90"/>
        <v>1968.04</v>
      </c>
      <c r="R1176" s="4">
        <f t="shared" si="91"/>
        <v>0.85</v>
      </c>
      <c r="S1176" s="2">
        <f t="shared" si="92"/>
        <v>295.20599999999996</v>
      </c>
      <c r="T1176" t="str">
        <f t="shared" si="93"/>
        <v>Dec-24</v>
      </c>
      <c r="U1176" t="str">
        <f t="shared" si="94"/>
        <v>No Rating</v>
      </c>
    </row>
    <row r="1177" spans="1:21" x14ac:dyDescent="0.3">
      <c r="A1177" t="s">
        <v>4731</v>
      </c>
      <c r="B1177" t="s">
        <v>4732</v>
      </c>
      <c r="C1177" s="1">
        <v>45545</v>
      </c>
      <c r="D1177" t="s">
        <v>54</v>
      </c>
      <c r="E1177">
        <v>350.18</v>
      </c>
      <c r="F1177">
        <v>3</v>
      </c>
      <c r="G1177" t="s">
        <v>148</v>
      </c>
      <c r="H1177" t="s">
        <v>20</v>
      </c>
      <c r="I1177" t="s">
        <v>4733</v>
      </c>
      <c r="J1177" t="s">
        <v>45</v>
      </c>
      <c r="K1177">
        <v>64505</v>
      </c>
      <c r="L1177" t="s">
        <v>4734</v>
      </c>
      <c r="M1177">
        <v>0.05</v>
      </c>
      <c r="N1177">
        <v>998.01</v>
      </c>
      <c r="O1177">
        <v>3</v>
      </c>
      <c r="P1177" t="b">
        <v>0</v>
      </c>
      <c r="Q1177">
        <f t="shared" si="90"/>
        <v>1050.54</v>
      </c>
      <c r="R1177" s="4">
        <f t="shared" si="91"/>
        <v>0.95</v>
      </c>
      <c r="S1177" s="2">
        <f t="shared" si="92"/>
        <v>52.527000000000001</v>
      </c>
      <c r="T1177" t="str">
        <f t="shared" si="93"/>
        <v>Sep-24</v>
      </c>
      <c r="U1177">
        <f t="shared" si="94"/>
        <v>3</v>
      </c>
    </row>
    <row r="1178" spans="1:21" x14ac:dyDescent="0.3">
      <c r="A1178" t="s">
        <v>4735</v>
      </c>
      <c r="B1178" t="s">
        <v>4736</v>
      </c>
      <c r="C1178" s="1">
        <v>45695</v>
      </c>
      <c r="D1178" t="s">
        <v>37</v>
      </c>
      <c r="E1178">
        <v>197.83</v>
      </c>
      <c r="F1178">
        <v>3</v>
      </c>
      <c r="G1178" t="s">
        <v>66</v>
      </c>
      <c r="H1178" t="s">
        <v>72</v>
      </c>
      <c r="I1178" t="s">
        <v>4737</v>
      </c>
      <c r="J1178" t="s">
        <v>144</v>
      </c>
      <c r="K1178">
        <v>56975</v>
      </c>
      <c r="L1178" t="s">
        <v>4738</v>
      </c>
      <c r="M1178">
        <v>0.11</v>
      </c>
      <c r="N1178">
        <v>528.21</v>
      </c>
      <c r="O1178">
        <v>3</v>
      </c>
      <c r="P1178" t="b">
        <v>0</v>
      </c>
      <c r="Q1178">
        <f t="shared" si="90"/>
        <v>593.49</v>
      </c>
      <c r="R1178" s="4">
        <f t="shared" si="91"/>
        <v>0.89</v>
      </c>
      <c r="S1178" s="2">
        <f t="shared" si="92"/>
        <v>65.283900000000003</v>
      </c>
      <c r="T1178" t="str">
        <f t="shared" si="93"/>
        <v>Feb-25</v>
      </c>
      <c r="U1178">
        <f t="shared" si="94"/>
        <v>3</v>
      </c>
    </row>
    <row r="1179" spans="1:21" x14ac:dyDescent="0.3">
      <c r="A1179" t="s">
        <v>4739</v>
      </c>
      <c r="B1179" t="s">
        <v>4740</v>
      </c>
      <c r="C1179" s="1">
        <v>45700</v>
      </c>
      <c r="D1179" t="s">
        <v>18</v>
      </c>
      <c r="E1179">
        <v>135.57</v>
      </c>
      <c r="F1179">
        <v>1</v>
      </c>
      <c r="G1179" t="s">
        <v>19</v>
      </c>
      <c r="H1179" t="s">
        <v>72</v>
      </c>
      <c r="I1179" t="s">
        <v>4741</v>
      </c>
      <c r="J1179" t="s">
        <v>74</v>
      </c>
      <c r="K1179">
        <v>80532</v>
      </c>
      <c r="L1179" t="s">
        <v>4742</v>
      </c>
      <c r="M1179">
        <v>0.28000000000000003</v>
      </c>
      <c r="N1179">
        <v>97.61</v>
      </c>
      <c r="P1179" t="b">
        <v>0</v>
      </c>
      <c r="Q1179">
        <f t="shared" si="90"/>
        <v>135.57</v>
      </c>
      <c r="R1179" s="4">
        <f t="shared" si="91"/>
        <v>0.72</v>
      </c>
      <c r="S1179" s="2">
        <f t="shared" si="92"/>
        <v>37.959600000000002</v>
      </c>
      <c r="T1179" t="str">
        <f t="shared" si="93"/>
        <v>Feb-25</v>
      </c>
      <c r="U1179" t="str">
        <f t="shared" si="94"/>
        <v>No Rating</v>
      </c>
    </row>
    <row r="1180" spans="1:21" x14ac:dyDescent="0.3">
      <c r="A1180" t="s">
        <v>4743</v>
      </c>
      <c r="B1180" t="s">
        <v>4744</v>
      </c>
      <c r="C1180" s="1">
        <v>45539</v>
      </c>
      <c r="D1180" t="s">
        <v>54</v>
      </c>
      <c r="E1180">
        <v>472.59</v>
      </c>
      <c r="F1180">
        <v>2</v>
      </c>
      <c r="G1180" t="s">
        <v>19</v>
      </c>
      <c r="H1180" t="s">
        <v>20</v>
      </c>
      <c r="I1180" t="s">
        <v>4745</v>
      </c>
      <c r="J1180" t="s">
        <v>68</v>
      </c>
      <c r="K1180">
        <v>20316</v>
      </c>
      <c r="L1180" t="s">
        <v>4746</v>
      </c>
      <c r="M1180">
        <v>0.14000000000000001</v>
      </c>
      <c r="N1180">
        <v>812.85</v>
      </c>
      <c r="O1180">
        <v>4</v>
      </c>
      <c r="P1180" t="b">
        <v>0</v>
      </c>
      <c r="Q1180">
        <f t="shared" si="90"/>
        <v>945.18</v>
      </c>
      <c r="R1180" s="4">
        <f t="shared" si="91"/>
        <v>0.86</v>
      </c>
      <c r="S1180" s="2">
        <f t="shared" si="92"/>
        <v>132.3252</v>
      </c>
      <c r="T1180" t="str">
        <f t="shared" si="93"/>
        <v>Sep-24</v>
      </c>
      <c r="U1180">
        <f t="shared" si="94"/>
        <v>4</v>
      </c>
    </row>
    <row r="1181" spans="1:21" x14ac:dyDescent="0.3">
      <c r="A1181" t="s">
        <v>4747</v>
      </c>
      <c r="B1181" t="s">
        <v>4748</v>
      </c>
      <c r="C1181" s="1">
        <v>45738</v>
      </c>
      <c r="D1181" t="s">
        <v>18</v>
      </c>
      <c r="E1181">
        <v>72.099999999999994</v>
      </c>
      <c r="F1181">
        <v>4</v>
      </c>
      <c r="G1181" t="s">
        <v>148</v>
      </c>
      <c r="H1181" t="s">
        <v>20</v>
      </c>
      <c r="I1181" t="s">
        <v>4749</v>
      </c>
      <c r="J1181" t="s">
        <v>346</v>
      </c>
      <c r="K1181">
        <v>37320</v>
      </c>
      <c r="L1181" t="s">
        <v>4750</v>
      </c>
      <c r="M1181">
        <v>0.15</v>
      </c>
      <c r="N1181">
        <v>245.14</v>
      </c>
      <c r="O1181">
        <v>4</v>
      </c>
      <c r="P1181" t="b">
        <v>0</v>
      </c>
      <c r="Q1181">
        <f t="shared" si="90"/>
        <v>288.39999999999998</v>
      </c>
      <c r="R1181" s="4">
        <f t="shared" si="91"/>
        <v>0.85</v>
      </c>
      <c r="S1181" s="2">
        <f t="shared" si="92"/>
        <v>43.26</v>
      </c>
      <c r="T1181" t="str">
        <f t="shared" si="93"/>
        <v>Mar-25</v>
      </c>
      <c r="U1181">
        <f t="shared" si="94"/>
        <v>4</v>
      </c>
    </row>
    <row r="1182" spans="1:21" x14ac:dyDescent="0.3">
      <c r="A1182" t="s">
        <v>4751</v>
      </c>
      <c r="B1182" t="s">
        <v>4752</v>
      </c>
      <c r="C1182" s="1">
        <v>45820</v>
      </c>
      <c r="D1182" t="s">
        <v>26</v>
      </c>
      <c r="E1182">
        <v>361.53</v>
      </c>
      <c r="F1182">
        <v>2</v>
      </c>
      <c r="G1182" t="s">
        <v>93</v>
      </c>
      <c r="H1182" t="s">
        <v>99</v>
      </c>
      <c r="I1182" t="s">
        <v>4753</v>
      </c>
      <c r="J1182" t="s">
        <v>120</v>
      </c>
      <c r="K1182">
        <v>68270</v>
      </c>
      <c r="L1182" t="s">
        <v>4754</v>
      </c>
      <c r="M1182">
        <v>0.14000000000000001</v>
      </c>
      <c r="N1182">
        <v>621.83000000000004</v>
      </c>
      <c r="O1182">
        <v>3</v>
      </c>
      <c r="P1182" t="b">
        <v>0</v>
      </c>
      <c r="Q1182">
        <f t="shared" si="90"/>
        <v>723.06</v>
      </c>
      <c r="R1182" s="4">
        <f t="shared" si="91"/>
        <v>0.86</v>
      </c>
      <c r="S1182" s="2">
        <f t="shared" si="92"/>
        <v>101.22840000000001</v>
      </c>
      <c r="T1182" t="str">
        <f t="shared" si="93"/>
        <v>Jun-25</v>
      </c>
      <c r="U1182">
        <f t="shared" si="94"/>
        <v>3</v>
      </c>
    </row>
    <row r="1183" spans="1:21" x14ac:dyDescent="0.3">
      <c r="A1183" t="s">
        <v>4755</v>
      </c>
      <c r="B1183" t="s">
        <v>4756</v>
      </c>
      <c r="C1183" s="1">
        <v>45489</v>
      </c>
      <c r="D1183" t="s">
        <v>26</v>
      </c>
      <c r="E1183">
        <v>463.07</v>
      </c>
      <c r="F1183">
        <v>2</v>
      </c>
      <c r="G1183" t="s">
        <v>66</v>
      </c>
      <c r="H1183" t="s">
        <v>38</v>
      </c>
      <c r="I1183" t="s">
        <v>4757</v>
      </c>
      <c r="J1183" t="s">
        <v>539</v>
      </c>
      <c r="K1183">
        <v>36182</v>
      </c>
      <c r="L1183" t="s">
        <v>4758</v>
      </c>
      <c r="M1183">
        <v>0.12</v>
      </c>
      <c r="N1183">
        <v>815</v>
      </c>
      <c r="O1183">
        <v>1</v>
      </c>
      <c r="P1183" t="b">
        <v>0</v>
      </c>
      <c r="Q1183">
        <f t="shared" si="90"/>
        <v>926.14</v>
      </c>
      <c r="R1183" s="4">
        <f t="shared" si="91"/>
        <v>0.88</v>
      </c>
      <c r="S1183" s="2">
        <f t="shared" si="92"/>
        <v>111.13679999999999</v>
      </c>
      <c r="T1183" t="str">
        <f t="shared" si="93"/>
        <v>Jul-24</v>
      </c>
      <c r="U1183">
        <f t="shared" si="94"/>
        <v>1</v>
      </c>
    </row>
    <row r="1184" spans="1:21" x14ac:dyDescent="0.3">
      <c r="A1184" t="s">
        <v>4759</v>
      </c>
      <c r="B1184" t="s">
        <v>4760</v>
      </c>
      <c r="C1184" s="1">
        <v>45572</v>
      </c>
      <c r="D1184" t="s">
        <v>60</v>
      </c>
      <c r="E1184">
        <v>334.01</v>
      </c>
      <c r="F1184">
        <v>3</v>
      </c>
      <c r="G1184" t="s">
        <v>148</v>
      </c>
      <c r="H1184" t="s">
        <v>99</v>
      </c>
      <c r="I1184" t="s">
        <v>4709</v>
      </c>
      <c r="J1184" t="s">
        <v>367</v>
      </c>
      <c r="K1184">
        <v>38185</v>
      </c>
      <c r="L1184" t="s">
        <v>4761</v>
      </c>
      <c r="M1184">
        <v>0.02</v>
      </c>
      <c r="N1184">
        <v>981.99</v>
      </c>
      <c r="P1184" t="b">
        <v>0</v>
      </c>
      <c r="Q1184">
        <f t="shared" si="90"/>
        <v>1002.03</v>
      </c>
      <c r="R1184" s="4">
        <f t="shared" si="91"/>
        <v>0.98</v>
      </c>
      <c r="S1184" s="2">
        <f t="shared" si="92"/>
        <v>20.040600000000001</v>
      </c>
      <c r="T1184" t="str">
        <f t="shared" si="93"/>
        <v>Oct-24</v>
      </c>
      <c r="U1184" t="str">
        <f t="shared" si="94"/>
        <v>No Rating</v>
      </c>
    </row>
    <row r="1185" spans="1:21" x14ac:dyDescent="0.3">
      <c r="A1185" t="s">
        <v>4762</v>
      </c>
      <c r="B1185" t="s">
        <v>4763</v>
      </c>
      <c r="C1185" s="1">
        <v>45561</v>
      </c>
      <c r="D1185" t="s">
        <v>78</v>
      </c>
      <c r="E1185">
        <v>214.41</v>
      </c>
      <c r="F1185">
        <v>1</v>
      </c>
      <c r="G1185" t="s">
        <v>93</v>
      </c>
      <c r="H1185" t="s">
        <v>20</v>
      </c>
      <c r="I1185" t="s">
        <v>4764</v>
      </c>
      <c r="J1185" t="s">
        <v>367</v>
      </c>
      <c r="K1185">
        <v>2880</v>
      </c>
      <c r="L1185" t="s">
        <v>4765</v>
      </c>
      <c r="M1185">
        <v>7.0000000000000007E-2</v>
      </c>
      <c r="N1185">
        <v>199.4</v>
      </c>
      <c r="O1185">
        <v>1</v>
      </c>
      <c r="P1185" t="b">
        <v>0</v>
      </c>
      <c r="Q1185">
        <f t="shared" si="90"/>
        <v>214.41</v>
      </c>
      <c r="R1185" s="4">
        <f t="shared" si="91"/>
        <v>0.92999999999999994</v>
      </c>
      <c r="S1185" s="2">
        <f t="shared" si="92"/>
        <v>15.008700000000001</v>
      </c>
      <c r="T1185" t="str">
        <f t="shared" si="93"/>
        <v>Sep-24</v>
      </c>
      <c r="U1185">
        <f t="shared" si="94"/>
        <v>1</v>
      </c>
    </row>
    <row r="1186" spans="1:21" x14ac:dyDescent="0.3">
      <c r="A1186" t="s">
        <v>4766</v>
      </c>
      <c r="B1186" t="s">
        <v>4767</v>
      </c>
      <c r="C1186" s="1">
        <v>45472</v>
      </c>
      <c r="D1186" t="s">
        <v>54</v>
      </c>
      <c r="E1186">
        <v>103.5</v>
      </c>
      <c r="F1186">
        <v>2</v>
      </c>
      <c r="G1186" t="s">
        <v>19</v>
      </c>
      <c r="H1186" t="s">
        <v>99</v>
      </c>
      <c r="I1186" t="s">
        <v>4768</v>
      </c>
      <c r="J1186" t="s">
        <v>231</v>
      </c>
      <c r="K1186">
        <v>90404</v>
      </c>
      <c r="L1186" t="s">
        <v>4769</v>
      </c>
      <c r="M1186">
        <v>0.15</v>
      </c>
      <c r="N1186">
        <v>175.95</v>
      </c>
      <c r="O1186">
        <v>4</v>
      </c>
      <c r="P1186" t="b">
        <v>0</v>
      </c>
      <c r="Q1186">
        <f t="shared" si="90"/>
        <v>207</v>
      </c>
      <c r="R1186" s="4">
        <f t="shared" si="91"/>
        <v>0.85</v>
      </c>
      <c r="S1186" s="2">
        <f t="shared" si="92"/>
        <v>31.049999999999997</v>
      </c>
      <c r="T1186" t="str">
        <f t="shared" si="93"/>
        <v>Jun-24</v>
      </c>
      <c r="U1186">
        <f t="shared" si="94"/>
        <v>4</v>
      </c>
    </row>
    <row r="1187" spans="1:21" x14ac:dyDescent="0.3">
      <c r="A1187" t="s">
        <v>4770</v>
      </c>
      <c r="B1187" t="s">
        <v>4771</v>
      </c>
      <c r="C1187" s="1">
        <v>45589</v>
      </c>
      <c r="D1187" t="s">
        <v>37</v>
      </c>
      <c r="E1187">
        <v>186.9</v>
      </c>
      <c r="F1187">
        <v>3</v>
      </c>
      <c r="G1187" t="s">
        <v>93</v>
      </c>
      <c r="H1187" t="s">
        <v>99</v>
      </c>
      <c r="I1187" t="s">
        <v>4772</v>
      </c>
      <c r="J1187" t="s">
        <v>539</v>
      </c>
      <c r="K1187">
        <v>74639</v>
      </c>
      <c r="L1187" t="s">
        <v>4773</v>
      </c>
      <c r="M1187">
        <v>0.18</v>
      </c>
      <c r="N1187">
        <v>459.77</v>
      </c>
      <c r="O1187">
        <v>1</v>
      </c>
      <c r="P1187" t="b">
        <v>0</v>
      </c>
      <c r="Q1187">
        <f t="shared" si="90"/>
        <v>560.70000000000005</v>
      </c>
      <c r="R1187" s="4">
        <f t="shared" si="91"/>
        <v>0.82000000000000006</v>
      </c>
      <c r="S1187" s="2">
        <f t="shared" si="92"/>
        <v>100.926</v>
      </c>
      <c r="T1187" t="str">
        <f t="shared" si="93"/>
        <v>Oct-24</v>
      </c>
      <c r="U1187">
        <f t="shared" si="94"/>
        <v>1</v>
      </c>
    </row>
    <row r="1188" spans="1:21" x14ac:dyDescent="0.3">
      <c r="A1188" t="s">
        <v>4774</v>
      </c>
      <c r="B1188" t="s">
        <v>4775</v>
      </c>
      <c r="C1188" s="1">
        <v>45761</v>
      </c>
      <c r="D1188" t="s">
        <v>37</v>
      </c>
      <c r="E1188">
        <v>354.9</v>
      </c>
      <c r="F1188">
        <v>4</v>
      </c>
      <c r="G1188" t="s">
        <v>93</v>
      </c>
      <c r="H1188" t="s">
        <v>20</v>
      </c>
      <c r="I1188" t="s">
        <v>4776</v>
      </c>
      <c r="J1188" t="s">
        <v>522</v>
      </c>
      <c r="K1188">
        <v>23007</v>
      </c>
      <c r="L1188" t="s">
        <v>4777</v>
      </c>
      <c r="M1188">
        <v>0.14000000000000001</v>
      </c>
      <c r="N1188">
        <v>1220.8599999999999</v>
      </c>
      <c r="O1188">
        <v>1</v>
      </c>
      <c r="P1188" t="b">
        <v>0</v>
      </c>
      <c r="Q1188">
        <f t="shared" si="90"/>
        <v>1419.6</v>
      </c>
      <c r="R1188" s="4">
        <f t="shared" si="91"/>
        <v>0.86</v>
      </c>
      <c r="S1188" s="2">
        <f t="shared" si="92"/>
        <v>198.744</v>
      </c>
      <c r="T1188" t="str">
        <f t="shared" si="93"/>
        <v>Apr-25</v>
      </c>
      <c r="U1188">
        <f t="shared" si="94"/>
        <v>1</v>
      </c>
    </row>
    <row r="1189" spans="1:21" x14ac:dyDescent="0.3">
      <c r="A1189" t="s">
        <v>4778</v>
      </c>
      <c r="B1189" t="s">
        <v>4779</v>
      </c>
      <c r="C1189" s="1">
        <v>45491</v>
      </c>
      <c r="D1189" t="s">
        <v>37</v>
      </c>
      <c r="E1189">
        <v>326.52</v>
      </c>
      <c r="F1189">
        <v>4</v>
      </c>
      <c r="G1189" t="s">
        <v>148</v>
      </c>
      <c r="H1189" t="s">
        <v>20</v>
      </c>
      <c r="I1189" t="s">
        <v>4780</v>
      </c>
      <c r="J1189" t="s">
        <v>522</v>
      </c>
      <c r="K1189">
        <v>68323</v>
      </c>
      <c r="L1189" t="s">
        <v>4781</v>
      </c>
      <c r="M1189">
        <v>0.11</v>
      </c>
      <c r="N1189">
        <v>1162.4100000000001</v>
      </c>
      <c r="O1189">
        <v>1</v>
      </c>
      <c r="P1189" t="b">
        <v>0</v>
      </c>
      <c r="Q1189">
        <f t="shared" si="90"/>
        <v>1306.08</v>
      </c>
      <c r="R1189" s="4">
        <f t="shared" si="91"/>
        <v>0.89</v>
      </c>
      <c r="S1189" s="2">
        <f t="shared" si="92"/>
        <v>143.6688</v>
      </c>
      <c r="T1189" t="str">
        <f t="shared" si="93"/>
        <v>Jul-24</v>
      </c>
      <c r="U1189">
        <f t="shared" si="94"/>
        <v>1</v>
      </c>
    </row>
    <row r="1190" spans="1:21" x14ac:dyDescent="0.3">
      <c r="A1190" t="s">
        <v>4782</v>
      </c>
      <c r="B1190" t="s">
        <v>4783</v>
      </c>
      <c r="C1190" s="1">
        <v>45587</v>
      </c>
      <c r="D1190" t="s">
        <v>78</v>
      </c>
      <c r="E1190">
        <v>464.35</v>
      </c>
      <c r="F1190">
        <v>4</v>
      </c>
      <c r="G1190" t="s">
        <v>93</v>
      </c>
      <c r="H1190" t="s">
        <v>72</v>
      </c>
      <c r="I1190" t="s">
        <v>4784</v>
      </c>
      <c r="J1190" t="s">
        <v>320</v>
      </c>
      <c r="K1190">
        <v>60678</v>
      </c>
      <c r="L1190" t="s">
        <v>4785</v>
      </c>
      <c r="M1190">
        <v>0.24</v>
      </c>
      <c r="N1190">
        <v>1411.62</v>
      </c>
      <c r="O1190">
        <v>5</v>
      </c>
      <c r="P1190" t="b">
        <v>0</v>
      </c>
      <c r="Q1190">
        <f t="shared" si="90"/>
        <v>1857.4</v>
      </c>
      <c r="R1190" s="4">
        <f t="shared" si="91"/>
        <v>0.76</v>
      </c>
      <c r="S1190" s="2">
        <f t="shared" si="92"/>
        <v>445.77600000000001</v>
      </c>
      <c r="T1190" t="str">
        <f t="shared" si="93"/>
        <v>Oct-24</v>
      </c>
      <c r="U1190">
        <f t="shared" si="94"/>
        <v>5</v>
      </c>
    </row>
    <row r="1191" spans="1:21" x14ac:dyDescent="0.3">
      <c r="A1191" t="s">
        <v>4786</v>
      </c>
      <c r="B1191" t="s">
        <v>4787</v>
      </c>
      <c r="C1191" s="1">
        <v>45814</v>
      </c>
      <c r="D1191" t="s">
        <v>78</v>
      </c>
      <c r="E1191">
        <v>434.1</v>
      </c>
      <c r="F1191">
        <v>4</v>
      </c>
      <c r="G1191" t="s">
        <v>19</v>
      </c>
      <c r="H1191" t="s">
        <v>20</v>
      </c>
      <c r="I1191" t="s">
        <v>4788</v>
      </c>
      <c r="J1191" t="s">
        <v>62</v>
      </c>
      <c r="K1191">
        <v>40719</v>
      </c>
      <c r="L1191" t="s">
        <v>4789</v>
      </c>
      <c r="M1191">
        <v>0.21</v>
      </c>
      <c r="N1191">
        <v>1371.76</v>
      </c>
      <c r="O1191">
        <v>3</v>
      </c>
      <c r="P1191" t="b">
        <v>0</v>
      </c>
      <c r="Q1191">
        <f t="shared" si="90"/>
        <v>1736.4</v>
      </c>
      <c r="R1191" s="4">
        <f t="shared" si="91"/>
        <v>0.79</v>
      </c>
      <c r="S1191" s="2">
        <f t="shared" si="92"/>
        <v>364.64400000000001</v>
      </c>
      <c r="T1191" t="str">
        <f t="shared" si="93"/>
        <v>Jun-25</v>
      </c>
      <c r="U1191">
        <f t="shared" si="94"/>
        <v>3</v>
      </c>
    </row>
    <row r="1192" spans="1:21" x14ac:dyDescent="0.3">
      <c r="A1192" t="s">
        <v>4790</v>
      </c>
      <c r="B1192" t="s">
        <v>4791</v>
      </c>
      <c r="C1192" s="1">
        <v>45647</v>
      </c>
      <c r="D1192" t="s">
        <v>37</v>
      </c>
      <c r="E1192">
        <v>408.99</v>
      </c>
      <c r="F1192">
        <v>3</v>
      </c>
      <c r="G1192" t="s">
        <v>19</v>
      </c>
      <c r="H1192" t="s">
        <v>20</v>
      </c>
      <c r="I1192" t="s">
        <v>4792</v>
      </c>
      <c r="J1192" t="s">
        <v>56</v>
      </c>
      <c r="K1192">
        <v>23912</v>
      </c>
      <c r="L1192" t="s">
        <v>4793</v>
      </c>
      <c r="M1192">
        <v>0.28000000000000003</v>
      </c>
      <c r="N1192">
        <v>883.42</v>
      </c>
      <c r="O1192">
        <v>4</v>
      </c>
      <c r="P1192" t="b">
        <v>0</v>
      </c>
      <c r="Q1192">
        <f t="shared" si="90"/>
        <v>1226.97</v>
      </c>
      <c r="R1192" s="4">
        <f t="shared" si="91"/>
        <v>0.72</v>
      </c>
      <c r="S1192" s="2">
        <f t="shared" si="92"/>
        <v>343.55160000000006</v>
      </c>
      <c r="T1192" t="str">
        <f t="shared" si="93"/>
        <v>Dec-24</v>
      </c>
      <c r="U1192">
        <f t="shared" si="94"/>
        <v>4</v>
      </c>
    </row>
    <row r="1193" spans="1:21" x14ac:dyDescent="0.3">
      <c r="A1193" t="s">
        <v>4794</v>
      </c>
      <c r="B1193" t="s">
        <v>4795</v>
      </c>
      <c r="C1193" s="1">
        <v>45810</v>
      </c>
      <c r="D1193" t="s">
        <v>78</v>
      </c>
      <c r="E1193">
        <v>456.17</v>
      </c>
      <c r="F1193">
        <v>2</v>
      </c>
      <c r="G1193" t="s">
        <v>27</v>
      </c>
      <c r="H1193" t="s">
        <v>20</v>
      </c>
      <c r="I1193" t="s">
        <v>4796</v>
      </c>
      <c r="J1193" t="s">
        <v>226</v>
      </c>
      <c r="K1193">
        <v>32011</v>
      </c>
      <c r="L1193" t="s">
        <v>4797</v>
      </c>
      <c r="M1193">
        <v>0.01</v>
      </c>
      <c r="N1193">
        <v>903.22</v>
      </c>
      <c r="O1193">
        <v>2</v>
      </c>
      <c r="P1193" t="b">
        <v>0</v>
      </c>
      <c r="Q1193">
        <f t="shared" si="90"/>
        <v>912.34</v>
      </c>
      <c r="R1193" s="4">
        <f t="shared" si="91"/>
        <v>0.99</v>
      </c>
      <c r="S1193" s="2">
        <f t="shared" si="92"/>
        <v>9.1234000000000002</v>
      </c>
      <c r="T1193" t="str">
        <f t="shared" si="93"/>
        <v>Jun-25</v>
      </c>
      <c r="U1193">
        <f t="shared" si="94"/>
        <v>2</v>
      </c>
    </row>
    <row r="1194" spans="1:21" x14ac:dyDescent="0.3">
      <c r="A1194" t="s">
        <v>4798</v>
      </c>
      <c r="B1194" t="s">
        <v>4799</v>
      </c>
      <c r="C1194" s="1">
        <v>45659</v>
      </c>
      <c r="D1194" t="s">
        <v>18</v>
      </c>
      <c r="E1194">
        <v>141.79</v>
      </c>
      <c r="F1194">
        <v>2</v>
      </c>
      <c r="G1194" t="s">
        <v>148</v>
      </c>
      <c r="H1194" t="s">
        <v>72</v>
      </c>
      <c r="I1194" t="s">
        <v>4800</v>
      </c>
      <c r="J1194" t="s">
        <v>144</v>
      </c>
      <c r="K1194">
        <v>49186</v>
      </c>
      <c r="L1194" t="s">
        <v>4801</v>
      </c>
      <c r="M1194">
        <v>0.22</v>
      </c>
      <c r="N1194">
        <v>221.19</v>
      </c>
      <c r="O1194">
        <v>3</v>
      </c>
      <c r="P1194" t="b">
        <v>0</v>
      </c>
      <c r="Q1194">
        <f t="shared" si="90"/>
        <v>283.58</v>
      </c>
      <c r="R1194" s="4">
        <f t="shared" si="91"/>
        <v>0.78</v>
      </c>
      <c r="S1194" s="2">
        <f t="shared" si="92"/>
        <v>62.387599999999999</v>
      </c>
      <c r="T1194" t="str">
        <f t="shared" si="93"/>
        <v>Jan-25</v>
      </c>
      <c r="U1194">
        <f t="shared" si="94"/>
        <v>3</v>
      </c>
    </row>
    <row r="1195" spans="1:21" x14ac:dyDescent="0.3">
      <c r="A1195" t="s">
        <v>4802</v>
      </c>
      <c r="B1195" t="s">
        <v>4803</v>
      </c>
      <c r="C1195" s="1">
        <v>45518</v>
      </c>
      <c r="D1195" t="s">
        <v>78</v>
      </c>
      <c r="E1195">
        <v>187.91</v>
      </c>
      <c r="F1195">
        <v>2</v>
      </c>
      <c r="G1195" t="s">
        <v>19</v>
      </c>
      <c r="H1195" t="s">
        <v>20</v>
      </c>
      <c r="I1195" t="s">
        <v>4804</v>
      </c>
      <c r="J1195" t="s">
        <v>101</v>
      </c>
      <c r="K1195">
        <v>24400</v>
      </c>
      <c r="L1195" t="s">
        <v>4805</v>
      </c>
      <c r="M1195">
        <v>0.02</v>
      </c>
      <c r="N1195">
        <v>368.3</v>
      </c>
      <c r="O1195">
        <v>4</v>
      </c>
      <c r="P1195" t="b">
        <v>0</v>
      </c>
      <c r="Q1195">
        <f t="shared" si="90"/>
        <v>375.82</v>
      </c>
      <c r="R1195" s="4">
        <f t="shared" si="91"/>
        <v>0.98</v>
      </c>
      <c r="S1195" s="2">
        <f t="shared" si="92"/>
        <v>7.5164</v>
      </c>
      <c r="T1195" t="str">
        <f t="shared" si="93"/>
        <v>Aug-24</v>
      </c>
      <c r="U1195">
        <f t="shared" si="94"/>
        <v>4</v>
      </c>
    </row>
    <row r="1196" spans="1:21" x14ac:dyDescent="0.3">
      <c r="A1196" t="s">
        <v>4806</v>
      </c>
      <c r="B1196" t="s">
        <v>4807</v>
      </c>
      <c r="C1196" s="1">
        <v>45520</v>
      </c>
      <c r="D1196" t="s">
        <v>18</v>
      </c>
      <c r="E1196">
        <v>193.05</v>
      </c>
      <c r="F1196">
        <v>2</v>
      </c>
      <c r="G1196" t="s">
        <v>148</v>
      </c>
      <c r="H1196" t="s">
        <v>72</v>
      </c>
      <c r="I1196" t="s">
        <v>4808</v>
      </c>
      <c r="J1196" t="s">
        <v>367</v>
      </c>
      <c r="K1196">
        <v>9158</v>
      </c>
      <c r="L1196" t="s">
        <v>4809</v>
      </c>
      <c r="M1196">
        <v>0.09</v>
      </c>
      <c r="N1196">
        <v>351.35</v>
      </c>
      <c r="O1196">
        <v>2</v>
      </c>
      <c r="P1196" t="b">
        <v>0</v>
      </c>
      <c r="Q1196">
        <f t="shared" si="90"/>
        <v>386.1</v>
      </c>
      <c r="R1196" s="4">
        <f t="shared" si="91"/>
        <v>0.91</v>
      </c>
      <c r="S1196" s="2">
        <f t="shared" si="92"/>
        <v>34.749000000000002</v>
      </c>
      <c r="T1196" t="str">
        <f t="shared" si="93"/>
        <v>Aug-24</v>
      </c>
      <c r="U1196">
        <f t="shared" si="94"/>
        <v>2</v>
      </c>
    </row>
    <row r="1197" spans="1:21" x14ac:dyDescent="0.3">
      <c r="A1197" t="s">
        <v>4810</v>
      </c>
      <c r="B1197" t="s">
        <v>4811</v>
      </c>
      <c r="C1197" s="1">
        <v>45704</v>
      </c>
      <c r="D1197" t="s">
        <v>26</v>
      </c>
      <c r="E1197">
        <v>282.42</v>
      </c>
      <c r="F1197">
        <v>2</v>
      </c>
      <c r="G1197" t="s">
        <v>19</v>
      </c>
      <c r="H1197" t="s">
        <v>38</v>
      </c>
      <c r="I1197" t="s">
        <v>4812</v>
      </c>
      <c r="J1197" t="s">
        <v>447</v>
      </c>
      <c r="K1197">
        <v>22491</v>
      </c>
      <c r="L1197" t="s">
        <v>4813</v>
      </c>
      <c r="M1197">
        <v>0.28000000000000003</v>
      </c>
      <c r="N1197">
        <v>406.68</v>
      </c>
      <c r="O1197">
        <v>3</v>
      </c>
      <c r="P1197" t="b">
        <v>1</v>
      </c>
      <c r="Q1197">
        <f t="shared" si="90"/>
        <v>564.84</v>
      </c>
      <c r="R1197" s="4">
        <f t="shared" si="91"/>
        <v>0.72</v>
      </c>
      <c r="S1197" s="2">
        <f t="shared" si="92"/>
        <v>158.15520000000004</v>
      </c>
      <c r="T1197" t="str">
        <f t="shared" si="93"/>
        <v>Feb-25</v>
      </c>
      <c r="U1197">
        <f t="shared" si="94"/>
        <v>3</v>
      </c>
    </row>
    <row r="1198" spans="1:21" x14ac:dyDescent="0.3">
      <c r="A1198" t="s">
        <v>4814</v>
      </c>
      <c r="B1198" t="s">
        <v>4815</v>
      </c>
      <c r="C1198" s="1">
        <v>45816</v>
      </c>
      <c r="D1198" t="s">
        <v>60</v>
      </c>
      <c r="E1198">
        <v>335.77</v>
      </c>
      <c r="F1198">
        <v>4</v>
      </c>
      <c r="G1198" t="s">
        <v>27</v>
      </c>
      <c r="H1198" t="s">
        <v>38</v>
      </c>
      <c r="I1198" t="s">
        <v>4816</v>
      </c>
      <c r="J1198" t="s">
        <v>522</v>
      </c>
      <c r="K1198">
        <v>28959</v>
      </c>
      <c r="L1198" t="s">
        <v>4817</v>
      </c>
      <c r="M1198">
        <v>0.23</v>
      </c>
      <c r="N1198">
        <v>1034.17</v>
      </c>
      <c r="O1198">
        <v>5</v>
      </c>
      <c r="P1198" t="b">
        <v>0</v>
      </c>
      <c r="Q1198">
        <f t="shared" si="90"/>
        <v>1343.08</v>
      </c>
      <c r="R1198" s="4">
        <f t="shared" si="91"/>
        <v>0.77</v>
      </c>
      <c r="S1198" s="2">
        <f t="shared" si="92"/>
        <v>308.90839999999997</v>
      </c>
      <c r="T1198" t="str">
        <f t="shared" si="93"/>
        <v>Jun-25</v>
      </c>
      <c r="U1198">
        <f t="shared" si="94"/>
        <v>5</v>
      </c>
    </row>
    <row r="1199" spans="1:21" x14ac:dyDescent="0.3">
      <c r="A1199" t="s">
        <v>4818</v>
      </c>
      <c r="B1199" t="s">
        <v>4819</v>
      </c>
      <c r="C1199" s="1">
        <v>45766</v>
      </c>
      <c r="D1199" t="s">
        <v>54</v>
      </c>
      <c r="E1199">
        <v>146.91999999999999</v>
      </c>
      <c r="F1199">
        <v>3</v>
      </c>
      <c r="G1199" t="s">
        <v>27</v>
      </c>
      <c r="H1199" t="s">
        <v>72</v>
      </c>
      <c r="I1199" t="s">
        <v>4820</v>
      </c>
      <c r="J1199" t="s">
        <v>426</v>
      </c>
      <c r="K1199">
        <v>89234</v>
      </c>
      <c r="L1199" t="s">
        <v>4821</v>
      </c>
      <c r="M1199">
        <v>0.2</v>
      </c>
      <c r="N1199">
        <v>352.61</v>
      </c>
      <c r="O1199">
        <v>4</v>
      </c>
      <c r="P1199" t="b">
        <v>0</v>
      </c>
      <c r="Q1199">
        <f t="shared" si="90"/>
        <v>440.76</v>
      </c>
      <c r="R1199" s="4">
        <f t="shared" si="91"/>
        <v>0.8</v>
      </c>
      <c r="S1199" s="2">
        <f t="shared" si="92"/>
        <v>88.152000000000001</v>
      </c>
      <c r="T1199" t="str">
        <f t="shared" si="93"/>
        <v>Apr-25</v>
      </c>
      <c r="U1199">
        <f t="shared" si="94"/>
        <v>4</v>
      </c>
    </row>
    <row r="1200" spans="1:21" x14ac:dyDescent="0.3">
      <c r="A1200" t="s">
        <v>4822</v>
      </c>
      <c r="B1200" t="s">
        <v>4823</v>
      </c>
      <c r="C1200" s="1">
        <v>45545</v>
      </c>
      <c r="D1200" t="s">
        <v>18</v>
      </c>
      <c r="E1200">
        <v>14.63</v>
      </c>
      <c r="F1200">
        <v>2</v>
      </c>
      <c r="G1200" t="s">
        <v>148</v>
      </c>
      <c r="H1200" t="s">
        <v>20</v>
      </c>
      <c r="I1200" t="s">
        <v>4824</v>
      </c>
      <c r="J1200" t="s">
        <v>217</v>
      </c>
      <c r="K1200">
        <v>76410</v>
      </c>
      <c r="L1200" t="s">
        <v>4825</v>
      </c>
      <c r="M1200">
        <v>0.12</v>
      </c>
      <c r="N1200">
        <v>25.75</v>
      </c>
      <c r="O1200">
        <v>2</v>
      </c>
      <c r="P1200" t="b">
        <v>0</v>
      </c>
      <c r="Q1200">
        <f t="shared" si="90"/>
        <v>29.26</v>
      </c>
      <c r="R1200" s="4">
        <f t="shared" si="91"/>
        <v>0.88</v>
      </c>
      <c r="S1200" s="2">
        <f t="shared" si="92"/>
        <v>3.5112000000000001</v>
      </c>
      <c r="T1200" t="str">
        <f t="shared" si="93"/>
        <v>Sep-24</v>
      </c>
      <c r="U1200">
        <f t="shared" si="94"/>
        <v>2</v>
      </c>
    </row>
    <row r="1201" spans="1:21" x14ac:dyDescent="0.3">
      <c r="A1201" t="s">
        <v>4826</v>
      </c>
      <c r="B1201" t="s">
        <v>4827</v>
      </c>
      <c r="C1201" s="1">
        <v>45757</v>
      </c>
      <c r="D1201" t="s">
        <v>60</v>
      </c>
      <c r="E1201">
        <v>202.62</v>
      </c>
      <c r="F1201">
        <v>3</v>
      </c>
      <c r="G1201" t="s">
        <v>148</v>
      </c>
      <c r="H1201" t="s">
        <v>72</v>
      </c>
      <c r="I1201" t="s">
        <v>4828</v>
      </c>
      <c r="J1201" t="s">
        <v>95</v>
      </c>
      <c r="K1201">
        <v>66147</v>
      </c>
      <c r="L1201" t="s">
        <v>4829</v>
      </c>
      <c r="M1201">
        <v>0.01</v>
      </c>
      <c r="N1201">
        <v>601.78</v>
      </c>
      <c r="P1201" t="b">
        <v>0</v>
      </c>
      <c r="Q1201">
        <f t="shared" si="90"/>
        <v>607.86</v>
      </c>
      <c r="R1201" s="4">
        <f t="shared" si="91"/>
        <v>0.99</v>
      </c>
      <c r="S1201" s="2">
        <f t="shared" si="92"/>
        <v>6.0786000000000007</v>
      </c>
      <c r="T1201" t="str">
        <f t="shared" si="93"/>
        <v>Apr-25</v>
      </c>
      <c r="U1201" t="str">
        <f t="shared" si="94"/>
        <v>No Rating</v>
      </c>
    </row>
    <row r="1202" spans="1:21" x14ac:dyDescent="0.3">
      <c r="A1202" t="s">
        <v>4830</v>
      </c>
      <c r="B1202" t="s">
        <v>4831</v>
      </c>
      <c r="C1202" s="1">
        <v>45665</v>
      </c>
      <c r="D1202" t="s">
        <v>18</v>
      </c>
      <c r="E1202">
        <v>157.72</v>
      </c>
      <c r="F1202">
        <v>3</v>
      </c>
      <c r="G1202" t="s">
        <v>19</v>
      </c>
      <c r="H1202" t="s">
        <v>99</v>
      </c>
      <c r="I1202" t="s">
        <v>4832</v>
      </c>
      <c r="J1202" t="s">
        <v>139</v>
      </c>
      <c r="K1202">
        <v>63003</v>
      </c>
      <c r="L1202" t="s">
        <v>4833</v>
      </c>
      <c r="M1202">
        <v>0.08</v>
      </c>
      <c r="N1202">
        <v>435.31</v>
      </c>
      <c r="O1202">
        <v>5</v>
      </c>
      <c r="P1202" t="b">
        <v>0</v>
      </c>
      <c r="Q1202">
        <f t="shared" si="90"/>
        <v>473.15999999999997</v>
      </c>
      <c r="R1202" s="4">
        <f t="shared" si="91"/>
        <v>0.92</v>
      </c>
      <c r="S1202" s="2">
        <f t="shared" si="92"/>
        <v>37.852799999999995</v>
      </c>
      <c r="T1202" t="str">
        <f t="shared" si="93"/>
        <v>Jan-25</v>
      </c>
      <c r="U1202">
        <f t="shared" si="94"/>
        <v>5</v>
      </c>
    </row>
    <row r="1203" spans="1:21" x14ac:dyDescent="0.3">
      <c r="A1203" t="s">
        <v>4834</v>
      </c>
      <c r="B1203" t="s">
        <v>4835</v>
      </c>
      <c r="C1203" s="1">
        <v>45474</v>
      </c>
      <c r="D1203" t="s">
        <v>60</v>
      </c>
      <c r="E1203">
        <v>471.38</v>
      </c>
      <c r="F1203">
        <v>2</v>
      </c>
      <c r="G1203" t="s">
        <v>148</v>
      </c>
      <c r="H1203" t="s">
        <v>38</v>
      </c>
      <c r="I1203" t="s">
        <v>4836</v>
      </c>
      <c r="J1203" t="s">
        <v>150</v>
      </c>
      <c r="K1203">
        <v>1062</v>
      </c>
      <c r="L1203" t="s">
        <v>4837</v>
      </c>
      <c r="M1203">
        <v>0.14000000000000001</v>
      </c>
      <c r="N1203">
        <v>810.77</v>
      </c>
      <c r="O1203">
        <v>5</v>
      </c>
      <c r="P1203" t="b">
        <v>1</v>
      </c>
      <c r="Q1203">
        <f t="shared" si="90"/>
        <v>942.76</v>
      </c>
      <c r="R1203" s="4">
        <f t="shared" si="91"/>
        <v>0.86</v>
      </c>
      <c r="S1203" s="2">
        <f t="shared" si="92"/>
        <v>131.9864</v>
      </c>
      <c r="T1203" t="str">
        <f t="shared" si="93"/>
        <v>Jul-24</v>
      </c>
      <c r="U1203">
        <f t="shared" si="94"/>
        <v>5</v>
      </c>
    </row>
    <row r="1204" spans="1:21" x14ac:dyDescent="0.3">
      <c r="A1204" t="s">
        <v>4838</v>
      </c>
      <c r="B1204" t="s">
        <v>4839</v>
      </c>
      <c r="C1204" s="1">
        <v>45611</v>
      </c>
      <c r="D1204" t="s">
        <v>18</v>
      </c>
      <c r="E1204">
        <v>444.69</v>
      </c>
      <c r="F1204">
        <v>4</v>
      </c>
      <c r="G1204" t="s">
        <v>148</v>
      </c>
      <c r="H1204" t="s">
        <v>38</v>
      </c>
      <c r="I1204" t="s">
        <v>4840</v>
      </c>
      <c r="J1204" t="s">
        <v>393</v>
      </c>
      <c r="K1204">
        <v>50636</v>
      </c>
      <c r="L1204" t="s">
        <v>4841</v>
      </c>
      <c r="M1204">
        <v>0.13</v>
      </c>
      <c r="N1204">
        <v>1547.52</v>
      </c>
      <c r="O1204">
        <v>4</v>
      </c>
      <c r="P1204" t="b">
        <v>0</v>
      </c>
      <c r="Q1204">
        <f t="shared" si="90"/>
        <v>1778.76</v>
      </c>
      <c r="R1204" s="4">
        <f t="shared" si="91"/>
        <v>0.87</v>
      </c>
      <c r="S1204" s="2">
        <f t="shared" si="92"/>
        <v>231.2388</v>
      </c>
      <c r="T1204" t="str">
        <f t="shared" si="93"/>
        <v>Nov-24</v>
      </c>
      <c r="U1204">
        <f t="shared" si="94"/>
        <v>4</v>
      </c>
    </row>
    <row r="1205" spans="1:21" x14ac:dyDescent="0.3">
      <c r="A1205" t="s">
        <v>4842</v>
      </c>
      <c r="B1205" t="s">
        <v>4843</v>
      </c>
      <c r="C1205" s="1">
        <v>45721</v>
      </c>
      <c r="D1205" t="s">
        <v>18</v>
      </c>
      <c r="E1205">
        <v>430.85</v>
      </c>
      <c r="F1205">
        <v>2</v>
      </c>
      <c r="G1205" t="s">
        <v>93</v>
      </c>
      <c r="H1205" t="s">
        <v>38</v>
      </c>
      <c r="I1205" t="s">
        <v>4844</v>
      </c>
      <c r="J1205" t="s">
        <v>40</v>
      </c>
      <c r="K1205">
        <v>36953</v>
      </c>
      <c r="L1205" t="s">
        <v>4845</v>
      </c>
      <c r="M1205">
        <v>0.14000000000000001</v>
      </c>
      <c r="N1205">
        <v>741.06</v>
      </c>
      <c r="O1205">
        <v>4</v>
      </c>
      <c r="P1205" t="b">
        <v>0</v>
      </c>
      <c r="Q1205">
        <f t="shared" si="90"/>
        <v>861.7</v>
      </c>
      <c r="R1205" s="4">
        <f t="shared" si="91"/>
        <v>0.86</v>
      </c>
      <c r="S1205" s="2">
        <f t="shared" si="92"/>
        <v>120.63800000000002</v>
      </c>
      <c r="T1205" t="str">
        <f t="shared" si="93"/>
        <v>Mar-25</v>
      </c>
      <c r="U1205">
        <f t="shared" si="94"/>
        <v>4</v>
      </c>
    </row>
    <row r="1206" spans="1:21" x14ac:dyDescent="0.3">
      <c r="A1206" t="s">
        <v>4846</v>
      </c>
      <c r="B1206" t="s">
        <v>4847</v>
      </c>
      <c r="C1206" s="1">
        <v>45526</v>
      </c>
      <c r="D1206" t="s">
        <v>60</v>
      </c>
      <c r="E1206">
        <v>328.23</v>
      </c>
      <c r="F1206">
        <v>3</v>
      </c>
      <c r="G1206" t="s">
        <v>66</v>
      </c>
      <c r="H1206" t="s">
        <v>38</v>
      </c>
      <c r="I1206" t="s">
        <v>4848</v>
      </c>
      <c r="J1206" t="s">
        <v>150</v>
      </c>
      <c r="K1206">
        <v>72001</v>
      </c>
      <c r="L1206" t="s">
        <v>4849</v>
      </c>
      <c r="M1206">
        <v>0.01</v>
      </c>
      <c r="N1206">
        <v>974.84</v>
      </c>
      <c r="O1206">
        <v>4</v>
      </c>
      <c r="P1206" t="b">
        <v>1</v>
      </c>
      <c r="Q1206">
        <f t="shared" si="90"/>
        <v>984.69</v>
      </c>
      <c r="R1206" s="4">
        <f t="shared" si="91"/>
        <v>0.99</v>
      </c>
      <c r="S1206" s="2">
        <f t="shared" si="92"/>
        <v>9.8469000000000015</v>
      </c>
      <c r="T1206" t="str">
        <f t="shared" si="93"/>
        <v>Aug-24</v>
      </c>
      <c r="U1206">
        <f t="shared" si="94"/>
        <v>4</v>
      </c>
    </row>
    <row r="1207" spans="1:21" x14ac:dyDescent="0.3">
      <c r="A1207" t="s">
        <v>4850</v>
      </c>
      <c r="B1207" t="s">
        <v>4851</v>
      </c>
      <c r="C1207" s="1">
        <v>45558</v>
      </c>
      <c r="D1207" t="s">
        <v>18</v>
      </c>
      <c r="E1207">
        <v>175.42</v>
      </c>
      <c r="F1207">
        <v>4</v>
      </c>
      <c r="G1207" t="s">
        <v>19</v>
      </c>
      <c r="H1207" t="s">
        <v>20</v>
      </c>
      <c r="I1207" t="s">
        <v>4852</v>
      </c>
      <c r="J1207" t="s">
        <v>226</v>
      </c>
      <c r="K1207">
        <v>77181</v>
      </c>
      <c r="L1207" t="s">
        <v>4853</v>
      </c>
      <c r="M1207">
        <v>0.19</v>
      </c>
      <c r="N1207">
        <v>568.36</v>
      </c>
      <c r="O1207">
        <v>4</v>
      </c>
      <c r="P1207" t="b">
        <v>0</v>
      </c>
      <c r="Q1207">
        <f t="shared" si="90"/>
        <v>701.68</v>
      </c>
      <c r="R1207" s="4">
        <f t="shared" si="91"/>
        <v>0.81</v>
      </c>
      <c r="S1207" s="2">
        <f t="shared" si="92"/>
        <v>133.3192</v>
      </c>
      <c r="T1207" t="str">
        <f t="shared" si="93"/>
        <v>Sep-24</v>
      </c>
      <c r="U1207">
        <f t="shared" si="94"/>
        <v>4</v>
      </c>
    </row>
    <row r="1208" spans="1:21" x14ac:dyDescent="0.3">
      <c r="A1208" t="s">
        <v>4854</v>
      </c>
      <c r="B1208" t="s">
        <v>4855</v>
      </c>
      <c r="C1208" s="1">
        <v>45594</v>
      </c>
      <c r="D1208" t="s">
        <v>18</v>
      </c>
      <c r="E1208">
        <v>276.68</v>
      </c>
      <c r="F1208">
        <v>4</v>
      </c>
      <c r="G1208" t="s">
        <v>66</v>
      </c>
      <c r="H1208" t="s">
        <v>38</v>
      </c>
      <c r="I1208" t="s">
        <v>1155</v>
      </c>
      <c r="J1208" t="s">
        <v>393</v>
      </c>
      <c r="K1208">
        <v>93708</v>
      </c>
      <c r="L1208" t="s">
        <v>4856</v>
      </c>
      <c r="M1208">
        <v>0.14000000000000001</v>
      </c>
      <c r="N1208">
        <v>951.78</v>
      </c>
      <c r="O1208">
        <v>1</v>
      </c>
      <c r="P1208" t="b">
        <v>1</v>
      </c>
      <c r="Q1208">
        <f t="shared" si="90"/>
        <v>1106.72</v>
      </c>
      <c r="R1208" s="4">
        <f t="shared" si="91"/>
        <v>0.86</v>
      </c>
      <c r="S1208" s="2">
        <f t="shared" si="92"/>
        <v>154.94080000000002</v>
      </c>
      <c r="T1208" t="str">
        <f t="shared" si="93"/>
        <v>Oct-24</v>
      </c>
      <c r="U1208">
        <f t="shared" si="94"/>
        <v>1</v>
      </c>
    </row>
    <row r="1209" spans="1:21" x14ac:dyDescent="0.3">
      <c r="A1209" t="s">
        <v>4857</v>
      </c>
      <c r="B1209" t="s">
        <v>4858</v>
      </c>
      <c r="C1209" s="1">
        <v>45653</v>
      </c>
      <c r="D1209" t="s">
        <v>37</v>
      </c>
      <c r="E1209">
        <v>408.54</v>
      </c>
      <c r="F1209">
        <v>2</v>
      </c>
      <c r="G1209" t="s">
        <v>148</v>
      </c>
      <c r="H1209" t="s">
        <v>99</v>
      </c>
      <c r="I1209" t="s">
        <v>4859</v>
      </c>
      <c r="J1209" t="s">
        <v>496</v>
      </c>
      <c r="K1209">
        <v>43754</v>
      </c>
      <c r="L1209" t="s">
        <v>4860</v>
      </c>
      <c r="M1209">
        <v>0.01</v>
      </c>
      <c r="N1209">
        <v>808.91</v>
      </c>
      <c r="O1209">
        <v>2</v>
      </c>
      <c r="P1209" t="b">
        <v>0</v>
      </c>
      <c r="Q1209">
        <f t="shared" si="90"/>
        <v>817.08</v>
      </c>
      <c r="R1209" s="4">
        <f t="shared" si="91"/>
        <v>0.99</v>
      </c>
      <c r="S1209" s="2">
        <f t="shared" si="92"/>
        <v>8.1707999999999998</v>
      </c>
      <c r="T1209" t="str">
        <f t="shared" si="93"/>
        <v>Dec-24</v>
      </c>
      <c r="U1209">
        <f t="shared" si="94"/>
        <v>2</v>
      </c>
    </row>
    <row r="1210" spans="1:21" x14ac:dyDescent="0.3">
      <c r="A1210" t="s">
        <v>4861</v>
      </c>
      <c r="B1210" t="s">
        <v>4862</v>
      </c>
      <c r="C1210" s="1">
        <v>45529</v>
      </c>
      <c r="D1210" t="s">
        <v>18</v>
      </c>
      <c r="E1210">
        <v>53.81</v>
      </c>
      <c r="F1210">
        <v>3</v>
      </c>
      <c r="G1210" t="s">
        <v>93</v>
      </c>
      <c r="H1210" t="s">
        <v>72</v>
      </c>
      <c r="I1210" t="s">
        <v>4863</v>
      </c>
      <c r="J1210" t="s">
        <v>169</v>
      </c>
      <c r="K1210">
        <v>23633</v>
      </c>
      <c r="L1210" t="s">
        <v>4864</v>
      </c>
      <c r="M1210">
        <v>0.28000000000000003</v>
      </c>
      <c r="N1210">
        <v>116.23</v>
      </c>
      <c r="O1210">
        <v>2</v>
      </c>
      <c r="P1210" t="b">
        <v>0</v>
      </c>
      <c r="Q1210">
        <f t="shared" si="90"/>
        <v>161.43</v>
      </c>
      <c r="R1210" s="4">
        <f t="shared" si="91"/>
        <v>0.72</v>
      </c>
      <c r="S1210" s="2">
        <f t="shared" si="92"/>
        <v>45.200400000000009</v>
      </c>
      <c r="T1210" t="str">
        <f t="shared" si="93"/>
        <v>Aug-24</v>
      </c>
      <c r="U1210">
        <f t="shared" si="94"/>
        <v>2</v>
      </c>
    </row>
    <row r="1211" spans="1:21" x14ac:dyDescent="0.3">
      <c r="A1211" t="s">
        <v>4865</v>
      </c>
      <c r="B1211" t="s">
        <v>4866</v>
      </c>
      <c r="C1211" s="1">
        <v>45542</v>
      </c>
      <c r="D1211" t="s">
        <v>54</v>
      </c>
      <c r="E1211">
        <v>401.53</v>
      </c>
      <c r="F1211">
        <v>2</v>
      </c>
      <c r="G1211" t="s">
        <v>27</v>
      </c>
      <c r="H1211" t="s">
        <v>72</v>
      </c>
      <c r="I1211" t="s">
        <v>4867</v>
      </c>
      <c r="J1211" t="s">
        <v>572</v>
      </c>
      <c r="K1211">
        <v>73371</v>
      </c>
      <c r="L1211" t="s">
        <v>4868</v>
      </c>
      <c r="M1211">
        <v>0.06</v>
      </c>
      <c r="N1211">
        <v>754.88</v>
      </c>
      <c r="O1211">
        <v>4</v>
      </c>
      <c r="P1211" t="b">
        <v>0</v>
      </c>
      <c r="Q1211">
        <f t="shared" si="90"/>
        <v>803.06</v>
      </c>
      <c r="R1211" s="4">
        <f t="shared" si="91"/>
        <v>0.94</v>
      </c>
      <c r="S1211" s="2">
        <f t="shared" si="92"/>
        <v>48.183599999999998</v>
      </c>
      <c r="T1211" t="str">
        <f t="shared" si="93"/>
        <v>Sep-24</v>
      </c>
      <c r="U1211">
        <f t="shared" si="94"/>
        <v>4</v>
      </c>
    </row>
    <row r="1212" spans="1:21" x14ac:dyDescent="0.3">
      <c r="A1212" t="s">
        <v>4869</v>
      </c>
      <c r="B1212" t="s">
        <v>4870</v>
      </c>
      <c r="C1212" s="1">
        <v>45732</v>
      </c>
      <c r="D1212" t="s">
        <v>54</v>
      </c>
      <c r="E1212">
        <v>25.38</v>
      </c>
      <c r="F1212">
        <v>1</v>
      </c>
      <c r="G1212" t="s">
        <v>27</v>
      </c>
      <c r="H1212" t="s">
        <v>20</v>
      </c>
      <c r="I1212" t="s">
        <v>4871</v>
      </c>
      <c r="J1212" t="s">
        <v>115</v>
      </c>
      <c r="K1212">
        <v>4104</v>
      </c>
      <c r="L1212" t="s">
        <v>4872</v>
      </c>
      <c r="M1212">
        <v>0.05</v>
      </c>
      <c r="N1212">
        <v>24.11</v>
      </c>
      <c r="O1212">
        <v>4</v>
      </c>
      <c r="P1212" t="b">
        <v>0</v>
      </c>
      <c r="Q1212">
        <f t="shared" si="90"/>
        <v>25.38</v>
      </c>
      <c r="R1212" s="4">
        <f t="shared" si="91"/>
        <v>0.95</v>
      </c>
      <c r="S1212" s="2">
        <f t="shared" si="92"/>
        <v>1.2690000000000001</v>
      </c>
      <c r="T1212" t="str">
        <f t="shared" si="93"/>
        <v>Mar-25</v>
      </c>
      <c r="U1212">
        <f t="shared" si="94"/>
        <v>4</v>
      </c>
    </row>
    <row r="1213" spans="1:21" x14ac:dyDescent="0.3">
      <c r="A1213" t="s">
        <v>4873</v>
      </c>
      <c r="B1213" t="s">
        <v>4874</v>
      </c>
      <c r="C1213" s="1">
        <v>45660</v>
      </c>
      <c r="D1213" t="s">
        <v>60</v>
      </c>
      <c r="E1213">
        <v>409.13</v>
      </c>
      <c r="F1213">
        <v>2</v>
      </c>
      <c r="G1213" t="s">
        <v>27</v>
      </c>
      <c r="H1213" t="s">
        <v>38</v>
      </c>
      <c r="I1213" t="s">
        <v>4875</v>
      </c>
      <c r="J1213" t="s">
        <v>572</v>
      </c>
      <c r="K1213">
        <v>79279</v>
      </c>
      <c r="L1213" t="s">
        <v>4876</v>
      </c>
      <c r="M1213">
        <v>0.23</v>
      </c>
      <c r="N1213">
        <v>630.05999999999995</v>
      </c>
      <c r="O1213">
        <v>5</v>
      </c>
      <c r="P1213" t="b">
        <v>1</v>
      </c>
      <c r="Q1213">
        <f t="shared" si="90"/>
        <v>818.26</v>
      </c>
      <c r="R1213" s="4">
        <f t="shared" si="91"/>
        <v>0.77</v>
      </c>
      <c r="S1213" s="2">
        <f t="shared" si="92"/>
        <v>188.19980000000001</v>
      </c>
      <c r="T1213" t="str">
        <f t="shared" si="93"/>
        <v>Jan-25</v>
      </c>
      <c r="U1213">
        <f t="shared" si="94"/>
        <v>5</v>
      </c>
    </row>
    <row r="1214" spans="1:21" x14ac:dyDescent="0.3">
      <c r="A1214" t="s">
        <v>4877</v>
      </c>
      <c r="B1214" t="s">
        <v>4878</v>
      </c>
      <c r="C1214" s="1">
        <v>45784</v>
      </c>
      <c r="D1214" t="s">
        <v>60</v>
      </c>
      <c r="E1214">
        <v>404.74</v>
      </c>
      <c r="F1214">
        <v>4</v>
      </c>
      <c r="G1214" t="s">
        <v>27</v>
      </c>
      <c r="H1214" t="s">
        <v>99</v>
      </c>
      <c r="I1214" t="s">
        <v>4879</v>
      </c>
      <c r="J1214" t="s">
        <v>447</v>
      </c>
      <c r="K1214">
        <v>27407</v>
      </c>
      <c r="L1214" t="s">
        <v>4880</v>
      </c>
      <c r="M1214">
        <v>0.1</v>
      </c>
      <c r="N1214">
        <v>1457.06</v>
      </c>
      <c r="O1214">
        <v>5</v>
      </c>
      <c r="P1214" t="b">
        <v>0</v>
      </c>
      <c r="Q1214">
        <f t="shared" si="90"/>
        <v>1618.96</v>
      </c>
      <c r="R1214" s="4">
        <f t="shared" si="91"/>
        <v>0.9</v>
      </c>
      <c r="S1214" s="2">
        <f t="shared" si="92"/>
        <v>161.89600000000002</v>
      </c>
      <c r="T1214" t="str">
        <f t="shared" si="93"/>
        <v>May-25</v>
      </c>
      <c r="U1214">
        <f t="shared" si="94"/>
        <v>5</v>
      </c>
    </row>
    <row r="1215" spans="1:21" x14ac:dyDescent="0.3">
      <c r="A1215" t="s">
        <v>4881</v>
      </c>
      <c r="B1215" t="s">
        <v>4882</v>
      </c>
      <c r="C1215" s="1">
        <v>45663</v>
      </c>
      <c r="D1215" t="s">
        <v>26</v>
      </c>
      <c r="E1215">
        <v>30.25</v>
      </c>
      <c r="F1215">
        <v>2</v>
      </c>
      <c r="G1215" t="s">
        <v>27</v>
      </c>
      <c r="H1215" t="s">
        <v>99</v>
      </c>
      <c r="I1215" t="s">
        <v>4883</v>
      </c>
      <c r="J1215" t="s">
        <v>200</v>
      </c>
      <c r="K1215">
        <v>72686</v>
      </c>
      <c r="L1215" t="s">
        <v>4884</v>
      </c>
      <c r="M1215">
        <v>0.18</v>
      </c>
      <c r="N1215">
        <v>49.61</v>
      </c>
      <c r="O1215">
        <v>4</v>
      </c>
      <c r="P1215" t="b">
        <v>0</v>
      </c>
      <c r="Q1215">
        <f t="shared" si="90"/>
        <v>60.5</v>
      </c>
      <c r="R1215" s="4">
        <f t="shared" si="91"/>
        <v>0.82000000000000006</v>
      </c>
      <c r="S1215" s="2">
        <f t="shared" si="92"/>
        <v>10.889999999999999</v>
      </c>
      <c r="T1215" t="str">
        <f t="shared" si="93"/>
        <v>Jan-25</v>
      </c>
      <c r="U1215">
        <f t="shared" si="94"/>
        <v>4</v>
      </c>
    </row>
    <row r="1216" spans="1:21" x14ac:dyDescent="0.3">
      <c r="A1216" t="s">
        <v>4885</v>
      </c>
      <c r="B1216" t="s">
        <v>4886</v>
      </c>
      <c r="C1216" s="1">
        <v>45488</v>
      </c>
      <c r="D1216" t="s">
        <v>60</v>
      </c>
      <c r="E1216">
        <v>315.44</v>
      </c>
      <c r="F1216">
        <v>1</v>
      </c>
      <c r="G1216" t="s">
        <v>19</v>
      </c>
      <c r="H1216" t="s">
        <v>99</v>
      </c>
      <c r="I1216" t="s">
        <v>4887</v>
      </c>
      <c r="J1216" t="s">
        <v>274</v>
      </c>
      <c r="K1216">
        <v>63352</v>
      </c>
      <c r="L1216" t="s">
        <v>4888</v>
      </c>
      <c r="M1216">
        <v>0</v>
      </c>
      <c r="N1216">
        <v>315.44</v>
      </c>
      <c r="O1216">
        <v>4</v>
      </c>
      <c r="P1216" t="b">
        <v>0</v>
      </c>
      <c r="Q1216">
        <f t="shared" si="90"/>
        <v>315.44</v>
      </c>
      <c r="R1216" s="4">
        <f t="shared" si="91"/>
        <v>1</v>
      </c>
      <c r="S1216" s="2">
        <f t="shared" si="92"/>
        <v>0</v>
      </c>
      <c r="T1216" t="str">
        <f t="shared" si="93"/>
        <v>Jul-24</v>
      </c>
      <c r="U1216">
        <f t="shared" si="94"/>
        <v>4</v>
      </c>
    </row>
    <row r="1217" spans="1:21" x14ac:dyDescent="0.3">
      <c r="A1217" t="s">
        <v>4889</v>
      </c>
      <c r="B1217" t="s">
        <v>4890</v>
      </c>
      <c r="C1217" s="1">
        <v>45534</v>
      </c>
      <c r="D1217" t="s">
        <v>26</v>
      </c>
      <c r="E1217">
        <v>253.71</v>
      </c>
      <c r="F1217">
        <v>1</v>
      </c>
      <c r="G1217" t="s">
        <v>27</v>
      </c>
      <c r="H1217" t="s">
        <v>99</v>
      </c>
      <c r="I1217" t="s">
        <v>4891</v>
      </c>
      <c r="J1217" t="s">
        <v>307</v>
      </c>
      <c r="K1217">
        <v>81207</v>
      </c>
      <c r="L1217" t="s">
        <v>4892</v>
      </c>
      <c r="M1217">
        <v>0.13</v>
      </c>
      <c r="N1217">
        <v>220.73</v>
      </c>
      <c r="O1217">
        <v>1</v>
      </c>
      <c r="P1217" t="b">
        <v>0</v>
      </c>
      <c r="Q1217">
        <f t="shared" si="90"/>
        <v>253.71</v>
      </c>
      <c r="R1217" s="4">
        <f t="shared" si="91"/>
        <v>0.87</v>
      </c>
      <c r="S1217" s="2">
        <f t="shared" si="92"/>
        <v>32.982300000000002</v>
      </c>
      <c r="T1217" t="str">
        <f t="shared" si="93"/>
        <v>Aug-24</v>
      </c>
      <c r="U1217">
        <f t="shared" si="94"/>
        <v>1</v>
      </c>
    </row>
    <row r="1218" spans="1:21" x14ac:dyDescent="0.3">
      <c r="A1218" t="s">
        <v>4893</v>
      </c>
      <c r="B1218" t="s">
        <v>4894</v>
      </c>
      <c r="C1218" s="1">
        <v>45680</v>
      </c>
      <c r="D1218" t="s">
        <v>60</v>
      </c>
      <c r="E1218">
        <v>89.06</v>
      </c>
      <c r="F1218">
        <v>2</v>
      </c>
      <c r="G1218" t="s">
        <v>19</v>
      </c>
      <c r="H1218" t="s">
        <v>38</v>
      </c>
      <c r="I1218" t="s">
        <v>4895</v>
      </c>
      <c r="J1218" t="s">
        <v>22</v>
      </c>
      <c r="K1218">
        <v>93330</v>
      </c>
      <c r="L1218" t="s">
        <v>4896</v>
      </c>
      <c r="M1218">
        <v>0.01</v>
      </c>
      <c r="N1218">
        <v>176.34</v>
      </c>
      <c r="O1218">
        <v>4</v>
      </c>
      <c r="P1218" t="b">
        <v>1</v>
      </c>
      <c r="Q1218">
        <f t="shared" ref="Q1218:Q1281" si="95">E1218*F1218</f>
        <v>178.12</v>
      </c>
      <c r="R1218" s="4">
        <f t="shared" ref="R1218:R1281" si="96">1-M1218</f>
        <v>0.99</v>
      </c>
      <c r="S1218" s="2">
        <f t="shared" ref="S1218:S1281" si="97">E1218*F1218*M1218</f>
        <v>1.7812000000000001</v>
      </c>
      <c r="T1218" t="str">
        <f t="shared" ref="T1218:T1281" si="98">TEXT(C1218,"MMM-YY")</f>
        <v>Jan-25</v>
      </c>
      <c r="U1218">
        <f t="shared" ref="U1218:U1281" si="99">IF(O1218="","No Rating",O1218)</f>
        <v>4</v>
      </c>
    </row>
    <row r="1219" spans="1:21" x14ac:dyDescent="0.3">
      <c r="A1219" t="s">
        <v>4897</v>
      </c>
      <c r="B1219" t="s">
        <v>4898</v>
      </c>
      <c r="C1219" s="1">
        <v>45536</v>
      </c>
      <c r="D1219" t="s">
        <v>18</v>
      </c>
      <c r="E1219">
        <v>78.45</v>
      </c>
      <c r="F1219">
        <v>2</v>
      </c>
      <c r="G1219" t="s">
        <v>66</v>
      </c>
      <c r="H1219" t="s">
        <v>38</v>
      </c>
      <c r="I1219" t="s">
        <v>4899</v>
      </c>
      <c r="J1219" t="s">
        <v>522</v>
      </c>
      <c r="K1219">
        <v>2485</v>
      </c>
      <c r="L1219" t="s">
        <v>4900</v>
      </c>
      <c r="M1219">
        <v>0.06</v>
      </c>
      <c r="N1219">
        <v>147.49</v>
      </c>
      <c r="O1219">
        <v>3</v>
      </c>
      <c r="P1219" t="b">
        <v>1</v>
      </c>
      <c r="Q1219">
        <f t="shared" si="95"/>
        <v>156.9</v>
      </c>
      <c r="R1219" s="4">
        <f t="shared" si="96"/>
        <v>0.94</v>
      </c>
      <c r="S1219" s="2">
        <f t="shared" si="97"/>
        <v>9.4139999999999997</v>
      </c>
      <c r="T1219" t="str">
        <f t="shared" si="98"/>
        <v>Sep-24</v>
      </c>
      <c r="U1219">
        <f t="shared" si="99"/>
        <v>3</v>
      </c>
    </row>
    <row r="1220" spans="1:21" x14ac:dyDescent="0.3">
      <c r="A1220" t="s">
        <v>4901</v>
      </c>
      <c r="B1220" t="s">
        <v>4902</v>
      </c>
      <c r="C1220" s="1">
        <v>45778</v>
      </c>
      <c r="D1220" t="s">
        <v>78</v>
      </c>
      <c r="E1220">
        <v>387.76</v>
      </c>
      <c r="F1220">
        <v>1</v>
      </c>
      <c r="G1220" t="s">
        <v>19</v>
      </c>
      <c r="H1220" t="s">
        <v>38</v>
      </c>
      <c r="I1220" t="s">
        <v>4903</v>
      </c>
      <c r="J1220" t="s">
        <v>40</v>
      </c>
      <c r="K1220">
        <v>16490</v>
      </c>
      <c r="L1220" t="s">
        <v>4904</v>
      </c>
      <c r="M1220">
        <v>0.06</v>
      </c>
      <c r="N1220">
        <v>364.49</v>
      </c>
      <c r="O1220">
        <v>5</v>
      </c>
      <c r="P1220" t="b">
        <v>1</v>
      </c>
      <c r="Q1220">
        <f t="shared" si="95"/>
        <v>387.76</v>
      </c>
      <c r="R1220" s="4">
        <f t="shared" si="96"/>
        <v>0.94</v>
      </c>
      <c r="S1220" s="2">
        <f t="shared" si="97"/>
        <v>23.265599999999999</v>
      </c>
      <c r="T1220" t="str">
        <f t="shared" si="98"/>
        <v>May-25</v>
      </c>
      <c r="U1220">
        <f t="shared" si="99"/>
        <v>5</v>
      </c>
    </row>
    <row r="1221" spans="1:21" x14ac:dyDescent="0.3">
      <c r="A1221" t="s">
        <v>4905</v>
      </c>
      <c r="B1221" t="s">
        <v>4906</v>
      </c>
      <c r="C1221" s="1">
        <v>45746</v>
      </c>
      <c r="D1221" t="s">
        <v>26</v>
      </c>
      <c r="E1221">
        <v>286.01</v>
      </c>
      <c r="F1221">
        <v>3</v>
      </c>
      <c r="G1221" t="s">
        <v>27</v>
      </c>
      <c r="H1221" t="s">
        <v>72</v>
      </c>
      <c r="I1221" t="s">
        <v>4907</v>
      </c>
      <c r="J1221" t="s">
        <v>269</v>
      </c>
      <c r="K1221">
        <v>89312</v>
      </c>
      <c r="L1221" t="s">
        <v>4908</v>
      </c>
      <c r="M1221">
        <v>0.28999999999999998</v>
      </c>
      <c r="N1221">
        <v>609.20000000000005</v>
      </c>
      <c r="O1221">
        <v>2</v>
      </c>
      <c r="P1221" t="b">
        <v>0</v>
      </c>
      <c r="Q1221">
        <f t="shared" si="95"/>
        <v>858.03</v>
      </c>
      <c r="R1221" s="4">
        <f t="shared" si="96"/>
        <v>0.71</v>
      </c>
      <c r="S1221" s="2">
        <f t="shared" si="97"/>
        <v>248.82869999999997</v>
      </c>
      <c r="T1221" t="str">
        <f t="shared" si="98"/>
        <v>Mar-25</v>
      </c>
      <c r="U1221">
        <f t="shared" si="99"/>
        <v>2</v>
      </c>
    </row>
    <row r="1222" spans="1:21" x14ac:dyDescent="0.3">
      <c r="A1222" t="s">
        <v>4909</v>
      </c>
      <c r="B1222" t="s">
        <v>4910</v>
      </c>
      <c r="C1222" s="1">
        <v>45695</v>
      </c>
      <c r="D1222" t="s">
        <v>26</v>
      </c>
      <c r="E1222">
        <v>491.58</v>
      </c>
      <c r="F1222">
        <v>1</v>
      </c>
      <c r="G1222" t="s">
        <v>93</v>
      </c>
      <c r="H1222" t="s">
        <v>20</v>
      </c>
      <c r="I1222" t="s">
        <v>4911</v>
      </c>
      <c r="J1222" t="s">
        <v>106</v>
      </c>
      <c r="K1222">
        <v>45781</v>
      </c>
      <c r="L1222" t="s">
        <v>4912</v>
      </c>
      <c r="M1222">
        <v>0.09</v>
      </c>
      <c r="N1222">
        <v>447.34</v>
      </c>
      <c r="O1222">
        <v>4</v>
      </c>
      <c r="P1222" t="b">
        <v>0</v>
      </c>
      <c r="Q1222">
        <f t="shared" si="95"/>
        <v>491.58</v>
      </c>
      <c r="R1222" s="4">
        <f t="shared" si="96"/>
        <v>0.91</v>
      </c>
      <c r="S1222" s="2">
        <f t="shared" si="97"/>
        <v>44.242199999999997</v>
      </c>
      <c r="T1222" t="str">
        <f t="shared" si="98"/>
        <v>Feb-25</v>
      </c>
      <c r="U1222">
        <f t="shared" si="99"/>
        <v>4</v>
      </c>
    </row>
    <row r="1223" spans="1:21" x14ac:dyDescent="0.3">
      <c r="A1223" t="s">
        <v>4913</v>
      </c>
      <c r="B1223" t="s">
        <v>4914</v>
      </c>
      <c r="C1223" s="1">
        <v>45512</v>
      </c>
      <c r="D1223" t="s">
        <v>26</v>
      </c>
      <c r="E1223">
        <v>491.21</v>
      </c>
      <c r="F1223">
        <v>2</v>
      </c>
      <c r="G1223" t="s">
        <v>19</v>
      </c>
      <c r="H1223" t="s">
        <v>99</v>
      </c>
      <c r="I1223" t="s">
        <v>4915</v>
      </c>
      <c r="J1223" t="s">
        <v>85</v>
      </c>
      <c r="K1223">
        <v>46811</v>
      </c>
      <c r="L1223" t="s">
        <v>4916</v>
      </c>
      <c r="M1223">
        <v>0.25</v>
      </c>
      <c r="N1223">
        <v>736.82</v>
      </c>
      <c r="O1223">
        <v>2</v>
      </c>
      <c r="P1223" t="b">
        <v>0</v>
      </c>
      <c r="Q1223">
        <f t="shared" si="95"/>
        <v>982.42</v>
      </c>
      <c r="R1223" s="4">
        <f t="shared" si="96"/>
        <v>0.75</v>
      </c>
      <c r="S1223" s="2">
        <f t="shared" si="97"/>
        <v>245.60499999999999</v>
      </c>
      <c r="T1223" t="str">
        <f t="shared" si="98"/>
        <v>Aug-24</v>
      </c>
      <c r="U1223">
        <f t="shared" si="99"/>
        <v>2</v>
      </c>
    </row>
    <row r="1224" spans="1:21" x14ac:dyDescent="0.3">
      <c r="A1224" t="s">
        <v>4917</v>
      </c>
      <c r="B1224" t="s">
        <v>4918</v>
      </c>
      <c r="C1224" s="1">
        <v>45507</v>
      </c>
      <c r="D1224" t="s">
        <v>18</v>
      </c>
      <c r="E1224">
        <v>496.37</v>
      </c>
      <c r="F1224">
        <v>1</v>
      </c>
      <c r="G1224" t="s">
        <v>19</v>
      </c>
      <c r="H1224" t="s">
        <v>99</v>
      </c>
      <c r="I1224" t="s">
        <v>4919</v>
      </c>
      <c r="J1224" t="s">
        <v>231</v>
      </c>
      <c r="K1224">
        <v>78508</v>
      </c>
      <c r="L1224" t="s">
        <v>4920</v>
      </c>
      <c r="M1224">
        <v>0.13</v>
      </c>
      <c r="N1224">
        <v>431.84</v>
      </c>
      <c r="O1224">
        <v>3</v>
      </c>
      <c r="P1224" t="b">
        <v>0</v>
      </c>
      <c r="Q1224">
        <f t="shared" si="95"/>
        <v>496.37</v>
      </c>
      <c r="R1224" s="4">
        <f t="shared" si="96"/>
        <v>0.87</v>
      </c>
      <c r="S1224" s="2">
        <f t="shared" si="97"/>
        <v>64.528100000000009</v>
      </c>
      <c r="T1224" t="str">
        <f t="shared" si="98"/>
        <v>Aug-24</v>
      </c>
      <c r="U1224">
        <f t="shared" si="99"/>
        <v>3</v>
      </c>
    </row>
    <row r="1225" spans="1:21" x14ac:dyDescent="0.3">
      <c r="A1225" t="s">
        <v>4921</v>
      </c>
      <c r="B1225" t="s">
        <v>4922</v>
      </c>
      <c r="C1225" s="1">
        <v>45517</v>
      </c>
      <c r="D1225" t="s">
        <v>37</v>
      </c>
      <c r="E1225">
        <v>63.71</v>
      </c>
      <c r="F1225">
        <v>4</v>
      </c>
      <c r="G1225" t="s">
        <v>19</v>
      </c>
      <c r="H1225" t="s">
        <v>38</v>
      </c>
      <c r="I1225" t="s">
        <v>4923</v>
      </c>
      <c r="J1225" t="s">
        <v>231</v>
      </c>
      <c r="K1225">
        <v>23650</v>
      </c>
      <c r="L1225" t="s">
        <v>4924</v>
      </c>
      <c r="M1225">
        <v>0.26</v>
      </c>
      <c r="N1225">
        <v>188.58</v>
      </c>
      <c r="O1225">
        <v>2</v>
      </c>
      <c r="P1225" t="b">
        <v>1</v>
      </c>
      <c r="Q1225">
        <f t="shared" si="95"/>
        <v>254.84</v>
      </c>
      <c r="R1225" s="4">
        <f t="shared" si="96"/>
        <v>0.74</v>
      </c>
      <c r="S1225" s="2">
        <f t="shared" si="97"/>
        <v>66.258400000000009</v>
      </c>
      <c r="T1225" t="str">
        <f t="shared" si="98"/>
        <v>Aug-24</v>
      </c>
      <c r="U1225">
        <f t="shared" si="99"/>
        <v>2</v>
      </c>
    </row>
    <row r="1226" spans="1:21" x14ac:dyDescent="0.3">
      <c r="A1226" t="s">
        <v>4925</v>
      </c>
      <c r="B1226" t="s">
        <v>4926</v>
      </c>
      <c r="C1226" s="1">
        <v>45507</v>
      </c>
      <c r="D1226" t="s">
        <v>54</v>
      </c>
      <c r="E1226">
        <v>469.44</v>
      </c>
      <c r="F1226">
        <v>4</v>
      </c>
      <c r="G1226" t="s">
        <v>93</v>
      </c>
      <c r="H1226" t="s">
        <v>99</v>
      </c>
      <c r="I1226" t="s">
        <v>4927</v>
      </c>
      <c r="J1226" t="s">
        <v>134</v>
      </c>
      <c r="K1226">
        <v>32161</v>
      </c>
      <c r="L1226" t="s">
        <v>4928</v>
      </c>
      <c r="M1226">
        <v>0.2</v>
      </c>
      <c r="N1226">
        <v>1502.21</v>
      </c>
      <c r="O1226">
        <v>5</v>
      </c>
      <c r="P1226" t="b">
        <v>0</v>
      </c>
      <c r="Q1226">
        <f t="shared" si="95"/>
        <v>1877.76</v>
      </c>
      <c r="R1226" s="4">
        <f t="shared" si="96"/>
        <v>0.8</v>
      </c>
      <c r="S1226" s="2">
        <f t="shared" si="97"/>
        <v>375.55200000000002</v>
      </c>
      <c r="T1226" t="str">
        <f t="shared" si="98"/>
        <v>Aug-24</v>
      </c>
      <c r="U1226">
        <f t="shared" si="99"/>
        <v>5</v>
      </c>
    </row>
    <row r="1227" spans="1:21" x14ac:dyDescent="0.3">
      <c r="A1227" t="s">
        <v>4929</v>
      </c>
      <c r="B1227" t="s">
        <v>4930</v>
      </c>
      <c r="C1227" s="1">
        <v>45651</v>
      </c>
      <c r="D1227" t="s">
        <v>78</v>
      </c>
      <c r="E1227">
        <v>126.06</v>
      </c>
      <c r="F1227">
        <v>1</v>
      </c>
      <c r="G1227" t="s">
        <v>19</v>
      </c>
      <c r="H1227" t="s">
        <v>20</v>
      </c>
      <c r="I1227" t="s">
        <v>4931</v>
      </c>
      <c r="J1227" t="s">
        <v>174</v>
      </c>
      <c r="K1227">
        <v>97290</v>
      </c>
      <c r="L1227" t="s">
        <v>4932</v>
      </c>
      <c r="M1227">
        <v>0</v>
      </c>
      <c r="N1227">
        <v>126.06</v>
      </c>
      <c r="O1227">
        <v>4</v>
      </c>
      <c r="P1227" t="b">
        <v>0</v>
      </c>
      <c r="Q1227">
        <f t="shared" si="95"/>
        <v>126.06</v>
      </c>
      <c r="R1227" s="4">
        <f t="shared" si="96"/>
        <v>1</v>
      </c>
      <c r="S1227" s="2">
        <f t="shared" si="97"/>
        <v>0</v>
      </c>
      <c r="T1227" t="str">
        <f t="shared" si="98"/>
        <v>Dec-24</v>
      </c>
      <c r="U1227">
        <f t="shared" si="99"/>
        <v>4</v>
      </c>
    </row>
    <row r="1228" spans="1:21" x14ac:dyDescent="0.3">
      <c r="A1228" t="s">
        <v>4933</v>
      </c>
      <c r="B1228" t="s">
        <v>4934</v>
      </c>
      <c r="C1228" s="1">
        <v>45761</v>
      </c>
      <c r="D1228" t="s">
        <v>18</v>
      </c>
      <c r="E1228">
        <v>231.82</v>
      </c>
      <c r="F1228">
        <v>2</v>
      </c>
      <c r="G1228" t="s">
        <v>19</v>
      </c>
      <c r="H1228" t="s">
        <v>99</v>
      </c>
      <c r="I1228" t="s">
        <v>1107</v>
      </c>
      <c r="J1228" t="s">
        <v>150</v>
      </c>
      <c r="K1228">
        <v>82863</v>
      </c>
      <c r="L1228" t="s">
        <v>4935</v>
      </c>
      <c r="M1228">
        <v>0.03</v>
      </c>
      <c r="N1228">
        <v>449.73</v>
      </c>
      <c r="P1228" t="b">
        <v>0</v>
      </c>
      <c r="Q1228">
        <f t="shared" si="95"/>
        <v>463.64</v>
      </c>
      <c r="R1228" s="4">
        <f t="shared" si="96"/>
        <v>0.97</v>
      </c>
      <c r="S1228" s="2">
        <f t="shared" si="97"/>
        <v>13.909199999999998</v>
      </c>
      <c r="T1228" t="str">
        <f t="shared" si="98"/>
        <v>Apr-25</v>
      </c>
      <c r="U1228" t="str">
        <f t="shared" si="99"/>
        <v>No Rating</v>
      </c>
    </row>
    <row r="1229" spans="1:21" x14ac:dyDescent="0.3">
      <c r="A1229" t="s">
        <v>4936</v>
      </c>
      <c r="B1229" t="s">
        <v>4937</v>
      </c>
      <c r="C1229" s="1">
        <v>45538</v>
      </c>
      <c r="D1229" t="s">
        <v>60</v>
      </c>
      <c r="E1229">
        <v>379.92</v>
      </c>
      <c r="F1229">
        <v>1</v>
      </c>
      <c r="G1229" t="s">
        <v>27</v>
      </c>
      <c r="H1229" t="s">
        <v>72</v>
      </c>
      <c r="I1229" t="s">
        <v>4938</v>
      </c>
      <c r="J1229" t="s">
        <v>320</v>
      </c>
      <c r="K1229">
        <v>30905</v>
      </c>
      <c r="L1229" t="s">
        <v>4939</v>
      </c>
      <c r="M1229">
        <v>0.01</v>
      </c>
      <c r="N1229">
        <v>376.12</v>
      </c>
      <c r="O1229">
        <v>2</v>
      </c>
      <c r="P1229" t="b">
        <v>0</v>
      </c>
      <c r="Q1229">
        <f t="shared" si="95"/>
        <v>379.92</v>
      </c>
      <c r="R1229" s="4">
        <f t="shared" si="96"/>
        <v>0.99</v>
      </c>
      <c r="S1229" s="2">
        <f t="shared" si="97"/>
        <v>3.7992000000000004</v>
      </c>
      <c r="T1229" t="str">
        <f t="shared" si="98"/>
        <v>Sep-24</v>
      </c>
      <c r="U1229">
        <f t="shared" si="99"/>
        <v>2</v>
      </c>
    </row>
    <row r="1230" spans="1:21" x14ac:dyDescent="0.3">
      <c r="A1230" t="s">
        <v>4940</v>
      </c>
      <c r="B1230" t="s">
        <v>4941</v>
      </c>
      <c r="C1230" s="1">
        <v>45608</v>
      </c>
      <c r="D1230" t="s">
        <v>54</v>
      </c>
      <c r="E1230">
        <v>105.79</v>
      </c>
      <c r="F1230">
        <v>3</v>
      </c>
      <c r="G1230" t="s">
        <v>27</v>
      </c>
      <c r="H1230" t="s">
        <v>38</v>
      </c>
      <c r="I1230" t="s">
        <v>4942</v>
      </c>
      <c r="J1230" t="s">
        <v>144</v>
      </c>
      <c r="K1230">
        <v>29165</v>
      </c>
      <c r="L1230" t="s">
        <v>4943</v>
      </c>
      <c r="M1230">
        <v>0.03</v>
      </c>
      <c r="N1230">
        <v>307.85000000000002</v>
      </c>
      <c r="O1230">
        <v>5</v>
      </c>
      <c r="P1230" t="b">
        <v>0</v>
      </c>
      <c r="Q1230">
        <f t="shared" si="95"/>
        <v>317.37</v>
      </c>
      <c r="R1230" s="4">
        <f t="shared" si="96"/>
        <v>0.97</v>
      </c>
      <c r="S1230" s="2">
        <f t="shared" si="97"/>
        <v>9.5211000000000006</v>
      </c>
      <c r="T1230" t="str">
        <f t="shared" si="98"/>
        <v>Nov-24</v>
      </c>
      <c r="U1230">
        <f t="shared" si="99"/>
        <v>5</v>
      </c>
    </row>
    <row r="1231" spans="1:21" x14ac:dyDescent="0.3">
      <c r="A1231" t="s">
        <v>4944</v>
      </c>
      <c r="B1231" t="s">
        <v>4945</v>
      </c>
      <c r="C1231" s="1">
        <v>45661</v>
      </c>
      <c r="D1231" t="s">
        <v>26</v>
      </c>
      <c r="E1231">
        <v>285.32</v>
      </c>
      <c r="F1231">
        <v>1</v>
      </c>
      <c r="G1231" t="s">
        <v>19</v>
      </c>
      <c r="H1231" t="s">
        <v>99</v>
      </c>
      <c r="I1231" t="s">
        <v>4946</v>
      </c>
      <c r="J1231" t="s">
        <v>346</v>
      </c>
      <c r="K1231">
        <v>91499</v>
      </c>
      <c r="L1231" t="s">
        <v>4947</v>
      </c>
      <c r="M1231">
        <v>7.0000000000000007E-2</v>
      </c>
      <c r="N1231">
        <v>265.35000000000002</v>
      </c>
      <c r="O1231">
        <v>4</v>
      </c>
      <c r="P1231" t="b">
        <v>0</v>
      </c>
      <c r="Q1231">
        <f t="shared" si="95"/>
        <v>285.32</v>
      </c>
      <c r="R1231" s="4">
        <f t="shared" si="96"/>
        <v>0.92999999999999994</v>
      </c>
      <c r="S1231" s="2">
        <f t="shared" si="97"/>
        <v>19.9724</v>
      </c>
      <c r="T1231" t="str">
        <f t="shared" si="98"/>
        <v>Jan-25</v>
      </c>
      <c r="U1231">
        <f t="shared" si="99"/>
        <v>4</v>
      </c>
    </row>
    <row r="1232" spans="1:21" x14ac:dyDescent="0.3">
      <c r="A1232" t="s">
        <v>4948</v>
      </c>
      <c r="B1232" t="s">
        <v>4949</v>
      </c>
      <c r="C1232" s="1">
        <v>45623</v>
      </c>
      <c r="D1232" t="s">
        <v>60</v>
      </c>
      <c r="E1232">
        <v>96.98</v>
      </c>
      <c r="F1232">
        <v>1</v>
      </c>
      <c r="G1232" t="s">
        <v>27</v>
      </c>
      <c r="H1232" t="s">
        <v>20</v>
      </c>
      <c r="I1232" t="s">
        <v>576</v>
      </c>
      <c r="J1232" t="s">
        <v>115</v>
      </c>
      <c r="K1232">
        <v>29164</v>
      </c>
      <c r="L1232" t="s">
        <v>4950</v>
      </c>
      <c r="M1232">
        <v>0.24</v>
      </c>
      <c r="N1232">
        <v>73.7</v>
      </c>
      <c r="O1232">
        <v>3</v>
      </c>
      <c r="P1232" t="b">
        <v>0</v>
      </c>
      <c r="Q1232">
        <f t="shared" si="95"/>
        <v>96.98</v>
      </c>
      <c r="R1232" s="4">
        <f t="shared" si="96"/>
        <v>0.76</v>
      </c>
      <c r="S1232" s="2">
        <f t="shared" si="97"/>
        <v>23.275200000000002</v>
      </c>
      <c r="T1232" t="str">
        <f t="shared" si="98"/>
        <v>Nov-24</v>
      </c>
      <c r="U1232">
        <f t="shared" si="99"/>
        <v>3</v>
      </c>
    </row>
    <row r="1233" spans="1:21" x14ac:dyDescent="0.3">
      <c r="A1233" t="s">
        <v>4951</v>
      </c>
      <c r="B1233" t="s">
        <v>4952</v>
      </c>
      <c r="C1233" s="1">
        <v>45660</v>
      </c>
      <c r="D1233" t="s">
        <v>37</v>
      </c>
      <c r="E1233">
        <v>56.84</v>
      </c>
      <c r="F1233">
        <v>1</v>
      </c>
      <c r="G1233" t="s">
        <v>148</v>
      </c>
      <c r="H1233" t="s">
        <v>72</v>
      </c>
      <c r="I1233" t="s">
        <v>4953</v>
      </c>
      <c r="J1233" t="s">
        <v>56</v>
      </c>
      <c r="K1233">
        <v>79390</v>
      </c>
      <c r="L1233" t="s">
        <v>4954</v>
      </c>
      <c r="M1233">
        <v>0.22</v>
      </c>
      <c r="N1233">
        <v>44.34</v>
      </c>
      <c r="O1233">
        <v>1</v>
      </c>
      <c r="P1233" t="b">
        <v>0</v>
      </c>
      <c r="Q1233">
        <f t="shared" si="95"/>
        <v>56.84</v>
      </c>
      <c r="R1233" s="4">
        <f t="shared" si="96"/>
        <v>0.78</v>
      </c>
      <c r="S1233" s="2">
        <f t="shared" si="97"/>
        <v>12.504800000000001</v>
      </c>
      <c r="T1233" t="str">
        <f t="shared" si="98"/>
        <v>Jan-25</v>
      </c>
      <c r="U1233">
        <f t="shared" si="99"/>
        <v>1</v>
      </c>
    </row>
    <row r="1234" spans="1:21" x14ac:dyDescent="0.3">
      <c r="A1234" t="s">
        <v>4955</v>
      </c>
      <c r="B1234" t="s">
        <v>4956</v>
      </c>
      <c r="C1234" s="1">
        <v>45572</v>
      </c>
      <c r="D1234" t="s">
        <v>37</v>
      </c>
      <c r="E1234">
        <v>62.7</v>
      </c>
      <c r="F1234">
        <v>1</v>
      </c>
      <c r="G1234" t="s">
        <v>19</v>
      </c>
      <c r="H1234" t="s">
        <v>72</v>
      </c>
      <c r="I1234" t="s">
        <v>4957</v>
      </c>
      <c r="J1234" t="s">
        <v>380</v>
      </c>
      <c r="K1234">
        <v>39009</v>
      </c>
      <c r="L1234" t="s">
        <v>4958</v>
      </c>
      <c r="M1234">
        <v>7.0000000000000007E-2</v>
      </c>
      <c r="N1234">
        <v>58.31</v>
      </c>
      <c r="O1234">
        <v>4</v>
      </c>
      <c r="P1234" t="b">
        <v>0</v>
      </c>
      <c r="Q1234">
        <f t="shared" si="95"/>
        <v>62.7</v>
      </c>
      <c r="R1234" s="4">
        <f t="shared" si="96"/>
        <v>0.92999999999999994</v>
      </c>
      <c r="S1234" s="2">
        <f t="shared" si="97"/>
        <v>4.3890000000000002</v>
      </c>
      <c r="T1234" t="str">
        <f t="shared" si="98"/>
        <v>Oct-24</v>
      </c>
      <c r="U1234">
        <f t="shared" si="99"/>
        <v>4</v>
      </c>
    </row>
    <row r="1235" spans="1:21" x14ac:dyDescent="0.3">
      <c r="A1235" t="s">
        <v>4959</v>
      </c>
      <c r="B1235" t="s">
        <v>4960</v>
      </c>
      <c r="C1235" s="1">
        <v>45815</v>
      </c>
      <c r="D1235" t="s">
        <v>37</v>
      </c>
      <c r="E1235">
        <v>182.03</v>
      </c>
      <c r="F1235">
        <v>3</v>
      </c>
      <c r="G1235" t="s">
        <v>19</v>
      </c>
      <c r="H1235" t="s">
        <v>72</v>
      </c>
      <c r="I1235" t="s">
        <v>4961</v>
      </c>
      <c r="J1235" t="s">
        <v>85</v>
      </c>
      <c r="K1235">
        <v>7684</v>
      </c>
      <c r="L1235" t="s">
        <v>4962</v>
      </c>
      <c r="M1235">
        <v>0.12</v>
      </c>
      <c r="N1235">
        <v>480.56</v>
      </c>
      <c r="O1235">
        <v>1</v>
      </c>
      <c r="P1235" t="b">
        <v>0</v>
      </c>
      <c r="Q1235">
        <f t="shared" si="95"/>
        <v>546.09</v>
      </c>
      <c r="R1235" s="4">
        <f t="shared" si="96"/>
        <v>0.88</v>
      </c>
      <c r="S1235" s="2">
        <f t="shared" si="97"/>
        <v>65.530799999999999</v>
      </c>
      <c r="T1235" t="str">
        <f t="shared" si="98"/>
        <v>Jun-25</v>
      </c>
      <c r="U1235">
        <f t="shared" si="99"/>
        <v>1</v>
      </c>
    </row>
    <row r="1236" spans="1:21" x14ac:dyDescent="0.3">
      <c r="A1236" t="s">
        <v>4963</v>
      </c>
      <c r="B1236" t="s">
        <v>4964</v>
      </c>
      <c r="C1236" s="1">
        <v>45552</v>
      </c>
      <c r="D1236" t="s">
        <v>26</v>
      </c>
      <c r="E1236">
        <v>7.3</v>
      </c>
      <c r="F1236">
        <v>4</v>
      </c>
      <c r="G1236" t="s">
        <v>19</v>
      </c>
      <c r="H1236" t="s">
        <v>99</v>
      </c>
      <c r="I1236" t="s">
        <v>4965</v>
      </c>
      <c r="J1236" t="s">
        <v>101</v>
      </c>
      <c r="K1236">
        <v>38511</v>
      </c>
      <c r="L1236" t="s">
        <v>4966</v>
      </c>
      <c r="M1236">
        <v>0.26</v>
      </c>
      <c r="N1236">
        <v>21.61</v>
      </c>
      <c r="O1236">
        <v>5</v>
      </c>
      <c r="P1236" t="b">
        <v>0</v>
      </c>
      <c r="Q1236">
        <f t="shared" si="95"/>
        <v>29.2</v>
      </c>
      <c r="R1236" s="4">
        <f t="shared" si="96"/>
        <v>0.74</v>
      </c>
      <c r="S1236" s="2">
        <f t="shared" si="97"/>
        <v>7.5919999999999996</v>
      </c>
      <c r="T1236" t="str">
        <f t="shared" si="98"/>
        <v>Sep-24</v>
      </c>
      <c r="U1236">
        <f t="shared" si="99"/>
        <v>5</v>
      </c>
    </row>
    <row r="1237" spans="1:21" x14ac:dyDescent="0.3">
      <c r="A1237" t="s">
        <v>4967</v>
      </c>
      <c r="B1237" t="s">
        <v>4968</v>
      </c>
      <c r="C1237" s="1">
        <v>45480</v>
      </c>
      <c r="D1237" t="s">
        <v>37</v>
      </c>
      <c r="E1237">
        <v>215.3</v>
      </c>
      <c r="F1237">
        <v>2</v>
      </c>
      <c r="G1237" t="s">
        <v>148</v>
      </c>
      <c r="H1237" t="s">
        <v>99</v>
      </c>
      <c r="I1237" t="s">
        <v>4969</v>
      </c>
      <c r="J1237" t="s">
        <v>200</v>
      </c>
      <c r="K1237">
        <v>19044</v>
      </c>
      <c r="L1237" t="s">
        <v>4970</v>
      </c>
      <c r="M1237">
        <v>0.02</v>
      </c>
      <c r="N1237">
        <v>421.99</v>
      </c>
      <c r="O1237">
        <v>4</v>
      </c>
      <c r="P1237" t="b">
        <v>0</v>
      </c>
      <c r="Q1237">
        <f t="shared" si="95"/>
        <v>430.6</v>
      </c>
      <c r="R1237" s="4">
        <f t="shared" si="96"/>
        <v>0.98</v>
      </c>
      <c r="S1237" s="2">
        <f t="shared" si="97"/>
        <v>8.6120000000000001</v>
      </c>
      <c r="T1237" t="str">
        <f t="shared" si="98"/>
        <v>Jul-24</v>
      </c>
      <c r="U1237">
        <f t="shared" si="99"/>
        <v>4</v>
      </c>
    </row>
    <row r="1238" spans="1:21" x14ac:dyDescent="0.3">
      <c r="A1238" t="s">
        <v>4971</v>
      </c>
      <c r="B1238" t="s">
        <v>4972</v>
      </c>
      <c r="C1238" s="1">
        <v>45645</v>
      </c>
      <c r="D1238" t="s">
        <v>37</v>
      </c>
      <c r="E1238">
        <v>333.78</v>
      </c>
      <c r="F1238">
        <v>2</v>
      </c>
      <c r="G1238" t="s">
        <v>27</v>
      </c>
      <c r="H1238" t="s">
        <v>99</v>
      </c>
      <c r="I1238" t="s">
        <v>4973</v>
      </c>
      <c r="J1238" t="s">
        <v>269</v>
      </c>
      <c r="K1238">
        <v>13275</v>
      </c>
      <c r="L1238" t="s">
        <v>4974</v>
      </c>
      <c r="M1238">
        <v>0.17</v>
      </c>
      <c r="N1238">
        <v>554.07000000000005</v>
      </c>
      <c r="O1238">
        <v>2</v>
      </c>
      <c r="P1238" t="b">
        <v>0</v>
      </c>
      <c r="Q1238">
        <f t="shared" si="95"/>
        <v>667.56</v>
      </c>
      <c r="R1238" s="4">
        <f t="shared" si="96"/>
        <v>0.83</v>
      </c>
      <c r="S1238" s="2">
        <f t="shared" si="97"/>
        <v>113.48519999999999</v>
      </c>
      <c r="T1238" t="str">
        <f t="shared" si="98"/>
        <v>Dec-24</v>
      </c>
      <c r="U1238">
        <f t="shared" si="99"/>
        <v>2</v>
      </c>
    </row>
    <row r="1239" spans="1:21" x14ac:dyDescent="0.3">
      <c r="A1239" t="s">
        <v>4975</v>
      </c>
      <c r="B1239" t="s">
        <v>4976</v>
      </c>
      <c r="C1239" s="1">
        <v>45509</v>
      </c>
      <c r="D1239" t="s">
        <v>26</v>
      </c>
      <c r="E1239">
        <v>203.84</v>
      </c>
      <c r="F1239">
        <v>4</v>
      </c>
      <c r="G1239" t="s">
        <v>66</v>
      </c>
      <c r="H1239" t="s">
        <v>72</v>
      </c>
      <c r="I1239" t="s">
        <v>4977</v>
      </c>
      <c r="J1239" t="s">
        <v>426</v>
      </c>
      <c r="K1239">
        <v>46884</v>
      </c>
      <c r="L1239" t="s">
        <v>4978</v>
      </c>
      <c r="M1239">
        <v>0.03</v>
      </c>
      <c r="N1239">
        <v>790.9</v>
      </c>
      <c r="P1239" t="b">
        <v>0</v>
      </c>
      <c r="Q1239">
        <f t="shared" si="95"/>
        <v>815.36</v>
      </c>
      <c r="R1239" s="4">
        <f t="shared" si="96"/>
        <v>0.97</v>
      </c>
      <c r="S1239" s="2">
        <f t="shared" si="97"/>
        <v>24.460799999999999</v>
      </c>
      <c r="T1239" t="str">
        <f t="shared" si="98"/>
        <v>Aug-24</v>
      </c>
      <c r="U1239" t="str">
        <f t="shared" si="99"/>
        <v>No Rating</v>
      </c>
    </row>
    <row r="1240" spans="1:21" x14ac:dyDescent="0.3">
      <c r="A1240" t="s">
        <v>4979</v>
      </c>
      <c r="B1240" t="s">
        <v>4980</v>
      </c>
      <c r="C1240" s="1">
        <v>45592</v>
      </c>
      <c r="D1240" t="s">
        <v>37</v>
      </c>
      <c r="E1240">
        <v>47.47</v>
      </c>
      <c r="F1240">
        <v>2</v>
      </c>
      <c r="G1240" t="s">
        <v>93</v>
      </c>
      <c r="H1240" t="s">
        <v>38</v>
      </c>
      <c r="I1240" t="s">
        <v>4981</v>
      </c>
      <c r="J1240" t="s">
        <v>426</v>
      </c>
      <c r="K1240">
        <v>88881</v>
      </c>
      <c r="L1240" t="s">
        <v>4982</v>
      </c>
      <c r="M1240">
        <v>0.3</v>
      </c>
      <c r="N1240">
        <v>66.459999999999994</v>
      </c>
      <c r="O1240">
        <v>4</v>
      </c>
      <c r="P1240" t="b">
        <v>0</v>
      </c>
      <c r="Q1240">
        <f t="shared" si="95"/>
        <v>94.94</v>
      </c>
      <c r="R1240" s="4">
        <f t="shared" si="96"/>
        <v>0.7</v>
      </c>
      <c r="S1240" s="2">
        <f t="shared" si="97"/>
        <v>28.481999999999999</v>
      </c>
      <c r="T1240" t="str">
        <f t="shared" si="98"/>
        <v>Oct-24</v>
      </c>
      <c r="U1240">
        <f t="shared" si="99"/>
        <v>4</v>
      </c>
    </row>
    <row r="1241" spans="1:21" x14ac:dyDescent="0.3">
      <c r="A1241" t="s">
        <v>4983</v>
      </c>
      <c r="B1241" t="s">
        <v>4984</v>
      </c>
      <c r="C1241" s="1">
        <v>45721</v>
      </c>
      <c r="D1241" t="s">
        <v>37</v>
      </c>
      <c r="E1241">
        <v>36.03</v>
      </c>
      <c r="F1241">
        <v>4</v>
      </c>
      <c r="G1241" t="s">
        <v>27</v>
      </c>
      <c r="H1241" t="s">
        <v>99</v>
      </c>
      <c r="I1241" t="s">
        <v>4985</v>
      </c>
      <c r="J1241" t="s">
        <v>144</v>
      </c>
      <c r="K1241">
        <v>68677</v>
      </c>
      <c r="L1241" t="s">
        <v>4986</v>
      </c>
      <c r="M1241">
        <v>0.13</v>
      </c>
      <c r="N1241">
        <v>125.38</v>
      </c>
      <c r="O1241">
        <v>4</v>
      </c>
      <c r="P1241" t="b">
        <v>0</v>
      </c>
      <c r="Q1241">
        <f t="shared" si="95"/>
        <v>144.12</v>
      </c>
      <c r="R1241" s="4">
        <f t="shared" si="96"/>
        <v>0.87</v>
      </c>
      <c r="S1241" s="2">
        <f t="shared" si="97"/>
        <v>18.735600000000002</v>
      </c>
      <c r="T1241" t="str">
        <f t="shared" si="98"/>
        <v>Mar-25</v>
      </c>
      <c r="U1241">
        <f t="shared" si="99"/>
        <v>4</v>
      </c>
    </row>
    <row r="1242" spans="1:21" x14ac:dyDescent="0.3">
      <c r="A1242" t="s">
        <v>4987</v>
      </c>
      <c r="B1242" t="s">
        <v>4988</v>
      </c>
      <c r="C1242" s="1">
        <v>45495</v>
      </c>
      <c r="D1242" t="s">
        <v>18</v>
      </c>
      <c r="E1242">
        <v>142.66999999999999</v>
      </c>
      <c r="F1242">
        <v>2</v>
      </c>
      <c r="G1242" t="s">
        <v>27</v>
      </c>
      <c r="H1242" t="s">
        <v>20</v>
      </c>
      <c r="I1242" t="s">
        <v>4989</v>
      </c>
      <c r="J1242" t="s">
        <v>240</v>
      </c>
      <c r="K1242">
        <v>5290</v>
      </c>
      <c r="L1242" t="s">
        <v>4990</v>
      </c>
      <c r="M1242">
        <v>0.27</v>
      </c>
      <c r="N1242">
        <v>208.3</v>
      </c>
      <c r="O1242">
        <v>4</v>
      </c>
      <c r="P1242" t="b">
        <v>0</v>
      </c>
      <c r="Q1242">
        <f t="shared" si="95"/>
        <v>285.33999999999997</v>
      </c>
      <c r="R1242" s="4">
        <f t="shared" si="96"/>
        <v>0.73</v>
      </c>
      <c r="S1242" s="2">
        <f t="shared" si="97"/>
        <v>77.041799999999995</v>
      </c>
      <c r="T1242" t="str">
        <f t="shared" si="98"/>
        <v>Jul-24</v>
      </c>
      <c r="U1242">
        <f t="shared" si="99"/>
        <v>4</v>
      </c>
    </row>
    <row r="1243" spans="1:21" x14ac:dyDescent="0.3">
      <c r="A1243" t="s">
        <v>4991</v>
      </c>
      <c r="B1243" t="s">
        <v>4992</v>
      </c>
      <c r="C1243" s="1">
        <v>45619</v>
      </c>
      <c r="D1243" t="s">
        <v>54</v>
      </c>
      <c r="E1243">
        <v>88.81</v>
      </c>
      <c r="F1243">
        <v>4</v>
      </c>
      <c r="G1243" t="s">
        <v>148</v>
      </c>
      <c r="H1243" t="s">
        <v>20</v>
      </c>
      <c r="I1243" t="s">
        <v>4993</v>
      </c>
      <c r="J1243" t="s">
        <v>320</v>
      </c>
      <c r="K1243">
        <v>23277</v>
      </c>
      <c r="L1243" t="s">
        <v>4994</v>
      </c>
      <c r="M1243">
        <v>0.05</v>
      </c>
      <c r="N1243">
        <v>337.48</v>
      </c>
      <c r="O1243">
        <v>3</v>
      </c>
      <c r="P1243" t="b">
        <v>0</v>
      </c>
      <c r="Q1243">
        <f t="shared" si="95"/>
        <v>355.24</v>
      </c>
      <c r="R1243" s="4">
        <f t="shared" si="96"/>
        <v>0.95</v>
      </c>
      <c r="S1243" s="2">
        <f t="shared" si="97"/>
        <v>17.762</v>
      </c>
      <c r="T1243" t="str">
        <f t="shared" si="98"/>
        <v>Nov-24</v>
      </c>
      <c r="U1243">
        <f t="shared" si="99"/>
        <v>3</v>
      </c>
    </row>
    <row r="1244" spans="1:21" x14ac:dyDescent="0.3">
      <c r="A1244" t="s">
        <v>4995</v>
      </c>
      <c r="B1244" t="s">
        <v>4996</v>
      </c>
      <c r="C1244" s="1">
        <v>45496</v>
      </c>
      <c r="D1244" t="s">
        <v>26</v>
      </c>
      <c r="E1244">
        <v>482.72</v>
      </c>
      <c r="F1244">
        <v>2</v>
      </c>
      <c r="G1244" t="s">
        <v>93</v>
      </c>
      <c r="H1244" t="s">
        <v>99</v>
      </c>
      <c r="I1244" t="s">
        <v>4997</v>
      </c>
      <c r="J1244" t="s">
        <v>539</v>
      </c>
      <c r="K1244">
        <v>54133</v>
      </c>
      <c r="L1244" t="s">
        <v>4998</v>
      </c>
      <c r="M1244">
        <v>0.3</v>
      </c>
      <c r="N1244">
        <v>675.81</v>
      </c>
      <c r="O1244">
        <v>1</v>
      </c>
      <c r="P1244" t="b">
        <v>0</v>
      </c>
      <c r="Q1244">
        <f t="shared" si="95"/>
        <v>965.44</v>
      </c>
      <c r="R1244" s="4">
        <f t="shared" si="96"/>
        <v>0.7</v>
      </c>
      <c r="S1244" s="2">
        <f t="shared" si="97"/>
        <v>289.63200000000001</v>
      </c>
      <c r="T1244" t="str">
        <f t="shared" si="98"/>
        <v>Jul-24</v>
      </c>
      <c r="U1244">
        <f t="shared" si="99"/>
        <v>1</v>
      </c>
    </row>
    <row r="1245" spans="1:21" x14ac:dyDescent="0.3">
      <c r="A1245" t="s">
        <v>4999</v>
      </c>
      <c r="B1245" t="s">
        <v>5000</v>
      </c>
      <c r="C1245" s="1">
        <v>45667</v>
      </c>
      <c r="D1245" t="s">
        <v>54</v>
      </c>
      <c r="E1245">
        <v>79.86</v>
      </c>
      <c r="F1245">
        <v>2</v>
      </c>
      <c r="G1245" t="s">
        <v>93</v>
      </c>
      <c r="H1245" t="s">
        <v>20</v>
      </c>
      <c r="I1245" t="s">
        <v>5001</v>
      </c>
      <c r="J1245" t="s">
        <v>226</v>
      </c>
      <c r="K1245">
        <v>54236</v>
      </c>
      <c r="L1245" t="s">
        <v>5002</v>
      </c>
      <c r="M1245">
        <v>0.02</v>
      </c>
      <c r="N1245">
        <v>156.53</v>
      </c>
      <c r="O1245">
        <v>4</v>
      </c>
      <c r="P1245" t="b">
        <v>0</v>
      </c>
      <c r="Q1245">
        <f t="shared" si="95"/>
        <v>159.72</v>
      </c>
      <c r="R1245" s="4">
        <f t="shared" si="96"/>
        <v>0.98</v>
      </c>
      <c r="S1245" s="2">
        <f t="shared" si="97"/>
        <v>3.1943999999999999</v>
      </c>
      <c r="T1245" t="str">
        <f t="shared" si="98"/>
        <v>Jan-25</v>
      </c>
      <c r="U1245">
        <f t="shared" si="99"/>
        <v>4</v>
      </c>
    </row>
    <row r="1246" spans="1:21" x14ac:dyDescent="0.3">
      <c r="A1246" t="s">
        <v>5003</v>
      </c>
      <c r="B1246" t="s">
        <v>5004</v>
      </c>
      <c r="C1246" s="1">
        <v>45690</v>
      </c>
      <c r="D1246" t="s">
        <v>78</v>
      </c>
      <c r="E1246">
        <v>403.7</v>
      </c>
      <c r="F1246">
        <v>2</v>
      </c>
      <c r="G1246" t="s">
        <v>66</v>
      </c>
      <c r="H1246" t="s">
        <v>72</v>
      </c>
      <c r="I1246" t="s">
        <v>5005</v>
      </c>
      <c r="J1246" t="s">
        <v>56</v>
      </c>
      <c r="K1246">
        <v>24070</v>
      </c>
      <c r="L1246" t="s">
        <v>5006</v>
      </c>
      <c r="M1246">
        <v>0.02</v>
      </c>
      <c r="N1246">
        <v>791.25</v>
      </c>
      <c r="O1246">
        <v>3</v>
      </c>
      <c r="P1246" t="b">
        <v>0</v>
      </c>
      <c r="Q1246">
        <f t="shared" si="95"/>
        <v>807.4</v>
      </c>
      <c r="R1246" s="4">
        <f t="shared" si="96"/>
        <v>0.98</v>
      </c>
      <c r="S1246" s="2">
        <f t="shared" si="97"/>
        <v>16.148</v>
      </c>
      <c r="T1246" t="str">
        <f t="shared" si="98"/>
        <v>Feb-25</v>
      </c>
      <c r="U1246">
        <f t="shared" si="99"/>
        <v>3</v>
      </c>
    </row>
    <row r="1247" spans="1:21" x14ac:dyDescent="0.3">
      <c r="A1247" t="s">
        <v>5007</v>
      </c>
      <c r="B1247" t="s">
        <v>5008</v>
      </c>
      <c r="C1247" s="1">
        <v>45486</v>
      </c>
      <c r="D1247" t="s">
        <v>60</v>
      </c>
      <c r="E1247">
        <v>295.12</v>
      </c>
      <c r="F1247">
        <v>4</v>
      </c>
      <c r="G1247" t="s">
        <v>93</v>
      </c>
      <c r="H1247" t="s">
        <v>20</v>
      </c>
      <c r="I1247" t="s">
        <v>5009</v>
      </c>
      <c r="J1247" t="s">
        <v>169</v>
      </c>
      <c r="K1247">
        <v>11622</v>
      </c>
      <c r="L1247" t="s">
        <v>5010</v>
      </c>
      <c r="M1247">
        <v>0.25</v>
      </c>
      <c r="N1247">
        <v>885.36</v>
      </c>
      <c r="P1247" t="b">
        <v>0</v>
      </c>
      <c r="Q1247">
        <f t="shared" si="95"/>
        <v>1180.48</v>
      </c>
      <c r="R1247" s="4">
        <f t="shared" si="96"/>
        <v>0.75</v>
      </c>
      <c r="S1247" s="2">
        <f t="shared" si="97"/>
        <v>295.12</v>
      </c>
      <c r="T1247" t="str">
        <f t="shared" si="98"/>
        <v>Jul-24</v>
      </c>
      <c r="U1247" t="str">
        <f t="shared" si="99"/>
        <v>No Rating</v>
      </c>
    </row>
    <row r="1248" spans="1:21" x14ac:dyDescent="0.3">
      <c r="A1248" t="s">
        <v>5011</v>
      </c>
      <c r="B1248" t="s">
        <v>5012</v>
      </c>
      <c r="C1248" s="1">
        <v>45678</v>
      </c>
      <c r="D1248" t="s">
        <v>18</v>
      </c>
      <c r="E1248">
        <v>286.8</v>
      </c>
      <c r="F1248">
        <v>3</v>
      </c>
      <c r="G1248" t="s">
        <v>19</v>
      </c>
      <c r="H1248" t="s">
        <v>38</v>
      </c>
      <c r="I1248" t="s">
        <v>5013</v>
      </c>
      <c r="J1248" t="s">
        <v>240</v>
      </c>
      <c r="K1248">
        <v>40162</v>
      </c>
      <c r="L1248" t="s">
        <v>5014</v>
      </c>
      <c r="M1248">
        <v>0.23</v>
      </c>
      <c r="N1248">
        <v>662.51</v>
      </c>
      <c r="O1248">
        <v>1</v>
      </c>
      <c r="P1248" t="b">
        <v>1</v>
      </c>
      <c r="Q1248">
        <f t="shared" si="95"/>
        <v>860.40000000000009</v>
      </c>
      <c r="R1248" s="4">
        <f t="shared" si="96"/>
        <v>0.77</v>
      </c>
      <c r="S1248" s="2">
        <f t="shared" si="97"/>
        <v>197.89200000000002</v>
      </c>
      <c r="T1248" t="str">
        <f t="shared" si="98"/>
        <v>Jan-25</v>
      </c>
      <c r="U1248">
        <f t="shared" si="99"/>
        <v>1</v>
      </c>
    </row>
    <row r="1249" spans="1:21" x14ac:dyDescent="0.3">
      <c r="A1249" t="s">
        <v>5015</v>
      </c>
      <c r="B1249" t="s">
        <v>5016</v>
      </c>
      <c r="C1249" s="1">
        <v>45702</v>
      </c>
      <c r="D1249" t="s">
        <v>78</v>
      </c>
      <c r="E1249">
        <v>258.48</v>
      </c>
      <c r="F1249">
        <v>1</v>
      </c>
      <c r="G1249" t="s">
        <v>66</v>
      </c>
      <c r="H1249" t="s">
        <v>99</v>
      </c>
      <c r="I1249" t="s">
        <v>5017</v>
      </c>
      <c r="J1249" t="s">
        <v>320</v>
      </c>
      <c r="K1249">
        <v>50302</v>
      </c>
      <c r="L1249" t="s">
        <v>5018</v>
      </c>
      <c r="M1249">
        <v>7.0000000000000007E-2</v>
      </c>
      <c r="N1249">
        <v>240.39</v>
      </c>
      <c r="O1249">
        <v>2</v>
      </c>
      <c r="P1249" t="b">
        <v>0</v>
      </c>
      <c r="Q1249">
        <f t="shared" si="95"/>
        <v>258.48</v>
      </c>
      <c r="R1249" s="4">
        <f t="shared" si="96"/>
        <v>0.92999999999999994</v>
      </c>
      <c r="S1249" s="2">
        <f t="shared" si="97"/>
        <v>18.093600000000002</v>
      </c>
      <c r="T1249" t="str">
        <f t="shared" si="98"/>
        <v>Feb-25</v>
      </c>
      <c r="U1249">
        <f t="shared" si="99"/>
        <v>2</v>
      </c>
    </row>
    <row r="1250" spans="1:21" x14ac:dyDescent="0.3">
      <c r="A1250" t="s">
        <v>5019</v>
      </c>
      <c r="B1250" t="s">
        <v>5020</v>
      </c>
      <c r="C1250" s="1">
        <v>45802</v>
      </c>
      <c r="D1250" t="s">
        <v>26</v>
      </c>
      <c r="E1250">
        <v>486.02</v>
      </c>
      <c r="F1250">
        <v>1</v>
      </c>
      <c r="G1250" t="s">
        <v>148</v>
      </c>
      <c r="H1250" t="s">
        <v>20</v>
      </c>
      <c r="I1250" t="s">
        <v>5021</v>
      </c>
      <c r="J1250" t="s">
        <v>155</v>
      </c>
      <c r="K1250">
        <v>65239</v>
      </c>
      <c r="L1250" t="s">
        <v>5022</v>
      </c>
      <c r="M1250">
        <v>7.0000000000000007E-2</v>
      </c>
      <c r="N1250">
        <v>452</v>
      </c>
      <c r="O1250">
        <v>5</v>
      </c>
      <c r="P1250" t="b">
        <v>0</v>
      </c>
      <c r="Q1250">
        <f t="shared" si="95"/>
        <v>486.02</v>
      </c>
      <c r="R1250" s="4">
        <f t="shared" si="96"/>
        <v>0.92999999999999994</v>
      </c>
      <c r="S1250" s="2">
        <f t="shared" si="97"/>
        <v>34.0214</v>
      </c>
      <c r="T1250" t="str">
        <f t="shared" si="98"/>
        <v>May-25</v>
      </c>
      <c r="U1250">
        <f t="shared" si="99"/>
        <v>5</v>
      </c>
    </row>
    <row r="1251" spans="1:21" x14ac:dyDescent="0.3">
      <c r="A1251" t="s">
        <v>5023</v>
      </c>
      <c r="B1251" t="s">
        <v>5024</v>
      </c>
      <c r="C1251" s="1">
        <v>45693</v>
      </c>
      <c r="D1251" t="s">
        <v>18</v>
      </c>
      <c r="E1251">
        <v>185.1</v>
      </c>
      <c r="F1251">
        <v>2</v>
      </c>
      <c r="G1251" t="s">
        <v>93</v>
      </c>
      <c r="H1251" t="s">
        <v>99</v>
      </c>
      <c r="I1251" t="s">
        <v>5025</v>
      </c>
      <c r="J1251" t="s">
        <v>274</v>
      </c>
      <c r="K1251">
        <v>27162</v>
      </c>
      <c r="L1251" t="s">
        <v>5026</v>
      </c>
      <c r="M1251">
        <v>0.14000000000000001</v>
      </c>
      <c r="N1251">
        <v>318.37</v>
      </c>
      <c r="O1251">
        <v>3</v>
      </c>
      <c r="P1251" t="b">
        <v>0</v>
      </c>
      <c r="Q1251">
        <f t="shared" si="95"/>
        <v>370.2</v>
      </c>
      <c r="R1251" s="4">
        <f t="shared" si="96"/>
        <v>0.86</v>
      </c>
      <c r="S1251" s="2">
        <f t="shared" si="97"/>
        <v>51.828000000000003</v>
      </c>
      <c r="T1251" t="str">
        <f t="shared" si="98"/>
        <v>Feb-25</v>
      </c>
      <c r="U1251">
        <f t="shared" si="99"/>
        <v>3</v>
      </c>
    </row>
    <row r="1252" spans="1:21" x14ac:dyDescent="0.3">
      <c r="A1252" t="s">
        <v>5027</v>
      </c>
      <c r="B1252" t="s">
        <v>5028</v>
      </c>
      <c r="C1252" s="1">
        <v>45583</v>
      </c>
      <c r="D1252" t="s">
        <v>54</v>
      </c>
      <c r="E1252">
        <v>395.02</v>
      </c>
      <c r="F1252">
        <v>4</v>
      </c>
      <c r="G1252" t="s">
        <v>19</v>
      </c>
      <c r="H1252" t="s">
        <v>38</v>
      </c>
      <c r="I1252" t="s">
        <v>5029</v>
      </c>
      <c r="J1252" t="s">
        <v>80</v>
      </c>
      <c r="K1252">
        <v>47509</v>
      </c>
      <c r="L1252" t="s">
        <v>5030</v>
      </c>
      <c r="M1252">
        <v>0.28000000000000003</v>
      </c>
      <c r="N1252">
        <v>1137.6600000000001</v>
      </c>
      <c r="O1252">
        <v>2</v>
      </c>
      <c r="P1252" t="b">
        <v>0</v>
      </c>
      <c r="Q1252">
        <f t="shared" si="95"/>
        <v>1580.08</v>
      </c>
      <c r="R1252" s="4">
        <f t="shared" si="96"/>
        <v>0.72</v>
      </c>
      <c r="S1252" s="2">
        <f t="shared" si="97"/>
        <v>442.42240000000004</v>
      </c>
      <c r="T1252" t="str">
        <f t="shared" si="98"/>
        <v>Oct-24</v>
      </c>
      <c r="U1252">
        <f t="shared" si="99"/>
        <v>2</v>
      </c>
    </row>
    <row r="1253" spans="1:21" x14ac:dyDescent="0.3">
      <c r="A1253" t="s">
        <v>5031</v>
      </c>
      <c r="B1253" t="s">
        <v>5032</v>
      </c>
      <c r="C1253" s="1">
        <v>45730</v>
      </c>
      <c r="D1253" t="s">
        <v>37</v>
      </c>
      <c r="E1253">
        <v>279.87</v>
      </c>
      <c r="F1253">
        <v>4</v>
      </c>
      <c r="G1253" t="s">
        <v>19</v>
      </c>
      <c r="H1253" t="s">
        <v>38</v>
      </c>
      <c r="I1253" t="s">
        <v>5033</v>
      </c>
      <c r="J1253" t="s">
        <v>240</v>
      </c>
      <c r="K1253">
        <v>76656</v>
      </c>
      <c r="L1253" t="s">
        <v>5034</v>
      </c>
      <c r="M1253">
        <v>0.19</v>
      </c>
      <c r="N1253">
        <v>906.78</v>
      </c>
      <c r="O1253">
        <v>3</v>
      </c>
      <c r="P1253" t="b">
        <v>0</v>
      </c>
      <c r="Q1253">
        <f t="shared" si="95"/>
        <v>1119.48</v>
      </c>
      <c r="R1253" s="4">
        <f t="shared" si="96"/>
        <v>0.81</v>
      </c>
      <c r="S1253" s="2">
        <f t="shared" si="97"/>
        <v>212.7012</v>
      </c>
      <c r="T1253" t="str">
        <f t="shared" si="98"/>
        <v>Mar-25</v>
      </c>
      <c r="U1253">
        <f t="shared" si="99"/>
        <v>3</v>
      </c>
    </row>
    <row r="1254" spans="1:21" x14ac:dyDescent="0.3">
      <c r="A1254" t="s">
        <v>5035</v>
      </c>
      <c r="B1254" t="s">
        <v>5036</v>
      </c>
      <c r="C1254" s="1">
        <v>45553</v>
      </c>
      <c r="D1254" t="s">
        <v>18</v>
      </c>
      <c r="E1254">
        <v>200.84</v>
      </c>
      <c r="F1254">
        <v>2</v>
      </c>
      <c r="G1254" t="s">
        <v>148</v>
      </c>
      <c r="H1254" t="s">
        <v>38</v>
      </c>
      <c r="I1254" t="s">
        <v>5037</v>
      </c>
      <c r="J1254" t="s">
        <v>139</v>
      </c>
      <c r="K1254">
        <v>12978</v>
      </c>
      <c r="L1254" t="s">
        <v>5038</v>
      </c>
      <c r="M1254">
        <v>0.25</v>
      </c>
      <c r="N1254">
        <v>301.26</v>
      </c>
      <c r="O1254">
        <v>1</v>
      </c>
      <c r="P1254" t="b">
        <v>1</v>
      </c>
      <c r="Q1254">
        <f t="shared" si="95"/>
        <v>401.68</v>
      </c>
      <c r="R1254" s="4">
        <f t="shared" si="96"/>
        <v>0.75</v>
      </c>
      <c r="S1254" s="2">
        <f t="shared" si="97"/>
        <v>100.42</v>
      </c>
      <c r="T1254" t="str">
        <f t="shared" si="98"/>
        <v>Sep-24</v>
      </c>
      <c r="U1254">
        <f t="shared" si="99"/>
        <v>1</v>
      </c>
    </row>
    <row r="1255" spans="1:21" x14ac:dyDescent="0.3">
      <c r="A1255" t="s">
        <v>5039</v>
      </c>
      <c r="B1255" t="s">
        <v>5040</v>
      </c>
      <c r="C1255" s="1">
        <v>45658</v>
      </c>
      <c r="D1255" t="s">
        <v>37</v>
      </c>
      <c r="E1255">
        <v>477.96</v>
      </c>
      <c r="F1255">
        <v>1</v>
      </c>
      <c r="G1255" t="s">
        <v>27</v>
      </c>
      <c r="H1255" t="s">
        <v>20</v>
      </c>
      <c r="I1255" t="s">
        <v>5041</v>
      </c>
      <c r="J1255" t="s">
        <v>139</v>
      </c>
      <c r="K1255">
        <v>31013</v>
      </c>
      <c r="L1255" t="s">
        <v>5042</v>
      </c>
      <c r="M1255">
        <v>0.26</v>
      </c>
      <c r="N1255">
        <v>353.69</v>
      </c>
      <c r="O1255">
        <v>4</v>
      </c>
      <c r="P1255" t="b">
        <v>0</v>
      </c>
      <c r="Q1255">
        <f t="shared" si="95"/>
        <v>477.96</v>
      </c>
      <c r="R1255" s="4">
        <f t="shared" si="96"/>
        <v>0.74</v>
      </c>
      <c r="S1255" s="2">
        <f t="shared" si="97"/>
        <v>124.2696</v>
      </c>
      <c r="T1255" t="str">
        <f t="shared" si="98"/>
        <v>Jan-25</v>
      </c>
      <c r="U1255">
        <f t="shared" si="99"/>
        <v>4</v>
      </c>
    </row>
    <row r="1256" spans="1:21" x14ac:dyDescent="0.3">
      <c r="A1256" t="s">
        <v>5043</v>
      </c>
      <c r="B1256" t="s">
        <v>5044</v>
      </c>
      <c r="C1256" s="1">
        <v>45753</v>
      </c>
      <c r="D1256" t="s">
        <v>37</v>
      </c>
      <c r="E1256">
        <v>301.17</v>
      </c>
      <c r="F1256">
        <v>1</v>
      </c>
      <c r="G1256" t="s">
        <v>66</v>
      </c>
      <c r="H1256" t="s">
        <v>38</v>
      </c>
      <c r="I1256" t="s">
        <v>5045</v>
      </c>
      <c r="J1256" t="s">
        <v>333</v>
      </c>
      <c r="K1256">
        <v>77809</v>
      </c>
      <c r="L1256" t="s">
        <v>5046</v>
      </c>
      <c r="M1256">
        <v>0.04</v>
      </c>
      <c r="N1256">
        <v>289.12</v>
      </c>
      <c r="O1256">
        <v>5</v>
      </c>
      <c r="P1256" t="b">
        <v>1</v>
      </c>
      <c r="Q1256">
        <f t="shared" si="95"/>
        <v>301.17</v>
      </c>
      <c r="R1256" s="4">
        <f t="shared" si="96"/>
        <v>0.96</v>
      </c>
      <c r="S1256" s="2">
        <f t="shared" si="97"/>
        <v>12.046800000000001</v>
      </c>
      <c r="T1256" t="str">
        <f t="shared" si="98"/>
        <v>Apr-25</v>
      </c>
      <c r="U1256">
        <f t="shared" si="99"/>
        <v>5</v>
      </c>
    </row>
    <row r="1257" spans="1:21" x14ac:dyDescent="0.3">
      <c r="A1257" t="s">
        <v>5047</v>
      </c>
      <c r="B1257" t="s">
        <v>5048</v>
      </c>
      <c r="C1257" s="1">
        <v>45788</v>
      </c>
      <c r="D1257" t="s">
        <v>78</v>
      </c>
      <c r="E1257">
        <v>63.86</v>
      </c>
      <c r="F1257">
        <v>1</v>
      </c>
      <c r="G1257" t="s">
        <v>66</v>
      </c>
      <c r="H1257" t="s">
        <v>72</v>
      </c>
      <c r="I1257" t="s">
        <v>5049</v>
      </c>
      <c r="J1257" t="s">
        <v>240</v>
      </c>
      <c r="K1257">
        <v>52202</v>
      </c>
      <c r="L1257" t="s">
        <v>5050</v>
      </c>
      <c r="M1257">
        <v>0.17</v>
      </c>
      <c r="N1257">
        <v>53</v>
      </c>
      <c r="O1257">
        <v>4</v>
      </c>
      <c r="P1257" t="b">
        <v>0</v>
      </c>
      <c r="Q1257">
        <f t="shared" si="95"/>
        <v>63.86</v>
      </c>
      <c r="R1257" s="4">
        <f t="shared" si="96"/>
        <v>0.83</v>
      </c>
      <c r="S1257" s="2">
        <f t="shared" si="97"/>
        <v>10.856200000000001</v>
      </c>
      <c r="T1257" t="str">
        <f t="shared" si="98"/>
        <v>May-25</v>
      </c>
      <c r="U1257">
        <f t="shared" si="99"/>
        <v>4</v>
      </c>
    </row>
    <row r="1258" spans="1:21" x14ac:dyDescent="0.3">
      <c r="A1258" t="s">
        <v>5051</v>
      </c>
      <c r="B1258" t="s">
        <v>5052</v>
      </c>
      <c r="C1258" s="1">
        <v>45774</v>
      </c>
      <c r="D1258" t="s">
        <v>54</v>
      </c>
      <c r="E1258">
        <v>211.68</v>
      </c>
      <c r="F1258">
        <v>3</v>
      </c>
      <c r="G1258" t="s">
        <v>93</v>
      </c>
      <c r="H1258" t="s">
        <v>99</v>
      </c>
      <c r="I1258" t="s">
        <v>5053</v>
      </c>
      <c r="J1258" t="s">
        <v>226</v>
      </c>
      <c r="K1258">
        <v>84393</v>
      </c>
      <c r="L1258" t="s">
        <v>5054</v>
      </c>
      <c r="M1258">
        <v>0.3</v>
      </c>
      <c r="N1258">
        <v>444.53</v>
      </c>
      <c r="O1258">
        <v>4</v>
      </c>
      <c r="P1258" t="b">
        <v>0</v>
      </c>
      <c r="Q1258">
        <f t="shared" si="95"/>
        <v>635.04</v>
      </c>
      <c r="R1258" s="4">
        <f t="shared" si="96"/>
        <v>0.7</v>
      </c>
      <c r="S1258" s="2">
        <f t="shared" si="97"/>
        <v>190.51199999999997</v>
      </c>
      <c r="T1258" t="str">
        <f t="shared" si="98"/>
        <v>Apr-25</v>
      </c>
      <c r="U1258">
        <f t="shared" si="99"/>
        <v>4</v>
      </c>
    </row>
    <row r="1259" spans="1:21" x14ac:dyDescent="0.3">
      <c r="A1259" t="s">
        <v>5055</v>
      </c>
      <c r="B1259" t="s">
        <v>5056</v>
      </c>
      <c r="C1259" s="1">
        <v>45546</v>
      </c>
      <c r="D1259" t="s">
        <v>78</v>
      </c>
      <c r="E1259">
        <v>391.88</v>
      </c>
      <c r="F1259">
        <v>2</v>
      </c>
      <c r="G1259" t="s">
        <v>27</v>
      </c>
      <c r="H1259" t="s">
        <v>38</v>
      </c>
      <c r="I1259" t="s">
        <v>5057</v>
      </c>
      <c r="J1259" t="s">
        <v>674</v>
      </c>
      <c r="K1259">
        <v>43549</v>
      </c>
      <c r="L1259" t="s">
        <v>5058</v>
      </c>
      <c r="M1259">
        <v>0.03</v>
      </c>
      <c r="N1259">
        <v>760.25</v>
      </c>
      <c r="O1259">
        <v>3</v>
      </c>
      <c r="P1259" t="b">
        <v>0</v>
      </c>
      <c r="Q1259">
        <f t="shared" si="95"/>
        <v>783.76</v>
      </c>
      <c r="R1259" s="4">
        <f t="shared" si="96"/>
        <v>0.97</v>
      </c>
      <c r="S1259" s="2">
        <f t="shared" si="97"/>
        <v>23.512799999999999</v>
      </c>
      <c r="T1259" t="str">
        <f t="shared" si="98"/>
        <v>Sep-24</v>
      </c>
      <c r="U1259">
        <f t="shared" si="99"/>
        <v>3</v>
      </c>
    </row>
    <row r="1260" spans="1:21" x14ac:dyDescent="0.3">
      <c r="A1260" t="s">
        <v>5059</v>
      </c>
      <c r="B1260" t="s">
        <v>5060</v>
      </c>
      <c r="C1260" s="1">
        <v>45717</v>
      </c>
      <c r="D1260" t="s">
        <v>18</v>
      </c>
      <c r="E1260">
        <v>348.4</v>
      </c>
      <c r="F1260">
        <v>2</v>
      </c>
      <c r="G1260" t="s">
        <v>148</v>
      </c>
      <c r="H1260" t="s">
        <v>38</v>
      </c>
      <c r="I1260" t="s">
        <v>5061</v>
      </c>
      <c r="J1260" t="s">
        <v>367</v>
      </c>
      <c r="K1260">
        <v>15067</v>
      </c>
      <c r="L1260" t="s">
        <v>5062</v>
      </c>
      <c r="M1260">
        <v>0.13</v>
      </c>
      <c r="N1260">
        <v>606.22</v>
      </c>
      <c r="O1260">
        <v>4</v>
      </c>
      <c r="P1260" t="b">
        <v>1</v>
      </c>
      <c r="Q1260">
        <f t="shared" si="95"/>
        <v>696.8</v>
      </c>
      <c r="R1260" s="4">
        <f t="shared" si="96"/>
        <v>0.87</v>
      </c>
      <c r="S1260" s="2">
        <f t="shared" si="97"/>
        <v>90.584000000000003</v>
      </c>
      <c r="T1260" t="str">
        <f t="shared" si="98"/>
        <v>Mar-25</v>
      </c>
      <c r="U1260">
        <f t="shared" si="99"/>
        <v>4</v>
      </c>
    </row>
    <row r="1261" spans="1:21" x14ac:dyDescent="0.3">
      <c r="A1261" t="s">
        <v>5063</v>
      </c>
      <c r="B1261" t="s">
        <v>5064</v>
      </c>
      <c r="C1261" s="1">
        <v>45494</v>
      </c>
      <c r="D1261" t="s">
        <v>60</v>
      </c>
      <c r="E1261">
        <v>458.59</v>
      </c>
      <c r="F1261">
        <v>2</v>
      </c>
      <c r="G1261" t="s">
        <v>148</v>
      </c>
      <c r="H1261" t="s">
        <v>99</v>
      </c>
      <c r="I1261" t="s">
        <v>5065</v>
      </c>
      <c r="J1261" t="s">
        <v>572</v>
      </c>
      <c r="K1261">
        <v>19182</v>
      </c>
      <c r="L1261" t="s">
        <v>5066</v>
      </c>
      <c r="M1261">
        <v>0.23</v>
      </c>
      <c r="N1261">
        <v>706.23</v>
      </c>
      <c r="O1261">
        <v>5</v>
      </c>
      <c r="P1261" t="b">
        <v>0</v>
      </c>
      <c r="Q1261">
        <f t="shared" si="95"/>
        <v>917.18</v>
      </c>
      <c r="R1261" s="4">
        <f t="shared" si="96"/>
        <v>0.77</v>
      </c>
      <c r="S1261" s="2">
        <f t="shared" si="97"/>
        <v>210.95140000000001</v>
      </c>
      <c r="T1261" t="str">
        <f t="shared" si="98"/>
        <v>Jul-24</v>
      </c>
      <c r="U1261">
        <f t="shared" si="99"/>
        <v>5</v>
      </c>
    </row>
    <row r="1262" spans="1:21" x14ac:dyDescent="0.3">
      <c r="A1262" t="s">
        <v>5067</v>
      </c>
      <c r="B1262" t="s">
        <v>5068</v>
      </c>
      <c r="C1262" s="1">
        <v>45471</v>
      </c>
      <c r="D1262" t="s">
        <v>26</v>
      </c>
      <c r="E1262">
        <v>133.38999999999999</v>
      </c>
      <c r="F1262">
        <v>3</v>
      </c>
      <c r="G1262" t="s">
        <v>93</v>
      </c>
      <c r="H1262" t="s">
        <v>72</v>
      </c>
      <c r="I1262" t="s">
        <v>5069</v>
      </c>
      <c r="J1262" t="s">
        <v>160</v>
      </c>
      <c r="K1262">
        <v>42793</v>
      </c>
      <c r="L1262" t="s">
        <v>5070</v>
      </c>
      <c r="M1262">
        <v>0.3</v>
      </c>
      <c r="N1262">
        <v>280.12</v>
      </c>
      <c r="O1262">
        <v>1</v>
      </c>
      <c r="P1262" t="b">
        <v>0</v>
      </c>
      <c r="Q1262">
        <f t="shared" si="95"/>
        <v>400.16999999999996</v>
      </c>
      <c r="R1262" s="4">
        <f t="shared" si="96"/>
        <v>0.7</v>
      </c>
      <c r="S1262" s="2">
        <f t="shared" si="97"/>
        <v>120.05099999999999</v>
      </c>
      <c r="T1262" t="str">
        <f t="shared" si="98"/>
        <v>Jun-24</v>
      </c>
      <c r="U1262">
        <f t="shared" si="99"/>
        <v>1</v>
      </c>
    </row>
    <row r="1263" spans="1:21" x14ac:dyDescent="0.3">
      <c r="A1263" t="s">
        <v>5071</v>
      </c>
      <c r="B1263" t="s">
        <v>5072</v>
      </c>
      <c r="C1263" s="1">
        <v>45471</v>
      </c>
      <c r="D1263" t="s">
        <v>60</v>
      </c>
      <c r="E1263">
        <v>380.31</v>
      </c>
      <c r="F1263">
        <v>1</v>
      </c>
      <c r="G1263" t="s">
        <v>27</v>
      </c>
      <c r="H1263" t="s">
        <v>72</v>
      </c>
      <c r="I1263" t="s">
        <v>5073</v>
      </c>
      <c r="J1263" t="s">
        <v>231</v>
      </c>
      <c r="K1263">
        <v>57677</v>
      </c>
      <c r="L1263" t="s">
        <v>5074</v>
      </c>
      <c r="M1263">
        <v>0.04</v>
      </c>
      <c r="N1263">
        <v>365.1</v>
      </c>
      <c r="O1263">
        <v>2</v>
      </c>
      <c r="P1263" t="b">
        <v>0</v>
      </c>
      <c r="Q1263">
        <f t="shared" si="95"/>
        <v>380.31</v>
      </c>
      <c r="R1263" s="4">
        <f t="shared" si="96"/>
        <v>0.96</v>
      </c>
      <c r="S1263" s="2">
        <f t="shared" si="97"/>
        <v>15.212400000000001</v>
      </c>
      <c r="T1263" t="str">
        <f t="shared" si="98"/>
        <v>Jun-24</v>
      </c>
      <c r="U1263">
        <f t="shared" si="99"/>
        <v>2</v>
      </c>
    </row>
    <row r="1264" spans="1:21" x14ac:dyDescent="0.3">
      <c r="A1264" t="s">
        <v>5075</v>
      </c>
      <c r="B1264" t="s">
        <v>5076</v>
      </c>
      <c r="C1264" s="1">
        <v>45797</v>
      </c>
      <c r="D1264" t="s">
        <v>26</v>
      </c>
      <c r="E1264">
        <v>232.64</v>
      </c>
      <c r="F1264">
        <v>4</v>
      </c>
      <c r="G1264" t="s">
        <v>27</v>
      </c>
      <c r="H1264" t="s">
        <v>38</v>
      </c>
      <c r="I1264" t="s">
        <v>5077</v>
      </c>
      <c r="J1264" t="s">
        <v>539</v>
      </c>
      <c r="K1264">
        <v>56757</v>
      </c>
      <c r="L1264" t="s">
        <v>5078</v>
      </c>
      <c r="M1264">
        <v>0.12</v>
      </c>
      <c r="N1264">
        <v>818.89</v>
      </c>
      <c r="O1264">
        <v>5</v>
      </c>
      <c r="P1264" t="b">
        <v>0</v>
      </c>
      <c r="Q1264">
        <f t="shared" si="95"/>
        <v>930.56</v>
      </c>
      <c r="R1264" s="4">
        <f t="shared" si="96"/>
        <v>0.88</v>
      </c>
      <c r="S1264" s="2">
        <f t="shared" si="97"/>
        <v>111.66719999999999</v>
      </c>
      <c r="T1264" t="str">
        <f t="shared" si="98"/>
        <v>May-25</v>
      </c>
      <c r="U1264">
        <f t="shared" si="99"/>
        <v>5</v>
      </c>
    </row>
    <row r="1265" spans="1:21" x14ac:dyDescent="0.3">
      <c r="A1265" t="s">
        <v>5079</v>
      </c>
      <c r="B1265" t="s">
        <v>5080</v>
      </c>
      <c r="C1265" s="1">
        <v>45723</v>
      </c>
      <c r="D1265" t="s">
        <v>18</v>
      </c>
      <c r="E1265">
        <v>288.94</v>
      </c>
      <c r="F1265">
        <v>4</v>
      </c>
      <c r="G1265" t="s">
        <v>27</v>
      </c>
      <c r="H1265" t="s">
        <v>38</v>
      </c>
      <c r="I1265" t="s">
        <v>5081</v>
      </c>
      <c r="J1265" t="s">
        <v>150</v>
      </c>
      <c r="K1265">
        <v>31612</v>
      </c>
      <c r="L1265" t="s">
        <v>5082</v>
      </c>
      <c r="M1265">
        <v>0.23</v>
      </c>
      <c r="N1265">
        <v>889.94</v>
      </c>
      <c r="O1265">
        <v>5</v>
      </c>
      <c r="P1265" t="b">
        <v>1</v>
      </c>
      <c r="Q1265">
        <f t="shared" si="95"/>
        <v>1155.76</v>
      </c>
      <c r="R1265" s="4">
        <f t="shared" si="96"/>
        <v>0.77</v>
      </c>
      <c r="S1265" s="2">
        <f t="shared" si="97"/>
        <v>265.82479999999998</v>
      </c>
      <c r="T1265" t="str">
        <f t="shared" si="98"/>
        <v>Mar-25</v>
      </c>
      <c r="U1265">
        <f t="shared" si="99"/>
        <v>5</v>
      </c>
    </row>
    <row r="1266" spans="1:21" x14ac:dyDescent="0.3">
      <c r="A1266" t="s">
        <v>5083</v>
      </c>
      <c r="B1266" t="s">
        <v>5084</v>
      </c>
      <c r="C1266" s="1">
        <v>45734</v>
      </c>
      <c r="D1266" t="s">
        <v>18</v>
      </c>
      <c r="E1266">
        <v>477.75</v>
      </c>
      <c r="F1266">
        <v>4</v>
      </c>
      <c r="G1266" t="s">
        <v>27</v>
      </c>
      <c r="H1266" t="s">
        <v>72</v>
      </c>
      <c r="I1266" t="s">
        <v>5085</v>
      </c>
      <c r="J1266" t="s">
        <v>333</v>
      </c>
      <c r="K1266">
        <v>9615</v>
      </c>
      <c r="L1266" t="s">
        <v>5086</v>
      </c>
      <c r="M1266">
        <v>0.18</v>
      </c>
      <c r="N1266">
        <v>1567.02</v>
      </c>
      <c r="O1266">
        <v>1</v>
      </c>
      <c r="P1266" t="b">
        <v>0</v>
      </c>
      <c r="Q1266">
        <f t="shared" si="95"/>
        <v>1911</v>
      </c>
      <c r="R1266" s="4">
        <f t="shared" si="96"/>
        <v>0.82000000000000006</v>
      </c>
      <c r="S1266" s="2">
        <f t="shared" si="97"/>
        <v>343.97999999999996</v>
      </c>
      <c r="T1266" t="str">
        <f t="shared" si="98"/>
        <v>Mar-25</v>
      </c>
      <c r="U1266">
        <f t="shared" si="99"/>
        <v>1</v>
      </c>
    </row>
    <row r="1267" spans="1:21" x14ac:dyDescent="0.3">
      <c r="A1267" t="s">
        <v>5087</v>
      </c>
      <c r="B1267" t="s">
        <v>5088</v>
      </c>
      <c r="C1267" s="1">
        <v>45765</v>
      </c>
      <c r="D1267" t="s">
        <v>37</v>
      </c>
      <c r="E1267">
        <v>489.75</v>
      </c>
      <c r="F1267">
        <v>2</v>
      </c>
      <c r="G1267" t="s">
        <v>66</v>
      </c>
      <c r="H1267" t="s">
        <v>99</v>
      </c>
      <c r="I1267" t="s">
        <v>5089</v>
      </c>
      <c r="J1267" t="s">
        <v>33</v>
      </c>
      <c r="K1267">
        <v>42236</v>
      </c>
      <c r="L1267" t="s">
        <v>5090</v>
      </c>
      <c r="M1267">
        <v>0.26</v>
      </c>
      <c r="N1267">
        <v>724.83</v>
      </c>
      <c r="O1267">
        <v>2</v>
      </c>
      <c r="P1267" t="b">
        <v>0</v>
      </c>
      <c r="Q1267">
        <f t="shared" si="95"/>
        <v>979.5</v>
      </c>
      <c r="R1267" s="4">
        <f t="shared" si="96"/>
        <v>0.74</v>
      </c>
      <c r="S1267" s="2">
        <f t="shared" si="97"/>
        <v>254.67000000000002</v>
      </c>
      <c r="T1267" t="str">
        <f t="shared" si="98"/>
        <v>Apr-25</v>
      </c>
      <c r="U1267">
        <f t="shared" si="99"/>
        <v>2</v>
      </c>
    </row>
    <row r="1268" spans="1:21" x14ac:dyDescent="0.3">
      <c r="A1268" t="s">
        <v>5091</v>
      </c>
      <c r="B1268" t="s">
        <v>5092</v>
      </c>
      <c r="C1268" s="1">
        <v>45576</v>
      </c>
      <c r="D1268" t="s">
        <v>18</v>
      </c>
      <c r="E1268">
        <v>431.49</v>
      </c>
      <c r="F1268">
        <v>1</v>
      </c>
      <c r="G1268" t="s">
        <v>19</v>
      </c>
      <c r="H1268" t="s">
        <v>72</v>
      </c>
      <c r="I1268" t="s">
        <v>5093</v>
      </c>
      <c r="J1268" t="s">
        <v>101</v>
      </c>
      <c r="K1268">
        <v>60827</v>
      </c>
      <c r="L1268" t="s">
        <v>5094</v>
      </c>
      <c r="M1268">
        <v>0.03</v>
      </c>
      <c r="N1268">
        <v>418.55</v>
      </c>
      <c r="O1268">
        <v>3</v>
      </c>
      <c r="P1268" t="b">
        <v>0</v>
      </c>
      <c r="Q1268">
        <f t="shared" si="95"/>
        <v>431.49</v>
      </c>
      <c r="R1268" s="4">
        <f t="shared" si="96"/>
        <v>0.97</v>
      </c>
      <c r="S1268" s="2">
        <f t="shared" si="97"/>
        <v>12.944699999999999</v>
      </c>
      <c r="T1268" t="str">
        <f t="shared" si="98"/>
        <v>Oct-24</v>
      </c>
      <c r="U1268">
        <f t="shared" si="99"/>
        <v>3</v>
      </c>
    </row>
    <row r="1269" spans="1:21" x14ac:dyDescent="0.3">
      <c r="A1269" t="s">
        <v>5095</v>
      </c>
      <c r="B1269" t="s">
        <v>5096</v>
      </c>
      <c r="C1269" s="1">
        <v>45616</v>
      </c>
      <c r="D1269" t="s">
        <v>26</v>
      </c>
      <c r="E1269">
        <v>182.75</v>
      </c>
      <c r="F1269">
        <v>2</v>
      </c>
      <c r="G1269" t="s">
        <v>148</v>
      </c>
      <c r="H1269" t="s">
        <v>72</v>
      </c>
      <c r="I1269" t="s">
        <v>5097</v>
      </c>
      <c r="J1269" t="s">
        <v>139</v>
      </c>
      <c r="K1269">
        <v>28646</v>
      </c>
      <c r="L1269" t="s">
        <v>5098</v>
      </c>
      <c r="M1269">
        <v>0.16</v>
      </c>
      <c r="N1269">
        <v>307.02</v>
      </c>
      <c r="O1269">
        <v>3</v>
      </c>
      <c r="P1269" t="b">
        <v>0</v>
      </c>
      <c r="Q1269">
        <f t="shared" si="95"/>
        <v>365.5</v>
      </c>
      <c r="R1269" s="4">
        <f t="shared" si="96"/>
        <v>0.84</v>
      </c>
      <c r="S1269" s="2">
        <f t="shared" si="97"/>
        <v>58.480000000000004</v>
      </c>
      <c r="T1269" t="str">
        <f t="shared" si="98"/>
        <v>Nov-24</v>
      </c>
      <c r="U1269">
        <f t="shared" si="99"/>
        <v>3</v>
      </c>
    </row>
    <row r="1270" spans="1:21" x14ac:dyDescent="0.3">
      <c r="A1270" t="s">
        <v>5099</v>
      </c>
      <c r="B1270" t="s">
        <v>5100</v>
      </c>
      <c r="C1270" s="1">
        <v>45819</v>
      </c>
      <c r="D1270" t="s">
        <v>26</v>
      </c>
      <c r="E1270">
        <v>444.41</v>
      </c>
      <c r="F1270">
        <v>1</v>
      </c>
      <c r="G1270" t="s">
        <v>19</v>
      </c>
      <c r="H1270" t="s">
        <v>72</v>
      </c>
      <c r="I1270" t="s">
        <v>5101</v>
      </c>
      <c r="J1270" t="s">
        <v>56</v>
      </c>
      <c r="K1270">
        <v>1949</v>
      </c>
      <c r="L1270" t="s">
        <v>5102</v>
      </c>
      <c r="M1270">
        <v>0.18</v>
      </c>
      <c r="N1270">
        <v>364.42</v>
      </c>
      <c r="O1270">
        <v>1</v>
      </c>
      <c r="P1270" t="b">
        <v>0</v>
      </c>
      <c r="Q1270">
        <f t="shared" si="95"/>
        <v>444.41</v>
      </c>
      <c r="R1270" s="4">
        <f t="shared" si="96"/>
        <v>0.82000000000000006</v>
      </c>
      <c r="S1270" s="2">
        <f t="shared" si="97"/>
        <v>79.993800000000007</v>
      </c>
      <c r="T1270" t="str">
        <f t="shared" si="98"/>
        <v>Jun-25</v>
      </c>
      <c r="U1270">
        <f t="shared" si="99"/>
        <v>1</v>
      </c>
    </row>
    <row r="1271" spans="1:21" x14ac:dyDescent="0.3">
      <c r="A1271" t="s">
        <v>5103</v>
      </c>
      <c r="B1271" t="s">
        <v>5104</v>
      </c>
      <c r="C1271" s="1">
        <v>45590</v>
      </c>
      <c r="D1271" t="s">
        <v>18</v>
      </c>
      <c r="E1271">
        <v>321.11</v>
      </c>
      <c r="F1271">
        <v>3</v>
      </c>
      <c r="G1271" t="s">
        <v>148</v>
      </c>
      <c r="H1271" t="s">
        <v>38</v>
      </c>
      <c r="I1271" t="s">
        <v>5105</v>
      </c>
      <c r="J1271" t="s">
        <v>367</v>
      </c>
      <c r="K1271">
        <v>99816</v>
      </c>
      <c r="L1271" t="s">
        <v>5106</v>
      </c>
      <c r="M1271">
        <v>0.24</v>
      </c>
      <c r="N1271">
        <v>732.13</v>
      </c>
      <c r="O1271">
        <v>2</v>
      </c>
      <c r="P1271" t="b">
        <v>1</v>
      </c>
      <c r="Q1271">
        <f t="shared" si="95"/>
        <v>963.33</v>
      </c>
      <c r="R1271" s="4">
        <f t="shared" si="96"/>
        <v>0.76</v>
      </c>
      <c r="S1271" s="2">
        <f t="shared" si="97"/>
        <v>231.19919999999999</v>
      </c>
      <c r="T1271" t="str">
        <f t="shared" si="98"/>
        <v>Oct-24</v>
      </c>
      <c r="U1271">
        <f t="shared" si="99"/>
        <v>2</v>
      </c>
    </row>
    <row r="1272" spans="1:21" x14ac:dyDescent="0.3">
      <c r="A1272" t="s">
        <v>5107</v>
      </c>
      <c r="B1272" t="s">
        <v>5108</v>
      </c>
      <c r="C1272" s="1">
        <v>45493</v>
      </c>
      <c r="D1272" t="s">
        <v>60</v>
      </c>
      <c r="E1272">
        <v>217.85</v>
      </c>
      <c r="F1272">
        <v>2</v>
      </c>
      <c r="G1272" t="s">
        <v>66</v>
      </c>
      <c r="H1272" t="s">
        <v>38</v>
      </c>
      <c r="I1272" t="s">
        <v>5109</v>
      </c>
      <c r="J1272" t="s">
        <v>226</v>
      </c>
      <c r="K1272">
        <v>97922</v>
      </c>
      <c r="L1272" t="s">
        <v>5110</v>
      </c>
      <c r="M1272">
        <v>0.25</v>
      </c>
      <c r="N1272">
        <v>326.77</v>
      </c>
      <c r="O1272">
        <v>3</v>
      </c>
      <c r="P1272" t="b">
        <v>0</v>
      </c>
      <c r="Q1272">
        <f t="shared" si="95"/>
        <v>435.7</v>
      </c>
      <c r="R1272" s="4">
        <f t="shared" si="96"/>
        <v>0.75</v>
      </c>
      <c r="S1272" s="2">
        <f t="shared" si="97"/>
        <v>108.925</v>
      </c>
      <c r="T1272" t="str">
        <f t="shared" si="98"/>
        <v>Jul-24</v>
      </c>
      <c r="U1272">
        <f t="shared" si="99"/>
        <v>3</v>
      </c>
    </row>
    <row r="1273" spans="1:21" x14ac:dyDescent="0.3">
      <c r="A1273" t="s">
        <v>5111</v>
      </c>
      <c r="B1273" t="s">
        <v>5112</v>
      </c>
      <c r="C1273" s="1">
        <v>45784</v>
      </c>
      <c r="D1273" t="s">
        <v>26</v>
      </c>
      <c r="E1273">
        <v>22.69</v>
      </c>
      <c r="F1273">
        <v>2</v>
      </c>
      <c r="G1273" t="s">
        <v>148</v>
      </c>
      <c r="H1273" t="s">
        <v>38</v>
      </c>
      <c r="I1273" t="s">
        <v>3566</v>
      </c>
      <c r="J1273" t="s">
        <v>125</v>
      </c>
      <c r="K1273">
        <v>77391</v>
      </c>
      <c r="L1273" t="s">
        <v>5113</v>
      </c>
      <c r="M1273">
        <v>0.14000000000000001</v>
      </c>
      <c r="N1273">
        <v>39.03</v>
      </c>
      <c r="O1273">
        <v>2</v>
      </c>
      <c r="P1273" t="b">
        <v>1</v>
      </c>
      <c r="Q1273">
        <f t="shared" si="95"/>
        <v>45.38</v>
      </c>
      <c r="R1273" s="4">
        <f t="shared" si="96"/>
        <v>0.86</v>
      </c>
      <c r="S1273" s="2">
        <f t="shared" si="97"/>
        <v>6.3532000000000011</v>
      </c>
      <c r="T1273" t="str">
        <f t="shared" si="98"/>
        <v>May-25</v>
      </c>
      <c r="U1273">
        <f t="shared" si="99"/>
        <v>2</v>
      </c>
    </row>
    <row r="1274" spans="1:21" x14ac:dyDescent="0.3">
      <c r="A1274" t="s">
        <v>5114</v>
      </c>
      <c r="B1274" t="s">
        <v>5115</v>
      </c>
      <c r="C1274" s="1">
        <v>45465</v>
      </c>
      <c r="D1274" t="s">
        <v>37</v>
      </c>
      <c r="E1274">
        <v>386.21</v>
      </c>
      <c r="F1274">
        <v>1</v>
      </c>
      <c r="G1274" t="s">
        <v>27</v>
      </c>
      <c r="H1274" t="s">
        <v>99</v>
      </c>
      <c r="I1274" t="s">
        <v>5116</v>
      </c>
      <c r="J1274" t="s">
        <v>68</v>
      </c>
      <c r="K1274">
        <v>42798</v>
      </c>
      <c r="L1274" t="s">
        <v>5117</v>
      </c>
      <c r="M1274">
        <v>0.18</v>
      </c>
      <c r="N1274">
        <v>316.69</v>
      </c>
      <c r="O1274">
        <v>5</v>
      </c>
      <c r="P1274" t="b">
        <v>0</v>
      </c>
      <c r="Q1274">
        <f t="shared" si="95"/>
        <v>386.21</v>
      </c>
      <c r="R1274" s="4">
        <f t="shared" si="96"/>
        <v>0.82000000000000006</v>
      </c>
      <c r="S1274" s="2">
        <f t="shared" si="97"/>
        <v>69.517799999999994</v>
      </c>
      <c r="T1274" t="str">
        <f t="shared" si="98"/>
        <v>Jun-24</v>
      </c>
      <c r="U1274">
        <f t="shared" si="99"/>
        <v>5</v>
      </c>
    </row>
    <row r="1275" spans="1:21" x14ac:dyDescent="0.3">
      <c r="A1275" t="s">
        <v>5118</v>
      </c>
      <c r="B1275" t="s">
        <v>5119</v>
      </c>
      <c r="C1275" s="1">
        <v>45466</v>
      </c>
      <c r="D1275" t="s">
        <v>54</v>
      </c>
      <c r="E1275">
        <v>253.54</v>
      </c>
      <c r="F1275">
        <v>2</v>
      </c>
      <c r="G1275" t="s">
        <v>27</v>
      </c>
      <c r="H1275" t="s">
        <v>38</v>
      </c>
      <c r="I1275" t="s">
        <v>5120</v>
      </c>
      <c r="J1275" t="s">
        <v>393</v>
      </c>
      <c r="K1275">
        <v>48243</v>
      </c>
      <c r="L1275" t="s">
        <v>5121</v>
      </c>
      <c r="M1275">
        <v>0</v>
      </c>
      <c r="N1275">
        <v>507.08</v>
      </c>
      <c r="O1275">
        <v>4</v>
      </c>
      <c r="P1275" t="b">
        <v>0</v>
      </c>
      <c r="Q1275">
        <f t="shared" si="95"/>
        <v>507.08</v>
      </c>
      <c r="R1275" s="4">
        <f t="shared" si="96"/>
        <v>1</v>
      </c>
      <c r="S1275" s="2">
        <f t="shared" si="97"/>
        <v>0</v>
      </c>
      <c r="T1275" t="str">
        <f t="shared" si="98"/>
        <v>Jun-24</v>
      </c>
      <c r="U1275">
        <f t="shared" si="99"/>
        <v>4</v>
      </c>
    </row>
    <row r="1276" spans="1:21" x14ac:dyDescent="0.3">
      <c r="A1276" t="s">
        <v>5122</v>
      </c>
      <c r="B1276" t="s">
        <v>5123</v>
      </c>
      <c r="C1276" s="1">
        <v>45766</v>
      </c>
      <c r="D1276" t="s">
        <v>60</v>
      </c>
      <c r="E1276">
        <v>394.16</v>
      </c>
      <c r="F1276">
        <v>4</v>
      </c>
      <c r="G1276" t="s">
        <v>66</v>
      </c>
      <c r="H1276" t="s">
        <v>72</v>
      </c>
      <c r="I1276" t="s">
        <v>5124</v>
      </c>
      <c r="J1276" t="s">
        <v>320</v>
      </c>
      <c r="K1276">
        <v>69821</v>
      </c>
      <c r="L1276" t="s">
        <v>5125</v>
      </c>
      <c r="M1276">
        <v>0.21</v>
      </c>
      <c r="N1276">
        <v>1245.55</v>
      </c>
      <c r="O1276">
        <v>2</v>
      </c>
      <c r="P1276" t="b">
        <v>0</v>
      </c>
      <c r="Q1276">
        <f t="shared" si="95"/>
        <v>1576.64</v>
      </c>
      <c r="R1276" s="4">
        <f t="shared" si="96"/>
        <v>0.79</v>
      </c>
      <c r="S1276" s="2">
        <f t="shared" si="97"/>
        <v>331.09440000000001</v>
      </c>
      <c r="T1276" t="str">
        <f t="shared" si="98"/>
        <v>Apr-25</v>
      </c>
      <c r="U1276">
        <f t="shared" si="99"/>
        <v>2</v>
      </c>
    </row>
    <row r="1277" spans="1:21" x14ac:dyDescent="0.3">
      <c r="A1277" t="s">
        <v>5126</v>
      </c>
      <c r="B1277" t="s">
        <v>5127</v>
      </c>
      <c r="C1277" s="1">
        <v>45504</v>
      </c>
      <c r="D1277" t="s">
        <v>78</v>
      </c>
      <c r="E1277">
        <v>375.27</v>
      </c>
      <c r="F1277">
        <v>3</v>
      </c>
      <c r="G1277" t="s">
        <v>148</v>
      </c>
      <c r="H1277" t="s">
        <v>99</v>
      </c>
      <c r="I1277" t="s">
        <v>5128</v>
      </c>
      <c r="J1277" t="s">
        <v>674</v>
      </c>
      <c r="K1277">
        <v>95053</v>
      </c>
      <c r="L1277" t="s">
        <v>5129</v>
      </c>
      <c r="M1277">
        <v>0</v>
      </c>
      <c r="N1277">
        <v>1125.81</v>
      </c>
      <c r="O1277">
        <v>5</v>
      </c>
      <c r="P1277" t="b">
        <v>0</v>
      </c>
      <c r="Q1277">
        <f t="shared" si="95"/>
        <v>1125.81</v>
      </c>
      <c r="R1277" s="4">
        <f t="shared" si="96"/>
        <v>1</v>
      </c>
      <c r="S1277" s="2">
        <f t="shared" si="97"/>
        <v>0</v>
      </c>
      <c r="T1277" t="str">
        <f t="shared" si="98"/>
        <v>Jul-24</v>
      </c>
      <c r="U1277">
        <f t="shared" si="99"/>
        <v>5</v>
      </c>
    </row>
    <row r="1278" spans="1:21" x14ac:dyDescent="0.3">
      <c r="A1278" t="s">
        <v>5130</v>
      </c>
      <c r="B1278" t="s">
        <v>5131</v>
      </c>
      <c r="C1278" s="1">
        <v>45781</v>
      </c>
      <c r="D1278" t="s">
        <v>54</v>
      </c>
      <c r="E1278">
        <v>397.82</v>
      </c>
      <c r="F1278">
        <v>1</v>
      </c>
      <c r="G1278" t="s">
        <v>27</v>
      </c>
      <c r="H1278" t="s">
        <v>72</v>
      </c>
      <c r="I1278" t="s">
        <v>5132</v>
      </c>
      <c r="J1278" t="s">
        <v>174</v>
      </c>
      <c r="K1278">
        <v>63594</v>
      </c>
      <c r="L1278" t="s">
        <v>5133</v>
      </c>
      <c r="M1278">
        <v>0.19</v>
      </c>
      <c r="N1278">
        <v>322.23</v>
      </c>
      <c r="O1278">
        <v>4</v>
      </c>
      <c r="P1278" t="b">
        <v>0</v>
      </c>
      <c r="Q1278">
        <f t="shared" si="95"/>
        <v>397.82</v>
      </c>
      <c r="R1278" s="4">
        <f t="shared" si="96"/>
        <v>0.81</v>
      </c>
      <c r="S1278" s="2">
        <f t="shared" si="97"/>
        <v>75.585800000000006</v>
      </c>
      <c r="T1278" t="str">
        <f t="shared" si="98"/>
        <v>May-25</v>
      </c>
      <c r="U1278">
        <f t="shared" si="99"/>
        <v>4</v>
      </c>
    </row>
    <row r="1279" spans="1:21" x14ac:dyDescent="0.3">
      <c r="A1279" t="s">
        <v>5134</v>
      </c>
      <c r="B1279" t="s">
        <v>5135</v>
      </c>
      <c r="C1279" s="1">
        <v>45477</v>
      </c>
      <c r="D1279" t="s">
        <v>54</v>
      </c>
      <c r="E1279">
        <v>153.82</v>
      </c>
      <c r="F1279">
        <v>4</v>
      </c>
      <c r="G1279" t="s">
        <v>66</v>
      </c>
      <c r="H1279" t="s">
        <v>20</v>
      </c>
      <c r="I1279" t="s">
        <v>5136</v>
      </c>
      <c r="J1279" t="s">
        <v>144</v>
      </c>
      <c r="K1279">
        <v>98729</v>
      </c>
      <c r="L1279" t="s">
        <v>5137</v>
      </c>
      <c r="M1279">
        <v>0.15</v>
      </c>
      <c r="N1279">
        <v>522.99</v>
      </c>
      <c r="O1279">
        <v>3</v>
      </c>
      <c r="P1279" t="b">
        <v>0</v>
      </c>
      <c r="Q1279">
        <f t="shared" si="95"/>
        <v>615.28</v>
      </c>
      <c r="R1279" s="4">
        <f t="shared" si="96"/>
        <v>0.85</v>
      </c>
      <c r="S1279" s="2">
        <f t="shared" si="97"/>
        <v>92.291999999999987</v>
      </c>
      <c r="T1279" t="str">
        <f t="shared" si="98"/>
        <v>Jul-24</v>
      </c>
      <c r="U1279">
        <f t="shared" si="99"/>
        <v>3</v>
      </c>
    </row>
    <row r="1280" spans="1:21" x14ac:dyDescent="0.3">
      <c r="A1280" t="s">
        <v>5138</v>
      </c>
      <c r="B1280" t="s">
        <v>5139</v>
      </c>
      <c r="C1280" s="1">
        <v>45557</v>
      </c>
      <c r="D1280" t="s">
        <v>54</v>
      </c>
      <c r="E1280">
        <v>401.4</v>
      </c>
      <c r="F1280">
        <v>2</v>
      </c>
      <c r="G1280" t="s">
        <v>148</v>
      </c>
      <c r="H1280" t="s">
        <v>72</v>
      </c>
      <c r="I1280" t="s">
        <v>5140</v>
      </c>
      <c r="J1280" t="s">
        <v>447</v>
      </c>
      <c r="K1280">
        <v>95423</v>
      </c>
      <c r="L1280" t="s">
        <v>5141</v>
      </c>
      <c r="M1280">
        <v>0.28999999999999998</v>
      </c>
      <c r="N1280">
        <v>569.99</v>
      </c>
      <c r="O1280">
        <v>5</v>
      </c>
      <c r="P1280" t="b">
        <v>0</v>
      </c>
      <c r="Q1280">
        <f t="shared" si="95"/>
        <v>802.8</v>
      </c>
      <c r="R1280" s="4">
        <f t="shared" si="96"/>
        <v>0.71</v>
      </c>
      <c r="S1280" s="2">
        <f t="shared" si="97"/>
        <v>232.81199999999998</v>
      </c>
      <c r="T1280" t="str">
        <f t="shared" si="98"/>
        <v>Sep-24</v>
      </c>
      <c r="U1280">
        <f t="shared" si="99"/>
        <v>5</v>
      </c>
    </row>
    <row r="1281" spans="1:21" x14ac:dyDescent="0.3">
      <c r="A1281" t="s">
        <v>5142</v>
      </c>
      <c r="B1281" t="s">
        <v>5143</v>
      </c>
      <c r="C1281" s="1">
        <v>45590</v>
      </c>
      <c r="D1281" t="s">
        <v>54</v>
      </c>
      <c r="E1281">
        <v>276.68</v>
      </c>
      <c r="F1281">
        <v>1</v>
      </c>
      <c r="G1281" t="s">
        <v>19</v>
      </c>
      <c r="H1281" t="s">
        <v>38</v>
      </c>
      <c r="I1281" t="s">
        <v>5144</v>
      </c>
      <c r="J1281" t="s">
        <v>346</v>
      </c>
      <c r="K1281">
        <v>37063</v>
      </c>
      <c r="L1281" t="s">
        <v>5145</v>
      </c>
      <c r="M1281">
        <v>0.05</v>
      </c>
      <c r="N1281">
        <v>262.85000000000002</v>
      </c>
      <c r="O1281">
        <v>4</v>
      </c>
      <c r="P1281" t="b">
        <v>0</v>
      </c>
      <c r="Q1281">
        <f t="shared" si="95"/>
        <v>276.68</v>
      </c>
      <c r="R1281" s="4">
        <f t="shared" si="96"/>
        <v>0.95</v>
      </c>
      <c r="S1281" s="2">
        <f t="shared" si="97"/>
        <v>13.834000000000001</v>
      </c>
      <c r="T1281" t="str">
        <f t="shared" si="98"/>
        <v>Oct-24</v>
      </c>
      <c r="U1281">
        <f t="shared" si="99"/>
        <v>4</v>
      </c>
    </row>
    <row r="1282" spans="1:21" x14ac:dyDescent="0.3">
      <c r="A1282" t="s">
        <v>5146</v>
      </c>
      <c r="B1282" t="s">
        <v>5147</v>
      </c>
      <c r="C1282" s="1">
        <v>45801</v>
      </c>
      <c r="D1282" t="s">
        <v>54</v>
      </c>
      <c r="E1282">
        <v>239.3</v>
      </c>
      <c r="F1282">
        <v>4</v>
      </c>
      <c r="G1282" t="s">
        <v>19</v>
      </c>
      <c r="H1282" t="s">
        <v>99</v>
      </c>
      <c r="I1282" t="s">
        <v>5148</v>
      </c>
      <c r="J1282" t="s">
        <v>62</v>
      </c>
      <c r="K1282">
        <v>75055</v>
      </c>
      <c r="L1282" t="s">
        <v>5149</v>
      </c>
      <c r="M1282">
        <v>0.12</v>
      </c>
      <c r="N1282">
        <v>842.34</v>
      </c>
      <c r="O1282">
        <v>4</v>
      </c>
      <c r="P1282" t="b">
        <v>0</v>
      </c>
      <c r="Q1282">
        <f t="shared" ref="Q1282:Q1345" si="100">E1282*F1282</f>
        <v>957.2</v>
      </c>
      <c r="R1282" s="4">
        <f t="shared" ref="R1282:R1345" si="101">1-M1282</f>
        <v>0.88</v>
      </c>
      <c r="S1282" s="2">
        <f t="shared" ref="S1282:S1345" si="102">E1282*F1282*M1282</f>
        <v>114.864</v>
      </c>
      <c r="T1282" t="str">
        <f t="shared" ref="T1282:T1345" si="103">TEXT(C1282,"MMM-YY")</f>
        <v>May-25</v>
      </c>
      <c r="U1282">
        <f t="shared" ref="U1282:U1345" si="104">IF(O1282="","No Rating",O1282)</f>
        <v>4</v>
      </c>
    </row>
    <row r="1283" spans="1:21" x14ac:dyDescent="0.3">
      <c r="A1283" t="s">
        <v>5150</v>
      </c>
      <c r="B1283" t="s">
        <v>5151</v>
      </c>
      <c r="C1283" s="1">
        <v>45805</v>
      </c>
      <c r="D1283" t="s">
        <v>78</v>
      </c>
      <c r="E1283">
        <v>339.19</v>
      </c>
      <c r="F1283">
        <v>1</v>
      </c>
      <c r="G1283" t="s">
        <v>19</v>
      </c>
      <c r="H1283" t="s">
        <v>72</v>
      </c>
      <c r="I1283" t="s">
        <v>5152</v>
      </c>
      <c r="J1283" t="s">
        <v>22</v>
      </c>
      <c r="K1283">
        <v>20765</v>
      </c>
      <c r="L1283" t="s">
        <v>5153</v>
      </c>
      <c r="M1283">
        <v>0.26</v>
      </c>
      <c r="N1283">
        <v>251</v>
      </c>
      <c r="O1283">
        <v>2</v>
      </c>
      <c r="P1283" t="b">
        <v>0</v>
      </c>
      <c r="Q1283">
        <f t="shared" si="100"/>
        <v>339.19</v>
      </c>
      <c r="R1283" s="4">
        <f t="shared" si="101"/>
        <v>0.74</v>
      </c>
      <c r="S1283" s="2">
        <f t="shared" si="102"/>
        <v>88.189400000000006</v>
      </c>
      <c r="T1283" t="str">
        <f t="shared" si="103"/>
        <v>May-25</v>
      </c>
      <c r="U1283">
        <f t="shared" si="104"/>
        <v>2</v>
      </c>
    </row>
    <row r="1284" spans="1:21" x14ac:dyDescent="0.3">
      <c r="A1284" t="s">
        <v>5154</v>
      </c>
      <c r="B1284" t="s">
        <v>5155</v>
      </c>
      <c r="C1284" s="1">
        <v>45659</v>
      </c>
      <c r="D1284" t="s">
        <v>60</v>
      </c>
      <c r="E1284">
        <v>15.57</v>
      </c>
      <c r="F1284">
        <v>4</v>
      </c>
      <c r="G1284" t="s">
        <v>27</v>
      </c>
      <c r="H1284" t="s">
        <v>38</v>
      </c>
      <c r="I1284" t="s">
        <v>5156</v>
      </c>
      <c r="J1284" t="s">
        <v>572</v>
      </c>
      <c r="K1284">
        <v>97781</v>
      </c>
      <c r="L1284" t="s">
        <v>5157</v>
      </c>
      <c r="M1284">
        <v>0.15</v>
      </c>
      <c r="N1284">
        <v>52.94</v>
      </c>
      <c r="O1284">
        <v>3</v>
      </c>
      <c r="P1284" t="b">
        <v>1</v>
      </c>
      <c r="Q1284">
        <f t="shared" si="100"/>
        <v>62.28</v>
      </c>
      <c r="R1284" s="4">
        <f t="shared" si="101"/>
        <v>0.85</v>
      </c>
      <c r="S1284" s="2">
        <f t="shared" si="102"/>
        <v>9.3420000000000005</v>
      </c>
      <c r="T1284" t="str">
        <f t="shared" si="103"/>
        <v>Jan-25</v>
      </c>
      <c r="U1284">
        <f t="shared" si="104"/>
        <v>3</v>
      </c>
    </row>
    <row r="1285" spans="1:21" x14ac:dyDescent="0.3">
      <c r="A1285" t="s">
        <v>5158</v>
      </c>
      <c r="B1285" t="s">
        <v>5159</v>
      </c>
      <c r="C1285" s="1">
        <v>45690</v>
      </c>
      <c r="D1285" t="s">
        <v>37</v>
      </c>
      <c r="E1285">
        <v>55.65</v>
      </c>
      <c r="F1285">
        <v>4</v>
      </c>
      <c r="G1285" t="s">
        <v>19</v>
      </c>
      <c r="H1285" t="s">
        <v>20</v>
      </c>
      <c r="I1285" t="s">
        <v>2413</v>
      </c>
      <c r="J1285" t="s">
        <v>144</v>
      </c>
      <c r="K1285">
        <v>72520</v>
      </c>
      <c r="L1285" t="s">
        <v>5160</v>
      </c>
      <c r="M1285">
        <v>0.24</v>
      </c>
      <c r="N1285">
        <v>169.18</v>
      </c>
      <c r="O1285">
        <v>1</v>
      </c>
      <c r="P1285" t="b">
        <v>0</v>
      </c>
      <c r="Q1285">
        <f t="shared" si="100"/>
        <v>222.6</v>
      </c>
      <c r="R1285" s="4">
        <f t="shared" si="101"/>
        <v>0.76</v>
      </c>
      <c r="S1285" s="2">
        <f t="shared" si="102"/>
        <v>53.423999999999999</v>
      </c>
      <c r="T1285" t="str">
        <f t="shared" si="103"/>
        <v>Feb-25</v>
      </c>
      <c r="U1285">
        <f t="shared" si="104"/>
        <v>1</v>
      </c>
    </row>
    <row r="1286" spans="1:21" x14ac:dyDescent="0.3">
      <c r="A1286" t="s">
        <v>5161</v>
      </c>
      <c r="B1286" t="s">
        <v>5162</v>
      </c>
      <c r="C1286" s="1">
        <v>45716</v>
      </c>
      <c r="D1286" t="s">
        <v>18</v>
      </c>
      <c r="E1286">
        <v>149.63</v>
      </c>
      <c r="F1286">
        <v>4</v>
      </c>
      <c r="G1286" t="s">
        <v>93</v>
      </c>
      <c r="H1286" t="s">
        <v>20</v>
      </c>
      <c r="I1286" t="s">
        <v>5163</v>
      </c>
      <c r="J1286" t="s">
        <v>68</v>
      </c>
      <c r="K1286">
        <v>21999</v>
      </c>
      <c r="L1286" t="s">
        <v>5164</v>
      </c>
      <c r="M1286">
        <v>0.15</v>
      </c>
      <c r="N1286">
        <v>508.74</v>
      </c>
      <c r="O1286">
        <v>3</v>
      </c>
      <c r="P1286" t="b">
        <v>0</v>
      </c>
      <c r="Q1286">
        <f t="shared" si="100"/>
        <v>598.52</v>
      </c>
      <c r="R1286" s="4">
        <f t="shared" si="101"/>
        <v>0.85</v>
      </c>
      <c r="S1286" s="2">
        <f t="shared" si="102"/>
        <v>89.777999999999992</v>
      </c>
      <c r="T1286" t="str">
        <f t="shared" si="103"/>
        <v>Feb-25</v>
      </c>
      <c r="U1286">
        <f t="shared" si="104"/>
        <v>3</v>
      </c>
    </row>
    <row r="1287" spans="1:21" x14ac:dyDescent="0.3">
      <c r="A1287" t="s">
        <v>5165</v>
      </c>
      <c r="B1287" t="s">
        <v>5166</v>
      </c>
      <c r="C1287" s="1">
        <v>45600</v>
      </c>
      <c r="D1287" t="s">
        <v>60</v>
      </c>
      <c r="E1287">
        <v>491.58</v>
      </c>
      <c r="F1287">
        <v>2</v>
      </c>
      <c r="G1287" t="s">
        <v>148</v>
      </c>
      <c r="H1287" t="s">
        <v>20</v>
      </c>
      <c r="I1287" t="s">
        <v>5167</v>
      </c>
      <c r="J1287" t="s">
        <v>231</v>
      </c>
      <c r="K1287">
        <v>12601</v>
      </c>
      <c r="L1287" t="s">
        <v>5168</v>
      </c>
      <c r="M1287">
        <v>0.2</v>
      </c>
      <c r="N1287">
        <v>786.53</v>
      </c>
      <c r="O1287">
        <v>1</v>
      </c>
      <c r="P1287" t="b">
        <v>0</v>
      </c>
      <c r="Q1287">
        <f t="shared" si="100"/>
        <v>983.16</v>
      </c>
      <c r="R1287" s="4">
        <f t="shared" si="101"/>
        <v>0.8</v>
      </c>
      <c r="S1287" s="2">
        <f t="shared" si="102"/>
        <v>196.63200000000001</v>
      </c>
      <c r="T1287" t="str">
        <f t="shared" si="103"/>
        <v>Nov-24</v>
      </c>
      <c r="U1287">
        <f t="shared" si="104"/>
        <v>1</v>
      </c>
    </row>
    <row r="1288" spans="1:21" x14ac:dyDescent="0.3">
      <c r="A1288" t="s">
        <v>5169</v>
      </c>
      <c r="B1288" t="s">
        <v>5170</v>
      </c>
      <c r="C1288" s="1">
        <v>45554</v>
      </c>
      <c r="D1288" t="s">
        <v>26</v>
      </c>
      <c r="E1288">
        <v>74.17</v>
      </c>
      <c r="F1288">
        <v>1</v>
      </c>
      <c r="G1288" t="s">
        <v>19</v>
      </c>
      <c r="H1288" t="s">
        <v>72</v>
      </c>
      <c r="I1288" t="s">
        <v>5171</v>
      </c>
      <c r="J1288" t="s">
        <v>447</v>
      </c>
      <c r="K1288">
        <v>26246</v>
      </c>
      <c r="L1288" t="s">
        <v>5172</v>
      </c>
      <c r="M1288">
        <v>0.26</v>
      </c>
      <c r="N1288">
        <v>54.89</v>
      </c>
      <c r="O1288">
        <v>2</v>
      </c>
      <c r="P1288" t="b">
        <v>0</v>
      </c>
      <c r="Q1288">
        <f t="shared" si="100"/>
        <v>74.17</v>
      </c>
      <c r="R1288" s="4">
        <f t="shared" si="101"/>
        <v>0.74</v>
      </c>
      <c r="S1288" s="2">
        <f t="shared" si="102"/>
        <v>19.284200000000002</v>
      </c>
      <c r="T1288" t="str">
        <f t="shared" si="103"/>
        <v>Sep-24</v>
      </c>
      <c r="U1288">
        <f t="shared" si="104"/>
        <v>2</v>
      </c>
    </row>
    <row r="1289" spans="1:21" x14ac:dyDescent="0.3">
      <c r="A1289" t="s">
        <v>5173</v>
      </c>
      <c r="B1289" t="s">
        <v>5174</v>
      </c>
      <c r="C1289" s="1">
        <v>45496</v>
      </c>
      <c r="D1289" t="s">
        <v>60</v>
      </c>
      <c r="E1289">
        <v>168.65</v>
      </c>
      <c r="F1289">
        <v>1</v>
      </c>
      <c r="G1289" t="s">
        <v>148</v>
      </c>
      <c r="H1289" t="s">
        <v>20</v>
      </c>
      <c r="I1289" t="s">
        <v>5175</v>
      </c>
      <c r="J1289" t="s">
        <v>56</v>
      </c>
      <c r="K1289">
        <v>35584</v>
      </c>
      <c r="L1289" t="s">
        <v>5176</v>
      </c>
      <c r="M1289">
        <v>0.02</v>
      </c>
      <c r="N1289">
        <v>165.28</v>
      </c>
      <c r="O1289">
        <v>3</v>
      </c>
      <c r="P1289" t="b">
        <v>0</v>
      </c>
      <c r="Q1289">
        <f t="shared" si="100"/>
        <v>168.65</v>
      </c>
      <c r="R1289" s="4">
        <f t="shared" si="101"/>
        <v>0.98</v>
      </c>
      <c r="S1289" s="2">
        <f t="shared" si="102"/>
        <v>3.3730000000000002</v>
      </c>
      <c r="T1289" t="str">
        <f t="shared" si="103"/>
        <v>Jul-24</v>
      </c>
      <c r="U1289">
        <f t="shared" si="104"/>
        <v>3</v>
      </c>
    </row>
    <row r="1290" spans="1:21" x14ac:dyDescent="0.3">
      <c r="A1290" t="s">
        <v>5177</v>
      </c>
      <c r="B1290" t="s">
        <v>5178</v>
      </c>
      <c r="C1290" s="1">
        <v>45485</v>
      </c>
      <c r="D1290" t="s">
        <v>54</v>
      </c>
      <c r="E1290">
        <v>30.27</v>
      </c>
      <c r="F1290">
        <v>1</v>
      </c>
      <c r="G1290" t="s">
        <v>19</v>
      </c>
      <c r="H1290" t="s">
        <v>20</v>
      </c>
      <c r="I1290" t="s">
        <v>5179</v>
      </c>
      <c r="J1290" t="s">
        <v>231</v>
      </c>
      <c r="K1290">
        <v>70948</v>
      </c>
      <c r="L1290" t="s">
        <v>5180</v>
      </c>
      <c r="M1290">
        <v>0.26</v>
      </c>
      <c r="N1290">
        <v>22.4</v>
      </c>
      <c r="O1290">
        <v>4</v>
      </c>
      <c r="P1290" t="b">
        <v>0</v>
      </c>
      <c r="Q1290">
        <f t="shared" si="100"/>
        <v>30.27</v>
      </c>
      <c r="R1290" s="4">
        <f t="shared" si="101"/>
        <v>0.74</v>
      </c>
      <c r="S1290" s="2">
        <f t="shared" si="102"/>
        <v>7.8702000000000005</v>
      </c>
      <c r="T1290" t="str">
        <f t="shared" si="103"/>
        <v>Jul-24</v>
      </c>
      <c r="U1290">
        <f t="shared" si="104"/>
        <v>4</v>
      </c>
    </row>
    <row r="1291" spans="1:21" x14ac:dyDescent="0.3">
      <c r="A1291" t="s">
        <v>5181</v>
      </c>
      <c r="B1291" t="s">
        <v>5182</v>
      </c>
      <c r="C1291" s="1">
        <v>45768</v>
      </c>
      <c r="D1291" t="s">
        <v>60</v>
      </c>
      <c r="E1291">
        <v>168.98</v>
      </c>
      <c r="F1291">
        <v>4</v>
      </c>
      <c r="G1291" t="s">
        <v>19</v>
      </c>
      <c r="H1291" t="s">
        <v>38</v>
      </c>
      <c r="I1291" t="s">
        <v>5183</v>
      </c>
      <c r="J1291" t="s">
        <v>307</v>
      </c>
      <c r="K1291">
        <v>21475</v>
      </c>
      <c r="L1291" t="s">
        <v>5184</v>
      </c>
      <c r="M1291">
        <v>0.05</v>
      </c>
      <c r="N1291">
        <v>642.12</v>
      </c>
      <c r="O1291">
        <v>2</v>
      </c>
      <c r="P1291" t="b">
        <v>0</v>
      </c>
      <c r="Q1291">
        <f t="shared" si="100"/>
        <v>675.92</v>
      </c>
      <c r="R1291" s="4">
        <f t="shared" si="101"/>
        <v>0.95</v>
      </c>
      <c r="S1291" s="2">
        <f t="shared" si="102"/>
        <v>33.795999999999999</v>
      </c>
      <c r="T1291" t="str">
        <f t="shared" si="103"/>
        <v>Apr-25</v>
      </c>
      <c r="U1291">
        <f t="shared" si="104"/>
        <v>2</v>
      </c>
    </row>
    <row r="1292" spans="1:21" x14ac:dyDescent="0.3">
      <c r="A1292" t="s">
        <v>5185</v>
      </c>
      <c r="B1292" t="s">
        <v>5186</v>
      </c>
      <c r="C1292" s="1">
        <v>45544</v>
      </c>
      <c r="D1292" t="s">
        <v>26</v>
      </c>
      <c r="E1292">
        <v>163.56</v>
      </c>
      <c r="F1292">
        <v>3</v>
      </c>
      <c r="G1292" t="s">
        <v>93</v>
      </c>
      <c r="H1292" t="s">
        <v>72</v>
      </c>
      <c r="I1292" t="s">
        <v>3722</v>
      </c>
      <c r="J1292" t="s">
        <v>274</v>
      </c>
      <c r="K1292">
        <v>42234</v>
      </c>
      <c r="L1292" t="s">
        <v>5187</v>
      </c>
      <c r="M1292">
        <v>0.23</v>
      </c>
      <c r="N1292">
        <v>377.82</v>
      </c>
      <c r="O1292">
        <v>1</v>
      </c>
      <c r="P1292" t="b">
        <v>0</v>
      </c>
      <c r="Q1292">
        <f t="shared" si="100"/>
        <v>490.68</v>
      </c>
      <c r="R1292" s="4">
        <f t="shared" si="101"/>
        <v>0.77</v>
      </c>
      <c r="S1292" s="2">
        <f t="shared" si="102"/>
        <v>112.85640000000001</v>
      </c>
      <c r="T1292" t="str">
        <f t="shared" si="103"/>
        <v>Sep-24</v>
      </c>
      <c r="U1292">
        <f t="shared" si="104"/>
        <v>1</v>
      </c>
    </row>
    <row r="1293" spans="1:21" x14ac:dyDescent="0.3">
      <c r="A1293" t="s">
        <v>5188</v>
      </c>
      <c r="B1293" t="s">
        <v>5189</v>
      </c>
      <c r="C1293" s="1">
        <v>45573</v>
      </c>
      <c r="D1293" t="s">
        <v>54</v>
      </c>
      <c r="E1293">
        <v>473.67</v>
      </c>
      <c r="F1293">
        <v>3</v>
      </c>
      <c r="G1293" t="s">
        <v>27</v>
      </c>
      <c r="H1293" t="s">
        <v>99</v>
      </c>
      <c r="I1293" t="s">
        <v>5190</v>
      </c>
      <c r="J1293" t="s">
        <v>50</v>
      </c>
      <c r="K1293">
        <v>90520</v>
      </c>
      <c r="L1293" t="s">
        <v>5191</v>
      </c>
      <c r="M1293">
        <v>0.17</v>
      </c>
      <c r="N1293">
        <v>1179.44</v>
      </c>
      <c r="O1293">
        <v>5</v>
      </c>
      <c r="P1293" t="b">
        <v>0</v>
      </c>
      <c r="Q1293">
        <f t="shared" si="100"/>
        <v>1421.01</v>
      </c>
      <c r="R1293" s="4">
        <f t="shared" si="101"/>
        <v>0.83</v>
      </c>
      <c r="S1293" s="2">
        <f t="shared" si="102"/>
        <v>241.57170000000002</v>
      </c>
      <c r="T1293" t="str">
        <f t="shared" si="103"/>
        <v>Oct-24</v>
      </c>
      <c r="U1293">
        <f t="shared" si="104"/>
        <v>5</v>
      </c>
    </row>
    <row r="1294" spans="1:21" x14ac:dyDescent="0.3">
      <c r="A1294" t="s">
        <v>5192</v>
      </c>
      <c r="B1294" t="s">
        <v>5193</v>
      </c>
      <c r="C1294" s="1">
        <v>45559</v>
      </c>
      <c r="D1294" t="s">
        <v>78</v>
      </c>
      <c r="E1294">
        <v>423.35</v>
      </c>
      <c r="F1294">
        <v>3</v>
      </c>
      <c r="G1294" t="s">
        <v>148</v>
      </c>
      <c r="H1294" t="s">
        <v>20</v>
      </c>
      <c r="I1294" t="s">
        <v>5194</v>
      </c>
      <c r="J1294" t="s">
        <v>174</v>
      </c>
      <c r="K1294">
        <v>80369</v>
      </c>
      <c r="L1294" t="s">
        <v>5195</v>
      </c>
      <c r="M1294">
        <v>0.1</v>
      </c>
      <c r="N1294">
        <v>1143.05</v>
      </c>
      <c r="O1294">
        <v>1</v>
      </c>
      <c r="P1294" t="b">
        <v>0</v>
      </c>
      <c r="Q1294">
        <f t="shared" si="100"/>
        <v>1270.0500000000002</v>
      </c>
      <c r="R1294" s="4">
        <f t="shared" si="101"/>
        <v>0.9</v>
      </c>
      <c r="S1294" s="2">
        <f t="shared" si="102"/>
        <v>127.00500000000002</v>
      </c>
      <c r="T1294" t="str">
        <f t="shared" si="103"/>
        <v>Sep-24</v>
      </c>
      <c r="U1294">
        <f t="shared" si="104"/>
        <v>1</v>
      </c>
    </row>
    <row r="1295" spans="1:21" x14ac:dyDescent="0.3">
      <c r="A1295" t="s">
        <v>5196</v>
      </c>
      <c r="B1295" t="s">
        <v>5197</v>
      </c>
      <c r="C1295" s="1">
        <v>45677</v>
      </c>
      <c r="D1295" t="s">
        <v>78</v>
      </c>
      <c r="E1295">
        <v>194.47</v>
      </c>
      <c r="F1295">
        <v>2</v>
      </c>
      <c r="G1295" t="s">
        <v>27</v>
      </c>
      <c r="H1295" t="s">
        <v>38</v>
      </c>
      <c r="I1295" t="s">
        <v>5198</v>
      </c>
      <c r="J1295" t="s">
        <v>346</v>
      </c>
      <c r="K1295">
        <v>91286</v>
      </c>
      <c r="L1295" t="s">
        <v>5199</v>
      </c>
      <c r="M1295">
        <v>0.28999999999999998</v>
      </c>
      <c r="N1295">
        <v>276.14999999999998</v>
      </c>
      <c r="O1295">
        <v>4</v>
      </c>
      <c r="P1295" t="b">
        <v>1</v>
      </c>
      <c r="Q1295">
        <f t="shared" si="100"/>
        <v>388.94</v>
      </c>
      <c r="R1295" s="4">
        <f t="shared" si="101"/>
        <v>0.71</v>
      </c>
      <c r="S1295" s="2">
        <f t="shared" si="102"/>
        <v>112.79259999999999</v>
      </c>
      <c r="T1295" t="str">
        <f t="shared" si="103"/>
        <v>Jan-25</v>
      </c>
      <c r="U1295">
        <f t="shared" si="104"/>
        <v>4</v>
      </c>
    </row>
    <row r="1296" spans="1:21" x14ac:dyDescent="0.3">
      <c r="A1296" t="s">
        <v>5200</v>
      </c>
      <c r="B1296" t="s">
        <v>5201</v>
      </c>
      <c r="C1296" s="1">
        <v>45708</v>
      </c>
      <c r="D1296" t="s">
        <v>18</v>
      </c>
      <c r="E1296">
        <v>17.260000000000002</v>
      </c>
      <c r="F1296">
        <v>4</v>
      </c>
      <c r="G1296" t="s">
        <v>148</v>
      </c>
      <c r="H1296" t="s">
        <v>38</v>
      </c>
      <c r="I1296" t="s">
        <v>5202</v>
      </c>
      <c r="J1296" t="s">
        <v>33</v>
      </c>
      <c r="K1296">
        <v>31588</v>
      </c>
      <c r="L1296" t="s">
        <v>5203</v>
      </c>
      <c r="M1296">
        <v>0.25</v>
      </c>
      <c r="N1296">
        <v>51.78</v>
      </c>
      <c r="O1296">
        <v>4</v>
      </c>
      <c r="P1296" t="b">
        <v>0</v>
      </c>
      <c r="Q1296">
        <f t="shared" si="100"/>
        <v>69.040000000000006</v>
      </c>
      <c r="R1296" s="4">
        <f t="shared" si="101"/>
        <v>0.75</v>
      </c>
      <c r="S1296" s="2">
        <f t="shared" si="102"/>
        <v>17.260000000000002</v>
      </c>
      <c r="T1296" t="str">
        <f t="shared" si="103"/>
        <v>Feb-25</v>
      </c>
      <c r="U1296">
        <f t="shared" si="104"/>
        <v>4</v>
      </c>
    </row>
    <row r="1297" spans="1:21" x14ac:dyDescent="0.3">
      <c r="A1297" t="s">
        <v>5204</v>
      </c>
      <c r="B1297" t="s">
        <v>5205</v>
      </c>
      <c r="C1297" s="1">
        <v>45768</v>
      </c>
      <c r="D1297" t="s">
        <v>54</v>
      </c>
      <c r="E1297">
        <v>416.36</v>
      </c>
      <c r="F1297">
        <v>1</v>
      </c>
      <c r="G1297" t="s">
        <v>148</v>
      </c>
      <c r="H1297" t="s">
        <v>38</v>
      </c>
      <c r="I1297" t="s">
        <v>5206</v>
      </c>
      <c r="J1297" t="s">
        <v>139</v>
      </c>
      <c r="K1297">
        <v>25536</v>
      </c>
      <c r="L1297" t="s">
        <v>5207</v>
      </c>
      <c r="M1297">
        <v>0.09</v>
      </c>
      <c r="N1297">
        <v>378.89</v>
      </c>
      <c r="O1297">
        <v>2</v>
      </c>
      <c r="P1297" t="b">
        <v>0</v>
      </c>
      <c r="Q1297">
        <f t="shared" si="100"/>
        <v>416.36</v>
      </c>
      <c r="R1297" s="4">
        <f t="shared" si="101"/>
        <v>0.91</v>
      </c>
      <c r="S1297" s="2">
        <f t="shared" si="102"/>
        <v>37.4724</v>
      </c>
      <c r="T1297" t="str">
        <f t="shared" si="103"/>
        <v>Apr-25</v>
      </c>
      <c r="U1297">
        <f t="shared" si="104"/>
        <v>2</v>
      </c>
    </row>
    <row r="1298" spans="1:21" x14ac:dyDescent="0.3">
      <c r="A1298" t="s">
        <v>5208</v>
      </c>
      <c r="B1298" t="s">
        <v>5209</v>
      </c>
      <c r="C1298" s="1">
        <v>45661</v>
      </c>
      <c r="D1298" t="s">
        <v>60</v>
      </c>
      <c r="E1298">
        <v>331.97</v>
      </c>
      <c r="F1298">
        <v>2</v>
      </c>
      <c r="G1298" t="s">
        <v>93</v>
      </c>
      <c r="H1298" t="s">
        <v>38</v>
      </c>
      <c r="I1298" t="s">
        <v>5210</v>
      </c>
      <c r="J1298" t="s">
        <v>509</v>
      </c>
      <c r="K1298">
        <v>84167</v>
      </c>
      <c r="L1298" t="s">
        <v>5211</v>
      </c>
      <c r="M1298">
        <v>0.06</v>
      </c>
      <c r="N1298">
        <v>624.1</v>
      </c>
      <c r="O1298">
        <v>4</v>
      </c>
      <c r="P1298" t="b">
        <v>1</v>
      </c>
      <c r="Q1298">
        <f t="shared" si="100"/>
        <v>663.94</v>
      </c>
      <c r="R1298" s="4">
        <f t="shared" si="101"/>
        <v>0.94</v>
      </c>
      <c r="S1298" s="2">
        <f t="shared" si="102"/>
        <v>39.836400000000005</v>
      </c>
      <c r="T1298" t="str">
        <f t="shared" si="103"/>
        <v>Jan-25</v>
      </c>
      <c r="U1298">
        <f t="shared" si="104"/>
        <v>4</v>
      </c>
    </row>
    <row r="1299" spans="1:21" x14ac:dyDescent="0.3">
      <c r="A1299" t="s">
        <v>5212</v>
      </c>
      <c r="B1299" t="s">
        <v>5213</v>
      </c>
      <c r="C1299" s="1">
        <v>45477</v>
      </c>
      <c r="D1299" t="s">
        <v>37</v>
      </c>
      <c r="E1299">
        <v>80.42</v>
      </c>
      <c r="F1299">
        <v>2</v>
      </c>
      <c r="G1299" t="s">
        <v>93</v>
      </c>
      <c r="H1299" t="s">
        <v>99</v>
      </c>
      <c r="I1299" t="s">
        <v>5214</v>
      </c>
      <c r="J1299" t="s">
        <v>80</v>
      </c>
      <c r="K1299">
        <v>38939</v>
      </c>
      <c r="L1299" t="s">
        <v>5215</v>
      </c>
      <c r="M1299">
        <v>0.11</v>
      </c>
      <c r="N1299">
        <v>143.15</v>
      </c>
      <c r="O1299">
        <v>4</v>
      </c>
      <c r="P1299" t="b">
        <v>0</v>
      </c>
      <c r="Q1299">
        <f t="shared" si="100"/>
        <v>160.84</v>
      </c>
      <c r="R1299" s="4">
        <f t="shared" si="101"/>
        <v>0.89</v>
      </c>
      <c r="S1299" s="2">
        <f t="shared" si="102"/>
        <v>17.692399999999999</v>
      </c>
      <c r="T1299" t="str">
        <f t="shared" si="103"/>
        <v>Jul-24</v>
      </c>
      <c r="U1299">
        <f t="shared" si="104"/>
        <v>4</v>
      </c>
    </row>
    <row r="1300" spans="1:21" x14ac:dyDescent="0.3">
      <c r="A1300" t="s">
        <v>5216</v>
      </c>
      <c r="B1300" t="s">
        <v>5217</v>
      </c>
      <c r="C1300" s="1">
        <v>45609</v>
      </c>
      <c r="D1300" t="s">
        <v>37</v>
      </c>
      <c r="E1300">
        <v>498.06</v>
      </c>
      <c r="F1300">
        <v>3</v>
      </c>
      <c r="G1300" t="s">
        <v>27</v>
      </c>
      <c r="H1300" t="s">
        <v>72</v>
      </c>
      <c r="I1300" t="s">
        <v>5218</v>
      </c>
      <c r="J1300" t="s">
        <v>80</v>
      </c>
      <c r="K1300">
        <v>75213</v>
      </c>
      <c r="L1300" t="s">
        <v>5219</v>
      </c>
      <c r="M1300">
        <v>0.1</v>
      </c>
      <c r="N1300">
        <v>1344.76</v>
      </c>
      <c r="O1300">
        <v>4</v>
      </c>
      <c r="P1300" t="b">
        <v>0</v>
      </c>
      <c r="Q1300">
        <f t="shared" si="100"/>
        <v>1494.18</v>
      </c>
      <c r="R1300" s="4">
        <f t="shared" si="101"/>
        <v>0.9</v>
      </c>
      <c r="S1300" s="2">
        <f t="shared" si="102"/>
        <v>149.41800000000001</v>
      </c>
      <c r="T1300" t="str">
        <f t="shared" si="103"/>
        <v>Nov-24</v>
      </c>
      <c r="U1300">
        <f t="shared" si="104"/>
        <v>4</v>
      </c>
    </row>
    <row r="1301" spans="1:21" x14ac:dyDescent="0.3">
      <c r="A1301" t="s">
        <v>5220</v>
      </c>
      <c r="B1301" t="s">
        <v>5221</v>
      </c>
      <c r="C1301" s="1">
        <v>45700</v>
      </c>
      <c r="D1301" t="s">
        <v>54</v>
      </c>
      <c r="E1301">
        <v>54.62</v>
      </c>
      <c r="F1301">
        <v>3</v>
      </c>
      <c r="G1301" t="s">
        <v>148</v>
      </c>
      <c r="H1301" t="s">
        <v>20</v>
      </c>
      <c r="I1301" t="s">
        <v>5222</v>
      </c>
      <c r="J1301" t="s">
        <v>144</v>
      </c>
      <c r="K1301">
        <v>79075</v>
      </c>
      <c r="L1301" t="s">
        <v>5223</v>
      </c>
      <c r="M1301">
        <v>0.05</v>
      </c>
      <c r="N1301">
        <v>155.66999999999999</v>
      </c>
      <c r="O1301">
        <v>1</v>
      </c>
      <c r="P1301" t="b">
        <v>0</v>
      </c>
      <c r="Q1301">
        <f t="shared" si="100"/>
        <v>163.85999999999999</v>
      </c>
      <c r="R1301" s="4">
        <f t="shared" si="101"/>
        <v>0.95</v>
      </c>
      <c r="S1301" s="2">
        <f t="shared" si="102"/>
        <v>8.1929999999999996</v>
      </c>
      <c r="T1301" t="str">
        <f t="shared" si="103"/>
        <v>Feb-25</v>
      </c>
      <c r="U1301">
        <f t="shared" si="104"/>
        <v>1</v>
      </c>
    </row>
    <row r="1302" spans="1:21" x14ac:dyDescent="0.3">
      <c r="A1302" t="s">
        <v>5224</v>
      </c>
      <c r="B1302" t="s">
        <v>5225</v>
      </c>
      <c r="C1302" s="1">
        <v>45661</v>
      </c>
      <c r="D1302" t="s">
        <v>78</v>
      </c>
      <c r="E1302">
        <v>434.22</v>
      </c>
      <c r="F1302">
        <v>1</v>
      </c>
      <c r="G1302" t="s">
        <v>27</v>
      </c>
      <c r="H1302" t="s">
        <v>38</v>
      </c>
      <c r="I1302" t="s">
        <v>5226</v>
      </c>
      <c r="J1302" t="s">
        <v>160</v>
      </c>
      <c r="K1302">
        <v>81486</v>
      </c>
      <c r="L1302" t="s">
        <v>5227</v>
      </c>
      <c r="M1302">
        <v>0.28000000000000003</v>
      </c>
      <c r="N1302">
        <v>312.64</v>
      </c>
      <c r="O1302">
        <v>4</v>
      </c>
      <c r="P1302" t="b">
        <v>0</v>
      </c>
      <c r="Q1302">
        <f t="shared" si="100"/>
        <v>434.22</v>
      </c>
      <c r="R1302" s="4">
        <f t="shared" si="101"/>
        <v>0.72</v>
      </c>
      <c r="S1302" s="2">
        <f t="shared" si="102"/>
        <v>121.58160000000002</v>
      </c>
      <c r="T1302" t="str">
        <f t="shared" si="103"/>
        <v>Jan-25</v>
      </c>
      <c r="U1302">
        <f t="shared" si="104"/>
        <v>4</v>
      </c>
    </row>
    <row r="1303" spans="1:21" x14ac:dyDescent="0.3">
      <c r="A1303" t="s">
        <v>5228</v>
      </c>
      <c r="B1303" t="s">
        <v>5229</v>
      </c>
      <c r="C1303" s="1">
        <v>45508</v>
      </c>
      <c r="D1303" t="s">
        <v>78</v>
      </c>
      <c r="E1303">
        <v>150.66</v>
      </c>
      <c r="F1303">
        <v>2</v>
      </c>
      <c r="G1303" t="s">
        <v>27</v>
      </c>
      <c r="H1303" t="s">
        <v>72</v>
      </c>
      <c r="I1303" t="s">
        <v>2005</v>
      </c>
      <c r="J1303" t="s">
        <v>269</v>
      </c>
      <c r="K1303">
        <v>29799</v>
      </c>
      <c r="L1303" t="s">
        <v>5230</v>
      </c>
      <c r="M1303">
        <v>0.27</v>
      </c>
      <c r="N1303">
        <v>219.96</v>
      </c>
      <c r="O1303">
        <v>2</v>
      </c>
      <c r="P1303" t="b">
        <v>0</v>
      </c>
      <c r="Q1303">
        <f t="shared" si="100"/>
        <v>301.32</v>
      </c>
      <c r="R1303" s="4">
        <f t="shared" si="101"/>
        <v>0.73</v>
      </c>
      <c r="S1303" s="2">
        <f t="shared" si="102"/>
        <v>81.356400000000008</v>
      </c>
      <c r="T1303" t="str">
        <f t="shared" si="103"/>
        <v>Aug-24</v>
      </c>
      <c r="U1303">
        <f t="shared" si="104"/>
        <v>2</v>
      </c>
    </row>
    <row r="1304" spans="1:21" x14ac:dyDescent="0.3">
      <c r="A1304" t="s">
        <v>5231</v>
      </c>
      <c r="B1304" t="s">
        <v>5232</v>
      </c>
      <c r="C1304" s="1">
        <v>45496</v>
      </c>
      <c r="D1304" t="s">
        <v>18</v>
      </c>
      <c r="E1304">
        <v>220.5</v>
      </c>
      <c r="F1304">
        <v>2</v>
      </c>
      <c r="G1304" t="s">
        <v>19</v>
      </c>
      <c r="H1304" t="s">
        <v>20</v>
      </c>
      <c r="I1304" t="s">
        <v>5233</v>
      </c>
      <c r="J1304" t="s">
        <v>496</v>
      </c>
      <c r="K1304">
        <v>59612</v>
      </c>
      <c r="L1304" t="s">
        <v>5234</v>
      </c>
      <c r="M1304">
        <v>0.26</v>
      </c>
      <c r="N1304">
        <v>326.33999999999997</v>
      </c>
      <c r="O1304">
        <v>3</v>
      </c>
      <c r="P1304" t="b">
        <v>0</v>
      </c>
      <c r="Q1304">
        <f t="shared" si="100"/>
        <v>441</v>
      </c>
      <c r="R1304" s="4">
        <f t="shared" si="101"/>
        <v>0.74</v>
      </c>
      <c r="S1304" s="2">
        <f t="shared" si="102"/>
        <v>114.66000000000001</v>
      </c>
      <c r="T1304" t="str">
        <f t="shared" si="103"/>
        <v>Jul-24</v>
      </c>
      <c r="U1304">
        <f t="shared" si="104"/>
        <v>3</v>
      </c>
    </row>
    <row r="1305" spans="1:21" x14ac:dyDescent="0.3">
      <c r="A1305" t="s">
        <v>5235</v>
      </c>
      <c r="B1305" t="s">
        <v>5236</v>
      </c>
      <c r="C1305" s="1">
        <v>45576</v>
      </c>
      <c r="D1305" t="s">
        <v>18</v>
      </c>
      <c r="E1305">
        <v>398.75</v>
      </c>
      <c r="F1305">
        <v>4</v>
      </c>
      <c r="G1305" t="s">
        <v>19</v>
      </c>
      <c r="H1305" t="s">
        <v>99</v>
      </c>
      <c r="I1305" t="s">
        <v>5237</v>
      </c>
      <c r="J1305" t="s">
        <v>56</v>
      </c>
      <c r="K1305">
        <v>48164</v>
      </c>
      <c r="L1305" t="s">
        <v>5238</v>
      </c>
      <c r="M1305">
        <v>0.14000000000000001</v>
      </c>
      <c r="N1305">
        <v>1371.7</v>
      </c>
      <c r="O1305">
        <v>5</v>
      </c>
      <c r="P1305" t="b">
        <v>0</v>
      </c>
      <c r="Q1305">
        <f t="shared" si="100"/>
        <v>1595</v>
      </c>
      <c r="R1305" s="4">
        <f t="shared" si="101"/>
        <v>0.86</v>
      </c>
      <c r="S1305" s="2">
        <f t="shared" si="102"/>
        <v>223.3</v>
      </c>
      <c r="T1305" t="str">
        <f t="shared" si="103"/>
        <v>Oct-24</v>
      </c>
      <c r="U1305">
        <f t="shared" si="104"/>
        <v>5</v>
      </c>
    </row>
    <row r="1306" spans="1:21" x14ac:dyDescent="0.3">
      <c r="A1306" t="s">
        <v>5239</v>
      </c>
      <c r="B1306" t="s">
        <v>5240</v>
      </c>
      <c r="C1306" s="1">
        <v>45734</v>
      </c>
      <c r="D1306" t="s">
        <v>37</v>
      </c>
      <c r="E1306">
        <v>340.37</v>
      </c>
      <c r="F1306">
        <v>4</v>
      </c>
      <c r="G1306" t="s">
        <v>66</v>
      </c>
      <c r="H1306" t="s">
        <v>38</v>
      </c>
      <c r="I1306" t="s">
        <v>5241</v>
      </c>
      <c r="J1306" t="s">
        <v>174</v>
      </c>
      <c r="K1306">
        <v>18027</v>
      </c>
      <c r="L1306" t="s">
        <v>5242</v>
      </c>
      <c r="M1306">
        <v>0.24</v>
      </c>
      <c r="N1306">
        <v>1034.72</v>
      </c>
      <c r="O1306">
        <v>1</v>
      </c>
      <c r="P1306" t="b">
        <v>1</v>
      </c>
      <c r="Q1306">
        <f t="shared" si="100"/>
        <v>1361.48</v>
      </c>
      <c r="R1306" s="4">
        <f t="shared" si="101"/>
        <v>0.76</v>
      </c>
      <c r="S1306" s="2">
        <f t="shared" si="102"/>
        <v>326.7552</v>
      </c>
      <c r="T1306" t="str">
        <f t="shared" si="103"/>
        <v>Mar-25</v>
      </c>
      <c r="U1306">
        <f t="shared" si="104"/>
        <v>1</v>
      </c>
    </row>
    <row r="1307" spans="1:21" x14ac:dyDescent="0.3">
      <c r="A1307" t="s">
        <v>5243</v>
      </c>
      <c r="B1307" t="s">
        <v>5244</v>
      </c>
      <c r="C1307" s="1">
        <v>45477</v>
      </c>
      <c r="D1307" t="s">
        <v>78</v>
      </c>
      <c r="E1307">
        <v>469.24</v>
      </c>
      <c r="F1307">
        <v>1</v>
      </c>
      <c r="G1307" t="s">
        <v>93</v>
      </c>
      <c r="H1307" t="s">
        <v>20</v>
      </c>
      <c r="I1307" t="s">
        <v>5245</v>
      </c>
      <c r="J1307" t="s">
        <v>68</v>
      </c>
      <c r="K1307">
        <v>5035</v>
      </c>
      <c r="L1307" t="s">
        <v>5246</v>
      </c>
      <c r="M1307">
        <v>0.11</v>
      </c>
      <c r="N1307">
        <v>417.62</v>
      </c>
      <c r="O1307">
        <v>5</v>
      </c>
      <c r="P1307" t="b">
        <v>0</v>
      </c>
      <c r="Q1307">
        <f t="shared" si="100"/>
        <v>469.24</v>
      </c>
      <c r="R1307" s="4">
        <f t="shared" si="101"/>
        <v>0.89</v>
      </c>
      <c r="S1307" s="2">
        <f t="shared" si="102"/>
        <v>51.616399999999999</v>
      </c>
      <c r="T1307" t="str">
        <f t="shared" si="103"/>
        <v>Jul-24</v>
      </c>
      <c r="U1307">
        <f t="shared" si="104"/>
        <v>5</v>
      </c>
    </row>
    <row r="1308" spans="1:21" x14ac:dyDescent="0.3">
      <c r="A1308" t="s">
        <v>5247</v>
      </c>
      <c r="B1308" t="s">
        <v>5248</v>
      </c>
      <c r="C1308" s="1">
        <v>45712</v>
      </c>
      <c r="D1308" t="s">
        <v>60</v>
      </c>
      <c r="E1308">
        <v>312.45999999999998</v>
      </c>
      <c r="F1308">
        <v>3</v>
      </c>
      <c r="G1308" t="s">
        <v>148</v>
      </c>
      <c r="H1308" t="s">
        <v>99</v>
      </c>
      <c r="I1308" t="s">
        <v>5249</v>
      </c>
      <c r="J1308" t="s">
        <v>200</v>
      </c>
      <c r="K1308">
        <v>40691</v>
      </c>
      <c r="L1308" t="s">
        <v>5250</v>
      </c>
      <c r="M1308">
        <v>0.26</v>
      </c>
      <c r="N1308">
        <v>693.66</v>
      </c>
      <c r="O1308">
        <v>4</v>
      </c>
      <c r="P1308" t="b">
        <v>0</v>
      </c>
      <c r="Q1308">
        <f t="shared" si="100"/>
        <v>937.37999999999988</v>
      </c>
      <c r="R1308" s="4">
        <f t="shared" si="101"/>
        <v>0.74</v>
      </c>
      <c r="S1308" s="2">
        <f t="shared" si="102"/>
        <v>243.71879999999999</v>
      </c>
      <c r="T1308" t="str">
        <f t="shared" si="103"/>
        <v>Feb-25</v>
      </c>
      <c r="U1308">
        <f t="shared" si="104"/>
        <v>4</v>
      </c>
    </row>
    <row r="1309" spans="1:21" x14ac:dyDescent="0.3">
      <c r="A1309" t="s">
        <v>5251</v>
      </c>
      <c r="B1309" t="s">
        <v>5252</v>
      </c>
      <c r="C1309" s="1">
        <v>45503</v>
      </c>
      <c r="D1309" t="s">
        <v>26</v>
      </c>
      <c r="E1309">
        <v>53.42</v>
      </c>
      <c r="F1309">
        <v>3</v>
      </c>
      <c r="G1309" t="s">
        <v>19</v>
      </c>
      <c r="H1309" t="s">
        <v>38</v>
      </c>
      <c r="I1309" t="s">
        <v>5253</v>
      </c>
      <c r="J1309" t="s">
        <v>447</v>
      </c>
      <c r="K1309">
        <v>60092</v>
      </c>
      <c r="L1309" t="s">
        <v>5254</v>
      </c>
      <c r="M1309">
        <v>0.27</v>
      </c>
      <c r="N1309">
        <v>116.99</v>
      </c>
      <c r="O1309">
        <v>1</v>
      </c>
      <c r="P1309" t="b">
        <v>1</v>
      </c>
      <c r="Q1309">
        <f t="shared" si="100"/>
        <v>160.26</v>
      </c>
      <c r="R1309" s="4">
        <f t="shared" si="101"/>
        <v>0.73</v>
      </c>
      <c r="S1309" s="2">
        <f t="shared" si="102"/>
        <v>43.270200000000003</v>
      </c>
      <c r="T1309" t="str">
        <f t="shared" si="103"/>
        <v>Jul-24</v>
      </c>
      <c r="U1309">
        <f t="shared" si="104"/>
        <v>1</v>
      </c>
    </row>
    <row r="1310" spans="1:21" x14ac:dyDescent="0.3">
      <c r="A1310" t="s">
        <v>5255</v>
      </c>
      <c r="B1310" t="s">
        <v>5256</v>
      </c>
      <c r="C1310" s="1">
        <v>45705</v>
      </c>
      <c r="D1310" t="s">
        <v>26</v>
      </c>
      <c r="E1310">
        <v>442.76</v>
      </c>
      <c r="F1310">
        <v>3</v>
      </c>
      <c r="G1310" t="s">
        <v>148</v>
      </c>
      <c r="H1310" t="s">
        <v>38</v>
      </c>
      <c r="I1310" t="s">
        <v>5257</v>
      </c>
      <c r="J1310" t="s">
        <v>68</v>
      </c>
      <c r="K1310">
        <v>27171</v>
      </c>
      <c r="L1310" t="s">
        <v>5258</v>
      </c>
      <c r="M1310">
        <v>0.16</v>
      </c>
      <c r="N1310">
        <v>1115.76</v>
      </c>
      <c r="O1310">
        <v>4</v>
      </c>
      <c r="P1310" t="b">
        <v>1</v>
      </c>
      <c r="Q1310">
        <f t="shared" si="100"/>
        <v>1328.28</v>
      </c>
      <c r="R1310" s="4">
        <f t="shared" si="101"/>
        <v>0.84</v>
      </c>
      <c r="S1310" s="2">
        <f t="shared" si="102"/>
        <v>212.5248</v>
      </c>
      <c r="T1310" t="str">
        <f t="shared" si="103"/>
        <v>Feb-25</v>
      </c>
      <c r="U1310">
        <f t="shared" si="104"/>
        <v>4</v>
      </c>
    </row>
    <row r="1311" spans="1:21" x14ac:dyDescent="0.3">
      <c r="A1311" t="s">
        <v>5259</v>
      </c>
      <c r="B1311" t="s">
        <v>5260</v>
      </c>
      <c r="C1311" s="1">
        <v>45547</v>
      </c>
      <c r="D1311" t="s">
        <v>60</v>
      </c>
      <c r="E1311">
        <v>385.73</v>
      </c>
      <c r="F1311">
        <v>3</v>
      </c>
      <c r="G1311" t="s">
        <v>19</v>
      </c>
      <c r="H1311" t="s">
        <v>72</v>
      </c>
      <c r="I1311" t="s">
        <v>5261</v>
      </c>
      <c r="J1311" t="s">
        <v>40</v>
      </c>
      <c r="K1311">
        <v>61747</v>
      </c>
      <c r="L1311" t="s">
        <v>5262</v>
      </c>
      <c r="M1311">
        <v>0.14000000000000001</v>
      </c>
      <c r="N1311">
        <v>995.18</v>
      </c>
      <c r="O1311">
        <v>5</v>
      </c>
      <c r="P1311" t="b">
        <v>0</v>
      </c>
      <c r="Q1311">
        <f t="shared" si="100"/>
        <v>1157.19</v>
      </c>
      <c r="R1311" s="4">
        <f t="shared" si="101"/>
        <v>0.86</v>
      </c>
      <c r="S1311" s="2">
        <f t="shared" si="102"/>
        <v>162.00660000000002</v>
      </c>
      <c r="T1311" t="str">
        <f t="shared" si="103"/>
        <v>Sep-24</v>
      </c>
      <c r="U1311">
        <f t="shared" si="104"/>
        <v>5</v>
      </c>
    </row>
    <row r="1312" spans="1:21" x14ac:dyDescent="0.3">
      <c r="A1312" t="s">
        <v>5263</v>
      </c>
      <c r="B1312" t="s">
        <v>5264</v>
      </c>
      <c r="C1312" s="1">
        <v>45707</v>
      </c>
      <c r="D1312" t="s">
        <v>37</v>
      </c>
      <c r="E1312">
        <v>357.38</v>
      </c>
      <c r="F1312">
        <v>1</v>
      </c>
      <c r="G1312" t="s">
        <v>19</v>
      </c>
      <c r="H1312" t="s">
        <v>20</v>
      </c>
      <c r="I1312" t="s">
        <v>1727</v>
      </c>
      <c r="J1312" t="s">
        <v>40</v>
      </c>
      <c r="K1312">
        <v>87208</v>
      </c>
      <c r="L1312" t="s">
        <v>5265</v>
      </c>
      <c r="M1312">
        <v>0.16</v>
      </c>
      <c r="N1312">
        <v>300.2</v>
      </c>
      <c r="O1312">
        <v>3</v>
      </c>
      <c r="P1312" t="b">
        <v>0</v>
      </c>
      <c r="Q1312">
        <f t="shared" si="100"/>
        <v>357.38</v>
      </c>
      <c r="R1312" s="4">
        <f t="shared" si="101"/>
        <v>0.84</v>
      </c>
      <c r="S1312" s="2">
        <f t="shared" si="102"/>
        <v>57.180799999999998</v>
      </c>
      <c r="T1312" t="str">
        <f t="shared" si="103"/>
        <v>Feb-25</v>
      </c>
      <c r="U1312">
        <f t="shared" si="104"/>
        <v>3</v>
      </c>
    </row>
    <row r="1313" spans="1:21" x14ac:dyDescent="0.3">
      <c r="A1313" t="s">
        <v>5266</v>
      </c>
      <c r="B1313" t="s">
        <v>5267</v>
      </c>
      <c r="C1313" s="1">
        <v>45676</v>
      </c>
      <c r="D1313" t="s">
        <v>18</v>
      </c>
      <c r="E1313">
        <v>31.6</v>
      </c>
      <c r="F1313">
        <v>1</v>
      </c>
      <c r="G1313" t="s">
        <v>27</v>
      </c>
      <c r="H1313" t="s">
        <v>38</v>
      </c>
      <c r="I1313" t="s">
        <v>5268</v>
      </c>
      <c r="J1313" t="s">
        <v>380</v>
      </c>
      <c r="K1313">
        <v>29165</v>
      </c>
      <c r="L1313" t="s">
        <v>5269</v>
      </c>
      <c r="M1313">
        <v>7.0000000000000007E-2</v>
      </c>
      <c r="N1313">
        <v>29.39</v>
      </c>
      <c r="O1313">
        <v>4</v>
      </c>
      <c r="P1313" t="b">
        <v>1</v>
      </c>
      <c r="Q1313">
        <f t="shared" si="100"/>
        <v>31.6</v>
      </c>
      <c r="R1313" s="4">
        <f t="shared" si="101"/>
        <v>0.92999999999999994</v>
      </c>
      <c r="S1313" s="2">
        <f t="shared" si="102"/>
        <v>2.2120000000000002</v>
      </c>
      <c r="T1313" t="str">
        <f t="shared" si="103"/>
        <v>Jan-25</v>
      </c>
      <c r="U1313">
        <f t="shared" si="104"/>
        <v>4</v>
      </c>
    </row>
    <row r="1314" spans="1:21" x14ac:dyDescent="0.3">
      <c r="A1314" t="s">
        <v>5270</v>
      </c>
      <c r="B1314" t="s">
        <v>5271</v>
      </c>
      <c r="C1314" s="1">
        <v>45509</v>
      </c>
      <c r="D1314" t="s">
        <v>37</v>
      </c>
      <c r="E1314">
        <v>201.13</v>
      </c>
      <c r="F1314">
        <v>1</v>
      </c>
      <c r="G1314" t="s">
        <v>93</v>
      </c>
      <c r="H1314" t="s">
        <v>38</v>
      </c>
      <c r="I1314" t="s">
        <v>5272</v>
      </c>
      <c r="J1314" t="s">
        <v>150</v>
      </c>
      <c r="K1314">
        <v>62724</v>
      </c>
      <c r="L1314" t="s">
        <v>5273</v>
      </c>
      <c r="M1314">
        <v>0.03</v>
      </c>
      <c r="N1314">
        <v>195.1</v>
      </c>
      <c r="O1314">
        <v>5</v>
      </c>
      <c r="P1314" t="b">
        <v>1</v>
      </c>
      <c r="Q1314">
        <f t="shared" si="100"/>
        <v>201.13</v>
      </c>
      <c r="R1314" s="4">
        <f t="shared" si="101"/>
        <v>0.97</v>
      </c>
      <c r="S1314" s="2">
        <f t="shared" si="102"/>
        <v>6.0339</v>
      </c>
      <c r="T1314" t="str">
        <f t="shared" si="103"/>
        <v>Aug-24</v>
      </c>
      <c r="U1314">
        <f t="shared" si="104"/>
        <v>5</v>
      </c>
    </row>
    <row r="1315" spans="1:21" x14ac:dyDescent="0.3">
      <c r="A1315" t="s">
        <v>5274</v>
      </c>
      <c r="B1315" t="s">
        <v>5275</v>
      </c>
      <c r="C1315" s="1">
        <v>45479</v>
      </c>
      <c r="D1315" t="s">
        <v>60</v>
      </c>
      <c r="E1315">
        <v>87.88</v>
      </c>
      <c r="F1315">
        <v>4</v>
      </c>
      <c r="G1315" t="s">
        <v>27</v>
      </c>
      <c r="H1315" t="s">
        <v>20</v>
      </c>
      <c r="I1315" t="s">
        <v>5276</v>
      </c>
      <c r="J1315" t="s">
        <v>380</v>
      </c>
      <c r="K1315">
        <v>42030</v>
      </c>
      <c r="L1315" t="s">
        <v>5277</v>
      </c>
      <c r="M1315">
        <v>0.12</v>
      </c>
      <c r="N1315">
        <v>309.33999999999997</v>
      </c>
      <c r="O1315">
        <v>4</v>
      </c>
      <c r="P1315" t="b">
        <v>0</v>
      </c>
      <c r="Q1315">
        <f t="shared" si="100"/>
        <v>351.52</v>
      </c>
      <c r="R1315" s="4">
        <f t="shared" si="101"/>
        <v>0.88</v>
      </c>
      <c r="S1315" s="2">
        <f t="shared" si="102"/>
        <v>42.182399999999994</v>
      </c>
      <c r="T1315" t="str">
        <f t="shared" si="103"/>
        <v>Jul-24</v>
      </c>
      <c r="U1315">
        <f t="shared" si="104"/>
        <v>4</v>
      </c>
    </row>
    <row r="1316" spans="1:21" x14ac:dyDescent="0.3">
      <c r="A1316" t="s">
        <v>5278</v>
      </c>
      <c r="B1316" t="s">
        <v>5279</v>
      </c>
      <c r="C1316" s="1">
        <v>45812</v>
      </c>
      <c r="D1316" t="s">
        <v>18</v>
      </c>
      <c r="E1316">
        <v>411.84</v>
      </c>
      <c r="F1316">
        <v>1</v>
      </c>
      <c r="G1316" t="s">
        <v>19</v>
      </c>
      <c r="H1316" t="s">
        <v>38</v>
      </c>
      <c r="I1316" t="s">
        <v>5280</v>
      </c>
      <c r="J1316" t="s">
        <v>120</v>
      </c>
      <c r="K1316">
        <v>51931</v>
      </c>
      <c r="L1316" t="s">
        <v>5281</v>
      </c>
      <c r="M1316">
        <v>0.24</v>
      </c>
      <c r="N1316">
        <v>313</v>
      </c>
      <c r="O1316">
        <v>5</v>
      </c>
      <c r="P1316" t="b">
        <v>0</v>
      </c>
      <c r="Q1316">
        <f t="shared" si="100"/>
        <v>411.84</v>
      </c>
      <c r="R1316" s="4">
        <f t="shared" si="101"/>
        <v>0.76</v>
      </c>
      <c r="S1316" s="2">
        <f t="shared" si="102"/>
        <v>98.841599999999985</v>
      </c>
      <c r="T1316" t="str">
        <f t="shared" si="103"/>
        <v>Jun-25</v>
      </c>
      <c r="U1316">
        <f t="shared" si="104"/>
        <v>5</v>
      </c>
    </row>
    <row r="1317" spans="1:21" x14ac:dyDescent="0.3">
      <c r="A1317" t="s">
        <v>5282</v>
      </c>
      <c r="B1317" t="s">
        <v>5283</v>
      </c>
      <c r="C1317" s="1">
        <v>45788</v>
      </c>
      <c r="D1317" t="s">
        <v>37</v>
      </c>
      <c r="E1317">
        <v>351.76</v>
      </c>
      <c r="F1317">
        <v>1</v>
      </c>
      <c r="G1317" t="s">
        <v>148</v>
      </c>
      <c r="H1317" t="s">
        <v>72</v>
      </c>
      <c r="I1317" t="s">
        <v>5284</v>
      </c>
      <c r="J1317" t="s">
        <v>577</v>
      </c>
      <c r="K1317">
        <v>61868</v>
      </c>
      <c r="L1317" t="s">
        <v>5285</v>
      </c>
      <c r="M1317">
        <v>0.2</v>
      </c>
      <c r="N1317">
        <v>281.41000000000003</v>
      </c>
      <c r="O1317">
        <v>3</v>
      </c>
      <c r="P1317" t="b">
        <v>0</v>
      </c>
      <c r="Q1317">
        <f t="shared" si="100"/>
        <v>351.76</v>
      </c>
      <c r="R1317" s="4">
        <f t="shared" si="101"/>
        <v>0.8</v>
      </c>
      <c r="S1317" s="2">
        <f t="shared" si="102"/>
        <v>70.352000000000004</v>
      </c>
      <c r="T1317" t="str">
        <f t="shared" si="103"/>
        <v>May-25</v>
      </c>
      <c r="U1317">
        <f t="shared" si="104"/>
        <v>3</v>
      </c>
    </row>
    <row r="1318" spans="1:21" x14ac:dyDescent="0.3">
      <c r="A1318" t="s">
        <v>5286</v>
      </c>
      <c r="B1318" t="s">
        <v>5287</v>
      </c>
      <c r="C1318" s="1">
        <v>45628</v>
      </c>
      <c r="D1318" t="s">
        <v>60</v>
      </c>
      <c r="E1318">
        <v>442.12</v>
      </c>
      <c r="F1318">
        <v>4</v>
      </c>
      <c r="G1318" t="s">
        <v>19</v>
      </c>
      <c r="H1318" t="s">
        <v>99</v>
      </c>
      <c r="I1318" t="s">
        <v>5288</v>
      </c>
      <c r="J1318" t="s">
        <v>56</v>
      </c>
      <c r="K1318">
        <v>13960</v>
      </c>
      <c r="L1318" t="s">
        <v>5289</v>
      </c>
      <c r="M1318">
        <v>0.25</v>
      </c>
      <c r="N1318">
        <v>1326.36</v>
      </c>
      <c r="O1318">
        <v>5</v>
      </c>
      <c r="P1318" t="b">
        <v>0</v>
      </c>
      <c r="Q1318">
        <f t="shared" si="100"/>
        <v>1768.48</v>
      </c>
      <c r="R1318" s="4">
        <f t="shared" si="101"/>
        <v>0.75</v>
      </c>
      <c r="S1318" s="2">
        <f t="shared" si="102"/>
        <v>442.12</v>
      </c>
      <c r="T1318" t="str">
        <f t="shared" si="103"/>
        <v>Dec-24</v>
      </c>
      <c r="U1318">
        <f t="shared" si="104"/>
        <v>5</v>
      </c>
    </row>
    <row r="1319" spans="1:21" x14ac:dyDescent="0.3">
      <c r="A1319" t="s">
        <v>5290</v>
      </c>
      <c r="B1319" t="s">
        <v>5291</v>
      </c>
      <c r="C1319" s="1">
        <v>45482</v>
      </c>
      <c r="D1319" t="s">
        <v>26</v>
      </c>
      <c r="E1319">
        <v>483.45</v>
      </c>
      <c r="F1319">
        <v>4</v>
      </c>
      <c r="G1319" t="s">
        <v>66</v>
      </c>
      <c r="H1319" t="s">
        <v>38</v>
      </c>
      <c r="I1319" t="s">
        <v>5292</v>
      </c>
      <c r="J1319" t="s">
        <v>231</v>
      </c>
      <c r="K1319">
        <v>98271</v>
      </c>
      <c r="L1319" t="s">
        <v>5293</v>
      </c>
      <c r="M1319">
        <v>0.14000000000000001</v>
      </c>
      <c r="N1319">
        <v>1663.07</v>
      </c>
      <c r="O1319">
        <v>4</v>
      </c>
      <c r="P1319" t="b">
        <v>0</v>
      </c>
      <c r="Q1319">
        <f t="shared" si="100"/>
        <v>1933.8</v>
      </c>
      <c r="R1319" s="4">
        <f t="shared" si="101"/>
        <v>0.86</v>
      </c>
      <c r="S1319" s="2">
        <f t="shared" si="102"/>
        <v>270.73200000000003</v>
      </c>
      <c r="T1319" t="str">
        <f t="shared" si="103"/>
        <v>Jul-24</v>
      </c>
      <c r="U1319">
        <f t="shared" si="104"/>
        <v>4</v>
      </c>
    </row>
    <row r="1320" spans="1:21" x14ac:dyDescent="0.3">
      <c r="A1320" t="s">
        <v>5294</v>
      </c>
      <c r="B1320" t="s">
        <v>5295</v>
      </c>
      <c r="C1320" s="1">
        <v>45588</v>
      </c>
      <c r="D1320" t="s">
        <v>37</v>
      </c>
      <c r="E1320">
        <v>388.5</v>
      </c>
      <c r="F1320">
        <v>3</v>
      </c>
      <c r="G1320" t="s">
        <v>27</v>
      </c>
      <c r="H1320" t="s">
        <v>38</v>
      </c>
      <c r="I1320" t="s">
        <v>5296</v>
      </c>
      <c r="J1320" t="s">
        <v>200</v>
      </c>
      <c r="K1320">
        <v>15597</v>
      </c>
      <c r="L1320" t="s">
        <v>5297</v>
      </c>
      <c r="M1320">
        <v>0.04</v>
      </c>
      <c r="N1320">
        <v>1118.8800000000001</v>
      </c>
      <c r="O1320">
        <v>4</v>
      </c>
      <c r="P1320" t="b">
        <v>0</v>
      </c>
      <c r="Q1320">
        <f t="shared" si="100"/>
        <v>1165.5</v>
      </c>
      <c r="R1320" s="4">
        <f t="shared" si="101"/>
        <v>0.96</v>
      </c>
      <c r="S1320" s="2">
        <f t="shared" si="102"/>
        <v>46.62</v>
      </c>
      <c r="T1320" t="str">
        <f t="shared" si="103"/>
        <v>Oct-24</v>
      </c>
      <c r="U1320">
        <f t="shared" si="104"/>
        <v>4</v>
      </c>
    </row>
    <row r="1321" spans="1:21" x14ac:dyDescent="0.3">
      <c r="A1321" t="s">
        <v>5298</v>
      </c>
      <c r="B1321" t="s">
        <v>5299</v>
      </c>
      <c r="C1321" s="1">
        <v>45503</v>
      </c>
      <c r="D1321" t="s">
        <v>60</v>
      </c>
      <c r="E1321">
        <v>497.15</v>
      </c>
      <c r="F1321">
        <v>3</v>
      </c>
      <c r="G1321" t="s">
        <v>93</v>
      </c>
      <c r="H1321" t="s">
        <v>99</v>
      </c>
      <c r="I1321" t="s">
        <v>4840</v>
      </c>
      <c r="J1321" t="s">
        <v>195</v>
      </c>
      <c r="K1321">
        <v>27827</v>
      </c>
      <c r="L1321" t="s">
        <v>5300</v>
      </c>
      <c r="M1321">
        <v>0.16</v>
      </c>
      <c r="N1321">
        <v>1252.82</v>
      </c>
      <c r="O1321">
        <v>3</v>
      </c>
      <c r="P1321" t="b">
        <v>0</v>
      </c>
      <c r="Q1321">
        <f t="shared" si="100"/>
        <v>1491.4499999999998</v>
      </c>
      <c r="R1321" s="4">
        <f t="shared" si="101"/>
        <v>0.84</v>
      </c>
      <c r="S1321" s="2">
        <f t="shared" si="102"/>
        <v>238.63199999999998</v>
      </c>
      <c r="T1321" t="str">
        <f t="shared" si="103"/>
        <v>Jul-24</v>
      </c>
      <c r="U1321">
        <f t="shared" si="104"/>
        <v>3</v>
      </c>
    </row>
    <row r="1322" spans="1:21" x14ac:dyDescent="0.3">
      <c r="A1322" t="s">
        <v>5301</v>
      </c>
      <c r="B1322" t="s">
        <v>5302</v>
      </c>
      <c r="C1322" s="1">
        <v>45592</v>
      </c>
      <c r="D1322" t="s">
        <v>18</v>
      </c>
      <c r="E1322">
        <v>309.31</v>
      </c>
      <c r="F1322">
        <v>4</v>
      </c>
      <c r="G1322" t="s">
        <v>27</v>
      </c>
      <c r="H1322" t="s">
        <v>99</v>
      </c>
      <c r="I1322" t="s">
        <v>5303</v>
      </c>
      <c r="J1322" t="s">
        <v>95</v>
      </c>
      <c r="K1322">
        <v>15455</v>
      </c>
      <c r="L1322" t="s">
        <v>5304</v>
      </c>
      <c r="M1322">
        <v>0.01</v>
      </c>
      <c r="N1322">
        <v>1224.8699999999999</v>
      </c>
      <c r="O1322">
        <v>3</v>
      </c>
      <c r="P1322" t="b">
        <v>0</v>
      </c>
      <c r="Q1322">
        <f t="shared" si="100"/>
        <v>1237.24</v>
      </c>
      <c r="R1322" s="4">
        <f t="shared" si="101"/>
        <v>0.99</v>
      </c>
      <c r="S1322" s="2">
        <f t="shared" si="102"/>
        <v>12.372400000000001</v>
      </c>
      <c r="T1322" t="str">
        <f t="shared" si="103"/>
        <v>Oct-24</v>
      </c>
      <c r="U1322">
        <f t="shared" si="104"/>
        <v>3</v>
      </c>
    </row>
    <row r="1323" spans="1:21" x14ac:dyDescent="0.3">
      <c r="A1323" t="s">
        <v>5305</v>
      </c>
      <c r="B1323" t="s">
        <v>5306</v>
      </c>
      <c r="C1323" s="1">
        <v>45724</v>
      </c>
      <c r="D1323" t="s">
        <v>60</v>
      </c>
      <c r="E1323">
        <v>23.38</v>
      </c>
      <c r="F1323">
        <v>2</v>
      </c>
      <c r="G1323" t="s">
        <v>66</v>
      </c>
      <c r="H1323" t="s">
        <v>20</v>
      </c>
      <c r="I1323" t="s">
        <v>5307</v>
      </c>
      <c r="J1323" t="s">
        <v>33</v>
      </c>
      <c r="K1323">
        <v>45569</v>
      </c>
      <c r="L1323" t="s">
        <v>5308</v>
      </c>
      <c r="M1323">
        <v>0.13</v>
      </c>
      <c r="N1323">
        <v>40.68</v>
      </c>
      <c r="O1323">
        <v>2</v>
      </c>
      <c r="P1323" t="b">
        <v>0</v>
      </c>
      <c r="Q1323">
        <f t="shared" si="100"/>
        <v>46.76</v>
      </c>
      <c r="R1323" s="4">
        <f t="shared" si="101"/>
        <v>0.87</v>
      </c>
      <c r="S1323" s="2">
        <f t="shared" si="102"/>
        <v>6.0788000000000002</v>
      </c>
      <c r="T1323" t="str">
        <f t="shared" si="103"/>
        <v>Mar-25</v>
      </c>
      <c r="U1323">
        <f t="shared" si="104"/>
        <v>2</v>
      </c>
    </row>
    <row r="1324" spans="1:21" x14ac:dyDescent="0.3">
      <c r="A1324" t="s">
        <v>5309</v>
      </c>
      <c r="B1324" t="s">
        <v>5310</v>
      </c>
      <c r="C1324" s="1">
        <v>45580</v>
      </c>
      <c r="D1324" t="s">
        <v>54</v>
      </c>
      <c r="E1324">
        <v>12.05</v>
      </c>
      <c r="F1324">
        <v>3</v>
      </c>
      <c r="G1324" t="s">
        <v>19</v>
      </c>
      <c r="H1324" t="s">
        <v>38</v>
      </c>
      <c r="I1324" t="s">
        <v>5311</v>
      </c>
      <c r="J1324" t="s">
        <v>320</v>
      </c>
      <c r="K1324">
        <v>69445</v>
      </c>
      <c r="L1324" t="s">
        <v>5312</v>
      </c>
      <c r="M1324">
        <v>0.06</v>
      </c>
      <c r="N1324">
        <v>33.979999999999997</v>
      </c>
      <c r="O1324">
        <v>3</v>
      </c>
      <c r="P1324" t="b">
        <v>1</v>
      </c>
      <c r="Q1324">
        <f t="shared" si="100"/>
        <v>36.150000000000006</v>
      </c>
      <c r="R1324" s="4">
        <f t="shared" si="101"/>
        <v>0.94</v>
      </c>
      <c r="S1324" s="2">
        <f t="shared" si="102"/>
        <v>2.169</v>
      </c>
      <c r="T1324" t="str">
        <f t="shared" si="103"/>
        <v>Oct-24</v>
      </c>
      <c r="U1324">
        <f t="shared" si="104"/>
        <v>3</v>
      </c>
    </row>
    <row r="1325" spans="1:21" x14ac:dyDescent="0.3">
      <c r="A1325" t="s">
        <v>5313</v>
      </c>
      <c r="B1325" t="s">
        <v>5314</v>
      </c>
      <c r="C1325" s="1">
        <v>45478</v>
      </c>
      <c r="D1325" t="s">
        <v>78</v>
      </c>
      <c r="E1325">
        <v>174.34</v>
      </c>
      <c r="F1325">
        <v>4</v>
      </c>
      <c r="G1325" t="s">
        <v>66</v>
      </c>
      <c r="H1325" t="s">
        <v>38</v>
      </c>
      <c r="I1325" t="s">
        <v>5315</v>
      </c>
      <c r="J1325" t="s">
        <v>134</v>
      </c>
      <c r="K1325">
        <v>7926</v>
      </c>
      <c r="L1325" t="s">
        <v>5316</v>
      </c>
      <c r="M1325">
        <v>0.25</v>
      </c>
      <c r="N1325">
        <v>523.02</v>
      </c>
      <c r="O1325">
        <v>4</v>
      </c>
      <c r="P1325" t="b">
        <v>1</v>
      </c>
      <c r="Q1325">
        <f t="shared" si="100"/>
        <v>697.36</v>
      </c>
      <c r="R1325" s="4">
        <f t="shared" si="101"/>
        <v>0.75</v>
      </c>
      <c r="S1325" s="2">
        <f t="shared" si="102"/>
        <v>174.34</v>
      </c>
      <c r="T1325" t="str">
        <f t="shared" si="103"/>
        <v>Jul-24</v>
      </c>
      <c r="U1325">
        <f t="shared" si="104"/>
        <v>4</v>
      </c>
    </row>
    <row r="1326" spans="1:21" x14ac:dyDescent="0.3">
      <c r="A1326" t="s">
        <v>5317</v>
      </c>
      <c r="B1326" t="s">
        <v>5318</v>
      </c>
      <c r="C1326" s="1">
        <v>45804</v>
      </c>
      <c r="D1326" t="s">
        <v>60</v>
      </c>
      <c r="E1326">
        <v>412.62</v>
      </c>
      <c r="F1326">
        <v>2</v>
      </c>
      <c r="G1326" t="s">
        <v>19</v>
      </c>
      <c r="H1326" t="s">
        <v>20</v>
      </c>
      <c r="I1326" t="s">
        <v>5319</v>
      </c>
      <c r="J1326" t="s">
        <v>674</v>
      </c>
      <c r="K1326">
        <v>36466</v>
      </c>
      <c r="L1326" t="s">
        <v>5320</v>
      </c>
      <c r="M1326">
        <v>0.04</v>
      </c>
      <c r="N1326">
        <v>792.23</v>
      </c>
      <c r="O1326">
        <v>3</v>
      </c>
      <c r="P1326" t="b">
        <v>0</v>
      </c>
      <c r="Q1326">
        <f t="shared" si="100"/>
        <v>825.24</v>
      </c>
      <c r="R1326" s="4">
        <f t="shared" si="101"/>
        <v>0.96</v>
      </c>
      <c r="S1326" s="2">
        <f t="shared" si="102"/>
        <v>33.009599999999999</v>
      </c>
      <c r="T1326" t="str">
        <f t="shared" si="103"/>
        <v>May-25</v>
      </c>
      <c r="U1326">
        <f t="shared" si="104"/>
        <v>3</v>
      </c>
    </row>
    <row r="1327" spans="1:21" x14ac:dyDescent="0.3">
      <c r="A1327" t="s">
        <v>5321</v>
      </c>
      <c r="B1327" t="s">
        <v>5322</v>
      </c>
      <c r="C1327" s="1">
        <v>45619</v>
      </c>
      <c r="D1327" t="s">
        <v>37</v>
      </c>
      <c r="E1327">
        <v>433.74</v>
      </c>
      <c r="F1327">
        <v>3</v>
      </c>
      <c r="G1327" t="s">
        <v>93</v>
      </c>
      <c r="H1327" t="s">
        <v>20</v>
      </c>
      <c r="I1327" t="s">
        <v>5323</v>
      </c>
      <c r="J1327" t="s">
        <v>56</v>
      </c>
      <c r="K1327">
        <v>57678</v>
      </c>
      <c r="L1327" t="s">
        <v>5324</v>
      </c>
      <c r="M1327">
        <v>0.14000000000000001</v>
      </c>
      <c r="N1327">
        <v>1119.05</v>
      </c>
      <c r="O1327">
        <v>4</v>
      </c>
      <c r="P1327" t="b">
        <v>0</v>
      </c>
      <c r="Q1327">
        <f t="shared" si="100"/>
        <v>1301.22</v>
      </c>
      <c r="R1327" s="4">
        <f t="shared" si="101"/>
        <v>0.86</v>
      </c>
      <c r="S1327" s="2">
        <f t="shared" si="102"/>
        <v>182.17080000000001</v>
      </c>
      <c r="T1327" t="str">
        <f t="shared" si="103"/>
        <v>Nov-24</v>
      </c>
      <c r="U1327">
        <f t="shared" si="104"/>
        <v>4</v>
      </c>
    </row>
    <row r="1328" spans="1:21" x14ac:dyDescent="0.3">
      <c r="A1328" t="s">
        <v>5325</v>
      </c>
      <c r="B1328" t="s">
        <v>5326</v>
      </c>
      <c r="C1328" s="1">
        <v>45486</v>
      </c>
      <c r="D1328" t="s">
        <v>60</v>
      </c>
      <c r="E1328">
        <v>480.6</v>
      </c>
      <c r="F1328">
        <v>3</v>
      </c>
      <c r="G1328" t="s">
        <v>27</v>
      </c>
      <c r="H1328" t="s">
        <v>38</v>
      </c>
      <c r="I1328" t="s">
        <v>5327</v>
      </c>
      <c r="J1328" t="s">
        <v>74</v>
      </c>
      <c r="K1328">
        <v>99581</v>
      </c>
      <c r="L1328" t="s">
        <v>5328</v>
      </c>
      <c r="M1328">
        <v>0.12</v>
      </c>
      <c r="N1328">
        <v>1268.78</v>
      </c>
      <c r="O1328">
        <v>4</v>
      </c>
      <c r="P1328" t="b">
        <v>1</v>
      </c>
      <c r="Q1328">
        <f t="shared" si="100"/>
        <v>1441.8000000000002</v>
      </c>
      <c r="R1328" s="4">
        <f t="shared" si="101"/>
        <v>0.88</v>
      </c>
      <c r="S1328" s="2">
        <f t="shared" si="102"/>
        <v>173.01600000000002</v>
      </c>
      <c r="T1328" t="str">
        <f t="shared" si="103"/>
        <v>Jul-24</v>
      </c>
      <c r="U1328">
        <f t="shared" si="104"/>
        <v>4</v>
      </c>
    </row>
    <row r="1329" spans="1:21" x14ac:dyDescent="0.3">
      <c r="A1329" t="s">
        <v>5329</v>
      </c>
      <c r="B1329" t="s">
        <v>5330</v>
      </c>
      <c r="C1329" s="1">
        <v>45563</v>
      </c>
      <c r="D1329" t="s">
        <v>78</v>
      </c>
      <c r="E1329">
        <v>37.24</v>
      </c>
      <c r="F1329">
        <v>1</v>
      </c>
      <c r="G1329" t="s">
        <v>19</v>
      </c>
      <c r="H1329" t="s">
        <v>72</v>
      </c>
      <c r="I1329" t="s">
        <v>5331</v>
      </c>
      <c r="J1329" t="s">
        <v>333</v>
      </c>
      <c r="K1329">
        <v>15670</v>
      </c>
      <c r="L1329" t="s">
        <v>5332</v>
      </c>
      <c r="M1329">
        <v>0.25</v>
      </c>
      <c r="N1329">
        <v>27.93</v>
      </c>
      <c r="O1329">
        <v>3</v>
      </c>
      <c r="P1329" t="b">
        <v>0</v>
      </c>
      <c r="Q1329">
        <f t="shared" si="100"/>
        <v>37.24</v>
      </c>
      <c r="R1329" s="4">
        <f t="shared" si="101"/>
        <v>0.75</v>
      </c>
      <c r="S1329" s="2">
        <f t="shared" si="102"/>
        <v>9.31</v>
      </c>
      <c r="T1329" t="str">
        <f t="shared" si="103"/>
        <v>Sep-24</v>
      </c>
      <c r="U1329">
        <f t="shared" si="104"/>
        <v>3</v>
      </c>
    </row>
    <row r="1330" spans="1:21" x14ac:dyDescent="0.3">
      <c r="A1330" t="s">
        <v>5333</v>
      </c>
      <c r="B1330" t="s">
        <v>5334</v>
      </c>
      <c r="C1330" s="1">
        <v>45674</v>
      </c>
      <c r="D1330" t="s">
        <v>60</v>
      </c>
      <c r="E1330">
        <v>27.06</v>
      </c>
      <c r="F1330">
        <v>4</v>
      </c>
      <c r="G1330" t="s">
        <v>93</v>
      </c>
      <c r="H1330" t="s">
        <v>72</v>
      </c>
      <c r="I1330" t="s">
        <v>5335</v>
      </c>
      <c r="J1330" t="s">
        <v>22</v>
      </c>
      <c r="K1330">
        <v>61143</v>
      </c>
      <c r="L1330" t="s">
        <v>5336</v>
      </c>
      <c r="M1330">
        <v>0.17</v>
      </c>
      <c r="N1330">
        <v>89.84</v>
      </c>
      <c r="O1330">
        <v>2</v>
      </c>
      <c r="P1330" t="b">
        <v>0</v>
      </c>
      <c r="Q1330">
        <f t="shared" si="100"/>
        <v>108.24</v>
      </c>
      <c r="R1330" s="4">
        <f t="shared" si="101"/>
        <v>0.83</v>
      </c>
      <c r="S1330" s="2">
        <f t="shared" si="102"/>
        <v>18.4008</v>
      </c>
      <c r="T1330" t="str">
        <f t="shared" si="103"/>
        <v>Jan-25</v>
      </c>
      <c r="U1330">
        <f t="shared" si="104"/>
        <v>2</v>
      </c>
    </row>
    <row r="1331" spans="1:21" x14ac:dyDescent="0.3">
      <c r="A1331" t="s">
        <v>5337</v>
      </c>
      <c r="B1331" t="s">
        <v>5338</v>
      </c>
      <c r="C1331" s="1">
        <v>45607</v>
      </c>
      <c r="D1331" t="s">
        <v>37</v>
      </c>
      <c r="E1331">
        <v>457.08</v>
      </c>
      <c r="F1331">
        <v>3</v>
      </c>
      <c r="G1331" t="s">
        <v>148</v>
      </c>
      <c r="H1331" t="s">
        <v>38</v>
      </c>
      <c r="I1331" t="s">
        <v>5339</v>
      </c>
      <c r="J1331" t="s">
        <v>496</v>
      </c>
      <c r="K1331">
        <v>42760</v>
      </c>
      <c r="L1331" t="s">
        <v>5340</v>
      </c>
      <c r="M1331">
        <v>0.14000000000000001</v>
      </c>
      <c r="N1331">
        <v>1179.27</v>
      </c>
      <c r="O1331">
        <v>3</v>
      </c>
      <c r="P1331" t="b">
        <v>1</v>
      </c>
      <c r="Q1331">
        <f t="shared" si="100"/>
        <v>1371.24</v>
      </c>
      <c r="R1331" s="4">
        <f t="shared" si="101"/>
        <v>0.86</v>
      </c>
      <c r="S1331" s="2">
        <f t="shared" si="102"/>
        <v>191.97360000000003</v>
      </c>
      <c r="T1331" t="str">
        <f t="shared" si="103"/>
        <v>Nov-24</v>
      </c>
      <c r="U1331">
        <f t="shared" si="104"/>
        <v>3</v>
      </c>
    </row>
    <row r="1332" spans="1:21" x14ac:dyDescent="0.3">
      <c r="A1332" t="s">
        <v>5341</v>
      </c>
      <c r="B1332" t="s">
        <v>5342</v>
      </c>
      <c r="C1332" s="1">
        <v>45557</v>
      </c>
      <c r="D1332" t="s">
        <v>54</v>
      </c>
      <c r="E1332">
        <v>156</v>
      </c>
      <c r="F1332">
        <v>2</v>
      </c>
      <c r="G1332" t="s">
        <v>27</v>
      </c>
      <c r="H1332" t="s">
        <v>20</v>
      </c>
      <c r="I1332" t="s">
        <v>5343</v>
      </c>
      <c r="J1332" t="s">
        <v>62</v>
      </c>
      <c r="K1332">
        <v>54199</v>
      </c>
      <c r="L1332" t="s">
        <v>5344</v>
      </c>
      <c r="M1332">
        <v>0.18</v>
      </c>
      <c r="N1332">
        <v>255.84</v>
      </c>
      <c r="O1332">
        <v>3</v>
      </c>
      <c r="P1332" t="b">
        <v>0</v>
      </c>
      <c r="Q1332">
        <f t="shared" si="100"/>
        <v>312</v>
      </c>
      <c r="R1332" s="4">
        <f t="shared" si="101"/>
        <v>0.82000000000000006</v>
      </c>
      <c r="S1332" s="2">
        <f t="shared" si="102"/>
        <v>56.16</v>
      </c>
      <c r="T1332" t="str">
        <f t="shared" si="103"/>
        <v>Sep-24</v>
      </c>
      <c r="U1332">
        <f t="shared" si="104"/>
        <v>3</v>
      </c>
    </row>
    <row r="1333" spans="1:21" x14ac:dyDescent="0.3">
      <c r="A1333" t="s">
        <v>5345</v>
      </c>
      <c r="B1333" t="s">
        <v>5346</v>
      </c>
      <c r="C1333" s="1">
        <v>45626</v>
      </c>
      <c r="D1333" t="s">
        <v>60</v>
      </c>
      <c r="E1333">
        <v>281.2</v>
      </c>
      <c r="F1333">
        <v>1</v>
      </c>
      <c r="G1333" t="s">
        <v>27</v>
      </c>
      <c r="H1333" t="s">
        <v>38</v>
      </c>
      <c r="I1333" t="s">
        <v>5347</v>
      </c>
      <c r="J1333" t="s">
        <v>68</v>
      </c>
      <c r="K1333">
        <v>21481</v>
      </c>
      <c r="L1333" t="s">
        <v>5348</v>
      </c>
      <c r="M1333">
        <v>7.0000000000000007E-2</v>
      </c>
      <c r="N1333">
        <v>261.52</v>
      </c>
      <c r="O1333">
        <v>4</v>
      </c>
      <c r="P1333" t="b">
        <v>1</v>
      </c>
      <c r="Q1333">
        <f t="shared" si="100"/>
        <v>281.2</v>
      </c>
      <c r="R1333" s="4">
        <f t="shared" si="101"/>
        <v>0.92999999999999994</v>
      </c>
      <c r="S1333" s="2">
        <f t="shared" si="102"/>
        <v>19.684000000000001</v>
      </c>
      <c r="T1333" t="str">
        <f t="shared" si="103"/>
        <v>Nov-24</v>
      </c>
      <c r="U1333">
        <f t="shared" si="104"/>
        <v>4</v>
      </c>
    </row>
    <row r="1334" spans="1:21" x14ac:dyDescent="0.3">
      <c r="A1334" t="s">
        <v>5349</v>
      </c>
      <c r="B1334" t="s">
        <v>5350</v>
      </c>
      <c r="C1334" s="1">
        <v>45496</v>
      </c>
      <c r="D1334" t="s">
        <v>18</v>
      </c>
      <c r="E1334">
        <v>491.31</v>
      </c>
      <c r="F1334">
        <v>1</v>
      </c>
      <c r="G1334" t="s">
        <v>148</v>
      </c>
      <c r="H1334" t="s">
        <v>38</v>
      </c>
      <c r="I1334" t="s">
        <v>5351</v>
      </c>
      <c r="J1334" t="s">
        <v>50</v>
      </c>
      <c r="K1334">
        <v>63105</v>
      </c>
      <c r="L1334" t="s">
        <v>5352</v>
      </c>
      <c r="M1334">
        <v>0.16</v>
      </c>
      <c r="N1334">
        <v>412.7</v>
      </c>
      <c r="O1334">
        <v>1</v>
      </c>
      <c r="P1334" t="b">
        <v>1</v>
      </c>
      <c r="Q1334">
        <f t="shared" si="100"/>
        <v>491.31</v>
      </c>
      <c r="R1334" s="4">
        <f t="shared" si="101"/>
        <v>0.84</v>
      </c>
      <c r="S1334" s="2">
        <f t="shared" si="102"/>
        <v>78.6096</v>
      </c>
      <c r="T1334" t="str">
        <f t="shared" si="103"/>
        <v>Jul-24</v>
      </c>
      <c r="U1334">
        <f t="shared" si="104"/>
        <v>1</v>
      </c>
    </row>
    <row r="1335" spans="1:21" x14ac:dyDescent="0.3">
      <c r="A1335" t="s">
        <v>5353</v>
      </c>
      <c r="B1335" t="s">
        <v>5354</v>
      </c>
      <c r="C1335" s="1">
        <v>45786</v>
      </c>
      <c r="D1335" t="s">
        <v>26</v>
      </c>
      <c r="E1335">
        <v>203.22</v>
      </c>
      <c r="F1335">
        <v>3</v>
      </c>
      <c r="G1335" t="s">
        <v>19</v>
      </c>
      <c r="H1335" t="s">
        <v>20</v>
      </c>
      <c r="I1335" t="s">
        <v>3518</v>
      </c>
      <c r="J1335" t="s">
        <v>85</v>
      </c>
      <c r="K1335">
        <v>39029</v>
      </c>
      <c r="L1335" t="s">
        <v>5355</v>
      </c>
      <c r="M1335">
        <v>0.11</v>
      </c>
      <c r="N1335">
        <v>542.6</v>
      </c>
      <c r="O1335">
        <v>5</v>
      </c>
      <c r="P1335" t="b">
        <v>0</v>
      </c>
      <c r="Q1335">
        <f t="shared" si="100"/>
        <v>609.66</v>
      </c>
      <c r="R1335" s="4">
        <f t="shared" si="101"/>
        <v>0.89</v>
      </c>
      <c r="S1335" s="2">
        <f t="shared" si="102"/>
        <v>67.062600000000003</v>
      </c>
      <c r="T1335" t="str">
        <f t="shared" si="103"/>
        <v>May-25</v>
      </c>
      <c r="U1335">
        <f t="shared" si="104"/>
        <v>5</v>
      </c>
    </row>
    <row r="1336" spans="1:21" x14ac:dyDescent="0.3">
      <c r="A1336" t="s">
        <v>5356</v>
      </c>
      <c r="B1336" t="s">
        <v>5357</v>
      </c>
      <c r="C1336" s="1">
        <v>45662</v>
      </c>
      <c r="D1336" t="s">
        <v>26</v>
      </c>
      <c r="E1336">
        <v>334.61</v>
      </c>
      <c r="F1336">
        <v>4</v>
      </c>
      <c r="G1336" t="s">
        <v>27</v>
      </c>
      <c r="H1336" t="s">
        <v>20</v>
      </c>
      <c r="I1336" t="s">
        <v>5358</v>
      </c>
      <c r="J1336" t="s">
        <v>50</v>
      </c>
      <c r="K1336">
        <v>11840</v>
      </c>
      <c r="L1336" t="s">
        <v>5359</v>
      </c>
      <c r="M1336">
        <v>0.03</v>
      </c>
      <c r="N1336">
        <v>1298.29</v>
      </c>
      <c r="O1336">
        <v>4</v>
      </c>
      <c r="P1336" t="b">
        <v>0</v>
      </c>
      <c r="Q1336">
        <f t="shared" si="100"/>
        <v>1338.44</v>
      </c>
      <c r="R1336" s="4">
        <f t="shared" si="101"/>
        <v>0.97</v>
      </c>
      <c r="S1336" s="2">
        <f t="shared" si="102"/>
        <v>40.153199999999998</v>
      </c>
      <c r="T1336" t="str">
        <f t="shared" si="103"/>
        <v>Jan-25</v>
      </c>
      <c r="U1336">
        <f t="shared" si="104"/>
        <v>4</v>
      </c>
    </row>
    <row r="1337" spans="1:21" x14ac:dyDescent="0.3">
      <c r="A1337" t="s">
        <v>5360</v>
      </c>
      <c r="B1337" t="s">
        <v>5361</v>
      </c>
      <c r="C1337" s="1">
        <v>45800</v>
      </c>
      <c r="D1337" t="s">
        <v>54</v>
      </c>
      <c r="E1337">
        <v>203.44</v>
      </c>
      <c r="F1337">
        <v>1</v>
      </c>
      <c r="G1337" t="s">
        <v>66</v>
      </c>
      <c r="H1337" t="s">
        <v>72</v>
      </c>
      <c r="I1337" t="s">
        <v>5362</v>
      </c>
      <c r="J1337" t="s">
        <v>56</v>
      </c>
      <c r="K1337">
        <v>8671</v>
      </c>
      <c r="L1337" t="s">
        <v>5363</v>
      </c>
      <c r="M1337">
        <v>0.24</v>
      </c>
      <c r="N1337">
        <v>154.61000000000001</v>
      </c>
      <c r="O1337">
        <v>1</v>
      </c>
      <c r="P1337" t="b">
        <v>0</v>
      </c>
      <c r="Q1337">
        <f t="shared" si="100"/>
        <v>203.44</v>
      </c>
      <c r="R1337" s="4">
        <f t="shared" si="101"/>
        <v>0.76</v>
      </c>
      <c r="S1337" s="2">
        <f t="shared" si="102"/>
        <v>48.825599999999994</v>
      </c>
      <c r="T1337" t="str">
        <f t="shared" si="103"/>
        <v>May-25</v>
      </c>
      <c r="U1337">
        <f t="shared" si="104"/>
        <v>1</v>
      </c>
    </row>
    <row r="1338" spans="1:21" x14ac:dyDescent="0.3">
      <c r="A1338" t="s">
        <v>5364</v>
      </c>
      <c r="B1338" t="s">
        <v>5365</v>
      </c>
      <c r="C1338" s="1">
        <v>45673</v>
      </c>
      <c r="D1338" t="s">
        <v>26</v>
      </c>
      <c r="E1338">
        <v>385.26</v>
      </c>
      <c r="F1338">
        <v>2</v>
      </c>
      <c r="G1338" t="s">
        <v>19</v>
      </c>
      <c r="H1338" t="s">
        <v>20</v>
      </c>
      <c r="I1338" t="s">
        <v>5366</v>
      </c>
      <c r="J1338" t="s">
        <v>85</v>
      </c>
      <c r="K1338">
        <v>97017</v>
      </c>
      <c r="L1338" t="s">
        <v>5367</v>
      </c>
      <c r="M1338">
        <v>0.11</v>
      </c>
      <c r="N1338">
        <v>685.76</v>
      </c>
      <c r="O1338">
        <v>3</v>
      </c>
      <c r="P1338" t="b">
        <v>0</v>
      </c>
      <c r="Q1338">
        <f t="shared" si="100"/>
        <v>770.52</v>
      </c>
      <c r="R1338" s="4">
        <f t="shared" si="101"/>
        <v>0.89</v>
      </c>
      <c r="S1338" s="2">
        <f t="shared" si="102"/>
        <v>84.757199999999997</v>
      </c>
      <c r="T1338" t="str">
        <f t="shared" si="103"/>
        <v>Jan-25</v>
      </c>
      <c r="U1338">
        <f t="shared" si="104"/>
        <v>3</v>
      </c>
    </row>
    <row r="1339" spans="1:21" x14ac:dyDescent="0.3">
      <c r="A1339" t="s">
        <v>5368</v>
      </c>
      <c r="B1339" t="s">
        <v>5369</v>
      </c>
      <c r="C1339" s="1">
        <v>45601</v>
      </c>
      <c r="D1339" t="s">
        <v>18</v>
      </c>
      <c r="E1339">
        <v>266.22000000000003</v>
      </c>
      <c r="F1339">
        <v>2</v>
      </c>
      <c r="G1339" t="s">
        <v>148</v>
      </c>
      <c r="H1339" t="s">
        <v>38</v>
      </c>
      <c r="I1339" t="s">
        <v>5370</v>
      </c>
      <c r="J1339" t="s">
        <v>68</v>
      </c>
      <c r="K1339">
        <v>55034</v>
      </c>
      <c r="L1339" t="s">
        <v>5371</v>
      </c>
      <c r="M1339">
        <v>0.08</v>
      </c>
      <c r="N1339">
        <v>489.84</v>
      </c>
      <c r="O1339">
        <v>2</v>
      </c>
      <c r="P1339" t="b">
        <v>0</v>
      </c>
      <c r="Q1339">
        <f t="shared" si="100"/>
        <v>532.44000000000005</v>
      </c>
      <c r="R1339" s="4">
        <f t="shared" si="101"/>
        <v>0.92</v>
      </c>
      <c r="S1339" s="2">
        <f t="shared" si="102"/>
        <v>42.595200000000006</v>
      </c>
      <c r="T1339" t="str">
        <f t="shared" si="103"/>
        <v>Nov-24</v>
      </c>
      <c r="U1339">
        <f t="shared" si="104"/>
        <v>2</v>
      </c>
    </row>
    <row r="1340" spans="1:21" x14ac:dyDescent="0.3">
      <c r="A1340" t="s">
        <v>5372</v>
      </c>
      <c r="B1340" t="s">
        <v>5373</v>
      </c>
      <c r="C1340" s="1">
        <v>45592</v>
      </c>
      <c r="D1340" t="s">
        <v>37</v>
      </c>
      <c r="E1340">
        <v>122.57</v>
      </c>
      <c r="F1340">
        <v>2</v>
      </c>
      <c r="G1340" t="s">
        <v>93</v>
      </c>
      <c r="H1340" t="s">
        <v>99</v>
      </c>
      <c r="I1340" t="s">
        <v>5374</v>
      </c>
      <c r="J1340" t="s">
        <v>45</v>
      </c>
      <c r="K1340">
        <v>18186</v>
      </c>
      <c r="L1340" t="s">
        <v>5375</v>
      </c>
      <c r="M1340">
        <v>0</v>
      </c>
      <c r="N1340">
        <v>245.14</v>
      </c>
      <c r="O1340">
        <v>4</v>
      </c>
      <c r="P1340" t="b">
        <v>0</v>
      </c>
      <c r="Q1340">
        <f t="shared" si="100"/>
        <v>245.14</v>
      </c>
      <c r="R1340" s="4">
        <f t="shared" si="101"/>
        <v>1</v>
      </c>
      <c r="S1340" s="2">
        <f t="shared" si="102"/>
        <v>0</v>
      </c>
      <c r="T1340" t="str">
        <f t="shared" si="103"/>
        <v>Oct-24</v>
      </c>
      <c r="U1340">
        <f t="shared" si="104"/>
        <v>4</v>
      </c>
    </row>
    <row r="1341" spans="1:21" x14ac:dyDescent="0.3">
      <c r="A1341" t="s">
        <v>5376</v>
      </c>
      <c r="B1341" t="s">
        <v>5377</v>
      </c>
      <c r="C1341" s="1">
        <v>45584</v>
      </c>
      <c r="D1341" t="s">
        <v>18</v>
      </c>
      <c r="E1341">
        <v>139.30000000000001</v>
      </c>
      <c r="F1341">
        <v>2</v>
      </c>
      <c r="G1341" t="s">
        <v>93</v>
      </c>
      <c r="H1341" t="s">
        <v>72</v>
      </c>
      <c r="I1341" t="s">
        <v>5378</v>
      </c>
      <c r="J1341" t="s">
        <v>174</v>
      </c>
      <c r="K1341">
        <v>69320</v>
      </c>
      <c r="L1341" t="s">
        <v>5379</v>
      </c>
      <c r="M1341">
        <v>0.01</v>
      </c>
      <c r="N1341">
        <v>275.81</v>
      </c>
      <c r="O1341">
        <v>4</v>
      </c>
      <c r="P1341" t="b">
        <v>0</v>
      </c>
      <c r="Q1341">
        <f t="shared" si="100"/>
        <v>278.60000000000002</v>
      </c>
      <c r="R1341" s="4">
        <f t="shared" si="101"/>
        <v>0.99</v>
      </c>
      <c r="S1341" s="2">
        <f t="shared" si="102"/>
        <v>2.7860000000000005</v>
      </c>
      <c r="T1341" t="str">
        <f t="shared" si="103"/>
        <v>Oct-24</v>
      </c>
      <c r="U1341">
        <f t="shared" si="104"/>
        <v>4</v>
      </c>
    </row>
    <row r="1342" spans="1:21" x14ac:dyDescent="0.3">
      <c r="A1342" t="s">
        <v>5380</v>
      </c>
      <c r="B1342" t="s">
        <v>5381</v>
      </c>
      <c r="C1342" s="1">
        <v>45597</v>
      </c>
      <c r="D1342" t="s">
        <v>78</v>
      </c>
      <c r="E1342">
        <v>132.74</v>
      </c>
      <c r="F1342">
        <v>4</v>
      </c>
      <c r="G1342" t="s">
        <v>66</v>
      </c>
      <c r="H1342" t="s">
        <v>72</v>
      </c>
      <c r="I1342" t="s">
        <v>5382</v>
      </c>
      <c r="J1342" t="s">
        <v>274</v>
      </c>
      <c r="K1342">
        <v>98520</v>
      </c>
      <c r="L1342" t="s">
        <v>5383</v>
      </c>
      <c r="M1342">
        <v>0.08</v>
      </c>
      <c r="N1342">
        <v>488.48</v>
      </c>
      <c r="O1342">
        <v>3</v>
      </c>
      <c r="P1342" t="b">
        <v>0</v>
      </c>
      <c r="Q1342">
        <f t="shared" si="100"/>
        <v>530.96</v>
      </c>
      <c r="R1342" s="4">
        <f t="shared" si="101"/>
        <v>0.92</v>
      </c>
      <c r="S1342" s="2">
        <f t="shared" si="102"/>
        <v>42.476800000000004</v>
      </c>
      <c r="T1342" t="str">
        <f t="shared" si="103"/>
        <v>Nov-24</v>
      </c>
      <c r="U1342">
        <f t="shared" si="104"/>
        <v>3</v>
      </c>
    </row>
    <row r="1343" spans="1:21" x14ac:dyDescent="0.3">
      <c r="A1343" t="s">
        <v>5384</v>
      </c>
      <c r="B1343" t="s">
        <v>5385</v>
      </c>
      <c r="C1343" s="1">
        <v>45607</v>
      </c>
      <c r="D1343" t="s">
        <v>26</v>
      </c>
      <c r="E1343">
        <v>268.5</v>
      </c>
      <c r="F1343">
        <v>1</v>
      </c>
      <c r="G1343" t="s">
        <v>148</v>
      </c>
      <c r="H1343" t="s">
        <v>72</v>
      </c>
      <c r="I1343" t="s">
        <v>5386</v>
      </c>
      <c r="J1343" t="s">
        <v>160</v>
      </c>
      <c r="K1343">
        <v>2894</v>
      </c>
      <c r="L1343" t="s">
        <v>5387</v>
      </c>
      <c r="M1343">
        <v>0.1</v>
      </c>
      <c r="N1343">
        <v>241.65</v>
      </c>
      <c r="O1343">
        <v>4</v>
      </c>
      <c r="P1343" t="b">
        <v>0</v>
      </c>
      <c r="Q1343">
        <f t="shared" si="100"/>
        <v>268.5</v>
      </c>
      <c r="R1343" s="4">
        <f t="shared" si="101"/>
        <v>0.9</v>
      </c>
      <c r="S1343" s="2">
        <f t="shared" si="102"/>
        <v>26.85</v>
      </c>
      <c r="T1343" t="str">
        <f t="shared" si="103"/>
        <v>Nov-24</v>
      </c>
      <c r="U1343">
        <f t="shared" si="104"/>
        <v>4</v>
      </c>
    </row>
    <row r="1344" spans="1:21" x14ac:dyDescent="0.3">
      <c r="A1344" t="s">
        <v>5388</v>
      </c>
      <c r="B1344" t="s">
        <v>5389</v>
      </c>
      <c r="C1344" s="1">
        <v>45813</v>
      </c>
      <c r="D1344" t="s">
        <v>54</v>
      </c>
      <c r="E1344">
        <v>353.08</v>
      </c>
      <c r="F1344">
        <v>2</v>
      </c>
      <c r="G1344" t="s">
        <v>148</v>
      </c>
      <c r="H1344" t="s">
        <v>38</v>
      </c>
      <c r="I1344" t="s">
        <v>2919</v>
      </c>
      <c r="J1344" t="s">
        <v>174</v>
      </c>
      <c r="K1344">
        <v>38313</v>
      </c>
      <c r="L1344" t="s">
        <v>5390</v>
      </c>
      <c r="M1344">
        <v>0.21</v>
      </c>
      <c r="N1344">
        <v>557.87</v>
      </c>
      <c r="O1344">
        <v>1</v>
      </c>
      <c r="P1344" t="b">
        <v>0</v>
      </c>
      <c r="Q1344">
        <f t="shared" si="100"/>
        <v>706.16</v>
      </c>
      <c r="R1344" s="4">
        <f t="shared" si="101"/>
        <v>0.79</v>
      </c>
      <c r="S1344" s="2">
        <f t="shared" si="102"/>
        <v>148.2936</v>
      </c>
      <c r="T1344" t="str">
        <f t="shared" si="103"/>
        <v>Jun-25</v>
      </c>
      <c r="U1344">
        <f t="shared" si="104"/>
        <v>1</v>
      </c>
    </row>
    <row r="1345" spans="1:21" x14ac:dyDescent="0.3">
      <c r="A1345" t="s">
        <v>5391</v>
      </c>
      <c r="B1345" t="s">
        <v>5392</v>
      </c>
      <c r="C1345" s="1">
        <v>45762</v>
      </c>
      <c r="D1345" t="s">
        <v>60</v>
      </c>
      <c r="E1345">
        <v>474.89</v>
      </c>
      <c r="F1345">
        <v>2</v>
      </c>
      <c r="G1345" t="s">
        <v>27</v>
      </c>
      <c r="H1345" t="s">
        <v>20</v>
      </c>
      <c r="I1345" t="s">
        <v>5393</v>
      </c>
      <c r="J1345" t="s">
        <v>68</v>
      </c>
      <c r="K1345">
        <v>92105</v>
      </c>
      <c r="L1345" t="s">
        <v>5394</v>
      </c>
      <c r="M1345">
        <v>0.11</v>
      </c>
      <c r="N1345">
        <v>845.3</v>
      </c>
      <c r="O1345">
        <v>5</v>
      </c>
      <c r="P1345" t="b">
        <v>0</v>
      </c>
      <c r="Q1345">
        <f t="shared" si="100"/>
        <v>949.78</v>
      </c>
      <c r="R1345" s="4">
        <f t="shared" si="101"/>
        <v>0.89</v>
      </c>
      <c r="S1345" s="2">
        <f t="shared" si="102"/>
        <v>104.47579999999999</v>
      </c>
      <c r="T1345" t="str">
        <f t="shared" si="103"/>
        <v>Apr-25</v>
      </c>
      <c r="U1345">
        <f t="shared" si="104"/>
        <v>5</v>
      </c>
    </row>
    <row r="1346" spans="1:21" x14ac:dyDescent="0.3">
      <c r="A1346" t="s">
        <v>5395</v>
      </c>
      <c r="B1346" t="s">
        <v>5396</v>
      </c>
      <c r="C1346" s="1">
        <v>45669</v>
      </c>
      <c r="D1346" t="s">
        <v>54</v>
      </c>
      <c r="E1346">
        <v>348.57</v>
      </c>
      <c r="F1346">
        <v>4</v>
      </c>
      <c r="G1346" t="s">
        <v>19</v>
      </c>
      <c r="H1346" t="s">
        <v>72</v>
      </c>
      <c r="I1346" t="s">
        <v>5397</v>
      </c>
      <c r="J1346" t="s">
        <v>346</v>
      </c>
      <c r="K1346">
        <v>4255</v>
      </c>
      <c r="L1346" t="s">
        <v>5398</v>
      </c>
      <c r="M1346">
        <v>0.24</v>
      </c>
      <c r="N1346">
        <v>1059.6500000000001</v>
      </c>
      <c r="O1346">
        <v>5</v>
      </c>
      <c r="P1346" t="b">
        <v>0</v>
      </c>
      <c r="Q1346">
        <f t="shared" ref="Q1346:Q1409" si="105">E1346*F1346</f>
        <v>1394.28</v>
      </c>
      <c r="R1346" s="4">
        <f t="shared" ref="R1346:R1409" si="106">1-M1346</f>
        <v>0.76</v>
      </c>
      <c r="S1346" s="2">
        <f t="shared" ref="S1346:S1409" si="107">E1346*F1346*M1346</f>
        <v>334.62719999999996</v>
      </c>
      <c r="T1346" t="str">
        <f t="shared" ref="T1346:T1409" si="108">TEXT(C1346,"MMM-YY")</f>
        <v>Jan-25</v>
      </c>
      <c r="U1346">
        <f t="shared" ref="U1346:U1409" si="109">IF(O1346="","No Rating",O1346)</f>
        <v>5</v>
      </c>
    </row>
    <row r="1347" spans="1:21" x14ac:dyDescent="0.3">
      <c r="A1347" t="s">
        <v>5399</v>
      </c>
      <c r="B1347" t="s">
        <v>5400</v>
      </c>
      <c r="C1347" s="1">
        <v>45721</v>
      </c>
      <c r="D1347" t="s">
        <v>26</v>
      </c>
      <c r="E1347">
        <v>391.69</v>
      </c>
      <c r="F1347">
        <v>2</v>
      </c>
      <c r="G1347" t="s">
        <v>93</v>
      </c>
      <c r="H1347" t="s">
        <v>20</v>
      </c>
      <c r="I1347" t="s">
        <v>5401</v>
      </c>
      <c r="J1347" t="s">
        <v>125</v>
      </c>
      <c r="K1347">
        <v>3448</v>
      </c>
      <c r="L1347" t="s">
        <v>5402</v>
      </c>
      <c r="M1347">
        <v>0.18</v>
      </c>
      <c r="N1347">
        <v>642.37</v>
      </c>
      <c r="O1347">
        <v>2</v>
      </c>
      <c r="P1347" t="b">
        <v>0</v>
      </c>
      <c r="Q1347">
        <f t="shared" si="105"/>
        <v>783.38</v>
      </c>
      <c r="R1347" s="4">
        <f t="shared" si="106"/>
        <v>0.82000000000000006</v>
      </c>
      <c r="S1347" s="2">
        <f t="shared" si="107"/>
        <v>141.00839999999999</v>
      </c>
      <c r="T1347" t="str">
        <f t="shared" si="108"/>
        <v>Mar-25</v>
      </c>
      <c r="U1347">
        <f t="shared" si="109"/>
        <v>2</v>
      </c>
    </row>
    <row r="1348" spans="1:21" x14ac:dyDescent="0.3">
      <c r="A1348" t="s">
        <v>5403</v>
      </c>
      <c r="B1348" t="s">
        <v>5404</v>
      </c>
      <c r="C1348" s="1">
        <v>45768</v>
      </c>
      <c r="D1348" t="s">
        <v>54</v>
      </c>
      <c r="E1348">
        <v>88.62</v>
      </c>
      <c r="F1348">
        <v>3</v>
      </c>
      <c r="G1348" t="s">
        <v>93</v>
      </c>
      <c r="H1348" t="s">
        <v>38</v>
      </c>
      <c r="I1348" t="s">
        <v>5405</v>
      </c>
      <c r="J1348" t="s">
        <v>139</v>
      </c>
      <c r="K1348">
        <v>23780</v>
      </c>
      <c r="L1348" t="s">
        <v>5406</v>
      </c>
      <c r="M1348">
        <v>0.11</v>
      </c>
      <c r="N1348">
        <v>236.62</v>
      </c>
      <c r="O1348">
        <v>5</v>
      </c>
      <c r="P1348" t="b">
        <v>1</v>
      </c>
      <c r="Q1348">
        <f t="shared" si="105"/>
        <v>265.86</v>
      </c>
      <c r="R1348" s="4">
        <f t="shared" si="106"/>
        <v>0.89</v>
      </c>
      <c r="S1348" s="2">
        <f t="shared" si="107"/>
        <v>29.244600000000002</v>
      </c>
      <c r="T1348" t="str">
        <f t="shared" si="108"/>
        <v>Apr-25</v>
      </c>
      <c r="U1348">
        <f t="shared" si="109"/>
        <v>5</v>
      </c>
    </row>
    <row r="1349" spans="1:21" x14ac:dyDescent="0.3">
      <c r="A1349" t="s">
        <v>5407</v>
      </c>
      <c r="B1349" t="s">
        <v>5408</v>
      </c>
      <c r="C1349" s="1">
        <v>45540</v>
      </c>
      <c r="D1349" t="s">
        <v>60</v>
      </c>
      <c r="E1349">
        <v>190.16</v>
      </c>
      <c r="F1349">
        <v>4</v>
      </c>
      <c r="G1349" t="s">
        <v>66</v>
      </c>
      <c r="H1349" t="s">
        <v>72</v>
      </c>
      <c r="I1349" t="s">
        <v>5409</v>
      </c>
      <c r="J1349" t="s">
        <v>74</v>
      </c>
      <c r="K1349">
        <v>43406</v>
      </c>
      <c r="L1349" t="s">
        <v>5410</v>
      </c>
      <c r="M1349">
        <v>0.05</v>
      </c>
      <c r="N1349">
        <v>722.61</v>
      </c>
      <c r="O1349">
        <v>4</v>
      </c>
      <c r="P1349" t="b">
        <v>0</v>
      </c>
      <c r="Q1349">
        <f t="shared" si="105"/>
        <v>760.64</v>
      </c>
      <c r="R1349" s="4">
        <f t="shared" si="106"/>
        <v>0.95</v>
      </c>
      <c r="S1349" s="2">
        <f t="shared" si="107"/>
        <v>38.032000000000004</v>
      </c>
      <c r="T1349" t="str">
        <f t="shared" si="108"/>
        <v>Sep-24</v>
      </c>
      <c r="U1349">
        <f t="shared" si="109"/>
        <v>4</v>
      </c>
    </row>
    <row r="1350" spans="1:21" x14ac:dyDescent="0.3">
      <c r="A1350" t="s">
        <v>5411</v>
      </c>
      <c r="B1350" t="s">
        <v>5412</v>
      </c>
      <c r="C1350" s="1">
        <v>45726</v>
      </c>
      <c r="D1350" t="s">
        <v>37</v>
      </c>
      <c r="E1350">
        <v>209.82</v>
      </c>
      <c r="F1350">
        <v>3</v>
      </c>
      <c r="G1350" t="s">
        <v>27</v>
      </c>
      <c r="H1350" t="s">
        <v>99</v>
      </c>
      <c r="I1350" t="s">
        <v>5413</v>
      </c>
      <c r="J1350" t="s">
        <v>95</v>
      </c>
      <c r="K1350">
        <v>86987</v>
      </c>
      <c r="L1350" t="s">
        <v>5414</v>
      </c>
      <c r="M1350">
        <v>0</v>
      </c>
      <c r="N1350">
        <v>629.46</v>
      </c>
      <c r="O1350">
        <v>5</v>
      </c>
      <c r="P1350" t="b">
        <v>0</v>
      </c>
      <c r="Q1350">
        <f t="shared" si="105"/>
        <v>629.46</v>
      </c>
      <c r="R1350" s="4">
        <f t="shared" si="106"/>
        <v>1</v>
      </c>
      <c r="S1350" s="2">
        <f t="shared" si="107"/>
        <v>0</v>
      </c>
      <c r="T1350" t="str">
        <f t="shared" si="108"/>
        <v>Mar-25</v>
      </c>
      <c r="U1350">
        <f t="shared" si="109"/>
        <v>5</v>
      </c>
    </row>
    <row r="1351" spans="1:21" x14ac:dyDescent="0.3">
      <c r="A1351" t="s">
        <v>5415</v>
      </c>
      <c r="B1351" t="s">
        <v>5416</v>
      </c>
      <c r="C1351" s="1">
        <v>45511</v>
      </c>
      <c r="D1351" t="s">
        <v>18</v>
      </c>
      <c r="E1351">
        <v>344.76</v>
      </c>
      <c r="F1351">
        <v>4</v>
      </c>
      <c r="G1351" t="s">
        <v>66</v>
      </c>
      <c r="H1351" t="s">
        <v>38</v>
      </c>
      <c r="I1351" t="s">
        <v>5417</v>
      </c>
      <c r="J1351" t="s">
        <v>45</v>
      </c>
      <c r="K1351">
        <v>97167</v>
      </c>
      <c r="L1351" t="s">
        <v>5418</v>
      </c>
      <c r="M1351">
        <v>0.11</v>
      </c>
      <c r="N1351">
        <v>1227.3499999999999</v>
      </c>
      <c r="O1351">
        <v>4</v>
      </c>
      <c r="P1351" t="b">
        <v>1</v>
      </c>
      <c r="Q1351">
        <f t="shared" si="105"/>
        <v>1379.04</v>
      </c>
      <c r="R1351" s="4">
        <f t="shared" si="106"/>
        <v>0.89</v>
      </c>
      <c r="S1351" s="2">
        <f t="shared" si="107"/>
        <v>151.6944</v>
      </c>
      <c r="T1351" t="str">
        <f t="shared" si="108"/>
        <v>Aug-24</v>
      </c>
      <c r="U1351">
        <f t="shared" si="109"/>
        <v>4</v>
      </c>
    </row>
    <row r="1352" spans="1:21" x14ac:dyDescent="0.3">
      <c r="A1352" t="s">
        <v>5419</v>
      </c>
      <c r="B1352" t="s">
        <v>5420</v>
      </c>
      <c r="C1352" s="1">
        <v>45715</v>
      </c>
      <c r="D1352" t="s">
        <v>26</v>
      </c>
      <c r="E1352">
        <v>151.47</v>
      </c>
      <c r="F1352">
        <v>1</v>
      </c>
      <c r="G1352" t="s">
        <v>148</v>
      </c>
      <c r="H1352" t="s">
        <v>99</v>
      </c>
      <c r="I1352" t="s">
        <v>5421</v>
      </c>
      <c r="J1352" t="s">
        <v>106</v>
      </c>
      <c r="K1352">
        <v>53663</v>
      </c>
      <c r="L1352" t="s">
        <v>5422</v>
      </c>
      <c r="M1352">
        <v>0.12</v>
      </c>
      <c r="N1352">
        <v>133.29</v>
      </c>
      <c r="O1352">
        <v>1</v>
      </c>
      <c r="P1352" t="b">
        <v>0</v>
      </c>
      <c r="Q1352">
        <f t="shared" si="105"/>
        <v>151.47</v>
      </c>
      <c r="R1352" s="4">
        <f t="shared" si="106"/>
        <v>0.88</v>
      </c>
      <c r="S1352" s="2">
        <f t="shared" si="107"/>
        <v>18.176399999999997</v>
      </c>
      <c r="T1352" t="str">
        <f t="shared" si="108"/>
        <v>Feb-25</v>
      </c>
      <c r="U1352">
        <f t="shared" si="109"/>
        <v>1</v>
      </c>
    </row>
    <row r="1353" spans="1:21" x14ac:dyDescent="0.3">
      <c r="A1353" t="s">
        <v>5423</v>
      </c>
      <c r="B1353" t="s">
        <v>5424</v>
      </c>
      <c r="C1353" s="1">
        <v>45781</v>
      </c>
      <c r="D1353" t="s">
        <v>54</v>
      </c>
      <c r="E1353">
        <v>155.13</v>
      </c>
      <c r="F1353">
        <v>4</v>
      </c>
      <c r="G1353" t="s">
        <v>19</v>
      </c>
      <c r="H1353" t="s">
        <v>38</v>
      </c>
      <c r="I1353" t="s">
        <v>5425</v>
      </c>
      <c r="J1353" t="s">
        <v>85</v>
      </c>
      <c r="K1353">
        <v>61705</v>
      </c>
      <c r="L1353" t="s">
        <v>5426</v>
      </c>
      <c r="M1353">
        <v>0.11</v>
      </c>
      <c r="N1353">
        <v>552.26</v>
      </c>
      <c r="O1353">
        <v>2</v>
      </c>
      <c r="P1353" t="b">
        <v>0</v>
      </c>
      <c r="Q1353">
        <f t="shared" si="105"/>
        <v>620.52</v>
      </c>
      <c r="R1353" s="4">
        <f t="shared" si="106"/>
        <v>0.89</v>
      </c>
      <c r="S1353" s="2">
        <f t="shared" si="107"/>
        <v>68.257199999999997</v>
      </c>
      <c r="T1353" t="str">
        <f t="shared" si="108"/>
        <v>May-25</v>
      </c>
      <c r="U1353">
        <f t="shared" si="109"/>
        <v>2</v>
      </c>
    </row>
    <row r="1354" spans="1:21" x14ac:dyDescent="0.3">
      <c r="A1354" t="s">
        <v>5427</v>
      </c>
      <c r="B1354" t="s">
        <v>5428</v>
      </c>
      <c r="C1354" s="1">
        <v>45820</v>
      </c>
      <c r="D1354" t="s">
        <v>26</v>
      </c>
      <c r="E1354">
        <v>181.17</v>
      </c>
      <c r="F1354">
        <v>2</v>
      </c>
      <c r="G1354" t="s">
        <v>66</v>
      </c>
      <c r="H1354" t="s">
        <v>38</v>
      </c>
      <c r="I1354" t="s">
        <v>5429</v>
      </c>
      <c r="J1354" t="s">
        <v>125</v>
      </c>
      <c r="K1354">
        <v>36720</v>
      </c>
      <c r="L1354" t="s">
        <v>5430</v>
      </c>
      <c r="M1354">
        <v>0.24</v>
      </c>
      <c r="N1354">
        <v>275.38</v>
      </c>
      <c r="O1354">
        <v>5</v>
      </c>
      <c r="P1354" t="b">
        <v>1</v>
      </c>
      <c r="Q1354">
        <f t="shared" si="105"/>
        <v>362.34</v>
      </c>
      <c r="R1354" s="4">
        <f t="shared" si="106"/>
        <v>0.76</v>
      </c>
      <c r="S1354" s="2">
        <f t="shared" si="107"/>
        <v>86.96159999999999</v>
      </c>
      <c r="T1354" t="str">
        <f t="shared" si="108"/>
        <v>Jun-25</v>
      </c>
      <c r="U1354">
        <f t="shared" si="109"/>
        <v>5</v>
      </c>
    </row>
    <row r="1355" spans="1:21" x14ac:dyDescent="0.3">
      <c r="A1355" t="s">
        <v>5431</v>
      </c>
      <c r="B1355" t="s">
        <v>5432</v>
      </c>
      <c r="C1355" s="1">
        <v>45782</v>
      </c>
      <c r="D1355" t="s">
        <v>37</v>
      </c>
      <c r="E1355">
        <v>406.1</v>
      </c>
      <c r="F1355">
        <v>1</v>
      </c>
      <c r="G1355" t="s">
        <v>27</v>
      </c>
      <c r="H1355" t="s">
        <v>20</v>
      </c>
      <c r="I1355" t="s">
        <v>5433</v>
      </c>
      <c r="J1355" t="s">
        <v>426</v>
      </c>
      <c r="K1355">
        <v>24606</v>
      </c>
      <c r="L1355" t="s">
        <v>5434</v>
      </c>
      <c r="M1355">
        <v>0.03</v>
      </c>
      <c r="N1355">
        <v>393.92</v>
      </c>
      <c r="O1355">
        <v>1</v>
      </c>
      <c r="P1355" t="b">
        <v>0</v>
      </c>
      <c r="Q1355">
        <f t="shared" si="105"/>
        <v>406.1</v>
      </c>
      <c r="R1355" s="4">
        <f t="shared" si="106"/>
        <v>0.97</v>
      </c>
      <c r="S1355" s="2">
        <f t="shared" si="107"/>
        <v>12.183</v>
      </c>
      <c r="T1355" t="str">
        <f t="shared" si="108"/>
        <v>May-25</v>
      </c>
      <c r="U1355">
        <f t="shared" si="109"/>
        <v>1</v>
      </c>
    </row>
    <row r="1356" spans="1:21" x14ac:dyDescent="0.3">
      <c r="A1356" t="s">
        <v>5435</v>
      </c>
      <c r="B1356" t="s">
        <v>5436</v>
      </c>
      <c r="C1356" s="1">
        <v>45746</v>
      </c>
      <c r="D1356" t="s">
        <v>54</v>
      </c>
      <c r="E1356">
        <v>290.91000000000003</v>
      </c>
      <c r="F1356">
        <v>3</v>
      </c>
      <c r="G1356" t="s">
        <v>148</v>
      </c>
      <c r="H1356" t="s">
        <v>38</v>
      </c>
      <c r="I1356" t="s">
        <v>5437</v>
      </c>
      <c r="J1356" t="s">
        <v>496</v>
      </c>
      <c r="K1356">
        <v>12099</v>
      </c>
      <c r="L1356" t="s">
        <v>5438</v>
      </c>
      <c r="M1356">
        <v>0.03</v>
      </c>
      <c r="N1356">
        <v>846.55</v>
      </c>
      <c r="O1356">
        <v>4</v>
      </c>
      <c r="P1356" t="b">
        <v>1</v>
      </c>
      <c r="Q1356">
        <f t="shared" si="105"/>
        <v>872.73</v>
      </c>
      <c r="R1356" s="4">
        <f t="shared" si="106"/>
        <v>0.97</v>
      </c>
      <c r="S1356" s="2">
        <f t="shared" si="107"/>
        <v>26.181899999999999</v>
      </c>
      <c r="T1356" t="str">
        <f t="shared" si="108"/>
        <v>Mar-25</v>
      </c>
      <c r="U1356">
        <f t="shared" si="109"/>
        <v>4</v>
      </c>
    </row>
    <row r="1357" spans="1:21" x14ac:dyDescent="0.3">
      <c r="A1357" t="s">
        <v>5439</v>
      </c>
      <c r="B1357" t="s">
        <v>5440</v>
      </c>
      <c r="C1357" s="1">
        <v>45624</v>
      </c>
      <c r="D1357" t="s">
        <v>37</v>
      </c>
      <c r="E1357">
        <v>42.26</v>
      </c>
      <c r="F1357">
        <v>3</v>
      </c>
      <c r="G1357" t="s">
        <v>66</v>
      </c>
      <c r="H1357" t="s">
        <v>38</v>
      </c>
      <c r="I1357" t="s">
        <v>5441</v>
      </c>
      <c r="J1357" t="s">
        <v>45</v>
      </c>
      <c r="K1357">
        <v>21342</v>
      </c>
      <c r="L1357" t="s">
        <v>5442</v>
      </c>
      <c r="M1357">
        <v>7.0000000000000007E-2</v>
      </c>
      <c r="N1357">
        <v>117.91</v>
      </c>
      <c r="O1357">
        <v>4</v>
      </c>
      <c r="P1357" t="b">
        <v>1</v>
      </c>
      <c r="Q1357">
        <f t="shared" si="105"/>
        <v>126.78</v>
      </c>
      <c r="R1357" s="4">
        <f t="shared" si="106"/>
        <v>0.92999999999999994</v>
      </c>
      <c r="S1357" s="2">
        <f t="shared" si="107"/>
        <v>8.8746000000000009</v>
      </c>
      <c r="T1357" t="str">
        <f t="shared" si="108"/>
        <v>Nov-24</v>
      </c>
      <c r="U1357">
        <f t="shared" si="109"/>
        <v>4</v>
      </c>
    </row>
    <row r="1358" spans="1:21" x14ac:dyDescent="0.3">
      <c r="A1358" t="s">
        <v>5443</v>
      </c>
      <c r="B1358" t="s">
        <v>5444</v>
      </c>
      <c r="C1358" s="1">
        <v>45633</v>
      </c>
      <c r="D1358" t="s">
        <v>54</v>
      </c>
      <c r="E1358">
        <v>43.73</v>
      </c>
      <c r="F1358">
        <v>1</v>
      </c>
      <c r="G1358" t="s">
        <v>66</v>
      </c>
      <c r="H1358" t="s">
        <v>72</v>
      </c>
      <c r="I1358" t="s">
        <v>5445</v>
      </c>
      <c r="J1358" t="s">
        <v>200</v>
      </c>
      <c r="K1358">
        <v>92040</v>
      </c>
      <c r="L1358" t="s">
        <v>5446</v>
      </c>
      <c r="M1358">
        <v>0.15</v>
      </c>
      <c r="N1358">
        <v>37.17</v>
      </c>
      <c r="O1358">
        <v>3</v>
      </c>
      <c r="P1358" t="b">
        <v>0</v>
      </c>
      <c r="Q1358">
        <f t="shared" si="105"/>
        <v>43.73</v>
      </c>
      <c r="R1358" s="4">
        <f t="shared" si="106"/>
        <v>0.85</v>
      </c>
      <c r="S1358" s="2">
        <f t="shared" si="107"/>
        <v>6.559499999999999</v>
      </c>
      <c r="T1358" t="str">
        <f t="shared" si="108"/>
        <v>Dec-24</v>
      </c>
      <c r="U1358">
        <f t="shared" si="109"/>
        <v>3</v>
      </c>
    </row>
    <row r="1359" spans="1:21" x14ac:dyDescent="0.3">
      <c r="A1359" t="s">
        <v>5447</v>
      </c>
      <c r="B1359" t="s">
        <v>5448</v>
      </c>
      <c r="C1359" s="1">
        <v>45645</v>
      </c>
      <c r="D1359" t="s">
        <v>18</v>
      </c>
      <c r="E1359">
        <v>188.79</v>
      </c>
      <c r="F1359">
        <v>4</v>
      </c>
      <c r="G1359" t="s">
        <v>19</v>
      </c>
      <c r="H1359" t="s">
        <v>72</v>
      </c>
      <c r="I1359" t="s">
        <v>5449</v>
      </c>
      <c r="J1359" t="s">
        <v>367</v>
      </c>
      <c r="K1359">
        <v>42138</v>
      </c>
      <c r="L1359" t="s">
        <v>5450</v>
      </c>
      <c r="M1359">
        <v>0.22</v>
      </c>
      <c r="N1359">
        <v>589.02</v>
      </c>
      <c r="O1359">
        <v>4</v>
      </c>
      <c r="P1359" t="b">
        <v>0</v>
      </c>
      <c r="Q1359">
        <f t="shared" si="105"/>
        <v>755.16</v>
      </c>
      <c r="R1359" s="4">
        <f t="shared" si="106"/>
        <v>0.78</v>
      </c>
      <c r="S1359" s="2">
        <f t="shared" si="107"/>
        <v>166.1352</v>
      </c>
      <c r="T1359" t="str">
        <f t="shared" si="108"/>
        <v>Dec-24</v>
      </c>
      <c r="U1359">
        <f t="shared" si="109"/>
        <v>4</v>
      </c>
    </row>
    <row r="1360" spans="1:21" x14ac:dyDescent="0.3">
      <c r="A1360" t="s">
        <v>5451</v>
      </c>
      <c r="B1360" t="s">
        <v>5452</v>
      </c>
      <c r="C1360" s="1">
        <v>45638</v>
      </c>
      <c r="D1360" t="s">
        <v>78</v>
      </c>
      <c r="E1360">
        <v>384.46</v>
      </c>
      <c r="F1360">
        <v>3</v>
      </c>
      <c r="G1360" t="s">
        <v>93</v>
      </c>
      <c r="H1360" t="s">
        <v>38</v>
      </c>
      <c r="I1360" t="s">
        <v>5453</v>
      </c>
      <c r="J1360" t="s">
        <v>333</v>
      </c>
      <c r="K1360">
        <v>86361</v>
      </c>
      <c r="L1360" t="s">
        <v>5454</v>
      </c>
      <c r="M1360">
        <v>0.27</v>
      </c>
      <c r="N1360">
        <v>841.97</v>
      </c>
      <c r="O1360">
        <v>3</v>
      </c>
      <c r="P1360" t="b">
        <v>0</v>
      </c>
      <c r="Q1360">
        <f t="shared" si="105"/>
        <v>1153.3799999999999</v>
      </c>
      <c r="R1360" s="4">
        <f t="shared" si="106"/>
        <v>0.73</v>
      </c>
      <c r="S1360" s="2">
        <f t="shared" si="107"/>
        <v>311.4126</v>
      </c>
      <c r="T1360" t="str">
        <f t="shared" si="108"/>
        <v>Dec-24</v>
      </c>
      <c r="U1360">
        <f t="shared" si="109"/>
        <v>3</v>
      </c>
    </row>
    <row r="1361" spans="1:21" x14ac:dyDescent="0.3">
      <c r="A1361" t="s">
        <v>5455</v>
      </c>
      <c r="B1361" t="s">
        <v>5456</v>
      </c>
      <c r="C1361" s="1">
        <v>45791</v>
      </c>
      <c r="D1361" t="s">
        <v>54</v>
      </c>
      <c r="E1361">
        <v>345.9</v>
      </c>
      <c r="F1361">
        <v>2</v>
      </c>
      <c r="G1361" t="s">
        <v>66</v>
      </c>
      <c r="H1361" t="s">
        <v>20</v>
      </c>
      <c r="I1361" t="s">
        <v>5457</v>
      </c>
      <c r="J1361" t="s">
        <v>572</v>
      </c>
      <c r="K1361">
        <v>4377</v>
      </c>
      <c r="L1361" t="s">
        <v>5458</v>
      </c>
      <c r="M1361">
        <v>0.08</v>
      </c>
      <c r="N1361">
        <v>636.46</v>
      </c>
      <c r="O1361">
        <v>4</v>
      </c>
      <c r="P1361" t="b">
        <v>0</v>
      </c>
      <c r="Q1361">
        <f t="shared" si="105"/>
        <v>691.8</v>
      </c>
      <c r="R1361" s="4">
        <f t="shared" si="106"/>
        <v>0.92</v>
      </c>
      <c r="S1361" s="2">
        <f t="shared" si="107"/>
        <v>55.343999999999994</v>
      </c>
      <c r="T1361" t="str">
        <f t="shared" si="108"/>
        <v>May-25</v>
      </c>
      <c r="U1361">
        <f t="shared" si="109"/>
        <v>4</v>
      </c>
    </row>
    <row r="1362" spans="1:21" x14ac:dyDescent="0.3">
      <c r="A1362" t="s">
        <v>5459</v>
      </c>
      <c r="B1362" t="s">
        <v>5460</v>
      </c>
      <c r="C1362" s="1">
        <v>45763</v>
      </c>
      <c r="D1362" t="s">
        <v>37</v>
      </c>
      <c r="E1362">
        <v>355.45</v>
      </c>
      <c r="F1362">
        <v>3</v>
      </c>
      <c r="G1362" t="s">
        <v>93</v>
      </c>
      <c r="H1362" t="s">
        <v>99</v>
      </c>
      <c r="I1362" t="s">
        <v>5461</v>
      </c>
      <c r="J1362" t="s">
        <v>120</v>
      </c>
      <c r="K1362">
        <v>13306</v>
      </c>
      <c r="L1362" t="s">
        <v>5462</v>
      </c>
      <c r="M1362">
        <v>0.04</v>
      </c>
      <c r="N1362">
        <v>1023.7</v>
      </c>
      <c r="O1362">
        <v>4</v>
      </c>
      <c r="P1362" t="b">
        <v>0</v>
      </c>
      <c r="Q1362">
        <f t="shared" si="105"/>
        <v>1066.3499999999999</v>
      </c>
      <c r="R1362" s="4">
        <f t="shared" si="106"/>
        <v>0.96</v>
      </c>
      <c r="S1362" s="2">
        <f t="shared" si="107"/>
        <v>42.653999999999996</v>
      </c>
      <c r="T1362" t="str">
        <f t="shared" si="108"/>
        <v>Apr-25</v>
      </c>
      <c r="U1362">
        <f t="shared" si="109"/>
        <v>4</v>
      </c>
    </row>
    <row r="1363" spans="1:21" x14ac:dyDescent="0.3">
      <c r="A1363" t="s">
        <v>5463</v>
      </c>
      <c r="B1363" t="s">
        <v>5464</v>
      </c>
      <c r="C1363" s="1">
        <v>45648</v>
      </c>
      <c r="D1363" t="s">
        <v>78</v>
      </c>
      <c r="E1363">
        <v>384.77</v>
      </c>
      <c r="F1363">
        <v>2</v>
      </c>
      <c r="G1363" t="s">
        <v>148</v>
      </c>
      <c r="H1363" t="s">
        <v>20</v>
      </c>
      <c r="I1363" t="s">
        <v>5465</v>
      </c>
      <c r="J1363" t="s">
        <v>346</v>
      </c>
      <c r="K1363">
        <v>93154</v>
      </c>
      <c r="L1363" t="s">
        <v>5466</v>
      </c>
      <c r="M1363">
        <v>0.15</v>
      </c>
      <c r="N1363">
        <v>654.11</v>
      </c>
      <c r="O1363">
        <v>3</v>
      </c>
      <c r="P1363" t="b">
        <v>0</v>
      </c>
      <c r="Q1363">
        <f t="shared" si="105"/>
        <v>769.54</v>
      </c>
      <c r="R1363" s="4">
        <f t="shared" si="106"/>
        <v>0.85</v>
      </c>
      <c r="S1363" s="2">
        <f t="shared" si="107"/>
        <v>115.43099999999998</v>
      </c>
      <c r="T1363" t="str">
        <f t="shared" si="108"/>
        <v>Dec-24</v>
      </c>
      <c r="U1363">
        <f t="shared" si="109"/>
        <v>3</v>
      </c>
    </row>
    <row r="1364" spans="1:21" x14ac:dyDescent="0.3">
      <c r="A1364" t="s">
        <v>5467</v>
      </c>
      <c r="B1364" t="s">
        <v>5468</v>
      </c>
      <c r="C1364" s="1">
        <v>45785</v>
      </c>
      <c r="D1364" t="s">
        <v>60</v>
      </c>
      <c r="E1364">
        <v>147.13999999999999</v>
      </c>
      <c r="F1364">
        <v>3</v>
      </c>
      <c r="G1364" t="s">
        <v>27</v>
      </c>
      <c r="H1364" t="s">
        <v>99</v>
      </c>
      <c r="I1364" t="s">
        <v>5469</v>
      </c>
      <c r="J1364" t="s">
        <v>56</v>
      </c>
      <c r="K1364">
        <v>11293</v>
      </c>
      <c r="L1364" t="s">
        <v>5470</v>
      </c>
      <c r="M1364">
        <v>0.09</v>
      </c>
      <c r="N1364">
        <v>401.69</v>
      </c>
      <c r="O1364">
        <v>2</v>
      </c>
      <c r="P1364" t="b">
        <v>0</v>
      </c>
      <c r="Q1364">
        <f t="shared" si="105"/>
        <v>441.41999999999996</v>
      </c>
      <c r="R1364" s="4">
        <f t="shared" si="106"/>
        <v>0.91</v>
      </c>
      <c r="S1364" s="2">
        <f t="shared" si="107"/>
        <v>39.727799999999995</v>
      </c>
      <c r="T1364" t="str">
        <f t="shared" si="108"/>
        <v>May-25</v>
      </c>
      <c r="U1364">
        <f t="shared" si="109"/>
        <v>2</v>
      </c>
    </row>
    <row r="1365" spans="1:21" x14ac:dyDescent="0.3">
      <c r="A1365" t="s">
        <v>5471</v>
      </c>
      <c r="B1365" t="s">
        <v>5472</v>
      </c>
      <c r="C1365" s="1">
        <v>45651</v>
      </c>
      <c r="D1365" t="s">
        <v>18</v>
      </c>
      <c r="E1365">
        <v>276.39</v>
      </c>
      <c r="F1365">
        <v>3</v>
      </c>
      <c r="G1365" t="s">
        <v>148</v>
      </c>
      <c r="H1365" t="s">
        <v>38</v>
      </c>
      <c r="I1365" t="s">
        <v>2899</v>
      </c>
      <c r="J1365" t="s">
        <v>426</v>
      </c>
      <c r="K1365">
        <v>31525</v>
      </c>
      <c r="L1365" t="s">
        <v>5473</v>
      </c>
      <c r="M1365">
        <v>0.3</v>
      </c>
      <c r="N1365">
        <v>580.41999999999996</v>
      </c>
      <c r="O1365">
        <v>5</v>
      </c>
      <c r="P1365" t="b">
        <v>0</v>
      </c>
      <c r="Q1365">
        <f t="shared" si="105"/>
        <v>829.17</v>
      </c>
      <c r="R1365" s="4">
        <f t="shared" si="106"/>
        <v>0.7</v>
      </c>
      <c r="S1365" s="2">
        <f t="shared" si="107"/>
        <v>248.75099999999998</v>
      </c>
      <c r="T1365" t="str">
        <f t="shared" si="108"/>
        <v>Dec-24</v>
      </c>
      <c r="U1365">
        <f t="shared" si="109"/>
        <v>5</v>
      </c>
    </row>
    <row r="1366" spans="1:21" x14ac:dyDescent="0.3">
      <c r="A1366" t="s">
        <v>5474</v>
      </c>
      <c r="B1366" t="s">
        <v>5475</v>
      </c>
      <c r="C1366" s="1">
        <v>45765</v>
      </c>
      <c r="D1366" t="s">
        <v>54</v>
      </c>
      <c r="E1366">
        <v>273.95999999999998</v>
      </c>
      <c r="F1366">
        <v>1</v>
      </c>
      <c r="G1366" t="s">
        <v>93</v>
      </c>
      <c r="H1366" t="s">
        <v>99</v>
      </c>
      <c r="I1366" t="s">
        <v>5476</v>
      </c>
      <c r="J1366" t="s">
        <v>101</v>
      </c>
      <c r="K1366">
        <v>91963</v>
      </c>
      <c r="L1366" t="s">
        <v>5477</v>
      </c>
      <c r="M1366">
        <v>0.01</v>
      </c>
      <c r="N1366">
        <v>271.22000000000003</v>
      </c>
      <c r="P1366" t="b">
        <v>0</v>
      </c>
      <c r="Q1366">
        <f t="shared" si="105"/>
        <v>273.95999999999998</v>
      </c>
      <c r="R1366" s="4">
        <f t="shared" si="106"/>
        <v>0.99</v>
      </c>
      <c r="S1366" s="2">
        <f t="shared" si="107"/>
        <v>2.7395999999999998</v>
      </c>
      <c r="T1366" t="str">
        <f t="shared" si="108"/>
        <v>Apr-25</v>
      </c>
      <c r="U1366" t="str">
        <f t="shared" si="109"/>
        <v>No Rating</v>
      </c>
    </row>
    <row r="1367" spans="1:21" x14ac:dyDescent="0.3">
      <c r="A1367" t="s">
        <v>5478</v>
      </c>
      <c r="B1367" t="s">
        <v>5479</v>
      </c>
      <c r="C1367" s="1">
        <v>45705</v>
      </c>
      <c r="D1367" t="s">
        <v>78</v>
      </c>
      <c r="E1367">
        <v>371.12</v>
      </c>
      <c r="F1367">
        <v>3</v>
      </c>
      <c r="G1367" t="s">
        <v>93</v>
      </c>
      <c r="H1367" t="s">
        <v>38</v>
      </c>
      <c r="I1367" t="s">
        <v>5480</v>
      </c>
      <c r="J1367" t="s">
        <v>240</v>
      </c>
      <c r="K1367">
        <v>68049</v>
      </c>
      <c r="L1367" t="s">
        <v>5481</v>
      </c>
      <c r="M1367">
        <v>0.06</v>
      </c>
      <c r="N1367">
        <v>1046.56</v>
      </c>
      <c r="O1367">
        <v>1</v>
      </c>
      <c r="P1367" t="b">
        <v>0</v>
      </c>
      <c r="Q1367">
        <f t="shared" si="105"/>
        <v>1113.3600000000001</v>
      </c>
      <c r="R1367" s="4">
        <f t="shared" si="106"/>
        <v>0.94</v>
      </c>
      <c r="S1367" s="2">
        <f t="shared" si="107"/>
        <v>66.801600000000008</v>
      </c>
      <c r="T1367" t="str">
        <f t="shared" si="108"/>
        <v>Feb-25</v>
      </c>
      <c r="U1367">
        <f t="shared" si="109"/>
        <v>1</v>
      </c>
    </row>
    <row r="1368" spans="1:21" x14ac:dyDescent="0.3">
      <c r="A1368" t="s">
        <v>5482</v>
      </c>
      <c r="B1368" t="s">
        <v>5483</v>
      </c>
      <c r="C1368" s="1">
        <v>45754</v>
      </c>
      <c r="D1368" t="s">
        <v>78</v>
      </c>
      <c r="E1368">
        <v>478.65</v>
      </c>
      <c r="F1368">
        <v>4</v>
      </c>
      <c r="G1368" t="s">
        <v>66</v>
      </c>
      <c r="H1368" t="s">
        <v>38</v>
      </c>
      <c r="I1368" t="s">
        <v>5484</v>
      </c>
      <c r="J1368" t="s">
        <v>45</v>
      </c>
      <c r="K1368">
        <v>43528</v>
      </c>
      <c r="L1368" t="s">
        <v>5485</v>
      </c>
      <c r="M1368">
        <v>0.23</v>
      </c>
      <c r="N1368">
        <v>1474.24</v>
      </c>
      <c r="O1368">
        <v>1</v>
      </c>
      <c r="P1368" t="b">
        <v>1</v>
      </c>
      <c r="Q1368">
        <f t="shared" si="105"/>
        <v>1914.6</v>
      </c>
      <c r="R1368" s="4">
        <f t="shared" si="106"/>
        <v>0.77</v>
      </c>
      <c r="S1368" s="2">
        <f t="shared" si="107"/>
        <v>440.358</v>
      </c>
      <c r="T1368" t="str">
        <f t="shared" si="108"/>
        <v>Apr-25</v>
      </c>
      <c r="U1368">
        <f t="shared" si="109"/>
        <v>1</v>
      </c>
    </row>
    <row r="1369" spans="1:21" x14ac:dyDescent="0.3">
      <c r="A1369" t="s">
        <v>5486</v>
      </c>
      <c r="B1369" t="s">
        <v>5487</v>
      </c>
      <c r="C1369" s="1">
        <v>45781</v>
      </c>
      <c r="D1369" t="s">
        <v>18</v>
      </c>
      <c r="E1369">
        <v>142.61000000000001</v>
      </c>
      <c r="F1369">
        <v>1</v>
      </c>
      <c r="G1369" t="s">
        <v>27</v>
      </c>
      <c r="H1369" t="s">
        <v>20</v>
      </c>
      <c r="I1369" t="s">
        <v>5488</v>
      </c>
      <c r="J1369" t="s">
        <v>125</v>
      </c>
      <c r="K1369">
        <v>91574</v>
      </c>
      <c r="L1369" t="s">
        <v>5489</v>
      </c>
      <c r="M1369">
        <v>0.12</v>
      </c>
      <c r="N1369">
        <v>125.5</v>
      </c>
      <c r="O1369">
        <v>3</v>
      </c>
      <c r="P1369" t="b">
        <v>0</v>
      </c>
      <c r="Q1369">
        <f t="shared" si="105"/>
        <v>142.61000000000001</v>
      </c>
      <c r="R1369" s="4">
        <f t="shared" si="106"/>
        <v>0.88</v>
      </c>
      <c r="S1369" s="2">
        <f t="shared" si="107"/>
        <v>17.113200000000003</v>
      </c>
      <c r="T1369" t="str">
        <f t="shared" si="108"/>
        <v>May-25</v>
      </c>
      <c r="U1369">
        <f t="shared" si="109"/>
        <v>3</v>
      </c>
    </row>
    <row r="1370" spans="1:21" x14ac:dyDescent="0.3">
      <c r="A1370" t="s">
        <v>5490</v>
      </c>
      <c r="B1370" t="s">
        <v>5491</v>
      </c>
      <c r="C1370" s="1">
        <v>45586</v>
      </c>
      <c r="D1370" t="s">
        <v>37</v>
      </c>
      <c r="E1370">
        <v>397.67</v>
      </c>
      <c r="F1370">
        <v>2</v>
      </c>
      <c r="G1370" t="s">
        <v>148</v>
      </c>
      <c r="H1370" t="s">
        <v>38</v>
      </c>
      <c r="I1370" t="s">
        <v>5492</v>
      </c>
      <c r="J1370" t="s">
        <v>169</v>
      </c>
      <c r="K1370">
        <v>63812</v>
      </c>
      <c r="L1370" t="s">
        <v>5493</v>
      </c>
      <c r="M1370">
        <v>0.17</v>
      </c>
      <c r="N1370">
        <v>660.13</v>
      </c>
      <c r="O1370">
        <v>5</v>
      </c>
      <c r="P1370" t="b">
        <v>1</v>
      </c>
      <c r="Q1370">
        <f t="shared" si="105"/>
        <v>795.34</v>
      </c>
      <c r="R1370" s="4">
        <f t="shared" si="106"/>
        <v>0.83</v>
      </c>
      <c r="S1370" s="2">
        <f t="shared" si="107"/>
        <v>135.20780000000002</v>
      </c>
      <c r="T1370" t="str">
        <f t="shared" si="108"/>
        <v>Oct-24</v>
      </c>
      <c r="U1370">
        <f t="shared" si="109"/>
        <v>5</v>
      </c>
    </row>
    <row r="1371" spans="1:21" x14ac:dyDescent="0.3">
      <c r="A1371" t="s">
        <v>5494</v>
      </c>
      <c r="B1371" t="s">
        <v>5495</v>
      </c>
      <c r="C1371" s="1">
        <v>45796</v>
      </c>
      <c r="D1371" t="s">
        <v>26</v>
      </c>
      <c r="E1371">
        <v>331.69</v>
      </c>
      <c r="F1371">
        <v>1</v>
      </c>
      <c r="G1371" t="s">
        <v>19</v>
      </c>
      <c r="H1371" t="s">
        <v>99</v>
      </c>
      <c r="I1371" t="s">
        <v>5496</v>
      </c>
      <c r="J1371" t="s">
        <v>572</v>
      </c>
      <c r="K1371">
        <v>16002</v>
      </c>
      <c r="L1371" t="s">
        <v>5497</v>
      </c>
      <c r="M1371">
        <v>0.24</v>
      </c>
      <c r="N1371">
        <v>252.08</v>
      </c>
      <c r="O1371">
        <v>3</v>
      </c>
      <c r="P1371" t="b">
        <v>0</v>
      </c>
      <c r="Q1371">
        <f t="shared" si="105"/>
        <v>331.69</v>
      </c>
      <c r="R1371" s="4">
        <f t="shared" si="106"/>
        <v>0.76</v>
      </c>
      <c r="S1371" s="2">
        <f t="shared" si="107"/>
        <v>79.605599999999995</v>
      </c>
      <c r="T1371" t="str">
        <f t="shared" si="108"/>
        <v>May-25</v>
      </c>
      <c r="U1371">
        <f t="shared" si="109"/>
        <v>3</v>
      </c>
    </row>
    <row r="1372" spans="1:21" x14ac:dyDescent="0.3">
      <c r="A1372" t="s">
        <v>5498</v>
      </c>
      <c r="B1372" t="s">
        <v>5499</v>
      </c>
      <c r="C1372" s="1">
        <v>45692</v>
      </c>
      <c r="D1372" t="s">
        <v>18</v>
      </c>
      <c r="E1372">
        <v>292.22000000000003</v>
      </c>
      <c r="F1372">
        <v>3</v>
      </c>
      <c r="G1372" t="s">
        <v>27</v>
      </c>
      <c r="H1372" t="s">
        <v>72</v>
      </c>
      <c r="I1372" t="s">
        <v>5500</v>
      </c>
      <c r="J1372" t="s">
        <v>217</v>
      </c>
      <c r="K1372">
        <v>69194</v>
      </c>
      <c r="L1372" t="s">
        <v>5501</v>
      </c>
      <c r="M1372">
        <v>0.2</v>
      </c>
      <c r="N1372">
        <v>701.33</v>
      </c>
      <c r="O1372">
        <v>2</v>
      </c>
      <c r="P1372" t="b">
        <v>0</v>
      </c>
      <c r="Q1372">
        <f t="shared" si="105"/>
        <v>876.66000000000008</v>
      </c>
      <c r="R1372" s="4">
        <f t="shared" si="106"/>
        <v>0.8</v>
      </c>
      <c r="S1372" s="2">
        <f t="shared" si="107"/>
        <v>175.33200000000002</v>
      </c>
      <c r="T1372" t="str">
        <f t="shared" si="108"/>
        <v>Feb-25</v>
      </c>
      <c r="U1372">
        <f t="shared" si="109"/>
        <v>2</v>
      </c>
    </row>
    <row r="1373" spans="1:21" x14ac:dyDescent="0.3">
      <c r="A1373" t="s">
        <v>5502</v>
      </c>
      <c r="B1373" t="s">
        <v>5503</v>
      </c>
      <c r="C1373" s="1">
        <v>45775</v>
      </c>
      <c r="D1373" t="s">
        <v>18</v>
      </c>
      <c r="E1373">
        <v>388.57</v>
      </c>
      <c r="F1373">
        <v>2</v>
      </c>
      <c r="G1373" t="s">
        <v>148</v>
      </c>
      <c r="H1373" t="s">
        <v>38</v>
      </c>
      <c r="I1373" t="s">
        <v>1977</v>
      </c>
      <c r="J1373" t="s">
        <v>572</v>
      </c>
      <c r="K1373">
        <v>91424</v>
      </c>
      <c r="L1373" t="s">
        <v>5504</v>
      </c>
      <c r="M1373">
        <v>0.18</v>
      </c>
      <c r="N1373">
        <v>637.25</v>
      </c>
      <c r="P1373" t="b">
        <v>0</v>
      </c>
      <c r="Q1373">
        <f t="shared" si="105"/>
        <v>777.14</v>
      </c>
      <c r="R1373" s="4">
        <f t="shared" si="106"/>
        <v>0.82000000000000006</v>
      </c>
      <c r="S1373" s="2">
        <f t="shared" si="107"/>
        <v>139.8852</v>
      </c>
      <c r="T1373" t="str">
        <f t="shared" si="108"/>
        <v>Apr-25</v>
      </c>
      <c r="U1373" t="str">
        <f t="shared" si="109"/>
        <v>No Rating</v>
      </c>
    </row>
    <row r="1374" spans="1:21" x14ac:dyDescent="0.3">
      <c r="A1374" t="s">
        <v>5505</v>
      </c>
      <c r="B1374" t="s">
        <v>5506</v>
      </c>
      <c r="C1374" s="1">
        <v>45480</v>
      </c>
      <c r="D1374" t="s">
        <v>54</v>
      </c>
      <c r="E1374">
        <v>472.3</v>
      </c>
      <c r="F1374">
        <v>1</v>
      </c>
      <c r="G1374" t="s">
        <v>19</v>
      </c>
      <c r="H1374" t="s">
        <v>72</v>
      </c>
      <c r="I1374" t="s">
        <v>2731</v>
      </c>
      <c r="J1374" t="s">
        <v>509</v>
      </c>
      <c r="K1374">
        <v>74248</v>
      </c>
      <c r="L1374" t="s">
        <v>5507</v>
      </c>
      <c r="M1374">
        <v>0.2</v>
      </c>
      <c r="N1374">
        <v>377.84</v>
      </c>
      <c r="O1374">
        <v>2</v>
      </c>
      <c r="P1374" t="b">
        <v>0</v>
      </c>
      <c r="Q1374">
        <f t="shared" si="105"/>
        <v>472.3</v>
      </c>
      <c r="R1374" s="4">
        <f t="shared" si="106"/>
        <v>0.8</v>
      </c>
      <c r="S1374" s="2">
        <f t="shared" si="107"/>
        <v>94.460000000000008</v>
      </c>
      <c r="T1374" t="str">
        <f t="shared" si="108"/>
        <v>Jul-24</v>
      </c>
      <c r="U1374">
        <f t="shared" si="109"/>
        <v>2</v>
      </c>
    </row>
    <row r="1375" spans="1:21" x14ac:dyDescent="0.3">
      <c r="A1375" t="s">
        <v>5508</v>
      </c>
      <c r="B1375" t="s">
        <v>5509</v>
      </c>
      <c r="C1375" s="1">
        <v>45787</v>
      </c>
      <c r="D1375" t="s">
        <v>26</v>
      </c>
      <c r="E1375">
        <v>23.16</v>
      </c>
      <c r="F1375">
        <v>1</v>
      </c>
      <c r="G1375" t="s">
        <v>66</v>
      </c>
      <c r="H1375" t="s">
        <v>99</v>
      </c>
      <c r="I1375" t="s">
        <v>5510</v>
      </c>
      <c r="J1375" t="s">
        <v>380</v>
      </c>
      <c r="K1375">
        <v>27287</v>
      </c>
      <c r="L1375" t="s">
        <v>5511</v>
      </c>
      <c r="M1375">
        <v>0.02</v>
      </c>
      <c r="N1375">
        <v>22.7</v>
      </c>
      <c r="O1375">
        <v>4</v>
      </c>
      <c r="P1375" t="b">
        <v>0</v>
      </c>
      <c r="Q1375">
        <f t="shared" si="105"/>
        <v>23.16</v>
      </c>
      <c r="R1375" s="4">
        <f t="shared" si="106"/>
        <v>0.98</v>
      </c>
      <c r="S1375" s="2">
        <f t="shared" si="107"/>
        <v>0.4632</v>
      </c>
      <c r="T1375" t="str">
        <f t="shared" si="108"/>
        <v>May-25</v>
      </c>
      <c r="U1375">
        <f t="shared" si="109"/>
        <v>4</v>
      </c>
    </row>
    <row r="1376" spans="1:21" x14ac:dyDescent="0.3">
      <c r="A1376" t="s">
        <v>5512</v>
      </c>
      <c r="B1376" t="s">
        <v>5513</v>
      </c>
      <c r="C1376" s="1">
        <v>45528</v>
      </c>
      <c r="D1376" t="s">
        <v>18</v>
      </c>
      <c r="E1376">
        <v>77.959999999999994</v>
      </c>
      <c r="F1376">
        <v>1</v>
      </c>
      <c r="G1376" t="s">
        <v>148</v>
      </c>
      <c r="H1376" t="s">
        <v>99</v>
      </c>
      <c r="I1376" t="s">
        <v>3200</v>
      </c>
      <c r="J1376" t="s">
        <v>320</v>
      </c>
      <c r="K1376">
        <v>34813</v>
      </c>
      <c r="L1376" t="s">
        <v>5514</v>
      </c>
      <c r="M1376">
        <v>0.03</v>
      </c>
      <c r="N1376">
        <v>75.62</v>
      </c>
      <c r="O1376">
        <v>2</v>
      </c>
      <c r="P1376" t="b">
        <v>0</v>
      </c>
      <c r="Q1376">
        <f t="shared" si="105"/>
        <v>77.959999999999994</v>
      </c>
      <c r="R1376" s="4">
        <f t="shared" si="106"/>
        <v>0.97</v>
      </c>
      <c r="S1376" s="2">
        <f t="shared" si="107"/>
        <v>2.3387999999999995</v>
      </c>
      <c r="T1376" t="str">
        <f t="shared" si="108"/>
        <v>Aug-24</v>
      </c>
      <c r="U1376">
        <f t="shared" si="109"/>
        <v>2</v>
      </c>
    </row>
    <row r="1377" spans="1:21" x14ac:dyDescent="0.3">
      <c r="A1377" t="s">
        <v>5515</v>
      </c>
      <c r="B1377" t="s">
        <v>5516</v>
      </c>
      <c r="C1377" s="1">
        <v>45506</v>
      </c>
      <c r="D1377" t="s">
        <v>18</v>
      </c>
      <c r="E1377">
        <v>379.36</v>
      </c>
      <c r="F1377">
        <v>1</v>
      </c>
      <c r="G1377" t="s">
        <v>148</v>
      </c>
      <c r="H1377" t="s">
        <v>99</v>
      </c>
      <c r="I1377" t="s">
        <v>5517</v>
      </c>
      <c r="J1377" t="s">
        <v>106</v>
      </c>
      <c r="K1377">
        <v>48337</v>
      </c>
      <c r="L1377" t="s">
        <v>5518</v>
      </c>
      <c r="M1377">
        <v>0.18</v>
      </c>
      <c r="N1377">
        <v>311.08</v>
      </c>
      <c r="O1377">
        <v>4</v>
      </c>
      <c r="P1377" t="b">
        <v>0</v>
      </c>
      <c r="Q1377">
        <f t="shared" si="105"/>
        <v>379.36</v>
      </c>
      <c r="R1377" s="4">
        <f t="shared" si="106"/>
        <v>0.82000000000000006</v>
      </c>
      <c r="S1377" s="2">
        <f t="shared" si="107"/>
        <v>68.284800000000004</v>
      </c>
      <c r="T1377" t="str">
        <f t="shared" si="108"/>
        <v>Aug-24</v>
      </c>
      <c r="U1377">
        <f t="shared" si="109"/>
        <v>4</v>
      </c>
    </row>
    <row r="1378" spans="1:21" x14ac:dyDescent="0.3">
      <c r="A1378" t="s">
        <v>5519</v>
      </c>
      <c r="B1378" t="s">
        <v>5520</v>
      </c>
      <c r="C1378" s="1">
        <v>45511</v>
      </c>
      <c r="D1378" t="s">
        <v>37</v>
      </c>
      <c r="E1378">
        <v>46.48</v>
      </c>
      <c r="F1378">
        <v>3</v>
      </c>
      <c r="G1378" t="s">
        <v>93</v>
      </c>
      <c r="H1378" t="s">
        <v>72</v>
      </c>
      <c r="I1378" t="s">
        <v>5521</v>
      </c>
      <c r="J1378" t="s">
        <v>74</v>
      </c>
      <c r="K1378">
        <v>75597</v>
      </c>
      <c r="L1378" t="s">
        <v>5522</v>
      </c>
      <c r="M1378">
        <v>0.11</v>
      </c>
      <c r="N1378">
        <v>124.1</v>
      </c>
      <c r="O1378">
        <v>2</v>
      </c>
      <c r="P1378" t="b">
        <v>0</v>
      </c>
      <c r="Q1378">
        <f t="shared" si="105"/>
        <v>139.44</v>
      </c>
      <c r="R1378" s="4">
        <f t="shared" si="106"/>
        <v>0.89</v>
      </c>
      <c r="S1378" s="2">
        <f t="shared" si="107"/>
        <v>15.3384</v>
      </c>
      <c r="T1378" t="str">
        <f t="shared" si="108"/>
        <v>Aug-24</v>
      </c>
      <c r="U1378">
        <f t="shared" si="109"/>
        <v>2</v>
      </c>
    </row>
    <row r="1379" spans="1:21" x14ac:dyDescent="0.3">
      <c r="A1379" t="s">
        <v>5523</v>
      </c>
      <c r="B1379" t="s">
        <v>5524</v>
      </c>
      <c r="C1379" s="1">
        <v>45657</v>
      </c>
      <c r="D1379" t="s">
        <v>78</v>
      </c>
      <c r="E1379">
        <v>260.48</v>
      </c>
      <c r="F1379">
        <v>2</v>
      </c>
      <c r="G1379" t="s">
        <v>93</v>
      </c>
      <c r="H1379" t="s">
        <v>72</v>
      </c>
      <c r="I1379" t="s">
        <v>5525</v>
      </c>
      <c r="J1379" t="s">
        <v>125</v>
      </c>
      <c r="K1379">
        <v>38247</v>
      </c>
      <c r="L1379" t="s">
        <v>5526</v>
      </c>
      <c r="M1379">
        <v>0.3</v>
      </c>
      <c r="N1379">
        <v>364.67</v>
      </c>
      <c r="O1379">
        <v>3</v>
      </c>
      <c r="P1379" t="b">
        <v>0</v>
      </c>
      <c r="Q1379">
        <f t="shared" si="105"/>
        <v>520.96</v>
      </c>
      <c r="R1379" s="4">
        <f t="shared" si="106"/>
        <v>0.7</v>
      </c>
      <c r="S1379" s="2">
        <f t="shared" si="107"/>
        <v>156.28800000000001</v>
      </c>
      <c r="T1379" t="str">
        <f t="shared" si="108"/>
        <v>Dec-24</v>
      </c>
      <c r="U1379">
        <f t="shared" si="109"/>
        <v>3</v>
      </c>
    </row>
    <row r="1380" spans="1:21" x14ac:dyDescent="0.3">
      <c r="A1380" t="s">
        <v>5527</v>
      </c>
      <c r="B1380" t="s">
        <v>5528</v>
      </c>
      <c r="C1380" s="1">
        <v>45777</v>
      </c>
      <c r="D1380" t="s">
        <v>18</v>
      </c>
      <c r="E1380">
        <v>113.83</v>
      </c>
      <c r="F1380">
        <v>1</v>
      </c>
      <c r="G1380" t="s">
        <v>66</v>
      </c>
      <c r="H1380" t="s">
        <v>20</v>
      </c>
      <c r="I1380" t="s">
        <v>5529</v>
      </c>
      <c r="J1380" t="s">
        <v>393</v>
      </c>
      <c r="K1380">
        <v>42141</v>
      </c>
      <c r="L1380" t="s">
        <v>5530</v>
      </c>
      <c r="M1380">
        <v>0.25</v>
      </c>
      <c r="N1380">
        <v>85.37</v>
      </c>
      <c r="O1380">
        <v>3</v>
      </c>
      <c r="P1380" t="b">
        <v>0</v>
      </c>
      <c r="Q1380">
        <f t="shared" si="105"/>
        <v>113.83</v>
      </c>
      <c r="R1380" s="4">
        <f t="shared" si="106"/>
        <v>0.75</v>
      </c>
      <c r="S1380" s="2">
        <f t="shared" si="107"/>
        <v>28.4575</v>
      </c>
      <c r="T1380" t="str">
        <f t="shared" si="108"/>
        <v>Apr-25</v>
      </c>
      <c r="U1380">
        <f t="shared" si="109"/>
        <v>3</v>
      </c>
    </row>
    <row r="1381" spans="1:21" x14ac:dyDescent="0.3">
      <c r="A1381" t="s">
        <v>5531</v>
      </c>
      <c r="B1381" t="s">
        <v>5532</v>
      </c>
      <c r="C1381" s="1">
        <v>45480</v>
      </c>
      <c r="D1381" t="s">
        <v>37</v>
      </c>
      <c r="E1381">
        <v>140.78</v>
      </c>
      <c r="F1381">
        <v>4</v>
      </c>
      <c r="G1381" t="s">
        <v>19</v>
      </c>
      <c r="H1381" t="s">
        <v>38</v>
      </c>
      <c r="I1381" t="s">
        <v>5533</v>
      </c>
      <c r="J1381" t="s">
        <v>426</v>
      </c>
      <c r="K1381">
        <v>80809</v>
      </c>
      <c r="L1381" t="s">
        <v>5534</v>
      </c>
      <c r="M1381">
        <v>0.28000000000000003</v>
      </c>
      <c r="N1381">
        <v>405.45</v>
      </c>
      <c r="O1381">
        <v>4</v>
      </c>
      <c r="P1381" t="b">
        <v>1</v>
      </c>
      <c r="Q1381">
        <f t="shared" si="105"/>
        <v>563.12</v>
      </c>
      <c r="R1381" s="4">
        <f t="shared" si="106"/>
        <v>0.72</v>
      </c>
      <c r="S1381" s="2">
        <f t="shared" si="107"/>
        <v>157.67360000000002</v>
      </c>
      <c r="T1381" t="str">
        <f t="shared" si="108"/>
        <v>Jul-24</v>
      </c>
      <c r="U1381">
        <f t="shared" si="109"/>
        <v>4</v>
      </c>
    </row>
    <row r="1382" spans="1:21" x14ac:dyDescent="0.3">
      <c r="A1382" t="s">
        <v>5535</v>
      </c>
      <c r="B1382" t="s">
        <v>5536</v>
      </c>
      <c r="C1382" s="1">
        <v>45669</v>
      </c>
      <c r="D1382" t="s">
        <v>54</v>
      </c>
      <c r="E1382">
        <v>352.41</v>
      </c>
      <c r="F1382">
        <v>1</v>
      </c>
      <c r="G1382" t="s">
        <v>27</v>
      </c>
      <c r="H1382" t="s">
        <v>99</v>
      </c>
      <c r="I1382" t="s">
        <v>5537</v>
      </c>
      <c r="J1382" t="s">
        <v>50</v>
      </c>
      <c r="K1382">
        <v>92213</v>
      </c>
      <c r="L1382" t="s">
        <v>5538</v>
      </c>
      <c r="M1382">
        <v>0.05</v>
      </c>
      <c r="N1382">
        <v>334.79</v>
      </c>
      <c r="O1382">
        <v>4</v>
      </c>
      <c r="P1382" t="b">
        <v>0</v>
      </c>
      <c r="Q1382">
        <f t="shared" si="105"/>
        <v>352.41</v>
      </c>
      <c r="R1382" s="4">
        <f t="shared" si="106"/>
        <v>0.95</v>
      </c>
      <c r="S1382" s="2">
        <f t="shared" si="107"/>
        <v>17.620500000000003</v>
      </c>
      <c r="T1382" t="str">
        <f t="shared" si="108"/>
        <v>Jan-25</v>
      </c>
      <c r="U1382">
        <f t="shared" si="109"/>
        <v>4</v>
      </c>
    </row>
    <row r="1383" spans="1:21" x14ac:dyDescent="0.3">
      <c r="A1383" t="s">
        <v>5539</v>
      </c>
      <c r="B1383" t="s">
        <v>5540</v>
      </c>
      <c r="C1383" s="1">
        <v>45724</v>
      </c>
      <c r="D1383" t="s">
        <v>18</v>
      </c>
      <c r="E1383">
        <v>19.95</v>
      </c>
      <c r="F1383">
        <v>1</v>
      </c>
      <c r="G1383" t="s">
        <v>148</v>
      </c>
      <c r="H1383" t="s">
        <v>38</v>
      </c>
      <c r="I1383" t="s">
        <v>5541</v>
      </c>
      <c r="J1383" t="s">
        <v>577</v>
      </c>
      <c r="K1383">
        <v>45334</v>
      </c>
      <c r="L1383" t="s">
        <v>5542</v>
      </c>
      <c r="M1383">
        <v>0.19</v>
      </c>
      <c r="N1383">
        <v>16.16</v>
      </c>
      <c r="O1383">
        <v>2</v>
      </c>
      <c r="P1383" t="b">
        <v>0</v>
      </c>
      <c r="Q1383">
        <f t="shared" si="105"/>
        <v>19.95</v>
      </c>
      <c r="R1383" s="4">
        <f t="shared" si="106"/>
        <v>0.81</v>
      </c>
      <c r="S1383" s="2">
        <f t="shared" si="107"/>
        <v>3.7904999999999998</v>
      </c>
      <c r="T1383" t="str">
        <f t="shared" si="108"/>
        <v>Mar-25</v>
      </c>
      <c r="U1383">
        <f t="shared" si="109"/>
        <v>2</v>
      </c>
    </row>
    <row r="1384" spans="1:21" x14ac:dyDescent="0.3">
      <c r="A1384" t="s">
        <v>5543</v>
      </c>
      <c r="B1384" t="s">
        <v>5544</v>
      </c>
      <c r="C1384" s="1">
        <v>45627</v>
      </c>
      <c r="D1384" t="s">
        <v>54</v>
      </c>
      <c r="E1384">
        <v>437.29</v>
      </c>
      <c r="F1384">
        <v>3</v>
      </c>
      <c r="G1384" t="s">
        <v>27</v>
      </c>
      <c r="H1384" t="s">
        <v>72</v>
      </c>
      <c r="I1384" t="s">
        <v>5545</v>
      </c>
      <c r="J1384" t="s">
        <v>120</v>
      </c>
      <c r="K1384">
        <v>91512</v>
      </c>
      <c r="L1384" t="s">
        <v>5546</v>
      </c>
      <c r="M1384">
        <v>0.01</v>
      </c>
      <c r="N1384">
        <v>1298.75</v>
      </c>
      <c r="O1384">
        <v>4</v>
      </c>
      <c r="P1384" t="b">
        <v>0</v>
      </c>
      <c r="Q1384">
        <f t="shared" si="105"/>
        <v>1311.8700000000001</v>
      </c>
      <c r="R1384" s="4">
        <f t="shared" si="106"/>
        <v>0.99</v>
      </c>
      <c r="S1384" s="2">
        <f t="shared" si="107"/>
        <v>13.118700000000002</v>
      </c>
      <c r="T1384" t="str">
        <f t="shared" si="108"/>
        <v>Dec-24</v>
      </c>
      <c r="U1384">
        <f t="shared" si="109"/>
        <v>4</v>
      </c>
    </row>
    <row r="1385" spans="1:21" x14ac:dyDescent="0.3">
      <c r="A1385" t="s">
        <v>5547</v>
      </c>
      <c r="B1385" t="s">
        <v>5548</v>
      </c>
      <c r="C1385" s="1">
        <v>45779</v>
      </c>
      <c r="D1385" t="s">
        <v>18</v>
      </c>
      <c r="E1385">
        <v>225.02</v>
      </c>
      <c r="F1385">
        <v>3</v>
      </c>
      <c r="G1385" t="s">
        <v>148</v>
      </c>
      <c r="H1385" t="s">
        <v>99</v>
      </c>
      <c r="I1385" t="s">
        <v>4359</v>
      </c>
      <c r="J1385" t="s">
        <v>155</v>
      </c>
      <c r="K1385">
        <v>9601</v>
      </c>
      <c r="L1385" t="s">
        <v>5549</v>
      </c>
      <c r="M1385">
        <v>0.22</v>
      </c>
      <c r="N1385">
        <v>526.54999999999995</v>
      </c>
      <c r="O1385">
        <v>4</v>
      </c>
      <c r="P1385" t="b">
        <v>0</v>
      </c>
      <c r="Q1385">
        <f t="shared" si="105"/>
        <v>675.06000000000006</v>
      </c>
      <c r="R1385" s="4">
        <f t="shared" si="106"/>
        <v>0.78</v>
      </c>
      <c r="S1385" s="2">
        <f t="shared" si="107"/>
        <v>148.51320000000001</v>
      </c>
      <c r="T1385" t="str">
        <f t="shared" si="108"/>
        <v>May-25</v>
      </c>
      <c r="U1385">
        <f t="shared" si="109"/>
        <v>4</v>
      </c>
    </row>
    <row r="1386" spans="1:21" x14ac:dyDescent="0.3">
      <c r="A1386" t="s">
        <v>5550</v>
      </c>
      <c r="B1386" t="s">
        <v>5551</v>
      </c>
      <c r="C1386" s="1">
        <v>45597</v>
      </c>
      <c r="D1386" t="s">
        <v>60</v>
      </c>
      <c r="E1386">
        <v>253.68</v>
      </c>
      <c r="F1386">
        <v>4</v>
      </c>
      <c r="G1386" t="s">
        <v>27</v>
      </c>
      <c r="H1386" t="s">
        <v>72</v>
      </c>
      <c r="I1386" t="s">
        <v>5552</v>
      </c>
      <c r="J1386" t="s">
        <v>120</v>
      </c>
      <c r="K1386">
        <v>42789</v>
      </c>
      <c r="L1386" t="s">
        <v>5553</v>
      </c>
      <c r="M1386">
        <v>0.01</v>
      </c>
      <c r="N1386">
        <v>1004.57</v>
      </c>
      <c r="O1386">
        <v>1</v>
      </c>
      <c r="P1386" t="b">
        <v>0</v>
      </c>
      <c r="Q1386">
        <f t="shared" si="105"/>
        <v>1014.72</v>
      </c>
      <c r="R1386" s="4">
        <f t="shared" si="106"/>
        <v>0.99</v>
      </c>
      <c r="S1386" s="2">
        <f t="shared" si="107"/>
        <v>10.1472</v>
      </c>
      <c r="T1386" t="str">
        <f t="shared" si="108"/>
        <v>Nov-24</v>
      </c>
      <c r="U1386">
        <f t="shared" si="109"/>
        <v>1</v>
      </c>
    </row>
    <row r="1387" spans="1:21" x14ac:dyDescent="0.3">
      <c r="A1387" t="s">
        <v>5554</v>
      </c>
      <c r="B1387" t="s">
        <v>5555</v>
      </c>
      <c r="C1387" s="1">
        <v>45685</v>
      </c>
      <c r="D1387" t="s">
        <v>78</v>
      </c>
      <c r="E1387">
        <v>272.32</v>
      </c>
      <c r="F1387">
        <v>4</v>
      </c>
      <c r="G1387" t="s">
        <v>66</v>
      </c>
      <c r="H1387" t="s">
        <v>38</v>
      </c>
      <c r="I1387" t="s">
        <v>5556</v>
      </c>
      <c r="J1387" t="s">
        <v>120</v>
      </c>
      <c r="K1387">
        <v>28649</v>
      </c>
      <c r="L1387" t="s">
        <v>5557</v>
      </c>
      <c r="M1387">
        <v>0.2</v>
      </c>
      <c r="N1387">
        <v>871.42</v>
      </c>
      <c r="O1387">
        <v>1</v>
      </c>
      <c r="P1387" t="b">
        <v>1</v>
      </c>
      <c r="Q1387">
        <f t="shared" si="105"/>
        <v>1089.28</v>
      </c>
      <c r="R1387" s="4">
        <f t="shared" si="106"/>
        <v>0.8</v>
      </c>
      <c r="S1387" s="2">
        <f t="shared" si="107"/>
        <v>217.85599999999999</v>
      </c>
      <c r="T1387" t="str">
        <f t="shared" si="108"/>
        <v>Jan-25</v>
      </c>
      <c r="U1387">
        <f t="shared" si="109"/>
        <v>1</v>
      </c>
    </row>
    <row r="1388" spans="1:21" x14ac:dyDescent="0.3">
      <c r="A1388" t="s">
        <v>5558</v>
      </c>
      <c r="B1388" t="s">
        <v>5559</v>
      </c>
      <c r="C1388" s="1">
        <v>45619</v>
      </c>
      <c r="D1388" t="s">
        <v>26</v>
      </c>
      <c r="E1388">
        <v>324.54000000000002</v>
      </c>
      <c r="F1388">
        <v>1</v>
      </c>
      <c r="G1388" t="s">
        <v>93</v>
      </c>
      <c r="H1388" t="s">
        <v>72</v>
      </c>
      <c r="I1388" t="s">
        <v>5560</v>
      </c>
      <c r="J1388" t="s">
        <v>22</v>
      </c>
      <c r="K1388">
        <v>48987</v>
      </c>
      <c r="L1388" t="s">
        <v>5561</v>
      </c>
      <c r="M1388">
        <v>0.06</v>
      </c>
      <c r="N1388">
        <v>305.07</v>
      </c>
      <c r="O1388">
        <v>1</v>
      </c>
      <c r="P1388" t="b">
        <v>0</v>
      </c>
      <c r="Q1388">
        <f t="shared" si="105"/>
        <v>324.54000000000002</v>
      </c>
      <c r="R1388" s="4">
        <f t="shared" si="106"/>
        <v>0.94</v>
      </c>
      <c r="S1388" s="2">
        <f t="shared" si="107"/>
        <v>19.4724</v>
      </c>
      <c r="T1388" t="str">
        <f t="shared" si="108"/>
        <v>Nov-24</v>
      </c>
      <c r="U1388">
        <f t="shared" si="109"/>
        <v>1</v>
      </c>
    </row>
    <row r="1389" spans="1:21" x14ac:dyDescent="0.3">
      <c r="A1389" t="s">
        <v>5562</v>
      </c>
      <c r="B1389" t="s">
        <v>5563</v>
      </c>
      <c r="C1389" s="1">
        <v>45541</v>
      </c>
      <c r="D1389" t="s">
        <v>26</v>
      </c>
      <c r="E1389">
        <v>175.7</v>
      </c>
      <c r="F1389">
        <v>1</v>
      </c>
      <c r="G1389" t="s">
        <v>27</v>
      </c>
      <c r="H1389" t="s">
        <v>38</v>
      </c>
      <c r="I1389" t="s">
        <v>5564</v>
      </c>
      <c r="J1389" t="s">
        <v>346</v>
      </c>
      <c r="K1389">
        <v>75429</v>
      </c>
      <c r="L1389" t="s">
        <v>5565</v>
      </c>
      <c r="M1389">
        <v>0.18</v>
      </c>
      <c r="N1389">
        <v>144.07</v>
      </c>
      <c r="O1389">
        <v>2</v>
      </c>
      <c r="P1389" t="b">
        <v>1</v>
      </c>
      <c r="Q1389">
        <f t="shared" si="105"/>
        <v>175.7</v>
      </c>
      <c r="R1389" s="4">
        <f t="shared" si="106"/>
        <v>0.82000000000000006</v>
      </c>
      <c r="S1389" s="2">
        <f t="shared" si="107"/>
        <v>31.625999999999998</v>
      </c>
      <c r="T1389" t="str">
        <f t="shared" si="108"/>
        <v>Sep-24</v>
      </c>
      <c r="U1389">
        <f t="shared" si="109"/>
        <v>2</v>
      </c>
    </row>
    <row r="1390" spans="1:21" x14ac:dyDescent="0.3">
      <c r="A1390" t="s">
        <v>5566</v>
      </c>
      <c r="B1390" t="s">
        <v>5567</v>
      </c>
      <c r="C1390" s="1">
        <v>45709</v>
      </c>
      <c r="D1390" t="s">
        <v>37</v>
      </c>
      <c r="E1390">
        <v>55.05</v>
      </c>
      <c r="F1390">
        <v>2</v>
      </c>
      <c r="G1390" t="s">
        <v>66</v>
      </c>
      <c r="H1390" t="s">
        <v>72</v>
      </c>
      <c r="I1390" t="s">
        <v>4582</v>
      </c>
      <c r="J1390" t="s">
        <v>95</v>
      </c>
      <c r="K1390">
        <v>83668</v>
      </c>
      <c r="L1390" t="s">
        <v>5568</v>
      </c>
      <c r="M1390">
        <v>0.08</v>
      </c>
      <c r="N1390">
        <v>101.29</v>
      </c>
      <c r="O1390">
        <v>3</v>
      </c>
      <c r="P1390" t="b">
        <v>0</v>
      </c>
      <c r="Q1390">
        <f t="shared" si="105"/>
        <v>110.1</v>
      </c>
      <c r="R1390" s="4">
        <f t="shared" si="106"/>
        <v>0.92</v>
      </c>
      <c r="S1390" s="2">
        <f t="shared" si="107"/>
        <v>8.8079999999999998</v>
      </c>
      <c r="T1390" t="str">
        <f t="shared" si="108"/>
        <v>Feb-25</v>
      </c>
      <c r="U1390">
        <f t="shared" si="109"/>
        <v>3</v>
      </c>
    </row>
    <row r="1391" spans="1:21" x14ac:dyDescent="0.3">
      <c r="A1391" t="s">
        <v>5569</v>
      </c>
      <c r="B1391" t="s">
        <v>5570</v>
      </c>
      <c r="C1391" s="1">
        <v>45550</v>
      </c>
      <c r="D1391" t="s">
        <v>37</v>
      </c>
      <c r="E1391">
        <v>162.6</v>
      </c>
      <c r="F1391">
        <v>4</v>
      </c>
      <c r="G1391" t="s">
        <v>19</v>
      </c>
      <c r="H1391" t="s">
        <v>20</v>
      </c>
      <c r="I1391" t="s">
        <v>5571</v>
      </c>
      <c r="J1391" t="s">
        <v>509</v>
      </c>
      <c r="K1391">
        <v>85755</v>
      </c>
      <c r="L1391" t="s">
        <v>5572</v>
      </c>
      <c r="M1391">
        <v>0.01</v>
      </c>
      <c r="N1391">
        <v>643.9</v>
      </c>
      <c r="O1391">
        <v>4</v>
      </c>
      <c r="P1391" t="b">
        <v>0</v>
      </c>
      <c r="Q1391">
        <f t="shared" si="105"/>
        <v>650.4</v>
      </c>
      <c r="R1391" s="4">
        <f t="shared" si="106"/>
        <v>0.99</v>
      </c>
      <c r="S1391" s="2">
        <f t="shared" si="107"/>
        <v>6.5039999999999996</v>
      </c>
      <c r="T1391" t="str">
        <f t="shared" si="108"/>
        <v>Sep-24</v>
      </c>
      <c r="U1391">
        <f t="shared" si="109"/>
        <v>4</v>
      </c>
    </row>
    <row r="1392" spans="1:21" x14ac:dyDescent="0.3">
      <c r="A1392" t="s">
        <v>5573</v>
      </c>
      <c r="B1392" t="s">
        <v>5574</v>
      </c>
      <c r="C1392" s="1">
        <v>45750</v>
      </c>
      <c r="D1392" t="s">
        <v>37</v>
      </c>
      <c r="E1392">
        <v>88.23</v>
      </c>
      <c r="F1392">
        <v>2</v>
      </c>
      <c r="G1392" t="s">
        <v>27</v>
      </c>
      <c r="H1392" t="s">
        <v>72</v>
      </c>
      <c r="I1392" t="s">
        <v>5575</v>
      </c>
      <c r="J1392" t="s">
        <v>195</v>
      </c>
      <c r="K1392">
        <v>26121</v>
      </c>
      <c r="L1392" t="s">
        <v>5576</v>
      </c>
      <c r="M1392">
        <v>0.21</v>
      </c>
      <c r="N1392">
        <v>139.4</v>
      </c>
      <c r="O1392">
        <v>4</v>
      </c>
      <c r="P1392" t="b">
        <v>0</v>
      </c>
      <c r="Q1392">
        <f t="shared" si="105"/>
        <v>176.46</v>
      </c>
      <c r="R1392" s="4">
        <f t="shared" si="106"/>
        <v>0.79</v>
      </c>
      <c r="S1392" s="2">
        <f t="shared" si="107"/>
        <v>37.056600000000003</v>
      </c>
      <c r="T1392" t="str">
        <f t="shared" si="108"/>
        <v>Apr-25</v>
      </c>
      <c r="U1392">
        <f t="shared" si="109"/>
        <v>4</v>
      </c>
    </row>
    <row r="1393" spans="1:21" x14ac:dyDescent="0.3">
      <c r="A1393" t="s">
        <v>5577</v>
      </c>
      <c r="B1393" t="s">
        <v>5578</v>
      </c>
      <c r="C1393" s="1">
        <v>45575</v>
      </c>
      <c r="D1393" t="s">
        <v>26</v>
      </c>
      <c r="E1393">
        <v>280.29000000000002</v>
      </c>
      <c r="F1393">
        <v>3</v>
      </c>
      <c r="G1393" t="s">
        <v>148</v>
      </c>
      <c r="H1393" t="s">
        <v>99</v>
      </c>
      <c r="I1393" t="s">
        <v>2575</v>
      </c>
      <c r="J1393" t="s">
        <v>85</v>
      </c>
      <c r="K1393">
        <v>39748</v>
      </c>
      <c r="L1393" t="s">
        <v>5579</v>
      </c>
      <c r="M1393">
        <v>0.13</v>
      </c>
      <c r="N1393">
        <v>731.56</v>
      </c>
      <c r="O1393">
        <v>5</v>
      </c>
      <c r="P1393" t="b">
        <v>0</v>
      </c>
      <c r="Q1393">
        <f t="shared" si="105"/>
        <v>840.87000000000012</v>
      </c>
      <c r="R1393" s="4">
        <f t="shared" si="106"/>
        <v>0.87</v>
      </c>
      <c r="S1393" s="2">
        <f t="shared" si="107"/>
        <v>109.31310000000002</v>
      </c>
      <c r="T1393" t="str">
        <f t="shared" si="108"/>
        <v>Oct-24</v>
      </c>
      <c r="U1393">
        <f t="shared" si="109"/>
        <v>5</v>
      </c>
    </row>
    <row r="1394" spans="1:21" x14ac:dyDescent="0.3">
      <c r="A1394" t="s">
        <v>5580</v>
      </c>
      <c r="B1394" t="s">
        <v>5581</v>
      </c>
      <c r="C1394" s="1">
        <v>45580</v>
      </c>
      <c r="D1394" t="s">
        <v>18</v>
      </c>
      <c r="E1394">
        <v>162.41999999999999</v>
      </c>
      <c r="F1394">
        <v>1</v>
      </c>
      <c r="G1394" t="s">
        <v>148</v>
      </c>
      <c r="H1394" t="s">
        <v>20</v>
      </c>
      <c r="I1394" t="s">
        <v>5582</v>
      </c>
      <c r="J1394" t="s">
        <v>40</v>
      </c>
      <c r="K1394">
        <v>86559</v>
      </c>
      <c r="L1394" t="s">
        <v>5583</v>
      </c>
      <c r="M1394">
        <v>0.22</v>
      </c>
      <c r="N1394">
        <v>126.69</v>
      </c>
      <c r="O1394">
        <v>5</v>
      </c>
      <c r="P1394" t="b">
        <v>0</v>
      </c>
      <c r="Q1394">
        <f t="shared" si="105"/>
        <v>162.41999999999999</v>
      </c>
      <c r="R1394" s="4">
        <f t="shared" si="106"/>
        <v>0.78</v>
      </c>
      <c r="S1394" s="2">
        <f t="shared" si="107"/>
        <v>35.732399999999998</v>
      </c>
      <c r="T1394" t="str">
        <f t="shared" si="108"/>
        <v>Oct-24</v>
      </c>
      <c r="U1394">
        <f t="shared" si="109"/>
        <v>5</v>
      </c>
    </row>
    <row r="1395" spans="1:21" x14ac:dyDescent="0.3">
      <c r="A1395" t="s">
        <v>5584</v>
      </c>
      <c r="B1395" t="s">
        <v>5585</v>
      </c>
      <c r="C1395" s="1">
        <v>45572</v>
      </c>
      <c r="D1395" t="s">
        <v>54</v>
      </c>
      <c r="E1395">
        <v>479.24</v>
      </c>
      <c r="F1395">
        <v>3</v>
      </c>
      <c r="G1395" t="s">
        <v>93</v>
      </c>
      <c r="H1395" t="s">
        <v>99</v>
      </c>
      <c r="I1395" t="s">
        <v>5586</v>
      </c>
      <c r="J1395" t="s">
        <v>139</v>
      </c>
      <c r="K1395">
        <v>22004</v>
      </c>
      <c r="L1395" t="s">
        <v>5587</v>
      </c>
      <c r="M1395">
        <v>0.02</v>
      </c>
      <c r="N1395">
        <v>1408.97</v>
      </c>
      <c r="O1395">
        <v>4</v>
      </c>
      <c r="P1395" t="b">
        <v>0</v>
      </c>
      <c r="Q1395">
        <f t="shared" si="105"/>
        <v>1437.72</v>
      </c>
      <c r="R1395" s="4">
        <f t="shared" si="106"/>
        <v>0.98</v>
      </c>
      <c r="S1395" s="2">
        <f t="shared" si="107"/>
        <v>28.7544</v>
      </c>
      <c r="T1395" t="str">
        <f t="shared" si="108"/>
        <v>Oct-24</v>
      </c>
      <c r="U1395">
        <f t="shared" si="109"/>
        <v>4</v>
      </c>
    </row>
    <row r="1396" spans="1:21" x14ac:dyDescent="0.3">
      <c r="A1396" t="s">
        <v>5588</v>
      </c>
      <c r="B1396" t="s">
        <v>5589</v>
      </c>
      <c r="C1396" s="1">
        <v>45704</v>
      </c>
      <c r="D1396" t="s">
        <v>18</v>
      </c>
      <c r="E1396">
        <v>483.04</v>
      </c>
      <c r="F1396">
        <v>4</v>
      </c>
      <c r="G1396" t="s">
        <v>93</v>
      </c>
      <c r="H1396" t="s">
        <v>38</v>
      </c>
      <c r="I1396" t="s">
        <v>5590</v>
      </c>
      <c r="J1396" t="s">
        <v>307</v>
      </c>
      <c r="K1396">
        <v>28407</v>
      </c>
      <c r="L1396" t="s">
        <v>5591</v>
      </c>
      <c r="M1396">
        <v>0.16</v>
      </c>
      <c r="N1396">
        <v>1623.01</v>
      </c>
      <c r="O1396">
        <v>4</v>
      </c>
      <c r="P1396" t="b">
        <v>0</v>
      </c>
      <c r="Q1396">
        <f t="shared" si="105"/>
        <v>1932.16</v>
      </c>
      <c r="R1396" s="4">
        <f t="shared" si="106"/>
        <v>0.84</v>
      </c>
      <c r="S1396" s="2">
        <f t="shared" si="107"/>
        <v>309.1456</v>
      </c>
      <c r="T1396" t="str">
        <f t="shared" si="108"/>
        <v>Feb-25</v>
      </c>
      <c r="U1396">
        <f t="shared" si="109"/>
        <v>4</v>
      </c>
    </row>
    <row r="1397" spans="1:21" x14ac:dyDescent="0.3">
      <c r="A1397" t="s">
        <v>5592</v>
      </c>
      <c r="B1397" t="s">
        <v>5593</v>
      </c>
      <c r="C1397" s="1">
        <v>45813</v>
      </c>
      <c r="D1397" t="s">
        <v>60</v>
      </c>
      <c r="E1397">
        <v>311.95999999999998</v>
      </c>
      <c r="F1397">
        <v>1</v>
      </c>
      <c r="G1397" t="s">
        <v>19</v>
      </c>
      <c r="H1397" t="s">
        <v>38</v>
      </c>
      <c r="I1397" t="s">
        <v>5594</v>
      </c>
      <c r="J1397" t="s">
        <v>393</v>
      </c>
      <c r="K1397">
        <v>29933</v>
      </c>
      <c r="L1397" t="s">
        <v>5595</v>
      </c>
      <c r="M1397">
        <v>0.02</v>
      </c>
      <c r="N1397">
        <v>305.72000000000003</v>
      </c>
      <c r="O1397">
        <v>2</v>
      </c>
      <c r="P1397" t="b">
        <v>0</v>
      </c>
      <c r="Q1397">
        <f t="shared" si="105"/>
        <v>311.95999999999998</v>
      </c>
      <c r="R1397" s="4">
        <f t="shared" si="106"/>
        <v>0.98</v>
      </c>
      <c r="S1397" s="2">
        <f t="shared" si="107"/>
        <v>6.2391999999999994</v>
      </c>
      <c r="T1397" t="str">
        <f t="shared" si="108"/>
        <v>Jun-25</v>
      </c>
      <c r="U1397">
        <f t="shared" si="109"/>
        <v>2</v>
      </c>
    </row>
    <row r="1398" spans="1:21" x14ac:dyDescent="0.3">
      <c r="A1398" t="s">
        <v>5596</v>
      </c>
      <c r="B1398" t="s">
        <v>5597</v>
      </c>
      <c r="C1398" s="1">
        <v>45514</v>
      </c>
      <c r="D1398" t="s">
        <v>26</v>
      </c>
      <c r="E1398">
        <v>310.66000000000003</v>
      </c>
      <c r="F1398">
        <v>4</v>
      </c>
      <c r="G1398" t="s">
        <v>148</v>
      </c>
      <c r="H1398" t="s">
        <v>20</v>
      </c>
      <c r="I1398" t="s">
        <v>5598</v>
      </c>
      <c r="J1398" t="s">
        <v>320</v>
      </c>
      <c r="K1398">
        <v>84303</v>
      </c>
      <c r="L1398" t="s">
        <v>5599</v>
      </c>
      <c r="M1398">
        <v>0.04</v>
      </c>
      <c r="N1398">
        <v>1192.93</v>
      </c>
      <c r="O1398">
        <v>4</v>
      </c>
      <c r="P1398" t="b">
        <v>0</v>
      </c>
      <c r="Q1398">
        <f t="shared" si="105"/>
        <v>1242.6400000000001</v>
      </c>
      <c r="R1398" s="4">
        <f t="shared" si="106"/>
        <v>0.96</v>
      </c>
      <c r="S1398" s="2">
        <f t="shared" si="107"/>
        <v>49.705600000000004</v>
      </c>
      <c r="T1398" t="str">
        <f t="shared" si="108"/>
        <v>Aug-24</v>
      </c>
      <c r="U1398">
        <f t="shared" si="109"/>
        <v>4</v>
      </c>
    </row>
    <row r="1399" spans="1:21" x14ac:dyDescent="0.3">
      <c r="A1399" t="s">
        <v>5600</v>
      </c>
      <c r="B1399" t="s">
        <v>5601</v>
      </c>
      <c r="C1399" s="1">
        <v>45647</v>
      </c>
      <c r="D1399" t="s">
        <v>26</v>
      </c>
      <c r="E1399">
        <v>492.76</v>
      </c>
      <c r="F1399">
        <v>4</v>
      </c>
      <c r="G1399" t="s">
        <v>148</v>
      </c>
      <c r="H1399" t="s">
        <v>38</v>
      </c>
      <c r="I1399" t="s">
        <v>5602</v>
      </c>
      <c r="J1399" t="s">
        <v>80</v>
      </c>
      <c r="K1399">
        <v>49133</v>
      </c>
      <c r="L1399" t="s">
        <v>5603</v>
      </c>
      <c r="M1399">
        <v>0.24</v>
      </c>
      <c r="N1399">
        <v>1497.99</v>
      </c>
      <c r="O1399">
        <v>3</v>
      </c>
      <c r="P1399" t="b">
        <v>0</v>
      </c>
      <c r="Q1399">
        <f t="shared" si="105"/>
        <v>1971.04</v>
      </c>
      <c r="R1399" s="4">
        <f t="shared" si="106"/>
        <v>0.76</v>
      </c>
      <c r="S1399" s="2">
        <f t="shared" si="107"/>
        <v>473.0496</v>
      </c>
      <c r="T1399" t="str">
        <f t="shared" si="108"/>
        <v>Dec-24</v>
      </c>
      <c r="U1399">
        <f t="shared" si="109"/>
        <v>3</v>
      </c>
    </row>
    <row r="1400" spans="1:21" x14ac:dyDescent="0.3">
      <c r="A1400" t="s">
        <v>5604</v>
      </c>
      <c r="B1400" t="s">
        <v>5605</v>
      </c>
      <c r="C1400" s="1">
        <v>45652</v>
      </c>
      <c r="D1400" t="s">
        <v>37</v>
      </c>
      <c r="E1400">
        <v>444.21</v>
      </c>
      <c r="F1400">
        <v>2</v>
      </c>
      <c r="G1400" t="s">
        <v>66</v>
      </c>
      <c r="H1400" t="s">
        <v>99</v>
      </c>
      <c r="I1400" t="s">
        <v>5606</v>
      </c>
      <c r="J1400" t="s">
        <v>572</v>
      </c>
      <c r="K1400">
        <v>53342</v>
      </c>
      <c r="L1400" t="s">
        <v>5607</v>
      </c>
      <c r="M1400">
        <v>7.0000000000000007E-2</v>
      </c>
      <c r="N1400">
        <v>826.23</v>
      </c>
      <c r="O1400">
        <v>4</v>
      </c>
      <c r="P1400" t="b">
        <v>0</v>
      </c>
      <c r="Q1400">
        <f t="shared" si="105"/>
        <v>888.42</v>
      </c>
      <c r="R1400" s="4">
        <f t="shared" si="106"/>
        <v>0.92999999999999994</v>
      </c>
      <c r="S1400" s="2">
        <f t="shared" si="107"/>
        <v>62.189400000000006</v>
      </c>
      <c r="T1400" t="str">
        <f t="shared" si="108"/>
        <v>Dec-24</v>
      </c>
      <c r="U1400">
        <f t="shared" si="109"/>
        <v>4</v>
      </c>
    </row>
    <row r="1401" spans="1:21" x14ac:dyDescent="0.3">
      <c r="A1401" t="s">
        <v>5608</v>
      </c>
      <c r="B1401" t="s">
        <v>5609</v>
      </c>
      <c r="C1401" s="1">
        <v>45566</v>
      </c>
      <c r="D1401" t="s">
        <v>37</v>
      </c>
      <c r="E1401">
        <v>383.71</v>
      </c>
      <c r="F1401">
        <v>4</v>
      </c>
      <c r="G1401" t="s">
        <v>19</v>
      </c>
      <c r="H1401" t="s">
        <v>99</v>
      </c>
      <c r="I1401" t="s">
        <v>5610</v>
      </c>
      <c r="J1401" t="s">
        <v>231</v>
      </c>
      <c r="K1401">
        <v>26198</v>
      </c>
      <c r="L1401" t="s">
        <v>5611</v>
      </c>
      <c r="M1401">
        <v>0.03</v>
      </c>
      <c r="N1401">
        <v>1488.79</v>
      </c>
      <c r="O1401">
        <v>3</v>
      </c>
      <c r="P1401" t="b">
        <v>0</v>
      </c>
      <c r="Q1401">
        <f t="shared" si="105"/>
        <v>1534.84</v>
      </c>
      <c r="R1401" s="4">
        <f t="shared" si="106"/>
        <v>0.97</v>
      </c>
      <c r="S1401" s="2">
        <f t="shared" si="107"/>
        <v>46.045199999999994</v>
      </c>
      <c r="T1401" t="str">
        <f t="shared" si="108"/>
        <v>Oct-24</v>
      </c>
      <c r="U1401">
        <f t="shared" si="109"/>
        <v>3</v>
      </c>
    </row>
    <row r="1402" spans="1:21" x14ac:dyDescent="0.3">
      <c r="A1402" t="s">
        <v>5612</v>
      </c>
      <c r="B1402" t="s">
        <v>5613</v>
      </c>
      <c r="C1402" s="1">
        <v>45581</v>
      </c>
      <c r="D1402" t="s">
        <v>18</v>
      </c>
      <c r="E1402">
        <v>160.22999999999999</v>
      </c>
      <c r="F1402">
        <v>2</v>
      </c>
      <c r="G1402" t="s">
        <v>93</v>
      </c>
      <c r="H1402" t="s">
        <v>20</v>
      </c>
      <c r="I1402" t="s">
        <v>3766</v>
      </c>
      <c r="J1402" t="s">
        <v>56</v>
      </c>
      <c r="K1402">
        <v>55066</v>
      </c>
      <c r="L1402" t="s">
        <v>5614</v>
      </c>
      <c r="M1402">
        <v>0.04</v>
      </c>
      <c r="N1402">
        <v>307.64</v>
      </c>
      <c r="O1402">
        <v>2</v>
      </c>
      <c r="P1402" t="b">
        <v>0</v>
      </c>
      <c r="Q1402">
        <f t="shared" si="105"/>
        <v>320.45999999999998</v>
      </c>
      <c r="R1402" s="4">
        <f t="shared" si="106"/>
        <v>0.96</v>
      </c>
      <c r="S1402" s="2">
        <f t="shared" si="107"/>
        <v>12.818399999999999</v>
      </c>
      <c r="T1402" t="str">
        <f t="shared" si="108"/>
        <v>Oct-24</v>
      </c>
      <c r="U1402">
        <f t="shared" si="109"/>
        <v>2</v>
      </c>
    </row>
    <row r="1403" spans="1:21" x14ac:dyDescent="0.3">
      <c r="A1403" t="s">
        <v>5615</v>
      </c>
      <c r="B1403" t="s">
        <v>5616</v>
      </c>
      <c r="C1403" s="1">
        <v>45524</v>
      </c>
      <c r="D1403" t="s">
        <v>60</v>
      </c>
      <c r="E1403">
        <v>185.94</v>
      </c>
      <c r="F1403">
        <v>3</v>
      </c>
      <c r="G1403" t="s">
        <v>66</v>
      </c>
      <c r="H1403" t="s">
        <v>99</v>
      </c>
      <c r="I1403" t="s">
        <v>5617</v>
      </c>
      <c r="J1403" t="s">
        <v>74</v>
      </c>
      <c r="K1403">
        <v>44616</v>
      </c>
      <c r="L1403" t="s">
        <v>5618</v>
      </c>
      <c r="M1403">
        <v>0.04</v>
      </c>
      <c r="N1403">
        <v>535.51</v>
      </c>
      <c r="O1403">
        <v>4</v>
      </c>
      <c r="P1403" t="b">
        <v>0</v>
      </c>
      <c r="Q1403">
        <f t="shared" si="105"/>
        <v>557.81999999999994</v>
      </c>
      <c r="R1403" s="4">
        <f t="shared" si="106"/>
        <v>0.96</v>
      </c>
      <c r="S1403" s="2">
        <f t="shared" si="107"/>
        <v>22.312799999999999</v>
      </c>
      <c r="T1403" t="str">
        <f t="shared" si="108"/>
        <v>Aug-24</v>
      </c>
      <c r="U1403">
        <f t="shared" si="109"/>
        <v>4</v>
      </c>
    </row>
    <row r="1404" spans="1:21" x14ac:dyDescent="0.3">
      <c r="A1404" t="s">
        <v>5619</v>
      </c>
      <c r="B1404" t="s">
        <v>5620</v>
      </c>
      <c r="C1404" s="1">
        <v>45802</v>
      </c>
      <c r="D1404" t="s">
        <v>26</v>
      </c>
      <c r="E1404">
        <v>104.63</v>
      </c>
      <c r="F1404">
        <v>3</v>
      </c>
      <c r="G1404" t="s">
        <v>148</v>
      </c>
      <c r="H1404" t="s">
        <v>72</v>
      </c>
      <c r="I1404" t="s">
        <v>1258</v>
      </c>
      <c r="J1404" t="s">
        <v>115</v>
      </c>
      <c r="K1404">
        <v>4850</v>
      </c>
      <c r="L1404" t="s">
        <v>5621</v>
      </c>
      <c r="M1404">
        <v>0.25</v>
      </c>
      <c r="N1404">
        <v>235.42</v>
      </c>
      <c r="O1404">
        <v>5</v>
      </c>
      <c r="P1404" t="b">
        <v>0</v>
      </c>
      <c r="Q1404">
        <f t="shared" si="105"/>
        <v>313.89</v>
      </c>
      <c r="R1404" s="4">
        <f t="shared" si="106"/>
        <v>0.75</v>
      </c>
      <c r="S1404" s="2">
        <f t="shared" si="107"/>
        <v>78.472499999999997</v>
      </c>
      <c r="T1404" t="str">
        <f t="shared" si="108"/>
        <v>May-25</v>
      </c>
      <c r="U1404">
        <f t="shared" si="109"/>
        <v>5</v>
      </c>
    </row>
    <row r="1405" spans="1:21" x14ac:dyDescent="0.3">
      <c r="A1405" t="s">
        <v>5622</v>
      </c>
      <c r="B1405" t="s">
        <v>5623</v>
      </c>
      <c r="C1405" s="1">
        <v>45496</v>
      </c>
      <c r="D1405" t="s">
        <v>37</v>
      </c>
      <c r="E1405">
        <v>246.14</v>
      </c>
      <c r="F1405">
        <v>4</v>
      </c>
      <c r="G1405" t="s">
        <v>66</v>
      </c>
      <c r="H1405" t="s">
        <v>99</v>
      </c>
      <c r="I1405" t="s">
        <v>5624</v>
      </c>
      <c r="J1405" t="s">
        <v>120</v>
      </c>
      <c r="K1405">
        <v>1823</v>
      </c>
      <c r="L1405" t="s">
        <v>5625</v>
      </c>
      <c r="M1405">
        <v>0.18</v>
      </c>
      <c r="N1405">
        <v>807.34</v>
      </c>
      <c r="O1405">
        <v>2</v>
      </c>
      <c r="P1405" t="b">
        <v>0</v>
      </c>
      <c r="Q1405">
        <f t="shared" si="105"/>
        <v>984.56</v>
      </c>
      <c r="R1405" s="4">
        <f t="shared" si="106"/>
        <v>0.82000000000000006</v>
      </c>
      <c r="S1405" s="2">
        <f t="shared" si="107"/>
        <v>177.2208</v>
      </c>
      <c r="T1405" t="str">
        <f t="shared" si="108"/>
        <v>Jul-24</v>
      </c>
      <c r="U1405">
        <f t="shared" si="109"/>
        <v>2</v>
      </c>
    </row>
    <row r="1406" spans="1:21" x14ac:dyDescent="0.3">
      <c r="A1406" t="s">
        <v>5626</v>
      </c>
      <c r="B1406" t="s">
        <v>5627</v>
      </c>
      <c r="C1406" s="1">
        <v>45558</v>
      </c>
      <c r="D1406" t="s">
        <v>78</v>
      </c>
      <c r="E1406">
        <v>495.23</v>
      </c>
      <c r="F1406">
        <v>3</v>
      </c>
      <c r="G1406" t="s">
        <v>66</v>
      </c>
      <c r="H1406" t="s">
        <v>20</v>
      </c>
      <c r="I1406" t="s">
        <v>2192</v>
      </c>
      <c r="J1406" t="s">
        <v>120</v>
      </c>
      <c r="K1406">
        <v>40728</v>
      </c>
      <c r="L1406" t="s">
        <v>5628</v>
      </c>
      <c r="M1406">
        <v>0.24</v>
      </c>
      <c r="N1406">
        <v>1129.1199999999999</v>
      </c>
      <c r="O1406">
        <v>3</v>
      </c>
      <c r="P1406" t="b">
        <v>0</v>
      </c>
      <c r="Q1406">
        <f t="shared" si="105"/>
        <v>1485.69</v>
      </c>
      <c r="R1406" s="4">
        <f t="shared" si="106"/>
        <v>0.76</v>
      </c>
      <c r="S1406" s="2">
        <f t="shared" si="107"/>
        <v>356.56560000000002</v>
      </c>
      <c r="T1406" t="str">
        <f t="shared" si="108"/>
        <v>Sep-24</v>
      </c>
      <c r="U1406">
        <f t="shared" si="109"/>
        <v>3</v>
      </c>
    </row>
    <row r="1407" spans="1:21" x14ac:dyDescent="0.3">
      <c r="A1407" t="s">
        <v>5629</v>
      </c>
      <c r="B1407" t="s">
        <v>5630</v>
      </c>
      <c r="C1407" s="1">
        <v>45502</v>
      </c>
      <c r="D1407" t="s">
        <v>37</v>
      </c>
      <c r="E1407">
        <v>456.51</v>
      </c>
      <c r="F1407">
        <v>2</v>
      </c>
      <c r="G1407" t="s">
        <v>19</v>
      </c>
      <c r="H1407" t="s">
        <v>99</v>
      </c>
      <c r="I1407" t="s">
        <v>273</v>
      </c>
      <c r="J1407" t="s">
        <v>169</v>
      </c>
      <c r="K1407">
        <v>31081</v>
      </c>
      <c r="L1407" t="s">
        <v>5631</v>
      </c>
      <c r="M1407">
        <v>0.08</v>
      </c>
      <c r="N1407">
        <v>839.98</v>
      </c>
      <c r="O1407">
        <v>3</v>
      </c>
      <c r="P1407" t="b">
        <v>0</v>
      </c>
      <c r="Q1407">
        <f t="shared" si="105"/>
        <v>913.02</v>
      </c>
      <c r="R1407" s="4">
        <f t="shared" si="106"/>
        <v>0.92</v>
      </c>
      <c r="S1407" s="2">
        <f t="shared" si="107"/>
        <v>73.041600000000003</v>
      </c>
      <c r="T1407" t="str">
        <f t="shared" si="108"/>
        <v>Jul-24</v>
      </c>
      <c r="U1407">
        <f t="shared" si="109"/>
        <v>3</v>
      </c>
    </row>
    <row r="1408" spans="1:21" x14ac:dyDescent="0.3">
      <c r="A1408" t="s">
        <v>5632</v>
      </c>
      <c r="B1408" t="s">
        <v>5633</v>
      </c>
      <c r="C1408" s="1">
        <v>45470</v>
      </c>
      <c r="D1408" t="s">
        <v>37</v>
      </c>
      <c r="E1408">
        <v>63.58</v>
      </c>
      <c r="F1408">
        <v>1</v>
      </c>
      <c r="G1408" t="s">
        <v>148</v>
      </c>
      <c r="H1408" t="s">
        <v>99</v>
      </c>
      <c r="I1408" t="s">
        <v>5634</v>
      </c>
      <c r="J1408" t="s">
        <v>274</v>
      </c>
      <c r="K1408">
        <v>38590</v>
      </c>
      <c r="L1408" t="s">
        <v>5635</v>
      </c>
      <c r="M1408">
        <v>0.19</v>
      </c>
      <c r="N1408">
        <v>51.5</v>
      </c>
      <c r="O1408">
        <v>4</v>
      </c>
      <c r="P1408" t="b">
        <v>0</v>
      </c>
      <c r="Q1408">
        <f t="shared" si="105"/>
        <v>63.58</v>
      </c>
      <c r="R1408" s="4">
        <f t="shared" si="106"/>
        <v>0.81</v>
      </c>
      <c r="S1408" s="2">
        <f t="shared" si="107"/>
        <v>12.0802</v>
      </c>
      <c r="T1408" t="str">
        <f t="shared" si="108"/>
        <v>Jun-24</v>
      </c>
      <c r="U1408">
        <f t="shared" si="109"/>
        <v>4</v>
      </c>
    </row>
    <row r="1409" spans="1:21" x14ac:dyDescent="0.3">
      <c r="A1409" t="s">
        <v>5636</v>
      </c>
      <c r="B1409" t="s">
        <v>5637</v>
      </c>
      <c r="C1409" s="1">
        <v>45508</v>
      </c>
      <c r="D1409" t="s">
        <v>26</v>
      </c>
      <c r="E1409">
        <v>17.47</v>
      </c>
      <c r="F1409">
        <v>1</v>
      </c>
      <c r="G1409" t="s">
        <v>27</v>
      </c>
      <c r="H1409" t="s">
        <v>72</v>
      </c>
      <c r="I1409" t="s">
        <v>5638</v>
      </c>
      <c r="J1409" t="s">
        <v>240</v>
      </c>
      <c r="K1409">
        <v>26767</v>
      </c>
      <c r="L1409" t="s">
        <v>5639</v>
      </c>
      <c r="M1409">
        <v>0.27</v>
      </c>
      <c r="N1409">
        <v>12.75</v>
      </c>
      <c r="O1409">
        <v>2</v>
      </c>
      <c r="P1409" t="b">
        <v>0</v>
      </c>
      <c r="Q1409">
        <f t="shared" si="105"/>
        <v>17.47</v>
      </c>
      <c r="R1409" s="4">
        <f t="shared" si="106"/>
        <v>0.73</v>
      </c>
      <c r="S1409" s="2">
        <f t="shared" si="107"/>
        <v>4.7168999999999999</v>
      </c>
      <c r="T1409" t="str">
        <f t="shared" si="108"/>
        <v>Aug-24</v>
      </c>
      <c r="U1409">
        <f t="shared" si="109"/>
        <v>2</v>
      </c>
    </row>
    <row r="1410" spans="1:21" x14ac:dyDescent="0.3">
      <c r="A1410" t="s">
        <v>5640</v>
      </c>
      <c r="B1410" t="s">
        <v>5641</v>
      </c>
      <c r="C1410" s="1">
        <v>45556</v>
      </c>
      <c r="D1410" t="s">
        <v>60</v>
      </c>
      <c r="E1410">
        <v>449.83</v>
      </c>
      <c r="F1410">
        <v>3</v>
      </c>
      <c r="G1410" t="s">
        <v>19</v>
      </c>
      <c r="H1410" t="s">
        <v>99</v>
      </c>
      <c r="I1410" t="s">
        <v>5065</v>
      </c>
      <c r="J1410" t="s">
        <v>174</v>
      </c>
      <c r="K1410">
        <v>68124</v>
      </c>
      <c r="L1410" t="s">
        <v>5642</v>
      </c>
      <c r="M1410">
        <v>0.16</v>
      </c>
      <c r="N1410">
        <v>1133.57</v>
      </c>
      <c r="O1410">
        <v>3</v>
      </c>
      <c r="P1410" t="b">
        <v>0</v>
      </c>
      <c r="Q1410">
        <f t="shared" ref="Q1410:Q1473" si="110">E1410*F1410</f>
        <v>1349.49</v>
      </c>
      <c r="R1410" s="4">
        <f t="shared" ref="R1410:R1473" si="111">1-M1410</f>
        <v>0.84</v>
      </c>
      <c r="S1410" s="2">
        <f t="shared" ref="S1410:S1473" si="112">E1410*F1410*M1410</f>
        <v>215.91840000000002</v>
      </c>
      <c r="T1410" t="str">
        <f t="shared" ref="T1410:T1473" si="113">TEXT(C1410,"MMM-YY")</f>
        <v>Sep-24</v>
      </c>
      <c r="U1410">
        <f t="shared" ref="U1410:U1473" si="114">IF(O1410="","No Rating",O1410)</f>
        <v>3</v>
      </c>
    </row>
    <row r="1411" spans="1:21" x14ac:dyDescent="0.3">
      <c r="A1411" t="s">
        <v>5643</v>
      </c>
      <c r="B1411" t="s">
        <v>5644</v>
      </c>
      <c r="C1411" s="1">
        <v>45678</v>
      </c>
      <c r="D1411" t="s">
        <v>54</v>
      </c>
      <c r="E1411">
        <v>270.89999999999998</v>
      </c>
      <c r="F1411">
        <v>1</v>
      </c>
      <c r="G1411" t="s">
        <v>19</v>
      </c>
      <c r="H1411" t="s">
        <v>38</v>
      </c>
      <c r="I1411" t="s">
        <v>5645</v>
      </c>
      <c r="J1411" t="s">
        <v>205</v>
      </c>
      <c r="K1411">
        <v>6921</v>
      </c>
      <c r="L1411" t="s">
        <v>5646</v>
      </c>
      <c r="M1411">
        <v>0.26</v>
      </c>
      <c r="N1411">
        <v>200.47</v>
      </c>
      <c r="O1411">
        <v>3</v>
      </c>
      <c r="P1411" t="b">
        <v>0</v>
      </c>
      <c r="Q1411">
        <f t="shared" si="110"/>
        <v>270.89999999999998</v>
      </c>
      <c r="R1411" s="4">
        <f t="shared" si="111"/>
        <v>0.74</v>
      </c>
      <c r="S1411" s="2">
        <f t="shared" si="112"/>
        <v>70.433999999999997</v>
      </c>
      <c r="T1411" t="str">
        <f t="shared" si="113"/>
        <v>Jan-25</v>
      </c>
      <c r="U1411">
        <f t="shared" si="114"/>
        <v>3</v>
      </c>
    </row>
    <row r="1412" spans="1:21" x14ac:dyDescent="0.3">
      <c r="A1412" t="s">
        <v>5647</v>
      </c>
      <c r="B1412" t="s">
        <v>5648</v>
      </c>
      <c r="C1412" s="1">
        <v>45744</v>
      </c>
      <c r="D1412" t="s">
        <v>60</v>
      </c>
      <c r="E1412">
        <v>104.09</v>
      </c>
      <c r="F1412">
        <v>1</v>
      </c>
      <c r="G1412" t="s">
        <v>19</v>
      </c>
      <c r="H1412" t="s">
        <v>99</v>
      </c>
      <c r="I1412" t="s">
        <v>4255</v>
      </c>
      <c r="J1412" t="s">
        <v>169</v>
      </c>
      <c r="K1412">
        <v>30973</v>
      </c>
      <c r="L1412" t="s">
        <v>5649</v>
      </c>
      <c r="M1412">
        <v>7.0000000000000007E-2</v>
      </c>
      <c r="N1412">
        <v>96.8</v>
      </c>
      <c r="O1412">
        <v>4</v>
      </c>
      <c r="P1412" t="b">
        <v>0</v>
      </c>
      <c r="Q1412">
        <f t="shared" si="110"/>
        <v>104.09</v>
      </c>
      <c r="R1412" s="4">
        <f t="shared" si="111"/>
        <v>0.92999999999999994</v>
      </c>
      <c r="S1412" s="2">
        <f t="shared" si="112"/>
        <v>7.2863000000000007</v>
      </c>
      <c r="T1412" t="str">
        <f t="shared" si="113"/>
        <v>Mar-25</v>
      </c>
      <c r="U1412">
        <f t="shared" si="114"/>
        <v>4</v>
      </c>
    </row>
    <row r="1413" spans="1:21" x14ac:dyDescent="0.3">
      <c r="A1413" t="s">
        <v>5650</v>
      </c>
      <c r="B1413" t="s">
        <v>5651</v>
      </c>
      <c r="C1413" s="1">
        <v>45675</v>
      </c>
      <c r="D1413" t="s">
        <v>37</v>
      </c>
      <c r="E1413">
        <v>338.46</v>
      </c>
      <c r="F1413">
        <v>4</v>
      </c>
      <c r="G1413" t="s">
        <v>66</v>
      </c>
      <c r="H1413" t="s">
        <v>38</v>
      </c>
      <c r="I1413" t="s">
        <v>5652</v>
      </c>
      <c r="J1413" t="s">
        <v>572</v>
      </c>
      <c r="K1413">
        <v>82344</v>
      </c>
      <c r="L1413" t="s">
        <v>5653</v>
      </c>
      <c r="M1413">
        <v>0.28999999999999998</v>
      </c>
      <c r="N1413">
        <v>961.23</v>
      </c>
      <c r="O1413">
        <v>3</v>
      </c>
      <c r="P1413" t="b">
        <v>0</v>
      </c>
      <c r="Q1413">
        <f t="shared" si="110"/>
        <v>1353.84</v>
      </c>
      <c r="R1413" s="4">
        <f t="shared" si="111"/>
        <v>0.71</v>
      </c>
      <c r="S1413" s="2">
        <f t="shared" si="112"/>
        <v>392.61359999999996</v>
      </c>
      <c r="T1413" t="str">
        <f t="shared" si="113"/>
        <v>Jan-25</v>
      </c>
      <c r="U1413">
        <f t="shared" si="114"/>
        <v>3</v>
      </c>
    </row>
    <row r="1414" spans="1:21" x14ac:dyDescent="0.3">
      <c r="A1414" t="s">
        <v>5654</v>
      </c>
      <c r="B1414" t="s">
        <v>5655</v>
      </c>
      <c r="C1414" s="1">
        <v>45514</v>
      </c>
      <c r="D1414" t="s">
        <v>37</v>
      </c>
      <c r="E1414">
        <v>323.89</v>
      </c>
      <c r="F1414">
        <v>3</v>
      </c>
      <c r="G1414" t="s">
        <v>148</v>
      </c>
      <c r="H1414" t="s">
        <v>38</v>
      </c>
      <c r="I1414" t="s">
        <v>5656</v>
      </c>
      <c r="J1414" t="s">
        <v>50</v>
      </c>
      <c r="K1414">
        <v>35667</v>
      </c>
      <c r="L1414" t="s">
        <v>5657</v>
      </c>
      <c r="M1414">
        <v>0.02</v>
      </c>
      <c r="N1414">
        <v>952.24</v>
      </c>
      <c r="O1414">
        <v>2</v>
      </c>
      <c r="P1414" t="b">
        <v>1</v>
      </c>
      <c r="Q1414">
        <f t="shared" si="110"/>
        <v>971.67</v>
      </c>
      <c r="R1414" s="4">
        <f t="shared" si="111"/>
        <v>0.98</v>
      </c>
      <c r="S1414" s="2">
        <f t="shared" si="112"/>
        <v>19.433399999999999</v>
      </c>
      <c r="T1414" t="str">
        <f t="shared" si="113"/>
        <v>Aug-24</v>
      </c>
      <c r="U1414">
        <f t="shared" si="114"/>
        <v>2</v>
      </c>
    </row>
    <row r="1415" spans="1:21" x14ac:dyDescent="0.3">
      <c r="A1415" t="s">
        <v>5658</v>
      </c>
      <c r="B1415" t="s">
        <v>5659</v>
      </c>
      <c r="C1415" s="1">
        <v>45723</v>
      </c>
      <c r="D1415" t="s">
        <v>78</v>
      </c>
      <c r="E1415">
        <v>65.430000000000007</v>
      </c>
      <c r="F1415">
        <v>2</v>
      </c>
      <c r="G1415" t="s">
        <v>93</v>
      </c>
      <c r="H1415" t="s">
        <v>72</v>
      </c>
      <c r="I1415" t="s">
        <v>5660</v>
      </c>
      <c r="J1415" t="s">
        <v>115</v>
      </c>
      <c r="K1415">
        <v>43044</v>
      </c>
      <c r="L1415" t="s">
        <v>5661</v>
      </c>
      <c r="M1415">
        <v>0.23</v>
      </c>
      <c r="N1415">
        <v>100.76</v>
      </c>
      <c r="O1415">
        <v>1</v>
      </c>
      <c r="P1415" t="b">
        <v>0</v>
      </c>
      <c r="Q1415">
        <f t="shared" si="110"/>
        <v>130.86000000000001</v>
      </c>
      <c r="R1415" s="4">
        <f t="shared" si="111"/>
        <v>0.77</v>
      </c>
      <c r="S1415" s="2">
        <f t="shared" si="112"/>
        <v>30.097800000000003</v>
      </c>
      <c r="T1415" t="str">
        <f t="shared" si="113"/>
        <v>Mar-25</v>
      </c>
      <c r="U1415">
        <f t="shared" si="114"/>
        <v>1</v>
      </c>
    </row>
    <row r="1416" spans="1:21" x14ac:dyDescent="0.3">
      <c r="A1416" t="s">
        <v>5662</v>
      </c>
      <c r="B1416" t="s">
        <v>5663</v>
      </c>
      <c r="C1416" s="1">
        <v>45821</v>
      </c>
      <c r="D1416" t="s">
        <v>26</v>
      </c>
      <c r="E1416">
        <v>133.5</v>
      </c>
      <c r="F1416">
        <v>4</v>
      </c>
      <c r="G1416" t="s">
        <v>66</v>
      </c>
      <c r="H1416" t="s">
        <v>38</v>
      </c>
      <c r="I1416" t="s">
        <v>5664</v>
      </c>
      <c r="J1416" t="s">
        <v>307</v>
      </c>
      <c r="K1416">
        <v>20134</v>
      </c>
      <c r="L1416" t="s">
        <v>5665</v>
      </c>
      <c r="M1416">
        <v>0.06</v>
      </c>
      <c r="N1416">
        <v>501.96</v>
      </c>
      <c r="O1416">
        <v>3</v>
      </c>
      <c r="P1416" t="b">
        <v>0</v>
      </c>
      <c r="Q1416">
        <f t="shared" si="110"/>
        <v>534</v>
      </c>
      <c r="R1416" s="4">
        <f t="shared" si="111"/>
        <v>0.94</v>
      </c>
      <c r="S1416" s="2">
        <f t="shared" si="112"/>
        <v>32.04</v>
      </c>
      <c r="T1416" t="str">
        <f t="shared" si="113"/>
        <v>Jun-25</v>
      </c>
      <c r="U1416">
        <f t="shared" si="114"/>
        <v>3</v>
      </c>
    </row>
    <row r="1417" spans="1:21" x14ac:dyDescent="0.3">
      <c r="A1417" t="s">
        <v>5666</v>
      </c>
      <c r="B1417" t="s">
        <v>5667</v>
      </c>
      <c r="C1417" s="1">
        <v>45480</v>
      </c>
      <c r="D1417" t="s">
        <v>60</v>
      </c>
      <c r="E1417">
        <v>34.74</v>
      </c>
      <c r="F1417">
        <v>3</v>
      </c>
      <c r="G1417" t="s">
        <v>27</v>
      </c>
      <c r="H1417" t="s">
        <v>99</v>
      </c>
      <c r="I1417" t="s">
        <v>5668</v>
      </c>
      <c r="J1417" t="s">
        <v>226</v>
      </c>
      <c r="K1417">
        <v>83282</v>
      </c>
      <c r="L1417" t="s">
        <v>5669</v>
      </c>
      <c r="M1417">
        <v>0.04</v>
      </c>
      <c r="N1417">
        <v>100.05</v>
      </c>
      <c r="O1417">
        <v>2</v>
      </c>
      <c r="P1417" t="b">
        <v>0</v>
      </c>
      <c r="Q1417">
        <f t="shared" si="110"/>
        <v>104.22</v>
      </c>
      <c r="R1417" s="4">
        <f t="shared" si="111"/>
        <v>0.96</v>
      </c>
      <c r="S1417" s="2">
        <f t="shared" si="112"/>
        <v>4.1688000000000001</v>
      </c>
      <c r="T1417" t="str">
        <f t="shared" si="113"/>
        <v>Jul-24</v>
      </c>
      <c r="U1417">
        <f t="shared" si="114"/>
        <v>2</v>
      </c>
    </row>
    <row r="1418" spans="1:21" x14ac:dyDescent="0.3">
      <c r="A1418" t="s">
        <v>5670</v>
      </c>
      <c r="B1418" t="s">
        <v>5671</v>
      </c>
      <c r="C1418" s="1">
        <v>45468</v>
      </c>
      <c r="D1418" t="s">
        <v>26</v>
      </c>
      <c r="E1418">
        <v>108.88</v>
      </c>
      <c r="F1418">
        <v>3</v>
      </c>
      <c r="G1418" t="s">
        <v>148</v>
      </c>
      <c r="H1418" t="s">
        <v>20</v>
      </c>
      <c r="I1418" t="s">
        <v>5672</v>
      </c>
      <c r="J1418" t="s">
        <v>195</v>
      </c>
      <c r="K1418">
        <v>74728</v>
      </c>
      <c r="L1418" t="s">
        <v>5673</v>
      </c>
      <c r="M1418">
        <v>0.17</v>
      </c>
      <c r="N1418">
        <v>271.11</v>
      </c>
      <c r="O1418">
        <v>4</v>
      </c>
      <c r="P1418" t="b">
        <v>0</v>
      </c>
      <c r="Q1418">
        <f t="shared" si="110"/>
        <v>326.64</v>
      </c>
      <c r="R1418" s="4">
        <f t="shared" si="111"/>
        <v>0.83</v>
      </c>
      <c r="S1418" s="2">
        <f t="shared" si="112"/>
        <v>55.528800000000004</v>
      </c>
      <c r="T1418" t="str">
        <f t="shared" si="113"/>
        <v>Jun-24</v>
      </c>
      <c r="U1418">
        <f t="shared" si="114"/>
        <v>4</v>
      </c>
    </row>
    <row r="1419" spans="1:21" x14ac:dyDescent="0.3">
      <c r="A1419" t="s">
        <v>5674</v>
      </c>
      <c r="B1419" t="s">
        <v>5675</v>
      </c>
      <c r="C1419" s="1">
        <v>45750</v>
      </c>
      <c r="D1419" t="s">
        <v>78</v>
      </c>
      <c r="E1419">
        <v>70.489999999999995</v>
      </c>
      <c r="F1419">
        <v>3</v>
      </c>
      <c r="G1419" t="s">
        <v>66</v>
      </c>
      <c r="H1419" t="s">
        <v>38</v>
      </c>
      <c r="I1419" t="s">
        <v>5676</v>
      </c>
      <c r="J1419" t="s">
        <v>217</v>
      </c>
      <c r="K1419">
        <v>11799</v>
      </c>
      <c r="L1419" t="s">
        <v>5677</v>
      </c>
      <c r="M1419">
        <v>0.1</v>
      </c>
      <c r="N1419">
        <v>190.32</v>
      </c>
      <c r="O1419">
        <v>2</v>
      </c>
      <c r="P1419" t="b">
        <v>1</v>
      </c>
      <c r="Q1419">
        <f t="shared" si="110"/>
        <v>211.46999999999997</v>
      </c>
      <c r="R1419" s="4">
        <f t="shared" si="111"/>
        <v>0.9</v>
      </c>
      <c r="S1419" s="2">
        <f t="shared" si="112"/>
        <v>21.146999999999998</v>
      </c>
      <c r="T1419" t="str">
        <f t="shared" si="113"/>
        <v>Apr-25</v>
      </c>
      <c r="U1419">
        <f t="shared" si="114"/>
        <v>2</v>
      </c>
    </row>
    <row r="1420" spans="1:21" x14ac:dyDescent="0.3">
      <c r="A1420" t="s">
        <v>5678</v>
      </c>
      <c r="B1420" t="s">
        <v>5679</v>
      </c>
      <c r="C1420" s="1">
        <v>45742</v>
      </c>
      <c r="D1420" t="s">
        <v>26</v>
      </c>
      <c r="E1420">
        <v>100.65</v>
      </c>
      <c r="F1420">
        <v>1</v>
      </c>
      <c r="G1420" t="s">
        <v>148</v>
      </c>
      <c r="H1420" t="s">
        <v>72</v>
      </c>
      <c r="I1420" t="s">
        <v>5680</v>
      </c>
      <c r="J1420" t="s">
        <v>95</v>
      </c>
      <c r="K1420">
        <v>5987</v>
      </c>
      <c r="L1420" t="s">
        <v>5681</v>
      </c>
      <c r="M1420">
        <v>7.0000000000000007E-2</v>
      </c>
      <c r="N1420">
        <v>93.6</v>
      </c>
      <c r="O1420">
        <v>4</v>
      </c>
      <c r="P1420" t="b">
        <v>0</v>
      </c>
      <c r="Q1420">
        <f t="shared" si="110"/>
        <v>100.65</v>
      </c>
      <c r="R1420" s="4">
        <f t="shared" si="111"/>
        <v>0.92999999999999994</v>
      </c>
      <c r="S1420" s="2">
        <f t="shared" si="112"/>
        <v>7.0455000000000014</v>
      </c>
      <c r="T1420" t="str">
        <f t="shared" si="113"/>
        <v>Mar-25</v>
      </c>
      <c r="U1420">
        <f t="shared" si="114"/>
        <v>4</v>
      </c>
    </row>
    <row r="1421" spans="1:21" x14ac:dyDescent="0.3">
      <c r="A1421" t="s">
        <v>5682</v>
      </c>
      <c r="B1421" t="s">
        <v>5683</v>
      </c>
      <c r="C1421" s="1">
        <v>45527</v>
      </c>
      <c r="D1421" t="s">
        <v>18</v>
      </c>
      <c r="E1421">
        <v>344.31</v>
      </c>
      <c r="F1421">
        <v>4</v>
      </c>
      <c r="G1421" t="s">
        <v>148</v>
      </c>
      <c r="H1421" t="s">
        <v>99</v>
      </c>
      <c r="I1421" t="s">
        <v>5684</v>
      </c>
      <c r="J1421" t="s">
        <v>155</v>
      </c>
      <c r="K1421">
        <v>98494</v>
      </c>
      <c r="L1421" t="s">
        <v>5685</v>
      </c>
      <c r="M1421">
        <v>0.13</v>
      </c>
      <c r="N1421">
        <v>1198.2</v>
      </c>
      <c r="O1421">
        <v>4</v>
      </c>
      <c r="P1421" t="b">
        <v>0</v>
      </c>
      <c r="Q1421">
        <f t="shared" si="110"/>
        <v>1377.24</v>
      </c>
      <c r="R1421" s="4">
        <f t="shared" si="111"/>
        <v>0.87</v>
      </c>
      <c r="S1421" s="2">
        <f t="shared" si="112"/>
        <v>179.0412</v>
      </c>
      <c r="T1421" t="str">
        <f t="shared" si="113"/>
        <v>Aug-24</v>
      </c>
      <c r="U1421">
        <f t="shared" si="114"/>
        <v>4</v>
      </c>
    </row>
    <row r="1422" spans="1:21" x14ac:dyDescent="0.3">
      <c r="A1422" t="s">
        <v>5686</v>
      </c>
      <c r="B1422" t="s">
        <v>5687</v>
      </c>
      <c r="C1422" s="1">
        <v>45782</v>
      </c>
      <c r="D1422" t="s">
        <v>54</v>
      </c>
      <c r="E1422">
        <v>29.5</v>
      </c>
      <c r="F1422">
        <v>3</v>
      </c>
      <c r="G1422" t="s">
        <v>148</v>
      </c>
      <c r="H1422" t="s">
        <v>99</v>
      </c>
      <c r="I1422" t="s">
        <v>5688</v>
      </c>
      <c r="J1422" t="s">
        <v>320</v>
      </c>
      <c r="K1422">
        <v>30320</v>
      </c>
      <c r="L1422" t="s">
        <v>5689</v>
      </c>
      <c r="M1422">
        <v>0.3</v>
      </c>
      <c r="N1422">
        <v>61.95</v>
      </c>
      <c r="O1422">
        <v>5</v>
      </c>
      <c r="P1422" t="b">
        <v>0</v>
      </c>
      <c r="Q1422">
        <f t="shared" si="110"/>
        <v>88.5</v>
      </c>
      <c r="R1422" s="4">
        <f t="shared" si="111"/>
        <v>0.7</v>
      </c>
      <c r="S1422" s="2">
        <f t="shared" si="112"/>
        <v>26.55</v>
      </c>
      <c r="T1422" t="str">
        <f t="shared" si="113"/>
        <v>May-25</v>
      </c>
      <c r="U1422">
        <f t="shared" si="114"/>
        <v>5</v>
      </c>
    </row>
    <row r="1423" spans="1:21" x14ac:dyDescent="0.3">
      <c r="A1423" t="s">
        <v>5690</v>
      </c>
      <c r="B1423" t="s">
        <v>5691</v>
      </c>
      <c r="C1423" s="1">
        <v>45470</v>
      </c>
      <c r="D1423" t="s">
        <v>78</v>
      </c>
      <c r="E1423">
        <v>55.42</v>
      </c>
      <c r="F1423">
        <v>4</v>
      </c>
      <c r="G1423" t="s">
        <v>93</v>
      </c>
      <c r="H1423" t="s">
        <v>20</v>
      </c>
      <c r="I1423" t="s">
        <v>5692</v>
      </c>
      <c r="J1423" t="s">
        <v>380</v>
      </c>
      <c r="K1423">
        <v>89607</v>
      </c>
      <c r="L1423" t="s">
        <v>5693</v>
      </c>
      <c r="M1423">
        <v>0.19</v>
      </c>
      <c r="N1423">
        <v>179.56</v>
      </c>
      <c r="O1423">
        <v>5</v>
      </c>
      <c r="P1423" t="b">
        <v>0</v>
      </c>
      <c r="Q1423">
        <f t="shared" si="110"/>
        <v>221.68</v>
      </c>
      <c r="R1423" s="4">
        <f t="shared" si="111"/>
        <v>0.81</v>
      </c>
      <c r="S1423" s="2">
        <f t="shared" si="112"/>
        <v>42.119199999999999</v>
      </c>
      <c r="T1423" t="str">
        <f t="shared" si="113"/>
        <v>Jun-24</v>
      </c>
      <c r="U1423">
        <f t="shared" si="114"/>
        <v>5</v>
      </c>
    </row>
    <row r="1424" spans="1:21" x14ac:dyDescent="0.3">
      <c r="A1424" t="s">
        <v>5694</v>
      </c>
      <c r="B1424" t="s">
        <v>5695</v>
      </c>
      <c r="C1424" s="1">
        <v>45727</v>
      </c>
      <c r="D1424" t="s">
        <v>78</v>
      </c>
      <c r="E1424">
        <v>71.42</v>
      </c>
      <c r="F1424">
        <v>3</v>
      </c>
      <c r="G1424" t="s">
        <v>66</v>
      </c>
      <c r="H1424" t="s">
        <v>72</v>
      </c>
      <c r="I1424" t="s">
        <v>5696</v>
      </c>
      <c r="J1424" t="s">
        <v>120</v>
      </c>
      <c r="K1424">
        <v>62920</v>
      </c>
      <c r="L1424" t="s">
        <v>5697</v>
      </c>
      <c r="M1424">
        <v>0.08</v>
      </c>
      <c r="N1424">
        <v>197.12</v>
      </c>
      <c r="O1424">
        <v>4</v>
      </c>
      <c r="P1424" t="b">
        <v>0</v>
      </c>
      <c r="Q1424">
        <f t="shared" si="110"/>
        <v>214.26</v>
      </c>
      <c r="R1424" s="4">
        <f t="shared" si="111"/>
        <v>0.92</v>
      </c>
      <c r="S1424" s="2">
        <f t="shared" si="112"/>
        <v>17.140799999999999</v>
      </c>
      <c r="T1424" t="str">
        <f t="shared" si="113"/>
        <v>Mar-25</v>
      </c>
      <c r="U1424">
        <f t="shared" si="114"/>
        <v>4</v>
      </c>
    </row>
    <row r="1425" spans="1:21" x14ac:dyDescent="0.3">
      <c r="A1425" t="s">
        <v>5698</v>
      </c>
      <c r="B1425" t="s">
        <v>5699</v>
      </c>
      <c r="C1425" s="1">
        <v>45498</v>
      </c>
      <c r="D1425" t="s">
        <v>26</v>
      </c>
      <c r="E1425">
        <v>161.69</v>
      </c>
      <c r="F1425">
        <v>2</v>
      </c>
      <c r="G1425" t="s">
        <v>66</v>
      </c>
      <c r="H1425" t="s">
        <v>99</v>
      </c>
      <c r="I1425" t="s">
        <v>5700</v>
      </c>
      <c r="J1425" t="s">
        <v>68</v>
      </c>
      <c r="K1425">
        <v>3998</v>
      </c>
      <c r="L1425" t="s">
        <v>5701</v>
      </c>
      <c r="M1425">
        <v>0.3</v>
      </c>
      <c r="N1425">
        <v>226.37</v>
      </c>
      <c r="O1425">
        <v>2</v>
      </c>
      <c r="P1425" t="b">
        <v>0</v>
      </c>
      <c r="Q1425">
        <f t="shared" si="110"/>
        <v>323.38</v>
      </c>
      <c r="R1425" s="4">
        <f t="shared" si="111"/>
        <v>0.7</v>
      </c>
      <c r="S1425" s="2">
        <f t="shared" si="112"/>
        <v>97.013999999999996</v>
      </c>
      <c r="T1425" t="str">
        <f t="shared" si="113"/>
        <v>Jul-24</v>
      </c>
      <c r="U1425">
        <f t="shared" si="114"/>
        <v>2</v>
      </c>
    </row>
    <row r="1426" spans="1:21" x14ac:dyDescent="0.3">
      <c r="A1426" t="s">
        <v>5702</v>
      </c>
      <c r="B1426" t="s">
        <v>5703</v>
      </c>
      <c r="C1426" s="1">
        <v>45473</v>
      </c>
      <c r="D1426" t="s">
        <v>26</v>
      </c>
      <c r="E1426">
        <v>152.88</v>
      </c>
      <c r="F1426">
        <v>2</v>
      </c>
      <c r="G1426" t="s">
        <v>66</v>
      </c>
      <c r="H1426" t="s">
        <v>38</v>
      </c>
      <c r="I1426" t="s">
        <v>5704</v>
      </c>
      <c r="J1426" t="s">
        <v>393</v>
      </c>
      <c r="K1426">
        <v>3478</v>
      </c>
      <c r="L1426" t="s">
        <v>5705</v>
      </c>
      <c r="M1426">
        <v>0.08</v>
      </c>
      <c r="N1426">
        <v>281.3</v>
      </c>
      <c r="O1426">
        <v>1</v>
      </c>
      <c r="P1426" t="b">
        <v>1</v>
      </c>
      <c r="Q1426">
        <f t="shared" si="110"/>
        <v>305.76</v>
      </c>
      <c r="R1426" s="4">
        <f t="shared" si="111"/>
        <v>0.92</v>
      </c>
      <c r="S1426" s="2">
        <f t="shared" si="112"/>
        <v>24.460799999999999</v>
      </c>
      <c r="T1426" t="str">
        <f t="shared" si="113"/>
        <v>Jun-24</v>
      </c>
      <c r="U1426">
        <f t="shared" si="114"/>
        <v>1</v>
      </c>
    </row>
    <row r="1427" spans="1:21" x14ac:dyDescent="0.3">
      <c r="A1427" t="s">
        <v>5706</v>
      </c>
      <c r="B1427" t="s">
        <v>5707</v>
      </c>
      <c r="C1427" s="1">
        <v>45628</v>
      </c>
      <c r="D1427" t="s">
        <v>37</v>
      </c>
      <c r="E1427">
        <v>131.26</v>
      </c>
      <c r="F1427">
        <v>3</v>
      </c>
      <c r="G1427" t="s">
        <v>66</v>
      </c>
      <c r="H1427" t="s">
        <v>99</v>
      </c>
      <c r="I1427" t="s">
        <v>5708</v>
      </c>
      <c r="J1427" t="s">
        <v>134</v>
      </c>
      <c r="K1427">
        <v>25752</v>
      </c>
      <c r="L1427" t="s">
        <v>5709</v>
      </c>
      <c r="M1427">
        <v>0.22</v>
      </c>
      <c r="N1427">
        <v>307.14999999999998</v>
      </c>
      <c r="O1427">
        <v>4</v>
      </c>
      <c r="P1427" t="b">
        <v>0</v>
      </c>
      <c r="Q1427">
        <f t="shared" si="110"/>
        <v>393.78</v>
      </c>
      <c r="R1427" s="4">
        <f t="shared" si="111"/>
        <v>0.78</v>
      </c>
      <c r="S1427" s="2">
        <f t="shared" si="112"/>
        <v>86.631599999999992</v>
      </c>
      <c r="T1427" t="str">
        <f t="shared" si="113"/>
        <v>Dec-24</v>
      </c>
      <c r="U1427">
        <f t="shared" si="114"/>
        <v>4</v>
      </c>
    </row>
    <row r="1428" spans="1:21" x14ac:dyDescent="0.3">
      <c r="A1428" t="s">
        <v>5710</v>
      </c>
      <c r="B1428" t="s">
        <v>5711</v>
      </c>
      <c r="C1428" s="1">
        <v>45602</v>
      </c>
      <c r="D1428" t="s">
        <v>26</v>
      </c>
      <c r="E1428">
        <v>376.52</v>
      </c>
      <c r="F1428">
        <v>4</v>
      </c>
      <c r="G1428" t="s">
        <v>66</v>
      </c>
      <c r="H1428" t="s">
        <v>20</v>
      </c>
      <c r="I1428" t="s">
        <v>5712</v>
      </c>
      <c r="J1428" t="s">
        <v>274</v>
      </c>
      <c r="K1428">
        <v>8949</v>
      </c>
      <c r="L1428" t="s">
        <v>5713</v>
      </c>
      <c r="M1428">
        <v>0.08</v>
      </c>
      <c r="N1428">
        <v>1385.59</v>
      </c>
      <c r="O1428">
        <v>3</v>
      </c>
      <c r="P1428" t="b">
        <v>0</v>
      </c>
      <c r="Q1428">
        <f t="shared" si="110"/>
        <v>1506.08</v>
      </c>
      <c r="R1428" s="4">
        <f t="shared" si="111"/>
        <v>0.92</v>
      </c>
      <c r="S1428" s="2">
        <f t="shared" si="112"/>
        <v>120.4864</v>
      </c>
      <c r="T1428" t="str">
        <f t="shared" si="113"/>
        <v>Nov-24</v>
      </c>
      <c r="U1428">
        <f t="shared" si="114"/>
        <v>3</v>
      </c>
    </row>
    <row r="1429" spans="1:21" x14ac:dyDescent="0.3">
      <c r="A1429" t="s">
        <v>5714</v>
      </c>
      <c r="B1429" t="s">
        <v>5715</v>
      </c>
      <c r="C1429" s="1">
        <v>45473</v>
      </c>
      <c r="D1429" t="s">
        <v>37</v>
      </c>
      <c r="E1429">
        <v>499.02</v>
      </c>
      <c r="F1429">
        <v>2</v>
      </c>
      <c r="G1429" t="s">
        <v>66</v>
      </c>
      <c r="H1429" t="s">
        <v>99</v>
      </c>
      <c r="I1429" t="s">
        <v>5716</v>
      </c>
      <c r="J1429" t="s">
        <v>56</v>
      </c>
      <c r="K1429">
        <v>69388</v>
      </c>
      <c r="L1429" t="s">
        <v>5717</v>
      </c>
      <c r="M1429">
        <v>0.23</v>
      </c>
      <c r="N1429">
        <v>768.49</v>
      </c>
      <c r="O1429">
        <v>2</v>
      </c>
      <c r="P1429" t="b">
        <v>0</v>
      </c>
      <c r="Q1429">
        <f t="shared" si="110"/>
        <v>998.04</v>
      </c>
      <c r="R1429" s="4">
        <f t="shared" si="111"/>
        <v>0.77</v>
      </c>
      <c r="S1429" s="2">
        <f t="shared" si="112"/>
        <v>229.54920000000001</v>
      </c>
      <c r="T1429" t="str">
        <f t="shared" si="113"/>
        <v>Jun-24</v>
      </c>
      <c r="U1429">
        <f t="shared" si="114"/>
        <v>2</v>
      </c>
    </row>
    <row r="1430" spans="1:21" x14ac:dyDescent="0.3">
      <c r="A1430" t="s">
        <v>5718</v>
      </c>
      <c r="B1430" t="s">
        <v>5719</v>
      </c>
      <c r="C1430" s="1">
        <v>45460</v>
      </c>
      <c r="D1430" t="s">
        <v>78</v>
      </c>
      <c r="E1430">
        <v>269.32</v>
      </c>
      <c r="F1430">
        <v>3</v>
      </c>
      <c r="G1430" t="s">
        <v>27</v>
      </c>
      <c r="H1430" t="s">
        <v>38</v>
      </c>
      <c r="I1430" t="s">
        <v>5720</v>
      </c>
      <c r="J1430" t="s">
        <v>274</v>
      </c>
      <c r="K1430">
        <v>69439</v>
      </c>
      <c r="L1430" t="s">
        <v>5721</v>
      </c>
      <c r="M1430">
        <v>0.19</v>
      </c>
      <c r="N1430">
        <v>654.45000000000005</v>
      </c>
      <c r="O1430">
        <v>5</v>
      </c>
      <c r="P1430" t="b">
        <v>0</v>
      </c>
      <c r="Q1430">
        <f t="shared" si="110"/>
        <v>807.96</v>
      </c>
      <c r="R1430" s="4">
        <f t="shared" si="111"/>
        <v>0.81</v>
      </c>
      <c r="S1430" s="2">
        <f t="shared" si="112"/>
        <v>153.51240000000001</v>
      </c>
      <c r="T1430" t="str">
        <f t="shared" si="113"/>
        <v>Jun-24</v>
      </c>
      <c r="U1430">
        <f t="shared" si="114"/>
        <v>5</v>
      </c>
    </row>
    <row r="1431" spans="1:21" x14ac:dyDescent="0.3">
      <c r="A1431" t="s">
        <v>5722</v>
      </c>
      <c r="B1431" t="s">
        <v>5723</v>
      </c>
      <c r="C1431" s="1">
        <v>45748</v>
      </c>
      <c r="D1431" t="s">
        <v>18</v>
      </c>
      <c r="E1431">
        <v>472.38</v>
      </c>
      <c r="F1431">
        <v>2</v>
      </c>
      <c r="G1431" t="s">
        <v>27</v>
      </c>
      <c r="H1431" t="s">
        <v>20</v>
      </c>
      <c r="I1431" t="s">
        <v>5724</v>
      </c>
      <c r="J1431" t="s">
        <v>200</v>
      </c>
      <c r="K1431">
        <v>50313</v>
      </c>
      <c r="L1431" t="s">
        <v>5725</v>
      </c>
      <c r="M1431">
        <v>0.17</v>
      </c>
      <c r="N1431">
        <v>784.15</v>
      </c>
      <c r="O1431">
        <v>4</v>
      </c>
      <c r="P1431" t="b">
        <v>0</v>
      </c>
      <c r="Q1431">
        <f t="shared" si="110"/>
        <v>944.76</v>
      </c>
      <c r="R1431" s="4">
        <f t="shared" si="111"/>
        <v>0.83</v>
      </c>
      <c r="S1431" s="2">
        <f t="shared" si="112"/>
        <v>160.60920000000002</v>
      </c>
      <c r="T1431" t="str">
        <f t="shared" si="113"/>
        <v>Apr-25</v>
      </c>
      <c r="U1431">
        <f t="shared" si="114"/>
        <v>4</v>
      </c>
    </row>
    <row r="1432" spans="1:21" x14ac:dyDescent="0.3">
      <c r="A1432" t="s">
        <v>5726</v>
      </c>
      <c r="B1432" t="s">
        <v>5727</v>
      </c>
      <c r="C1432" s="1">
        <v>45565</v>
      </c>
      <c r="D1432" t="s">
        <v>37</v>
      </c>
      <c r="E1432">
        <v>201.32</v>
      </c>
      <c r="F1432">
        <v>3</v>
      </c>
      <c r="G1432" t="s">
        <v>19</v>
      </c>
      <c r="H1432" t="s">
        <v>38</v>
      </c>
      <c r="I1432" t="s">
        <v>5728</v>
      </c>
      <c r="J1432" t="s">
        <v>120</v>
      </c>
      <c r="K1432">
        <v>27293</v>
      </c>
      <c r="L1432" t="s">
        <v>5729</v>
      </c>
      <c r="M1432">
        <v>0.14000000000000001</v>
      </c>
      <c r="N1432">
        <v>519.41</v>
      </c>
      <c r="O1432">
        <v>5</v>
      </c>
      <c r="P1432" t="b">
        <v>1</v>
      </c>
      <c r="Q1432">
        <f t="shared" si="110"/>
        <v>603.96</v>
      </c>
      <c r="R1432" s="4">
        <f t="shared" si="111"/>
        <v>0.86</v>
      </c>
      <c r="S1432" s="2">
        <f t="shared" si="112"/>
        <v>84.554400000000015</v>
      </c>
      <c r="T1432" t="str">
        <f t="shared" si="113"/>
        <v>Sep-24</v>
      </c>
      <c r="U1432">
        <f t="shared" si="114"/>
        <v>5</v>
      </c>
    </row>
    <row r="1433" spans="1:21" x14ac:dyDescent="0.3">
      <c r="A1433" t="s">
        <v>5730</v>
      </c>
      <c r="B1433" t="s">
        <v>5731</v>
      </c>
      <c r="C1433" s="1">
        <v>45560</v>
      </c>
      <c r="D1433" t="s">
        <v>60</v>
      </c>
      <c r="E1433">
        <v>57.81</v>
      </c>
      <c r="F1433">
        <v>4</v>
      </c>
      <c r="G1433" t="s">
        <v>148</v>
      </c>
      <c r="H1433" t="s">
        <v>20</v>
      </c>
      <c r="I1433" t="s">
        <v>5732</v>
      </c>
      <c r="J1433" t="s">
        <v>45</v>
      </c>
      <c r="K1433">
        <v>75474</v>
      </c>
      <c r="L1433" t="s">
        <v>5733</v>
      </c>
      <c r="M1433">
        <v>7.0000000000000007E-2</v>
      </c>
      <c r="N1433">
        <v>215.05</v>
      </c>
      <c r="O1433">
        <v>4</v>
      </c>
      <c r="P1433" t="b">
        <v>0</v>
      </c>
      <c r="Q1433">
        <f t="shared" si="110"/>
        <v>231.24</v>
      </c>
      <c r="R1433" s="4">
        <f t="shared" si="111"/>
        <v>0.92999999999999994</v>
      </c>
      <c r="S1433" s="2">
        <f t="shared" si="112"/>
        <v>16.186800000000002</v>
      </c>
      <c r="T1433" t="str">
        <f t="shared" si="113"/>
        <v>Sep-24</v>
      </c>
      <c r="U1433">
        <f t="shared" si="114"/>
        <v>4</v>
      </c>
    </row>
    <row r="1434" spans="1:21" x14ac:dyDescent="0.3">
      <c r="A1434" t="s">
        <v>5734</v>
      </c>
      <c r="B1434" t="s">
        <v>5735</v>
      </c>
      <c r="C1434" s="1">
        <v>45728</v>
      </c>
      <c r="D1434" t="s">
        <v>54</v>
      </c>
      <c r="E1434">
        <v>207.34</v>
      </c>
      <c r="F1434">
        <v>2</v>
      </c>
      <c r="G1434" t="s">
        <v>19</v>
      </c>
      <c r="H1434" t="s">
        <v>72</v>
      </c>
      <c r="I1434" t="s">
        <v>5736</v>
      </c>
      <c r="J1434" t="s">
        <v>40</v>
      </c>
      <c r="K1434">
        <v>29883</v>
      </c>
      <c r="L1434" t="s">
        <v>5737</v>
      </c>
      <c r="M1434">
        <v>0.18</v>
      </c>
      <c r="N1434">
        <v>340.04</v>
      </c>
      <c r="P1434" t="b">
        <v>0</v>
      </c>
      <c r="Q1434">
        <f t="shared" si="110"/>
        <v>414.68</v>
      </c>
      <c r="R1434" s="4">
        <f t="shared" si="111"/>
        <v>0.82000000000000006</v>
      </c>
      <c r="S1434" s="2">
        <f t="shared" si="112"/>
        <v>74.642399999999995</v>
      </c>
      <c r="T1434" t="str">
        <f t="shared" si="113"/>
        <v>Mar-25</v>
      </c>
      <c r="U1434" t="str">
        <f t="shared" si="114"/>
        <v>No Rating</v>
      </c>
    </row>
    <row r="1435" spans="1:21" x14ac:dyDescent="0.3">
      <c r="A1435" t="s">
        <v>5738</v>
      </c>
      <c r="B1435" t="s">
        <v>5739</v>
      </c>
      <c r="C1435" s="1">
        <v>45607</v>
      </c>
      <c r="D1435" t="s">
        <v>26</v>
      </c>
      <c r="E1435">
        <v>151.58000000000001</v>
      </c>
      <c r="F1435">
        <v>1</v>
      </c>
      <c r="G1435" t="s">
        <v>148</v>
      </c>
      <c r="H1435" t="s">
        <v>99</v>
      </c>
      <c r="I1435" t="s">
        <v>5740</v>
      </c>
      <c r="J1435" t="s">
        <v>426</v>
      </c>
      <c r="K1435">
        <v>34012</v>
      </c>
      <c r="L1435" t="s">
        <v>5741</v>
      </c>
      <c r="M1435">
        <v>0.26</v>
      </c>
      <c r="N1435">
        <v>112.17</v>
      </c>
      <c r="O1435">
        <v>4</v>
      </c>
      <c r="P1435" t="b">
        <v>0</v>
      </c>
      <c r="Q1435">
        <f t="shared" si="110"/>
        <v>151.58000000000001</v>
      </c>
      <c r="R1435" s="4">
        <f t="shared" si="111"/>
        <v>0.74</v>
      </c>
      <c r="S1435" s="2">
        <f t="shared" si="112"/>
        <v>39.410800000000002</v>
      </c>
      <c r="T1435" t="str">
        <f t="shared" si="113"/>
        <v>Nov-24</v>
      </c>
      <c r="U1435">
        <f t="shared" si="114"/>
        <v>4</v>
      </c>
    </row>
    <row r="1436" spans="1:21" x14ac:dyDescent="0.3">
      <c r="A1436" t="s">
        <v>5742</v>
      </c>
      <c r="B1436" t="s">
        <v>5743</v>
      </c>
      <c r="C1436" s="1">
        <v>45475</v>
      </c>
      <c r="D1436" t="s">
        <v>18</v>
      </c>
      <c r="E1436">
        <v>249.24</v>
      </c>
      <c r="F1436">
        <v>2</v>
      </c>
      <c r="G1436" t="s">
        <v>19</v>
      </c>
      <c r="H1436" t="s">
        <v>99</v>
      </c>
      <c r="I1436" t="s">
        <v>5744</v>
      </c>
      <c r="J1436" t="s">
        <v>217</v>
      </c>
      <c r="K1436">
        <v>29405</v>
      </c>
      <c r="L1436" t="s">
        <v>5745</v>
      </c>
      <c r="M1436">
        <v>0.01</v>
      </c>
      <c r="N1436">
        <v>493.5</v>
      </c>
      <c r="O1436">
        <v>2</v>
      </c>
      <c r="P1436" t="b">
        <v>0</v>
      </c>
      <c r="Q1436">
        <f t="shared" si="110"/>
        <v>498.48</v>
      </c>
      <c r="R1436" s="4">
        <f t="shared" si="111"/>
        <v>0.99</v>
      </c>
      <c r="S1436" s="2">
        <f t="shared" si="112"/>
        <v>4.9847999999999999</v>
      </c>
      <c r="T1436" t="str">
        <f t="shared" si="113"/>
        <v>Jul-24</v>
      </c>
      <c r="U1436">
        <f t="shared" si="114"/>
        <v>2</v>
      </c>
    </row>
    <row r="1437" spans="1:21" x14ac:dyDescent="0.3">
      <c r="A1437" t="s">
        <v>5746</v>
      </c>
      <c r="B1437" t="s">
        <v>5747</v>
      </c>
      <c r="C1437" s="1">
        <v>45520</v>
      </c>
      <c r="D1437" t="s">
        <v>78</v>
      </c>
      <c r="E1437">
        <v>330.24</v>
      </c>
      <c r="F1437">
        <v>2</v>
      </c>
      <c r="G1437" t="s">
        <v>148</v>
      </c>
      <c r="H1437" t="s">
        <v>99</v>
      </c>
      <c r="I1437" t="s">
        <v>5748</v>
      </c>
      <c r="J1437" t="s">
        <v>68</v>
      </c>
      <c r="K1437">
        <v>45639</v>
      </c>
      <c r="L1437" t="s">
        <v>5749</v>
      </c>
      <c r="M1437">
        <v>0.22</v>
      </c>
      <c r="N1437">
        <v>515.16999999999996</v>
      </c>
      <c r="P1437" t="b">
        <v>0</v>
      </c>
      <c r="Q1437">
        <f t="shared" si="110"/>
        <v>660.48</v>
      </c>
      <c r="R1437" s="4">
        <f t="shared" si="111"/>
        <v>0.78</v>
      </c>
      <c r="S1437" s="2">
        <f t="shared" si="112"/>
        <v>145.3056</v>
      </c>
      <c r="T1437" t="str">
        <f t="shared" si="113"/>
        <v>Aug-24</v>
      </c>
      <c r="U1437" t="str">
        <f t="shared" si="114"/>
        <v>No Rating</v>
      </c>
    </row>
    <row r="1438" spans="1:21" x14ac:dyDescent="0.3">
      <c r="A1438" t="s">
        <v>5750</v>
      </c>
      <c r="B1438" t="s">
        <v>5751</v>
      </c>
      <c r="C1438" s="1">
        <v>45678</v>
      </c>
      <c r="D1438" t="s">
        <v>18</v>
      </c>
      <c r="E1438">
        <v>233.22</v>
      </c>
      <c r="F1438">
        <v>3</v>
      </c>
      <c r="G1438" t="s">
        <v>93</v>
      </c>
      <c r="H1438" t="s">
        <v>72</v>
      </c>
      <c r="I1438" t="s">
        <v>5752</v>
      </c>
      <c r="J1438" t="s">
        <v>120</v>
      </c>
      <c r="K1438">
        <v>70036</v>
      </c>
      <c r="L1438" t="s">
        <v>5753</v>
      </c>
      <c r="M1438">
        <v>0.26</v>
      </c>
      <c r="N1438">
        <v>517.75</v>
      </c>
      <c r="O1438">
        <v>1</v>
      </c>
      <c r="P1438" t="b">
        <v>0</v>
      </c>
      <c r="Q1438">
        <f t="shared" si="110"/>
        <v>699.66</v>
      </c>
      <c r="R1438" s="4">
        <f t="shared" si="111"/>
        <v>0.74</v>
      </c>
      <c r="S1438" s="2">
        <f t="shared" si="112"/>
        <v>181.91159999999999</v>
      </c>
      <c r="T1438" t="str">
        <f t="shared" si="113"/>
        <v>Jan-25</v>
      </c>
      <c r="U1438">
        <f t="shared" si="114"/>
        <v>1</v>
      </c>
    </row>
    <row r="1439" spans="1:21" x14ac:dyDescent="0.3">
      <c r="A1439" t="s">
        <v>5754</v>
      </c>
      <c r="B1439" t="s">
        <v>5755</v>
      </c>
      <c r="C1439" s="1">
        <v>45745</v>
      </c>
      <c r="D1439" t="s">
        <v>37</v>
      </c>
      <c r="E1439">
        <v>467.9</v>
      </c>
      <c r="F1439">
        <v>4</v>
      </c>
      <c r="G1439" t="s">
        <v>66</v>
      </c>
      <c r="H1439" t="s">
        <v>38</v>
      </c>
      <c r="I1439" t="s">
        <v>5756</v>
      </c>
      <c r="J1439" t="s">
        <v>50</v>
      </c>
      <c r="K1439">
        <v>95415</v>
      </c>
      <c r="L1439" t="s">
        <v>5757</v>
      </c>
      <c r="M1439">
        <v>0.19</v>
      </c>
      <c r="N1439">
        <v>1516</v>
      </c>
      <c r="O1439">
        <v>2</v>
      </c>
      <c r="P1439" t="b">
        <v>0</v>
      </c>
      <c r="Q1439">
        <f t="shared" si="110"/>
        <v>1871.6</v>
      </c>
      <c r="R1439" s="4">
        <f t="shared" si="111"/>
        <v>0.81</v>
      </c>
      <c r="S1439" s="2">
        <f t="shared" si="112"/>
        <v>355.60399999999998</v>
      </c>
      <c r="T1439" t="str">
        <f t="shared" si="113"/>
        <v>Mar-25</v>
      </c>
      <c r="U1439">
        <f t="shared" si="114"/>
        <v>2</v>
      </c>
    </row>
    <row r="1440" spans="1:21" x14ac:dyDescent="0.3">
      <c r="A1440" t="s">
        <v>5758</v>
      </c>
      <c r="B1440" t="s">
        <v>5759</v>
      </c>
      <c r="C1440" s="1">
        <v>45605</v>
      </c>
      <c r="D1440" t="s">
        <v>18</v>
      </c>
      <c r="E1440">
        <v>442.96</v>
      </c>
      <c r="F1440">
        <v>2</v>
      </c>
      <c r="G1440" t="s">
        <v>93</v>
      </c>
      <c r="H1440" t="s">
        <v>99</v>
      </c>
      <c r="I1440" t="s">
        <v>5760</v>
      </c>
      <c r="J1440" t="s">
        <v>195</v>
      </c>
      <c r="K1440">
        <v>91306</v>
      </c>
      <c r="L1440" t="s">
        <v>5761</v>
      </c>
      <c r="M1440">
        <v>0.08</v>
      </c>
      <c r="N1440">
        <v>815.05</v>
      </c>
      <c r="P1440" t="b">
        <v>0</v>
      </c>
      <c r="Q1440">
        <f t="shared" si="110"/>
        <v>885.92</v>
      </c>
      <c r="R1440" s="4">
        <f t="shared" si="111"/>
        <v>0.92</v>
      </c>
      <c r="S1440" s="2">
        <f t="shared" si="112"/>
        <v>70.873599999999996</v>
      </c>
      <c r="T1440" t="str">
        <f t="shared" si="113"/>
        <v>Nov-24</v>
      </c>
      <c r="U1440" t="str">
        <f t="shared" si="114"/>
        <v>No Rating</v>
      </c>
    </row>
    <row r="1441" spans="1:21" x14ac:dyDescent="0.3">
      <c r="A1441" t="s">
        <v>5762</v>
      </c>
      <c r="B1441" t="s">
        <v>5763</v>
      </c>
      <c r="C1441" s="1">
        <v>45768</v>
      </c>
      <c r="D1441" t="s">
        <v>37</v>
      </c>
      <c r="E1441">
        <v>352.48</v>
      </c>
      <c r="F1441">
        <v>4</v>
      </c>
      <c r="G1441" t="s">
        <v>27</v>
      </c>
      <c r="H1441" t="s">
        <v>99</v>
      </c>
      <c r="I1441" t="s">
        <v>5764</v>
      </c>
      <c r="J1441" t="s">
        <v>307</v>
      </c>
      <c r="K1441">
        <v>71576</v>
      </c>
      <c r="L1441" t="s">
        <v>5765</v>
      </c>
      <c r="M1441">
        <v>0.11</v>
      </c>
      <c r="N1441">
        <v>1254.83</v>
      </c>
      <c r="O1441">
        <v>4</v>
      </c>
      <c r="P1441" t="b">
        <v>0</v>
      </c>
      <c r="Q1441">
        <f t="shared" si="110"/>
        <v>1409.92</v>
      </c>
      <c r="R1441" s="4">
        <f t="shared" si="111"/>
        <v>0.89</v>
      </c>
      <c r="S1441" s="2">
        <f t="shared" si="112"/>
        <v>155.09120000000001</v>
      </c>
      <c r="T1441" t="str">
        <f t="shared" si="113"/>
        <v>Apr-25</v>
      </c>
      <c r="U1441">
        <f t="shared" si="114"/>
        <v>4</v>
      </c>
    </row>
    <row r="1442" spans="1:21" x14ac:dyDescent="0.3">
      <c r="A1442" t="s">
        <v>5766</v>
      </c>
      <c r="B1442" t="s">
        <v>5767</v>
      </c>
      <c r="C1442" s="1">
        <v>45798</v>
      </c>
      <c r="D1442" t="s">
        <v>54</v>
      </c>
      <c r="E1442">
        <v>247.39</v>
      </c>
      <c r="F1442">
        <v>2</v>
      </c>
      <c r="G1442" t="s">
        <v>27</v>
      </c>
      <c r="H1442" t="s">
        <v>38</v>
      </c>
      <c r="I1442" t="s">
        <v>5768</v>
      </c>
      <c r="J1442" t="s">
        <v>115</v>
      </c>
      <c r="K1442">
        <v>85072</v>
      </c>
      <c r="L1442" t="s">
        <v>5769</v>
      </c>
      <c r="M1442">
        <v>0.22</v>
      </c>
      <c r="N1442">
        <v>385.93</v>
      </c>
      <c r="O1442">
        <v>5</v>
      </c>
      <c r="P1442" t="b">
        <v>0</v>
      </c>
      <c r="Q1442">
        <f t="shared" si="110"/>
        <v>494.78</v>
      </c>
      <c r="R1442" s="4">
        <f t="shared" si="111"/>
        <v>0.78</v>
      </c>
      <c r="S1442" s="2">
        <f t="shared" si="112"/>
        <v>108.85159999999999</v>
      </c>
      <c r="T1442" t="str">
        <f t="shared" si="113"/>
        <v>May-25</v>
      </c>
      <c r="U1442">
        <f t="shared" si="114"/>
        <v>5</v>
      </c>
    </row>
    <row r="1443" spans="1:21" x14ac:dyDescent="0.3">
      <c r="A1443" t="s">
        <v>5770</v>
      </c>
      <c r="B1443" t="s">
        <v>5771</v>
      </c>
      <c r="C1443" s="1">
        <v>45564</v>
      </c>
      <c r="D1443" t="s">
        <v>26</v>
      </c>
      <c r="E1443">
        <v>70.19</v>
      </c>
      <c r="F1443">
        <v>1</v>
      </c>
      <c r="G1443" t="s">
        <v>27</v>
      </c>
      <c r="H1443" t="s">
        <v>72</v>
      </c>
      <c r="I1443" t="s">
        <v>5772</v>
      </c>
      <c r="J1443" t="s">
        <v>333</v>
      </c>
      <c r="K1443">
        <v>99553</v>
      </c>
      <c r="L1443" t="s">
        <v>5773</v>
      </c>
      <c r="M1443">
        <v>0.11</v>
      </c>
      <c r="N1443">
        <v>62.47</v>
      </c>
      <c r="O1443">
        <v>3</v>
      </c>
      <c r="P1443" t="b">
        <v>0</v>
      </c>
      <c r="Q1443">
        <f t="shared" si="110"/>
        <v>70.19</v>
      </c>
      <c r="R1443" s="4">
        <f t="shared" si="111"/>
        <v>0.89</v>
      </c>
      <c r="S1443" s="2">
        <f t="shared" si="112"/>
        <v>7.7208999999999994</v>
      </c>
      <c r="T1443" t="str">
        <f t="shared" si="113"/>
        <v>Sep-24</v>
      </c>
      <c r="U1443">
        <f t="shared" si="114"/>
        <v>3</v>
      </c>
    </row>
    <row r="1444" spans="1:21" x14ac:dyDescent="0.3">
      <c r="A1444" t="s">
        <v>5774</v>
      </c>
      <c r="B1444" t="s">
        <v>5775</v>
      </c>
      <c r="C1444" s="1">
        <v>45487</v>
      </c>
      <c r="D1444" t="s">
        <v>54</v>
      </c>
      <c r="E1444">
        <v>201.52</v>
      </c>
      <c r="F1444">
        <v>3</v>
      </c>
      <c r="G1444" t="s">
        <v>19</v>
      </c>
      <c r="H1444" t="s">
        <v>38</v>
      </c>
      <c r="I1444" t="s">
        <v>5776</v>
      </c>
      <c r="J1444" t="s">
        <v>447</v>
      </c>
      <c r="K1444">
        <v>17965</v>
      </c>
      <c r="L1444" t="s">
        <v>5777</v>
      </c>
      <c r="M1444">
        <v>0</v>
      </c>
      <c r="N1444">
        <v>604.55999999999995</v>
      </c>
      <c r="O1444">
        <v>3</v>
      </c>
      <c r="P1444" t="b">
        <v>0</v>
      </c>
      <c r="Q1444">
        <f t="shared" si="110"/>
        <v>604.56000000000006</v>
      </c>
      <c r="R1444" s="4">
        <f t="shared" si="111"/>
        <v>1</v>
      </c>
      <c r="S1444" s="2">
        <f t="shared" si="112"/>
        <v>0</v>
      </c>
      <c r="T1444" t="str">
        <f t="shared" si="113"/>
        <v>Jul-24</v>
      </c>
      <c r="U1444">
        <f t="shared" si="114"/>
        <v>3</v>
      </c>
    </row>
    <row r="1445" spans="1:21" x14ac:dyDescent="0.3">
      <c r="A1445" t="s">
        <v>5778</v>
      </c>
      <c r="B1445" t="s">
        <v>5779</v>
      </c>
      <c r="C1445" s="1">
        <v>45675</v>
      </c>
      <c r="D1445" t="s">
        <v>37</v>
      </c>
      <c r="E1445">
        <v>353.68</v>
      </c>
      <c r="F1445">
        <v>1</v>
      </c>
      <c r="G1445" t="s">
        <v>93</v>
      </c>
      <c r="H1445" t="s">
        <v>20</v>
      </c>
      <c r="I1445" t="s">
        <v>5780</v>
      </c>
      <c r="J1445" t="s">
        <v>320</v>
      </c>
      <c r="K1445">
        <v>87251</v>
      </c>
      <c r="L1445" t="s">
        <v>5781</v>
      </c>
      <c r="M1445">
        <v>0.03</v>
      </c>
      <c r="N1445">
        <v>343.07</v>
      </c>
      <c r="O1445">
        <v>3</v>
      </c>
      <c r="P1445" t="b">
        <v>0</v>
      </c>
      <c r="Q1445">
        <f t="shared" si="110"/>
        <v>353.68</v>
      </c>
      <c r="R1445" s="4">
        <f t="shared" si="111"/>
        <v>0.97</v>
      </c>
      <c r="S1445" s="2">
        <f t="shared" si="112"/>
        <v>10.6104</v>
      </c>
      <c r="T1445" t="str">
        <f t="shared" si="113"/>
        <v>Jan-25</v>
      </c>
      <c r="U1445">
        <f t="shared" si="114"/>
        <v>3</v>
      </c>
    </row>
    <row r="1446" spans="1:21" x14ac:dyDescent="0.3">
      <c r="A1446" t="s">
        <v>5782</v>
      </c>
      <c r="B1446" t="s">
        <v>5783</v>
      </c>
      <c r="C1446" s="1">
        <v>45559</v>
      </c>
      <c r="D1446" t="s">
        <v>37</v>
      </c>
      <c r="E1446">
        <v>146.02000000000001</v>
      </c>
      <c r="F1446">
        <v>4</v>
      </c>
      <c r="G1446" t="s">
        <v>27</v>
      </c>
      <c r="H1446" t="s">
        <v>99</v>
      </c>
      <c r="I1446" t="s">
        <v>5784</v>
      </c>
      <c r="J1446" t="s">
        <v>33</v>
      </c>
      <c r="K1446">
        <v>77512</v>
      </c>
      <c r="L1446" t="s">
        <v>5785</v>
      </c>
      <c r="M1446">
        <v>0.09</v>
      </c>
      <c r="N1446">
        <v>531.51</v>
      </c>
      <c r="O1446">
        <v>1</v>
      </c>
      <c r="P1446" t="b">
        <v>0</v>
      </c>
      <c r="Q1446">
        <f t="shared" si="110"/>
        <v>584.08000000000004</v>
      </c>
      <c r="R1446" s="4">
        <f t="shared" si="111"/>
        <v>0.91</v>
      </c>
      <c r="S1446" s="2">
        <f t="shared" si="112"/>
        <v>52.5672</v>
      </c>
      <c r="T1446" t="str">
        <f t="shared" si="113"/>
        <v>Sep-24</v>
      </c>
      <c r="U1446">
        <f t="shared" si="114"/>
        <v>1</v>
      </c>
    </row>
    <row r="1447" spans="1:21" x14ac:dyDescent="0.3">
      <c r="A1447" t="s">
        <v>5786</v>
      </c>
      <c r="B1447" t="s">
        <v>5787</v>
      </c>
      <c r="C1447" s="1">
        <v>45485</v>
      </c>
      <c r="D1447" t="s">
        <v>18</v>
      </c>
      <c r="E1447">
        <v>56.47</v>
      </c>
      <c r="F1447">
        <v>3</v>
      </c>
      <c r="G1447" t="s">
        <v>93</v>
      </c>
      <c r="H1447" t="s">
        <v>72</v>
      </c>
      <c r="I1447" t="s">
        <v>5788</v>
      </c>
      <c r="J1447" t="s">
        <v>80</v>
      </c>
      <c r="K1447">
        <v>86669</v>
      </c>
      <c r="L1447" t="s">
        <v>5789</v>
      </c>
      <c r="M1447">
        <v>0.12</v>
      </c>
      <c r="N1447">
        <v>149.08000000000001</v>
      </c>
      <c r="O1447">
        <v>1</v>
      </c>
      <c r="P1447" t="b">
        <v>0</v>
      </c>
      <c r="Q1447">
        <f t="shared" si="110"/>
        <v>169.41</v>
      </c>
      <c r="R1447" s="4">
        <f t="shared" si="111"/>
        <v>0.88</v>
      </c>
      <c r="S1447" s="2">
        <f t="shared" si="112"/>
        <v>20.3292</v>
      </c>
      <c r="T1447" t="str">
        <f t="shared" si="113"/>
        <v>Jul-24</v>
      </c>
      <c r="U1447">
        <f t="shared" si="114"/>
        <v>1</v>
      </c>
    </row>
    <row r="1448" spans="1:21" x14ac:dyDescent="0.3">
      <c r="A1448" t="s">
        <v>5790</v>
      </c>
      <c r="B1448" t="s">
        <v>5791</v>
      </c>
      <c r="C1448" s="1">
        <v>45638</v>
      </c>
      <c r="D1448" t="s">
        <v>78</v>
      </c>
      <c r="E1448">
        <v>454.41</v>
      </c>
      <c r="F1448">
        <v>3</v>
      </c>
      <c r="G1448" t="s">
        <v>93</v>
      </c>
      <c r="H1448" t="s">
        <v>20</v>
      </c>
      <c r="I1448" t="s">
        <v>5792</v>
      </c>
      <c r="J1448" t="s">
        <v>496</v>
      </c>
      <c r="K1448">
        <v>10915</v>
      </c>
      <c r="L1448" t="s">
        <v>5793</v>
      </c>
      <c r="M1448">
        <v>0.11</v>
      </c>
      <c r="N1448">
        <v>1213.27</v>
      </c>
      <c r="O1448">
        <v>3</v>
      </c>
      <c r="P1448" t="b">
        <v>0</v>
      </c>
      <c r="Q1448">
        <f t="shared" si="110"/>
        <v>1363.23</v>
      </c>
      <c r="R1448" s="4">
        <f t="shared" si="111"/>
        <v>0.89</v>
      </c>
      <c r="S1448" s="2">
        <f t="shared" si="112"/>
        <v>149.95529999999999</v>
      </c>
      <c r="T1448" t="str">
        <f t="shared" si="113"/>
        <v>Dec-24</v>
      </c>
      <c r="U1448">
        <f t="shared" si="114"/>
        <v>3</v>
      </c>
    </row>
    <row r="1449" spans="1:21" x14ac:dyDescent="0.3">
      <c r="A1449" t="s">
        <v>5794</v>
      </c>
      <c r="B1449" t="s">
        <v>5795</v>
      </c>
      <c r="C1449" s="1">
        <v>45788</v>
      </c>
      <c r="D1449" t="s">
        <v>54</v>
      </c>
      <c r="E1449">
        <v>355.98</v>
      </c>
      <c r="F1449">
        <v>3</v>
      </c>
      <c r="G1449" t="s">
        <v>66</v>
      </c>
      <c r="H1449" t="s">
        <v>72</v>
      </c>
      <c r="I1449" t="s">
        <v>5796</v>
      </c>
      <c r="J1449" t="s">
        <v>320</v>
      </c>
      <c r="K1449">
        <v>62224</v>
      </c>
      <c r="L1449" t="s">
        <v>5797</v>
      </c>
      <c r="M1449">
        <v>0.24</v>
      </c>
      <c r="N1449">
        <v>811.63</v>
      </c>
      <c r="O1449">
        <v>2</v>
      </c>
      <c r="P1449" t="b">
        <v>0</v>
      </c>
      <c r="Q1449">
        <f t="shared" si="110"/>
        <v>1067.94</v>
      </c>
      <c r="R1449" s="4">
        <f t="shared" si="111"/>
        <v>0.76</v>
      </c>
      <c r="S1449" s="2">
        <f t="shared" si="112"/>
        <v>256.30560000000003</v>
      </c>
      <c r="T1449" t="str">
        <f t="shared" si="113"/>
        <v>May-25</v>
      </c>
      <c r="U1449">
        <f t="shared" si="114"/>
        <v>2</v>
      </c>
    </row>
    <row r="1450" spans="1:21" x14ac:dyDescent="0.3">
      <c r="A1450" t="s">
        <v>5798</v>
      </c>
      <c r="B1450" t="s">
        <v>5799</v>
      </c>
      <c r="C1450" s="1">
        <v>45776</v>
      </c>
      <c r="D1450" t="s">
        <v>37</v>
      </c>
      <c r="E1450">
        <v>309.56</v>
      </c>
      <c r="F1450">
        <v>2</v>
      </c>
      <c r="G1450" t="s">
        <v>93</v>
      </c>
      <c r="H1450" t="s">
        <v>99</v>
      </c>
      <c r="I1450" t="s">
        <v>5800</v>
      </c>
      <c r="J1450" t="s">
        <v>307</v>
      </c>
      <c r="K1450">
        <v>89595</v>
      </c>
      <c r="L1450" t="s">
        <v>5801</v>
      </c>
      <c r="M1450">
        <v>7.0000000000000007E-2</v>
      </c>
      <c r="N1450">
        <v>575.78</v>
      </c>
      <c r="O1450">
        <v>4</v>
      </c>
      <c r="P1450" t="b">
        <v>0</v>
      </c>
      <c r="Q1450">
        <f t="shared" si="110"/>
        <v>619.12</v>
      </c>
      <c r="R1450" s="4">
        <f t="shared" si="111"/>
        <v>0.92999999999999994</v>
      </c>
      <c r="S1450" s="2">
        <f t="shared" si="112"/>
        <v>43.338400000000007</v>
      </c>
      <c r="T1450" t="str">
        <f t="shared" si="113"/>
        <v>Apr-25</v>
      </c>
      <c r="U1450">
        <f t="shared" si="114"/>
        <v>4</v>
      </c>
    </row>
    <row r="1451" spans="1:21" x14ac:dyDescent="0.3">
      <c r="A1451" t="s">
        <v>5802</v>
      </c>
      <c r="B1451" t="s">
        <v>5803</v>
      </c>
      <c r="C1451" s="1">
        <v>45522</v>
      </c>
      <c r="D1451" t="s">
        <v>60</v>
      </c>
      <c r="E1451">
        <v>397.29</v>
      </c>
      <c r="F1451">
        <v>3</v>
      </c>
      <c r="G1451" t="s">
        <v>27</v>
      </c>
      <c r="H1451" t="s">
        <v>99</v>
      </c>
      <c r="I1451" t="s">
        <v>5804</v>
      </c>
      <c r="J1451" t="s">
        <v>393</v>
      </c>
      <c r="K1451">
        <v>92845</v>
      </c>
      <c r="L1451" t="s">
        <v>5805</v>
      </c>
      <c r="M1451">
        <v>0.12</v>
      </c>
      <c r="N1451">
        <v>1048.8499999999999</v>
      </c>
      <c r="O1451">
        <v>2</v>
      </c>
      <c r="P1451" t="b">
        <v>0</v>
      </c>
      <c r="Q1451">
        <f t="shared" si="110"/>
        <v>1191.8700000000001</v>
      </c>
      <c r="R1451" s="4">
        <f t="shared" si="111"/>
        <v>0.88</v>
      </c>
      <c r="S1451" s="2">
        <f t="shared" si="112"/>
        <v>143.02440000000001</v>
      </c>
      <c r="T1451" t="str">
        <f t="shared" si="113"/>
        <v>Aug-24</v>
      </c>
      <c r="U1451">
        <f t="shared" si="114"/>
        <v>2</v>
      </c>
    </row>
    <row r="1452" spans="1:21" x14ac:dyDescent="0.3">
      <c r="A1452" t="s">
        <v>5806</v>
      </c>
      <c r="B1452" t="s">
        <v>5807</v>
      </c>
      <c r="C1452" s="1">
        <v>45768</v>
      </c>
      <c r="D1452" t="s">
        <v>54</v>
      </c>
      <c r="E1452">
        <v>418.64</v>
      </c>
      <c r="F1452">
        <v>1</v>
      </c>
      <c r="G1452" t="s">
        <v>19</v>
      </c>
      <c r="H1452" t="s">
        <v>38</v>
      </c>
      <c r="I1452" t="s">
        <v>5808</v>
      </c>
      <c r="J1452" t="s">
        <v>577</v>
      </c>
      <c r="K1452">
        <v>52684</v>
      </c>
      <c r="L1452" t="s">
        <v>5809</v>
      </c>
      <c r="M1452">
        <v>0.24</v>
      </c>
      <c r="N1452">
        <v>318.17</v>
      </c>
      <c r="O1452">
        <v>5</v>
      </c>
      <c r="P1452" t="b">
        <v>1</v>
      </c>
      <c r="Q1452">
        <f t="shared" si="110"/>
        <v>418.64</v>
      </c>
      <c r="R1452" s="4">
        <f t="shared" si="111"/>
        <v>0.76</v>
      </c>
      <c r="S1452" s="2">
        <f t="shared" si="112"/>
        <v>100.47359999999999</v>
      </c>
      <c r="T1452" t="str">
        <f t="shared" si="113"/>
        <v>Apr-25</v>
      </c>
      <c r="U1452">
        <f t="shared" si="114"/>
        <v>5</v>
      </c>
    </row>
    <row r="1453" spans="1:21" x14ac:dyDescent="0.3">
      <c r="A1453" t="s">
        <v>5810</v>
      </c>
      <c r="B1453" t="s">
        <v>5811</v>
      </c>
      <c r="C1453" s="1">
        <v>45550</v>
      </c>
      <c r="D1453" t="s">
        <v>18</v>
      </c>
      <c r="E1453">
        <v>244.31</v>
      </c>
      <c r="F1453">
        <v>2</v>
      </c>
      <c r="G1453" t="s">
        <v>19</v>
      </c>
      <c r="H1453" t="s">
        <v>72</v>
      </c>
      <c r="I1453" t="s">
        <v>5812</v>
      </c>
      <c r="J1453" t="s">
        <v>50</v>
      </c>
      <c r="K1453">
        <v>16128</v>
      </c>
      <c r="L1453" t="s">
        <v>5813</v>
      </c>
      <c r="M1453">
        <v>0.24</v>
      </c>
      <c r="N1453">
        <v>371.35</v>
      </c>
      <c r="P1453" t="b">
        <v>0</v>
      </c>
      <c r="Q1453">
        <f t="shared" si="110"/>
        <v>488.62</v>
      </c>
      <c r="R1453" s="4">
        <f t="shared" si="111"/>
        <v>0.76</v>
      </c>
      <c r="S1453" s="2">
        <f t="shared" si="112"/>
        <v>117.2688</v>
      </c>
      <c r="T1453" t="str">
        <f t="shared" si="113"/>
        <v>Sep-24</v>
      </c>
      <c r="U1453" t="str">
        <f t="shared" si="114"/>
        <v>No Rating</v>
      </c>
    </row>
    <row r="1454" spans="1:21" x14ac:dyDescent="0.3">
      <c r="A1454" t="s">
        <v>5814</v>
      </c>
      <c r="B1454" t="s">
        <v>5815</v>
      </c>
      <c r="C1454" s="1">
        <v>45784</v>
      </c>
      <c r="D1454" t="s">
        <v>60</v>
      </c>
      <c r="E1454">
        <v>441.19</v>
      </c>
      <c r="F1454">
        <v>3</v>
      </c>
      <c r="G1454" t="s">
        <v>66</v>
      </c>
      <c r="H1454" t="s">
        <v>20</v>
      </c>
      <c r="I1454" t="s">
        <v>5816</v>
      </c>
      <c r="J1454" t="s">
        <v>200</v>
      </c>
      <c r="K1454">
        <v>89350</v>
      </c>
      <c r="L1454" t="s">
        <v>5817</v>
      </c>
      <c r="M1454">
        <v>0.06</v>
      </c>
      <c r="N1454">
        <v>1244.1600000000001</v>
      </c>
      <c r="O1454">
        <v>3</v>
      </c>
      <c r="P1454" t="b">
        <v>0</v>
      </c>
      <c r="Q1454">
        <f t="shared" si="110"/>
        <v>1323.57</v>
      </c>
      <c r="R1454" s="4">
        <f t="shared" si="111"/>
        <v>0.94</v>
      </c>
      <c r="S1454" s="2">
        <f t="shared" si="112"/>
        <v>79.414199999999994</v>
      </c>
      <c r="T1454" t="str">
        <f t="shared" si="113"/>
        <v>May-25</v>
      </c>
      <c r="U1454">
        <f t="shared" si="114"/>
        <v>3</v>
      </c>
    </row>
    <row r="1455" spans="1:21" x14ac:dyDescent="0.3">
      <c r="A1455" t="s">
        <v>5818</v>
      </c>
      <c r="B1455" t="s">
        <v>5819</v>
      </c>
      <c r="C1455" s="1">
        <v>45643</v>
      </c>
      <c r="D1455" t="s">
        <v>26</v>
      </c>
      <c r="E1455">
        <v>458.63</v>
      </c>
      <c r="F1455">
        <v>3</v>
      </c>
      <c r="G1455" t="s">
        <v>148</v>
      </c>
      <c r="H1455" t="s">
        <v>20</v>
      </c>
      <c r="I1455" t="s">
        <v>5820</v>
      </c>
      <c r="J1455" t="s">
        <v>426</v>
      </c>
      <c r="K1455">
        <v>519</v>
      </c>
      <c r="L1455" t="s">
        <v>5821</v>
      </c>
      <c r="M1455">
        <v>0.11</v>
      </c>
      <c r="N1455">
        <v>1224.54</v>
      </c>
      <c r="O1455">
        <v>1</v>
      </c>
      <c r="P1455" t="b">
        <v>0</v>
      </c>
      <c r="Q1455">
        <f t="shared" si="110"/>
        <v>1375.8899999999999</v>
      </c>
      <c r="R1455" s="4">
        <f t="shared" si="111"/>
        <v>0.89</v>
      </c>
      <c r="S1455" s="2">
        <f t="shared" si="112"/>
        <v>151.34789999999998</v>
      </c>
      <c r="T1455" t="str">
        <f t="shared" si="113"/>
        <v>Dec-24</v>
      </c>
      <c r="U1455">
        <f t="shared" si="114"/>
        <v>1</v>
      </c>
    </row>
    <row r="1456" spans="1:21" x14ac:dyDescent="0.3">
      <c r="A1456" t="s">
        <v>5822</v>
      </c>
      <c r="B1456" t="s">
        <v>5823</v>
      </c>
      <c r="C1456" s="1">
        <v>45558</v>
      </c>
      <c r="D1456" t="s">
        <v>60</v>
      </c>
      <c r="E1456">
        <v>139.41999999999999</v>
      </c>
      <c r="F1456">
        <v>4</v>
      </c>
      <c r="G1456" t="s">
        <v>27</v>
      </c>
      <c r="H1456" t="s">
        <v>20</v>
      </c>
      <c r="I1456" t="s">
        <v>5824</v>
      </c>
      <c r="J1456" t="s">
        <v>577</v>
      </c>
      <c r="K1456">
        <v>96292</v>
      </c>
      <c r="L1456" t="s">
        <v>5825</v>
      </c>
      <c r="M1456">
        <v>0.05</v>
      </c>
      <c r="N1456">
        <v>529.79999999999995</v>
      </c>
      <c r="O1456">
        <v>2</v>
      </c>
      <c r="P1456" t="b">
        <v>0</v>
      </c>
      <c r="Q1456">
        <f t="shared" si="110"/>
        <v>557.67999999999995</v>
      </c>
      <c r="R1456" s="4">
        <f t="shared" si="111"/>
        <v>0.95</v>
      </c>
      <c r="S1456" s="2">
        <f t="shared" si="112"/>
        <v>27.884</v>
      </c>
      <c r="T1456" t="str">
        <f t="shared" si="113"/>
        <v>Sep-24</v>
      </c>
      <c r="U1456">
        <f t="shared" si="114"/>
        <v>2</v>
      </c>
    </row>
    <row r="1457" spans="1:21" x14ac:dyDescent="0.3">
      <c r="A1457" t="s">
        <v>5826</v>
      </c>
      <c r="B1457" t="s">
        <v>5827</v>
      </c>
      <c r="C1457" s="1">
        <v>45772</v>
      </c>
      <c r="D1457" t="s">
        <v>37</v>
      </c>
      <c r="E1457">
        <v>305.73</v>
      </c>
      <c r="F1457">
        <v>2</v>
      </c>
      <c r="G1457" t="s">
        <v>19</v>
      </c>
      <c r="H1457" t="s">
        <v>72</v>
      </c>
      <c r="I1457" t="s">
        <v>5828</v>
      </c>
      <c r="J1457" t="s">
        <v>144</v>
      </c>
      <c r="K1457">
        <v>25079</v>
      </c>
      <c r="L1457" t="s">
        <v>5829</v>
      </c>
      <c r="M1457">
        <v>0.03</v>
      </c>
      <c r="N1457">
        <v>593.12</v>
      </c>
      <c r="O1457">
        <v>3</v>
      </c>
      <c r="P1457" t="b">
        <v>0</v>
      </c>
      <c r="Q1457">
        <f t="shared" si="110"/>
        <v>611.46</v>
      </c>
      <c r="R1457" s="4">
        <f t="shared" si="111"/>
        <v>0.97</v>
      </c>
      <c r="S1457" s="2">
        <f t="shared" si="112"/>
        <v>18.343800000000002</v>
      </c>
      <c r="T1457" t="str">
        <f t="shared" si="113"/>
        <v>Apr-25</v>
      </c>
      <c r="U1457">
        <f t="shared" si="114"/>
        <v>3</v>
      </c>
    </row>
    <row r="1458" spans="1:21" x14ac:dyDescent="0.3">
      <c r="A1458" t="s">
        <v>5830</v>
      </c>
      <c r="B1458" t="s">
        <v>5831</v>
      </c>
      <c r="C1458" s="1">
        <v>45645</v>
      </c>
      <c r="D1458" t="s">
        <v>37</v>
      </c>
      <c r="E1458">
        <v>265.66000000000003</v>
      </c>
      <c r="F1458">
        <v>4</v>
      </c>
      <c r="G1458" t="s">
        <v>93</v>
      </c>
      <c r="H1458" t="s">
        <v>38</v>
      </c>
      <c r="I1458" t="s">
        <v>5832</v>
      </c>
      <c r="J1458" t="s">
        <v>522</v>
      </c>
      <c r="K1458">
        <v>19098</v>
      </c>
      <c r="L1458" t="s">
        <v>5833</v>
      </c>
      <c r="M1458">
        <v>0.17</v>
      </c>
      <c r="N1458">
        <v>881.99</v>
      </c>
      <c r="O1458">
        <v>5</v>
      </c>
      <c r="P1458" t="b">
        <v>1</v>
      </c>
      <c r="Q1458">
        <f t="shared" si="110"/>
        <v>1062.6400000000001</v>
      </c>
      <c r="R1458" s="4">
        <f t="shared" si="111"/>
        <v>0.83</v>
      </c>
      <c r="S1458" s="2">
        <f t="shared" si="112"/>
        <v>180.64880000000002</v>
      </c>
      <c r="T1458" t="str">
        <f t="shared" si="113"/>
        <v>Dec-24</v>
      </c>
      <c r="U1458">
        <f t="shared" si="114"/>
        <v>5</v>
      </c>
    </row>
    <row r="1459" spans="1:21" x14ac:dyDescent="0.3">
      <c r="A1459" t="s">
        <v>5834</v>
      </c>
      <c r="B1459" t="s">
        <v>5835</v>
      </c>
      <c r="C1459" s="1">
        <v>45717</v>
      </c>
      <c r="D1459" t="s">
        <v>78</v>
      </c>
      <c r="E1459">
        <v>271.27999999999997</v>
      </c>
      <c r="F1459">
        <v>4</v>
      </c>
      <c r="G1459" t="s">
        <v>148</v>
      </c>
      <c r="H1459" t="s">
        <v>20</v>
      </c>
      <c r="I1459" t="s">
        <v>5836</v>
      </c>
      <c r="J1459" t="s">
        <v>120</v>
      </c>
      <c r="K1459">
        <v>83298</v>
      </c>
      <c r="L1459" t="s">
        <v>5837</v>
      </c>
      <c r="M1459">
        <v>0.1</v>
      </c>
      <c r="N1459">
        <v>976.61</v>
      </c>
      <c r="O1459">
        <v>5</v>
      </c>
      <c r="P1459" t="b">
        <v>0</v>
      </c>
      <c r="Q1459">
        <f t="shared" si="110"/>
        <v>1085.1199999999999</v>
      </c>
      <c r="R1459" s="4">
        <f t="shared" si="111"/>
        <v>0.9</v>
      </c>
      <c r="S1459" s="2">
        <f t="shared" si="112"/>
        <v>108.512</v>
      </c>
      <c r="T1459" t="str">
        <f t="shared" si="113"/>
        <v>Mar-25</v>
      </c>
      <c r="U1459">
        <f t="shared" si="114"/>
        <v>5</v>
      </c>
    </row>
    <row r="1460" spans="1:21" x14ac:dyDescent="0.3">
      <c r="A1460" t="s">
        <v>5838</v>
      </c>
      <c r="B1460" t="s">
        <v>5839</v>
      </c>
      <c r="C1460" s="1">
        <v>45704</v>
      </c>
      <c r="D1460" t="s">
        <v>78</v>
      </c>
      <c r="E1460">
        <v>469.14</v>
      </c>
      <c r="F1460">
        <v>1</v>
      </c>
      <c r="G1460" t="s">
        <v>148</v>
      </c>
      <c r="H1460" t="s">
        <v>72</v>
      </c>
      <c r="I1460" t="s">
        <v>5840</v>
      </c>
      <c r="J1460" t="s">
        <v>522</v>
      </c>
      <c r="K1460">
        <v>28797</v>
      </c>
      <c r="L1460" t="s">
        <v>5841</v>
      </c>
      <c r="M1460">
        <v>0.15</v>
      </c>
      <c r="N1460">
        <v>398.77</v>
      </c>
      <c r="P1460" t="b">
        <v>0</v>
      </c>
      <c r="Q1460">
        <f t="shared" si="110"/>
        <v>469.14</v>
      </c>
      <c r="R1460" s="4">
        <f t="shared" si="111"/>
        <v>0.85</v>
      </c>
      <c r="S1460" s="2">
        <f t="shared" si="112"/>
        <v>70.370999999999995</v>
      </c>
      <c r="T1460" t="str">
        <f t="shared" si="113"/>
        <v>Feb-25</v>
      </c>
      <c r="U1460" t="str">
        <f t="shared" si="114"/>
        <v>No Rating</v>
      </c>
    </row>
    <row r="1461" spans="1:21" x14ac:dyDescent="0.3">
      <c r="A1461" t="s">
        <v>5842</v>
      </c>
      <c r="B1461" t="s">
        <v>5843</v>
      </c>
      <c r="C1461" s="1">
        <v>45637</v>
      </c>
      <c r="D1461" t="s">
        <v>54</v>
      </c>
      <c r="E1461">
        <v>156.07</v>
      </c>
      <c r="F1461">
        <v>1</v>
      </c>
      <c r="G1461" t="s">
        <v>93</v>
      </c>
      <c r="H1461" t="s">
        <v>20</v>
      </c>
      <c r="I1461" t="s">
        <v>5844</v>
      </c>
      <c r="J1461" t="s">
        <v>231</v>
      </c>
      <c r="K1461">
        <v>61238</v>
      </c>
      <c r="L1461" t="s">
        <v>5845</v>
      </c>
      <c r="M1461">
        <v>0.18</v>
      </c>
      <c r="N1461">
        <v>127.98</v>
      </c>
      <c r="O1461">
        <v>3</v>
      </c>
      <c r="P1461" t="b">
        <v>0</v>
      </c>
      <c r="Q1461">
        <f t="shared" si="110"/>
        <v>156.07</v>
      </c>
      <c r="R1461" s="4">
        <f t="shared" si="111"/>
        <v>0.82000000000000006</v>
      </c>
      <c r="S1461" s="2">
        <f t="shared" si="112"/>
        <v>28.092599999999997</v>
      </c>
      <c r="T1461" t="str">
        <f t="shared" si="113"/>
        <v>Dec-24</v>
      </c>
      <c r="U1461">
        <f t="shared" si="114"/>
        <v>3</v>
      </c>
    </row>
    <row r="1462" spans="1:21" x14ac:dyDescent="0.3">
      <c r="A1462" t="s">
        <v>5846</v>
      </c>
      <c r="B1462" t="s">
        <v>5847</v>
      </c>
      <c r="C1462" s="1">
        <v>45501</v>
      </c>
      <c r="D1462" t="s">
        <v>54</v>
      </c>
      <c r="E1462">
        <v>491.8</v>
      </c>
      <c r="F1462">
        <v>2</v>
      </c>
      <c r="G1462" t="s">
        <v>66</v>
      </c>
      <c r="H1462" t="s">
        <v>38</v>
      </c>
      <c r="I1462" t="s">
        <v>5848</v>
      </c>
      <c r="J1462" t="s">
        <v>45</v>
      </c>
      <c r="K1462">
        <v>99849</v>
      </c>
      <c r="L1462" t="s">
        <v>5849</v>
      </c>
      <c r="M1462">
        <v>0.18</v>
      </c>
      <c r="N1462">
        <v>806.55</v>
      </c>
      <c r="O1462">
        <v>2</v>
      </c>
      <c r="P1462" t="b">
        <v>0</v>
      </c>
      <c r="Q1462">
        <f t="shared" si="110"/>
        <v>983.6</v>
      </c>
      <c r="R1462" s="4">
        <f t="shared" si="111"/>
        <v>0.82000000000000006</v>
      </c>
      <c r="S1462" s="2">
        <f t="shared" si="112"/>
        <v>177.048</v>
      </c>
      <c r="T1462" t="str">
        <f t="shared" si="113"/>
        <v>Jul-24</v>
      </c>
      <c r="U1462">
        <f t="shared" si="114"/>
        <v>2</v>
      </c>
    </row>
    <row r="1463" spans="1:21" x14ac:dyDescent="0.3">
      <c r="A1463" t="s">
        <v>5850</v>
      </c>
      <c r="B1463" t="s">
        <v>5851</v>
      </c>
      <c r="C1463" s="1">
        <v>45781</v>
      </c>
      <c r="D1463" t="s">
        <v>78</v>
      </c>
      <c r="E1463">
        <v>451.55</v>
      </c>
      <c r="F1463">
        <v>2</v>
      </c>
      <c r="G1463" t="s">
        <v>93</v>
      </c>
      <c r="H1463" t="s">
        <v>72</v>
      </c>
      <c r="I1463" t="s">
        <v>5852</v>
      </c>
      <c r="J1463" t="s">
        <v>577</v>
      </c>
      <c r="K1463">
        <v>59624</v>
      </c>
      <c r="L1463" t="s">
        <v>5853</v>
      </c>
      <c r="M1463">
        <v>0.28000000000000003</v>
      </c>
      <c r="N1463">
        <v>650.23</v>
      </c>
      <c r="O1463">
        <v>4</v>
      </c>
      <c r="P1463" t="b">
        <v>0</v>
      </c>
      <c r="Q1463">
        <f t="shared" si="110"/>
        <v>903.1</v>
      </c>
      <c r="R1463" s="4">
        <f t="shared" si="111"/>
        <v>0.72</v>
      </c>
      <c r="S1463" s="2">
        <f t="shared" si="112"/>
        <v>252.86800000000002</v>
      </c>
      <c r="T1463" t="str">
        <f t="shared" si="113"/>
        <v>May-25</v>
      </c>
      <c r="U1463">
        <f t="shared" si="114"/>
        <v>4</v>
      </c>
    </row>
    <row r="1464" spans="1:21" x14ac:dyDescent="0.3">
      <c r="A1464" t="s">
        <v>5854</v>
      </c>
      <c r="B1464" t="s">
        <v>5855</v>
      </c>
      <c r="C1464" s="1">
        <v>45614</v>
      </c>
      <c r="D1464" t="s">
        <v>54</v>
      </c>
      <c r="E1464">
        <v>232.07</v>
      </c>
      <c r="F1464">
        <v>2</v>
      </c>
      <c r="G1464" t="s">
        <v>19</v>
      </c>
      <c r="H1464" t="s">
        <v>38</v>
      </c>
      <c r="I1464" t="s">
        <v>3891</v>
      </c>
      <c r="J1464" t="s">
        <v>333</v>
      </c>
      <c r="K1464">
        <v>89229</v>
      </c>
      <c r="L1464" t="s">
        <v>5856</v>
      </c>
      <c r="M1464">
        <v>7.0000000000000007E-2</v>
      </c>
      <c r="N1464">
        <v>431.65</v>
      </c>
      <c r="O1464">
        <v>3</v>
      </c>
      <c r="P1464" t="b">
        <v>0</v>
      </c>
      <c r="Q1464">
        <f t="shared" si="110"/>
        <v>464.14</v>
      </c>
      <c r="R1464" s="4">
        <f t="shared" si="111"/>
        <v>0.92999999999999994</v>
      </c>
      <c r="S1464" s="2">
        <f t="shared" si="112"/>
        <v>32.489800000000002</v>
      </c>
      <c r="T1464" t="str">
        <f t="shared" si="113"/>
        <v>Nov-24</v>
      </c>
      <c r="U1464">
        <f t="shared" si="114"/>
        <v>3</v>
      </c>
    </row>
    <row r="1465" spans="1:21" x14ac:dyDescent="0.3">
      <c r="A1465" t="s">
        <v>5857</v>
      </c>
      <c r="B1465" t="s">
        <v>5858</v>
      </c>
      <c r="C1465" s="1">
        <v>45527</v>
      </c>
      <c r="D1465" t="s">
        <v>54</v>
      </c>
      <c r="E1465">
        <v>409.64</v>
      </c>
      <c r="F1465">
        <v>2</v>
      </c>
      <c r="G1465" t="s">
        <v>27</v>
      </c>
      <c r="H1465" t="s">
        <v>38</v>
      </c>
      <c r="I1465" t="s">
        <v>5859</v>
      </c>
      <c r="J1465" t="s">
        <v>522</v>
      </c>
      <c r="K1465">
        <v>27253</v>
      </c>
      <c r="L1465" t="s">
        <v>5860</v>
      </c>
      <c r="M1465">
        <v>0.27</v>
      </c>
      <c r="N1465">
        <v>598.07000000000005</v>
      </c>
      <c r="O1465">
        <v>3</v>
      </c>
      <c r="P1465" t="b">
        <v>1</v>
      </c>
      <c r="Q1465">
        <f t="shared" si="110"/>
        <v>819.28</v>
      </c>
      <c r="R1465" s="4">
        <f t="shared" si="111"/>
        <v>0.73</v>
      </c>
      <c r="S1465" s="2">
        <f t="shared" si="112"/>
        <v>221.2056</v>
      </c>
      <c r="T1465" t="str">
        <f t="shared" si="113"/>
        <v>Aug-24</v>
      </c>
      <c r="U1465">
        <f t="shared" si="114"/>
        <v>3</v>
      </c>
    </row>
    <row r="1466" spans="1:21" x14ac:dyDescent="0.3">
      <c r="A1466" t="s">
        <v>5861</v>
      </c>
      <c r="B1466" t="s">
        <v>5862</v>
      </c>
      <c r="C1466" s="1">
        <v>45582</v>
      </c>
      <c r="D1466" t="s">
        <v>26</v>
      </c>
      <c r="E1466">
        <v>385.68</v>
      </c>
      <c r="F1466">
        <v>4</v>
      </c>
      <c r="G1466" t="s">
        <v>148</v>
      </c>
      <c r="H1466" t="s">
        <v>72</v>
      </c>
      <c r="I1466" t="s">
        <v>5863</v>
      </c>
      <c r="J1466" t="s">
        <v>522</v>
      </c>
      <c r="K1466">
        <v>91571</v>
      </c>
      <c r="L1466" t="s">
        <v>5864</v>
      </c>
      <c r="M1466">
        <v>0.02</v>
      </c>
      <c r="N1466">
        <v>1511.87</v>
      </c>
      <c r="O1466">
        <v>3</v>
      </c>
      <c r="P1466" t="b">
        <v>0</v>
      </c>
      <c r="Q1466">
        <f t="shared" si="110"/>
        <v>1542.72</v>
      </c>
      <c r="R1466" s="4">
        <f t="shared" si="111"/>
        <v>0.98</v>
      </c>
      <c r="S1466" s="2">
        <f t="shared" si="112"/>
        <v>30.854400000000002</v>
      </c>
      <c r="T1466" t="str">
        <f t="shared" si="113"/>
        <v>Oct-24</v>
      </c>
      <c r="U1466">
        <f t="shared" si="114"/>
        <v>3</v>
      </c>
    </row>
    <row r="1467" spans="1:21" x14ac:dyDescent="0.3">
      <c r="A1467" t="s">
        <v>5865</v>
      </c>
      <c r="B1467" t="s">
        <v>5866</v>
      </c>
      <c r="C1467" s="1">
        <v>45677</v>
      </c>
      <c r="D1467" t="s">
        <v>37</v>
      </c>
      <c r="E1467">
        <v>340.56</v>
      </c>
      <c r="F1467">
        <v>2</v>
      </c>
      <c r="G1467" t="s">
        <v>27</v>
      </c>
      <c r="H1467" t="s">
        <v>38</v>
      </c>
      <c r="I1467" t="s">
        <v>5867</v>
      </c>
      <c r="J1467" t="s">
        <v>85</v>
      </c>
      <c r="K1467">
        <v>21696</v>
      </c>
      <c r="L1467" t="s">
        <v>5868</v>
      </c>
      <c r="M1467">
        <v>0.01</v>
      </c>
      <c r="N1467">
        <v>674.31</v>
      </c>
      <c r="O1467">
        <v>1</v>
      </c>
      <c r="P1467" t="b">
        <v>0</v>
      </c>
      <c r="Q1467">
        <f t="shared" si="110"/>
        <v>681.12</v>
      </c>
      <c r="R1467" s="4">
        <f t="shared" si="111"/>
        <v>0.99</v>
      </c>
      <c r="S1467" s="2">
        <f t="shared" si="112"/>
        <v>6.8112000000000004</v>
      </c>
      <c r="T1467" t="str">
        <f t="shared" si="113"/>
        <v>Jan-25</v>
      </c>
      <c r="U1467">
        <f t="shared" si="114"/>
        <v>1</v>
      </c>
    </row>
    <row r="1468" spans="1:21" x14ac:dyDescent="0.3">
      <c r="A1468" t="s">
        <v>5869</v>
      </c>
      <c r="B1468" t="s">
        <v>5870</v>
      </c>
      <c r="C1468" s="1">
        <v>45733</v>
      </c>
      <c r="D1468" t="s">
        <v>54</v>
      </c>
      <c r="E1468">
        <v>163.32</v>
      </c>
      <c r="F1468">
        <v>4</v>
      </c>
      <c r="G1468" t="s">
        <v>19</v>
      </c>
      <c r="H1468" t="s">
        <v>99</v>
      </c>
      <c r="I1468" t="s">
        <v>5871</v>
      </c>
      <c r="J1468" t="s">
        <v>320</v>
      </c>
      <c r="K1468">
        <v>39805</v>
      </c>
      <c r="L1468" t="s">
        <v>5872</v>
      </c>
      <c r="M1468">
        <v>0.03</v>
      </c>
      <c r="N1468">
        <v>633.67999999999995</v>
      </c>
      <c r="O1468">
        <v>3</v>
      </c>
      <c r="P1468" t="b">
        <v>0</v>
      </c>
      <c r="Q1468">
        <f t="shared" si="110"/>
        <v>653.28</v>
      </c>
      <c r="R1468" s="4">
        <f t="shared" si="111"/>
        <v>0.97</v>
      </c>
      <c r="S1468" s="2">
        <f t="shared" si="112"/>
        <v>19.598399999999998</v>
      </c>
      <c r="T1468" t="str">
        <f t="shared" si="113"/>
        <v>Mar-25</v>
      </c>
      <c r="U1468">
        <f t="shared" si="114"/>
        <v>3</v>
      </c>
    </row>
    <row r="1469" spans="1:21" x14ac:dyDescent="0.3">
      <c r="A1469" t="s">
        <v>5873</v>
      </c>
      <c r="B1469" t="s">
        <v>5874</v>
      </c>
      <c r="C1469" s="1">
        <v>45765</v>
      </c>
      <c r="D1469" t="s">
        <v>18</v>
      </c>
      <c r="E1469">
        <v>102.24</v>
      </c>
      <c r="F1469">
        <v>3</v>
      </c>
      <c r="G1469" t="s">
        <v>93</v>
      </c>
      <c r="H1469" t="s">
        <v>38</v>
      </c>
      <c r="I1469" t="s">
        <v>5875</v>
      </c>
      <c r="J1469" t="s">
        <v>115</v>
      </c>
      <c r="K1469">
        <v>77334</v>
      </c>
      <c r="L1469" t="s">
        <v>5876</v>
      </c>
      <c r="M1469">
        <v>0.19</v>
      </c>
      <c r="N1469">
        <v>248.44</v>
      </c>
      <c r="O1469">
        <v>4</v>
      </c>
      <c r="P1469" t="b">
        <v>0</v>
      </c>
      <c r="Q1469">
        <f t="shared" si="110"/>
        <v>306.71999999999997</v>
      </c>
      <c r="R1469" s="4">
        <f t="shared" si="111"/>
        <v>0.81</v>
      </c>
      <c r="S1469" s="2">
        <f t="shared" si="112"/>
        <v>58.276799999999994</v>
      </c>
      <c r="T1469" t="str">
        <f t="shared" si="113"/>
        <v>Apr-25</v>
      </c>
      <c r="U1469">
        <f t="shared" si="114"/>
        <v>4</v>
      </c>
    </row>
    <row r="1470" spans="1:21" x14ac:dyDescent="0.3">
      <c r="A1470" t="s">
        <v>5877</v>
      </c>
      <c r="B1470" t="s">
        <v>5878</v>
      </c>
      <c r="C1470" s="1">
        <v>45608</v>
      </c>
      <c r="D1470" t="s">
        <v>54</v>
      </c>
      <c r="E1470">
        <v>337.41</v>
      </c>
      <c r="F1470">
        <v>1</v>
      </c>
      <c r="G1470" t="s">
        <v>19</v>
      </c>
      <c r="H1470" t="s">
        <v>99</v>
      </c>
      <c r="I1470" t="s">
        <v>3695</v>
      </c>
      <c r="J1470" t="s">
        <v>393</v>
      </c>
      <c r="K1470">
        <v>23651</v>
      </c>
      <c r="L1470" t="s">
        <v>5879</v>
      </c>
      <c r="M1470">
        <v>0.16</v>
      </c>
      <c r="N1470">
        <v>283.42</v>
      </c>
      <c r="O1470">
        <v>3</v>
      </c>
      <c r="P1470" t="b">
        <v>0</v>
      </c>
      <c r="Q1470">
        <f t="shared" si="110"/>
        <v>337.41</v>
      </c>
      <c r="R1470" s="4">
        <f t="shared" si="111"/>
        <v>0.84</v>
      </c>
      <c r="S1470" s="2">
        <f t="shared" si="112"/>
        <v>53.985600000000005</v>
      </c>
      <c r="T1470" t="str">
        <f t="shared" si="113"/>
        <v>Nov-24</v>
      </c>
      <c r="U1470">
        <f t="shared" si="114"/>
        <v>3</v>
      </c>
    </row>
    <row r="1471" spans="1:21" x14ac:dyDescent="0.3">
      <c r="A1471" t="s">
        <v>5880</v>
      </c>
      <c r="B1471" t="s">
        <v>5881</v>
      </c>
      <c r="C1471" s="1">
        <v>45534</v>
      </c>
      <c r="D1471" t="s">
        <v>26</v>
      </c>
      <c r="E1471">
        <v>422.27</v>
      </c>
      <c r="F1471">
        <v>2</v>
      </c>
      <c r="G1471" t="s">
        <v>148</v>
      </c>
      <c r="H1471" t="s">
        <v>38</v>
      </c>
      <c r="I1471" t="s">
        <v>5882</v>
      </c>
      <c r="J1471" t="s">
        <v>522</v>
      </c>
      <c r="K1471">
        <v>30357</v>
      </c>
      <c r="L1471" t="s">
        <v>5883</v>
      </c>
      <c r="M1471">
        <v>0.05</v>
      </c>
      <c r="N1471">
        <v>802.31</v>
      </c>
      <c r="O1471">
        <v>4</v>
      </c>
      <c r="P1471" t="b">
        <v>0</v>
      </c>
      <c r="Q1471">
        <f t="shared" si="110"/>
        <v>844.54</v>
      </c>
      <c r="R1471" s="4">
        <f t="shared" si="111"/>
        <v>0.95</v>
      </c>
      <c r="S1471" s="2">
        <f t="shared" si="112"/>
        <v>42.227000000000004</v>
      </c>
      <c r="T1471" t="str">
        <f t="shared" si="113"/>
        <v>Aug-24</v>
      </c>
      <c r="U1471">
        <f t="shared" si="114"/>
        <v>4</v>
      </c>
    </row>
    <row r="1472" spans="1:21" x14ac:dyDescent="0.3">
      <c r="A1472" t="s">
        <v>5884</v>
      </c>
      <c r="B1472" t="s">
        <v>5885</v>
      </c>
      <c r="C1472" s="1">
        <v>45771</v>
      </c>
      <c r="D1472" t="s">
        <v>60</v>
      </c>
      <c r="E1472">
        <v>13.05</v>
      </c>
      <c r="F1472">
        <v>3</v>
      </c>
      <c r="G1472" t="s">
        <v>148</v>
      </c>
      <c r="H1472" t="s">
        <v>38</v>
      </c>
      <c r="I1472" t="s">
        <v>5886</v>
      </c>
      <c r="J1472" t="s">
        <v>115</v>
      </c>
      <c r="K1472">
        <v>61241</v>
      </c>
      <c r="L1472" t="s">
        <v>5887</v>
      </c>
      <c r="M1472">
        <v>0.04</v>
      </c>
      <c r="N1472">
        <v>37.58</v>
      </c>
      <c r="O1472">
        <v>4</v>
      </c>
      <c r="P1472" t="b">
        <v>0</v>
      </c>
      <c r="Q1472">
        <f t="shared" si="110"/>
        <v>39.150000000000006</v>
      </c>
      <c r="R1472" s="4">
        <f t="shared" si="111"/>
        <v>0.96</v>
      </c>
      <c r="S1472" s="2">
        <f t="shared" si="112"/>
        <v>1.5660000000000003</v>
      </c>
      <c r="T1472" t="str">
        <f t="shared" si="113"/>
        <v>Apr-25</v>
      </c>
      <c r="U1472">
        <f t="shared" si="114"/>
        <v>4</v>
      </c>
    </row>
    <row r="1473" spans="1:21" x14ac:dyDescent="0.3">
      <c r="A1473" t="s">
        <v>5888</v>
      </c>
      <c r="B1473" t="s">
        <v>5889</v>
      </c>
      <c r="C1473" s="1">
        <v>45596</v>
      </c>
      <c r="D1473" t="s">
        <v>54</v>
      </c>
      <c r="E1473">
        <v>323.19</v>
      </c>
      <c r="F1473">
        <v>4</v>
      </c>
      <c r="G1473" t="s">
        <v>93</v>
      </c>
      <c r="H1473" t="s">
        <v>99</v>
      </c>
      <c r="I1473" t="s">
        <v>5890</v>
      </c>
      <c r="J1473" t="s">
        <v>160</v>
      </c>
      <c r="K1473">
        <v>66738</v>
      </c>
      <c r="L1473" t="s">
        <v>5891</v>
      </c>
      <c r="M1473">
        <v>0.16</v>
      </c>
      <c r="N1473">
        <v>1085.92</v>
      </c>
      <c r="O1473">
        <v>5</v>
      </c>
      <c r="P1473" t="b">
        <v>0</v>
      </c>
      <c r="Q1473">
        <f t="shared" si="110"/>
        <v>1292.76</v>
      </c>
      <c r="R1473" s="4">
        <f t="shared" si="111"/>
        <v>0.84</v>
      </c>
      <c r="S1473" s="2">
        <f t="shared" si="112"/>
        <v>206.8416</v>
      </c>
      <c r="T1473" t="str">
        <f t="shared" si="113"/>
        <v>Oct-24</v>
      </c>
      <c r="U1473">
        <f t="shared" si="114"/>
        <v>5</v>
      </c>
    </row>
    <row r="1474" spans="1:21" x14ac:dyDescent="0.3">
      <c r="A1474" t="s">
        <v>5892</v>
      </c>
      <c r="B1474" t="s">
        <v>5893</v>
      </c>
      <c r="C1474" s="1">
        <v>45703</v>
      </c>
      <c r="D1474" t="s">
        <v>37</v>
      </c>
      <c r="E1474">
        <v>224.22</v>
      </c>
      <c r="F1474">
        <v>2</v>
      </c>
      <c r="G1474" t="s">
        <v>148</v>
      </c>
      <c r="H1474" t="s">
        <v>20</v>
      </c>
      <c r="I1474" t="s">
        <v>5894</v>
      </c>
      <c r="J1474" t="s">
        <v>393</v>
      </c>
      <c r="K1474">
        <v>27572</v>
      </c>
      <c r="L1474" t="s">
        <v>5895</v>
      </c>
      <c r="M1474">
        <v>0.28999999999999998</v>
      </c>
      <c r="N1474">
        <v>318.39</v>
      </c>
      <c r="O1474">
        <v>4</v>
      </c>
      <c r="P1474" t="b">
        <v>0</v>
      </c>
      <c r="Q1474">
        <f t="shared" ref="Q1474:Q1537" si="115">E1474*F1474</f>
        <v>448.44</v>
      </c>
      <c r="R1474" s="4">
        <f t="shared" ref="R1474:R1537" si="116">1-M1474</f>
        <v>0.71</v>
      </c>
      <c r="S1474" s="2">
        <f t="shared" ref="S1474:S1537" si="117">E1474*F1474*M1474</f>
        <v>130.04759999999999</v>
      </c>
      <c r="T1474" t="str">
        <f t="shared" ref="T1474:T1537" si="118">TEXT(C1474,"MMM-YY")</f>
        <v>Feb-25</v>
      </c>
      <c r="U1474">
        <f t="shared" ref="U1474:U1537" si="119">IF(O1474="","No Rating",O1474)</f>
        <v>4</v>
      </c>
    </row>
    <row r="1475" spans="1:21" x14ac:dyDescent="0.3">
      <c r="A1475" t="s">
        <v>5896</v>
      </c>
      <c r="B1475" t="s">
        <v>5897</v>
      </c>
      <c r="C1475" s="1">
        <v>45601</v>
      </c>
      <c r="D1475" t="s">
        <v>78</v>
      </c>
      <c r="E1475">
        <v>449.55</v>
      </c>
      <c r="F1475">
        <v>4</v>
      </c>
      <c r="G1475" t="s">
        <v>93</v>
      </c>
      <c r="H1475" t="s">
        <v>20</v>
      </c>
      <c r="I1475" t="s">
        <v>5898</v>
      </c>
      <c r="J1475" t="s">
        <v>139</v>
      </c>
      <c r="K1475">
        <v>16347</v>
      </c>
      <c r="L1475" t="s">
        <v>5899</v>
      </c>
      <c r="M1475">
        <v>0.05</v>
      </c>
      <c r="N1475">
        <v>1708.29</v>
      </c>
      <c r="O1475">
        <v>4</v>
      </c>
      <c r="P1475" t="b">
        <v>0</v>
      </c>
      <c r="Q1475">
        <f t="shared" si="115"/>
        <v>1798.2</v>
      </c>
      <c r="R1475" s="4">
        <f t="shared" si="116"/>
        <v>0.95</v>
      </c>
      <c r="S1475" s="2">
        <f t="shared" si="117"/>
        <v>89.910000000000011</v>
      </c>
      <c r="T1475" t="str">
        <f t="shared" si="118"/>
        <v>Nov-24</v>
      </c>
      <c r="U1475">
        <f t="shared" si="119"/>
        <v>4</v>
      </c>
    </row>
    <row r="1476" spans="1:21" x14ac:dyDescent="0.3">
      <c r="A1476" t="s">
        <v>5900</v>
      </c>
      <c r="B1476" t="s">
        <v>5901</v>
      </c>
      <c r="C1476" s="1">
        <v>45472</v>
      </c>
      <c r="D1476" t="s">
        <v>26</v>
      </c>
      <c r="E1476">
        <v>164.13</v>
      </c>
      <c r="F1476">
        <v>1</v>
      </c>
      <c r="G1476" t="s">
        <v>27</v>
      </c>
      <c r="H1476" t="s">
        <v>72</v>
      </c>
      <c r="I1476" t="s">
        <v>5902</v>
      </c>
      <c r="J1476" t="s">
        <v>169</v>
      </c>
      <c r="K1476">
        <v>53510</v>
      </c>
      <c r="L1476" t="s">
        <v>5903</v>
      </c>
      <c r="M1476">
        <v>0.08</v>
      </c>
      <c r="N1476">
        <v>151</v>
      </c>
      <c r="O1476">
        <v>2</v>
      </c>
      <c r="P1476" t="b">
        <v>0</v>
      </c>
      <c r="Q1476">
        <f t="shared" si="115"/>
        <v>164.13</v>
      </c>
      <c r="R1476" s="4">
        <f t="shared" si="116"/>
        <v>0.92</v>
      </c>
      <c r="S1476" s="2">
        <f t="shared" si="117"/>
        <v>13.1304</v>
      </c>
      <c r="T1476" t="str">
        <f t="shared" si="118"/>
        <v>Jun-24</v>
      </c>
      <c r="U1476">
        <f t="shared" si="119"/>
        <v>2</v>
      </c>
    </row>
    <row r="1477" spans="1:21" x14ac:dyDescent="0.3">
      <c r="A1477" t="s">
        <v>5904</v>
      </c>
      <c r="B1477" t="s">
        <v>5905</v>
      </c>
      <c r="C1477" s="1">
        <v>45639</v>
      </c>
      <c r="D1477" t="s">
        <v>54</v>
      </c>
      <c r="E1477">
        <v>239.72</v>
      </c>
      <c r="F1477">
        <v>4</v>
      </c>
      <c r="G1477" t="s">
        <v>27</v>
      </c>
      <c r="H1477" t="s">
        <v>38</v>
      </c>
      <c r="I1477" t="s">
        <v>5906</v>
      </c>
      <c r="J1477" t="s">
        <v>95</v>
      </c>
      <c r="K1477">
        <v>70451</v>
      </c>
      <c r="L1477" t="s">
        <v>5907</v>
      </c>
      <c r="M1477">
        <v>0.04</v>
      </c>
      <c r="N1477">
        <v>920.52</v>
      </c>
      <c r="O1477">
        <v>5</v>
      </c>
      <c r="P1477" t="b">
        <v>1</v>
      </c>
      <c r="Q1477">
        <f t="shared" si="115"/>
        <v>958.88</v>
      </c>
      <c r="R1477" s="4">
        <f t="shared" si="116"/>
        <v>0.96</v>
      </c>
      <c r="S1477" s="2">
        <f t="shared" si="117"/>
        <v>38.355200000000004</v>
      </c>
      <c r="T1477" t="str">
        <f t="shared" si="118"/>
        <v>Dec-24</v>
      </c>
      <c r="U1477">
        <f t="shared" si="119"/>
        <v>5</v>
      </c>
    </row>
    <row r="1478" spans="1:21" x14ac:dyDescent="0.3">
      <c r="A1478" t="s">
        <v>5908</v>
      </c>
      <c r="B1478" t="s">
        <v>5909</v>
      </c>
      <c r="C1478" s="1">
        <v>45531</v>
      </c>
      <c r="D1478" t="s">
        <v>18</v>
      </c>
      <c r="E1478">
        <v>259.81</v>
      </c>
      <c r="F1478">
        <v>1</v>
      </c>
      <c r="G1478" t="s">
        <v>19</v>
      </c>
      <c r="H1478" t="s">
        <v>20</v>
      </c>
      <c r="I1478" t="s">
        <v>5910</v>
      </c>
      <c r="J1478" t="s">
        <v>40</v>
      </c>
      <c r="K1478">
        <v>75348</v>
      </c>
      <c r="L1478" t="s">
        <v>5911</v>
      </c>
      <c r="M1478">
        <v>0.18</v>
      </c>
      <c r="N1478">
        <v>213.04</v>
      </c>
      <c r="P1478" t="b">
        <v>0</v>
      </c>
      <c r="Q1478">
        <f t="shared" si="115"/>
        <v>259.81</v>
      </c>
      <c r="R1478" s="4">
        <f t="shared" si="116"/>
        <v>0.82000000000000006</v>
      </c>
      <c r="S1478" s="2">
        <f t="shared" si="117"/>
        <v>46.765799999999999</v>
      </c>
      <c r="T1478" t="str">
        <f t="shared" si="118"/>
        <v>Aug-24</v>
      </c>
      <c r="U1478" t="str">
        <f t="shared" si="119"/>
        <v>No Rating</v>
      </c>
    </row>
    <row r="1479" spans="1:21" x14ac:dyDescent="0.3">
      <c r="A1479" t="s">
        <v>5912</v>
      </c>
      <c r="B1479" t="s">
        <v>5913</v>
      </c>
      <c r="C1479" s="1">
        <v>45658</v>
      </c>
      <c r="D1479" t="s">
        <v>26</v>
      </c>
      <c r="E1479">
        <v>74.52</v>
      </c>
      <c r="F1479">
        <v>1</v>
      </c>
      <c r="G1479" t="s">
        <v>93</v>
      </c>
      <c r="H1479" t="s">
        <v>99</v>
      </c>
      <c r="I1479" t="s">
        <v>5914</v>
      </c>
      <c r="J1479" t="s">
        <v>155</v>
      </c>
      <c r="K1479">
        <v>61353</v>
      </c>
      <c r="L1479" t="s">
        <v>5915</v>
      </c>
      <c r="M1479">
        <v>0.28000000000000003</v>
      </c>
      <c r="N1479">
        <v>53.65</v>
      </c>
      <c r="O1479">
        <v>5</v>
      </c>
      <c r="P1479" t="b">
        <v>0</v>
      </c>
      <c r="Q1479">
        <f t="shared" si="115"/>
        <v>74.52</v>
      </c>
      <c r="R1479" s="4">
        <f t="shared" si="116"/>
        <v>0.72</v>
      </c>
      <c r="S1479" s="2">
        <f t="shared" si="117"/>
        <v>20.865600000000001</v>
      </c>
      <c r="T1479" t="str">
        <f t="shared" si="118"/>
        <v>Jan-25</v>
      </c>
      <c r="U1479">
        <f t="shared" si="119"/>
        <v>5</v>
      </c>
    </row>
    <row r="1480" spans="1:21" x14ac:dyDescent="0.3">
      <c r="A1480" t="s">
        <v>5916</v>
      </c>
      <c r="B1480" t="s">
        <v>5917</v>
      </c>
      <c r="C1480" s="1">
        <v>45560</v>
      </c>
      <c r="D1480" t="s">
        <v>54</v>
      </c>
      <c r="E1480">
        <v>357.88</v>
      </c>
      <c r="F1480">
        <v>1</v>
      </c>
      <c r="G1480" t="s">
        <v>27</v>
      </c>
      <c r="H1480" t="s">
        <v>20</v>
      </c>
      <c r="I1480" t="s">
        <v>5918</v>
      </c>
      <c r="J1480" t="s">
        <v>50</v>
      </c>
      <c r="K1480">
        <v>74018</v>
      </c>
      <c r="L1480" t="s">
        <v>5919</v>
      </c>
      <c r="M1480">
        <v>7.0000000000000007E-2</v>
      </c>
      <c r="N1480">
        <v>332.83</v>
      </c>
      <c r="O1480">
        <v>1</v>
      </c>
      <c r="P1480" t="b">
        <v>0</v>
      </c>
      <c r="Q1480">
        <f t="shared" si="115"/>
        <v>357.88</v>
      </c>
      <c r="R1480" s="4">
        <f t="shared" si="116"/>
        <v>0.92999999999999994</v>
      </c>
      <c r="S1480" s="2">
        <f t="shared" si="117"/>
        <v>25.051600000000001</v>
      </c>
      <c r="T1480" t="str">
        <f t="shared" si="118"/>
        <v>Sep-24</v>
      </c>
      <c r="U1480">
        <f t="shared" si="119"/>
        <v>1</v>
      </c>
    </row>
    <row r="1481" spans="1:21" x14ac:dyDescent="0.3">
      <c r="A1481" t="s">
        <v>5920</v>
      </c>
      <c r="B1481" t="s">
        <v>5921</v>
      </c>
      <c r="C1481" s="1">
        <v>45480</v>
      </c>
      <c r="D1481" t="s">
        <v>26</v>
      </c>
      <c r="E1481">
        <v>416.09</v>
      </c>
      <c r="F1481">
        <v>3</v>
      </c>
      <c r="G1481" t="s">
        <v>27</v>
      </c>
      <c r="H1481" t="s">
        <v>72</v>
      </c>
      <c r="I1481" t="s">
        <v>2731</v>
      </c>
      <c r="J1481" t="s">
        <v>115</v>
      </c>
      <c r="K1481">
        <v>99652</v>
      </c>
      <c r="L1481" t="s">
        <v>5922</v>
      </c>
      <c r="M1481">
        <v>0.14000000000000001</v>
      </c>
      <c r="N1481">
        <v>1073.51</v>
      </c>
      <c r="O1481">
        <v>2</v>
      </c>
      <c r="P1481" t="b">
        <v>0</v>
      </c>
      <c r="Q1481">
        <f t="shared" si="115"/>
        <v>1248.27</v>
      </c>
      <c r="R1481" s="4">
        <f t="shared" si="116"/>
        <v>0.86</v>
      </c>
      <c r="S1481" s="2">
        <f t="shared" si="117"/>
        <v>174.7578</v>
      </c>
      <c r="T1481" t="str">
        <f t="shared" si="118"/>
        <v>Jul-24</v>
      </c>
      <c r="U1481">
        <f t="shared" si="119"/>
        <v>2</v>
      </c>
    </row>
    <row r="1482" spans="1:21" x14ac:dyDescent="0.3">
      <c r="A1482" t="s">
        <v>5923</v>
      </c>
      <c r="B1482" t="s">
        <v>5924</v>
      </c>
      <c r="C1482" s="1">
        <v>45495</v>
      </c>
      <c r="D1482" t="s">
        <v>54</v>
      </c>
      <c r="E1482">
        <v>33.67</v>
      </c>
      <c r="F1482">
        <v>1</v>
      </c>
      <c r="G1482" t="s">
        <v>19</v>
      </c>
      <c r="H1482" t="s">
        <v>72</v>
      </c>
      <c r="I1482" t="s">
        <v>5925</v>
      </c>
      <c r="J1482" t="s">
        <v>447</v>
      </c>
      <c r="K1482">
        <v>43074</v>
      </c>
      <c r="L1482" t="s">
        <v>5926</v>
      </c>
      <c r="M1482">
        <v>0.27</v>
      </c>
      <c r="N1482">
        <v>24.58</v>
      </c>
      <c r="O1482">
        <v>3</v>
      </c>
      <c r="P1482" t="b">
        <v>0</v>
      </c>
      <c r="Q1482">
        <f t="shared" si="115"/>
        <v>33.67</v>
      </c>
      <c r="R1482" s="4">
        <f t="shared" si="116"/>
        <v>0.73</v>
      </c>
      <c r="S1482" s="2">
        <f t="shared" si="117"/>
        <v>9.0909000000000013</v>
      </c>
      <c r="T1482" t="str">
        <f t="shared" si="118"/>
        <v>Jul-24</v>
      </c>
      <c r="U1482">
        <f t="shared" si="119"/>
        <v>3</v>
      </c>
    </row>
    <row r="1483" spans="1:21" x14ac:dyDescent="0.3">
      <c r="A1483" t="s">
        <v>5927</v>
      </c>
      <c r="B1483" t="s">
        <v>5928</v>
      </c>
      <c r="C1483" s="1">
        <v>45479</v>
      </c>
      <c r="D1483" t="s">
        <v>37</v>
      </c>
      <c r="E1483">
        <v>149.24</v>
      </c>
      <c r="F1483">
        <v>2</v>
      </c>
      <c r="G1483" t="s">
        <v>19</v>
      </c>
      <c r="H1483" t="s">
        <v>20</v>
      </c>
      <c r="I1483" t="s">
        <v>5929</v>
      </c>
      <c r="J1483" t="s">
        <v>74</v>
      </c>
      <c r="K1483">
        <v>62966</v>
      </c>
      <c r="L1483" t="s">
        <v>5930</v>
      </c>
      <c r="M1483">
        <v>0.21</v>
      </c>
      <c r="N1483">
        <v>235.8</v>
      </c>
      <c r="O1483">
        <v>4</v>
      </c>
      <c r="P1483" t="b">
        <v>0</v>
      </c>
      <c r="Q1483">
        <f t="shared" si="115"/>
        <v>298.48</v>
      </c>
      <c r="R1483" s="4">
        <f t="shared" si="116"/>
        <v>0.79</v>
      </c>
      <c r="S1483" s="2">
        <f t="shared" si="117"/>
        <v>62.680800000000005</v>
      </c>
      <c r="T1483" t="str">
        <f t="shared" si="118"/>
        <v>Jul-24</v>
      </c>
      <c r="U1483">
        <f t="shared" si="119"/>
        <v>4</v>
      </c>
    </row>
    <row r="1484" spans="1:21" x14ac:dyDescent="0.3">
      <c r="A1484" t="s">
        <v>5931</v>
      </c>
      <c r="B1484" t="s">
        <v>5932</v>
      </c>
      <c r="C1484" s="1">
        <v>45751</v>
      </c>
      <c r="D1484" t="s">
        <v>18</v>
      </c>
      <c r="E1484">
        <v>23.83</v>
      </c>
      <c r="F1484">
        <v>4</v>
      </c>
      <c r="G1484" t="s">
        <v>66</v>
      </c>
      <c r="H1484" t="s">
        <v>99</v>
      </c>
      <c r="I1484" t="s">
        <v>5933</v>
      </c>
      <c r="J1484" t="s">
        <v>85</v>
      </c>
      <c r="K1484">
        <v>33525</v>
      </c>
      <c r="L1484" t="s">
        <v>5934</v>
      </c>
      <c r="M1484">
        <v>0.16</v>
      </c>
      <c r="N1484">
        <v>80.069999999999993</v>
      </c>
      <c r="O1484">
        <v>5</v>
      </c>
      <c r="P1484" t="b">
        <v>0</v>
      </c>
      <c r="Q1484">
        <f t="shared" si="115"/>
        <v>95.32</v>
      </c>
      <c r="R1484" s="4">
        <f t="shared" si="116"/>
        <v>0.84</v>
      </c>
      <c r="S1484" s="2">
        <f t="shared" si="117"/>
        <v>15.251199999999999</v>
      </c>
      <c r="T1484" t="str">
        <f t="shared" si="118"/>
        <v>Apr-25</v>
      </c>
      <c r="U1484">
        <f t="shared" si="119"/>
        <v>5</v>
      </c>
    </row>
    <row r="1485" spans="1:21" x14ac:dyDescent="0.3">
      <c r="A1485" t="s">
        <v>5935</v>
      </c>
      <c r="B1485" t="s">
        <v>5936</v>
      </c>
      <c r="C1485" s="1">
        <v>45768</v>
      </c>
      <c r="D1485" t="s">
        <v>18</v>
      </c>
      <c r="E1485">
        <v>478.49</v>
      </c>
      <c r="F1485">
        <v>1</v>
      </c>
      <c r="G1485" t="s">
        <v>19</v>
      </c>
      <c r="H1485" t="s">
        <v>72</v>
      </c>
      <c r="I1485" t="s">
        <v>5937</v>
      </c>
      <c r="J1485" t="s">
        <v>274</v>
      </c>
      <c r="K1485">
        <v>90807</v>
      </c>
      <c r="L1485" t="s">
        <v>5938</v>
      </c>
      <c r="M1485">
        <v>0.19</v>
      </c>
      <c r="N1485">
        <v>387.58</v>
      </c>
      <c r="O1485">
        <v>2</v>
      </c>
      <c r="P1485" t="b">
        <v>0</v>
      </c>
      <c r="Q1485">
        <f t="shared" si="115"/>
        <v>478.49</v>
      </c>
      <c r="R1485" s="4">
        <f t="shared" si="116"/>
        <v>0.81</v>
      </c>
      <c r="S1485" s="2">
        <f t="shared" si="117"/>
        <v>90.9131</v>
      </c>
      <c r="T1485" t="str">
        <f t="shared" si="118"/>
        <v>Apr-25</v>
      </c>
      <c r="U1485">
        <f t="shared" si="119"/>
        <v>2</v>
      </c>
    </row>
    <row r="1486" spans="1:21" x14ac:dyDescent="0.3">
      <c r="A1486" t="s">
        <v>5939</v>
      </c>
      <c r="B1486" t="s">
        <v>5940</v>
      </c>
      <c r="C1486" s="1">
        <v>45558</v>
      </c>
      <c r="D1486" t="s">
        <v>78</v>
      </c>
      <c r="E1486">
        <v>335.25</v>
      </c>
      <c r="F1486">
        <v>3</v>
      </c>
      <c r="G1486" t="s">
        <v>19</v>
      </c>
      <c r="H1486" t="s">
        <v>99</v>
      </c>
      <c r="I1486" t="s">
        <v>5941</v>
      </c>
      <c r="J1486" t="s">
        <v>62</v>
      </c>
      <c r="K1486">
        <v>71036</v>
      </c>
      <c r="L1486" t="s">
        <v>5942</v>
      </c>
      <c r="M1486">
        <v>0.22</v>
      </c>
      <c r="N1486">
        <v>784.48</v>
      </c>
      <c r="O1486">
        <v>4</v>
      </c>
      <c r="P1486" t="b">
        <v>0</v>
      </c>
      <c r="Q1486">
        <f t="shared" si="115"/>
        <v>1005.75</v>
      </c>
      <c r="R1486" s="4">
        <f t="shared" si="116"/>
        <v>0.78</v>
      </c>
      <c r="S1486" s="2">
        <f t="shared" si="117"/>
        <v>221.26500000000001</v>
      </c>
      <c r="T1486" t="str">
        <f t="shared" si="118"/>
        <v>Sep-24</v>
      </c>
      <c r="U1486">
        <f t="shared" si="119"/>
        <v>4</v>
      </c>
    </row>
    <row r="1487" spans="1:21" x14ac:dyDescent="0.3">
      <c r="A1487" t="s">
        <v>5943</v>
      </c>
      <c r="B1487" t="s">
        <v>5944</v>
      </c>
      <c r="C1487" s="1">
        <v>45489</v>
      </c>
      <c r="D1487" t="s">
        <v>26</v>
      </c>
      <c r="E1487">
        <v>482.28</v>
      </c>
      <c r="F1487">
        <v>1</v>
      </c>
      <c r="G1487" t="s">
        <v>93</v>
      </c>
      <c r="H1487" t="s">
        <v>38</v>
      </c>
      <c r="I1487" t="s">
        <v>5945</v>
      </c>
      <c r="J1487" t="s">
        <v>226</v>
      </c>
      <c r="K1487">
        <v>14204</v>
      </c>
      <c r="L1487" t="s">
        <v>5946</v>
      </c>
      <c r="M1487">
        <v>0.22</v>
      </c>
      <c r="N1487">
        <v>376.18</v>
      </c>
      <c r="O1487">
        <v>2</v>
      </c>
      <c r="P1487" t="b">
        <v>0</v>
      </c>
      <c r="Q1487">
        <f t="shared" si="115"/>
        <v>482.28</v>
      </c>
      <c r="R1487" s="4">
        <f t="shared" si="116"/>
        <v>0.78</v>
      </c>
      <c r="S1487" s="2">
        <f t="shared" si="117"/>
        <v>106.10159999999999</v>
      </c>
      <c r="T1487" t="str">
        <f t="shared" si="118"/>
        <v>Jul-24</v>
      </c>
      <c r="U1487">
        <f t="shared" si="119"/>
        <v>2</v>
      </c>
    </row>
    <row r="1488" spans="1:21" x14ac:dyDescent="0.3">
      <c r="A1488" t="s">
        <v>5947</v>
      </c>
      <c r="B1488" t="s">
        <v>5948</v>
      </c>
      <c r="C1488" s="1">
        <v>45781</v>
      </c>
      <c r="D1488" t="s">
        <v>37</v>
      </c>
      <c r="E1488">
        <v>268.08999999999997</v>
      </c>
      <c r="F1488">
        <v>2</v>
      </c>
      <c r="G1488" t="s">
        <v>93</v>
      </c>
      <c r="H1488" t="s">
        <v>99</v>
      </c>
      <c r="I1488" t="s">
        <v>5949</v>
      </c>
      <c r="J1488" t="s">
        <v>367</v>
      </c>
      <c r="K1488">
        <v>50631</v>
      </c>
      <c r="L1488" t="s">
        <v>5950</v>
      </c>
      <c r="M1488">
        <v>0.15</v>
      </c>
      <c r="N1488">
        <v>455.75</v>
      </c>
      <c r="O1488">
        <v>2</v>
      </c>
      <c r="P1488" t="b">
        <v>0</v>
      </c>
      <c r="Q1488">
        <f t="shared" si="115"/>
        <v>536.17999999999995</v>
      </c>
      <c r="R1488" s="4">
        <f t="shared" si="116"/>
        <v>0.85</v>
      </c>
      <c r="S1488" s="2">
        <f t="shared" si="117"/>
        <v>80.426999999999992</v>
      </c>
      <c r="T1488" t="str">
        <f t="shared" si="118"/>
        <v>May-25</v>
      </c>
      <c r="U1488">
        <f t="shared" si="119"/>
        <v>2</v>
      </c>
    </row>
    <row r="1489" spans="1:21" x14ac:dyDescent="0.3">
      <c r="A1489" t="s">
        <v>5951</v>
      </c>
      <c r="B1489" t="s">
        <v>5952</v>
      </c>
      <c r="C1489" s="1">
        <v>45802</v>
      </c>
      <c r="D1489" t="s">
        <v>78</v>
      </c>
      <c r="E1489">
        <v>402.02</v>
      </c>
      <c r="F1489">
        <v>3</v>
      </c>
      <c r="G1489" t="s">
        <v>27</v>
      </c>
      <c r="H1489" t="s">
        <v>20</v>
      </c>
      <c r="I1489" t="s">
        <v>5953</v>
      </c>
      <c r="J1489" t="s">
        <v>115</v>
      </c>
      <c r="K1489">
        <v>21169</v>
      </c>
      <c r="L1489" t="s">
        <v>5954</v>
      </c>
      <c r="M1489">
        <v>0.08</v>
      </c>
      <c r="N1489">
        <v>1109.58</v>
      </c>
      <c r="O1489">
        <v>3</v>
      </c>
      <c r="P1489" t="b">
        <v>0</v>
      </c>
      <c r="Q1489">
        <f t="shared" si="115"/>
        <v>1206.06</v>
      </c>
      <c r="R1489" s="4">
        <f t="shared" si="116"/>
        <v>0.92</v>
      </c>
      <c r="S1489" s="2">
        <f t="shared" si="117"/>
        <v>96.484799999999993</v>
      </c>
      <c r="T1489" t="str">
        <f t="shared" si="118"/>
        <v>May-25</v>
      </c>
      <c r="U1489">
        <f t="shared" si="119"/>
        <v>3</v>
      </c>
    </row>
    <row r="1490" spans="1:21" x14ac:dyDescent="0.3">
      <c r="A1490" t="s">
        <v>5955</v>
      </c>
      <c r="B1490" t="s">
        <v>5956</v>
      </c>
      <c r="C1490" s="1">
        <v>45568</v>
      </c>
      <c r="D1490" t="s">
        <v>26</v>
      </c>
      <c r="E1490">
        <v>190.33</v>
      </c>
      <c r="F1490">
        <v>4</v>
      </c>
      <c r="G1490" t="s">
        <v>27</v>
      </c>
      <c r="H1490" t="s">
        <v>99</v>
      </c>
      <c r="I1490" t="s">
        <v>5957</v>
      </c>
      <c r="J1490" t="s">
        <v>200</v>
      </c>
      <c r="K1490">
        <v>27626</v>
      </c>
      <c r="L1490" t="s">
        <v>5958</v>
      </c>
      <c r="M1490">
        <v>0.06</v>
      </c>
      <c r="N1490">
        <v>715.64</v>
      </c>
      <c r="O1490">
        <v>5</v>
      </c>
      <c r="P1490" t="b">
        <v>0</v>
      </c>
      <c r="Q1490">
        <f t="shared" si="115"/>
        <v>761.32</v>
      </c>
      <c r="R1490" s="4">
        <f t="shared" si="116"/>
        <v>0.94</v>
      </c>
      <c r="S1490" s="2">
        <f t="shared" si="117"/>
        <v>45.679200000000002</v>
      </c>
      <c r="T1490" t="str">
        <f t="shared" si="118"/>
        <v>Oct-24</v>
      </c>
      <c r="U1490">
        <f t="shared" si="119"/>
        <v>5</v>
      </c>
    </row>
    <row r="1491" spans="1:21" x14ac:dyDescent="0.3">
      <c r="A1491" t="s">
        <v>5959</v>
      </c>
      <c r="B1491" t="s">
        <v>5960</v>
      </c>
      <c r="C1491" s="1">
        <v>45661</v>
      </c>
      <c r="D1491" t="s">
        <v>54</v>
      </c>
      <c r="E1491">
        <v>180.14</v>
      </c>
      <c r="F1491">
        <v>3</v>
      </c>
      <c r="G1491" t="s">
        <v>148</v>
      </c>
      <c r="H1491" t="s">
        <v>38</v>
      </c>
      <c r="I1491" t="s">
        <v>5961</v>
      </c>
      <c r="J1491" t="s">
        <v>274</v>
      </c>
      <c r="K1491">
        <v>51994</v>
      </c>
      <c r="L1491" t="s">
        <v>5962</v>
      </c>
      <c r="M1491">
        <v>0.28000000000000003</v>
      </c>
      <c r="N1491">
        <v>389.1</v>
      </c>
      <c r="O1491">
        <v>4</v>
      </c>
      <c r="P1491" t="b">
        <v>1</v>
      </c>
      <c r="Q1491">
        <f t="shared" si="115"/>
        <v>540.41999999999996</v>
      </c>
      <c r="R1491" s="4">
        <f t="shared" si="116"/>
        <v>0.72</v>
      </c>
      <c r="S1491" s="2">
        <f t="shared" si="117"/>
        <v>151.3176</v>
      </c>
      <c r="T1491" t="str">
        <f t="shared" si="118"/>
        <v>Jan-25</v>
      </c>
      <c r="U1491">
        <f t="shared" si="119"/>
        <v>4</v>
      </c>
    </row>
    <row r="1492" spans="1:21" x14ac:dyDescent="0.3">
      <c r="A1492" t="s">
        <v>5963</v>
      </c>
      <c r="B1492" t="s">
        <v>5964</v>
      </c>
      <c r="C1492" s="1">
        <v>45807</v>
      </c>
      <c r="D1492" t="s">
        <v>26</v>
      </c>
      <c r="E1492">
        <v>192.24</v>
      </c>
      <c r="F1492">
        <v>2</v>
      </c>
      <c r="G1492" t="s">
        <v>66</v>
      </c>
      <c r="H1492" t="s">
        <v>99</v>
      </c>
      <c r="I1492" t="s">
        <v>5965</v>
      </c>
      <c r="J1492" t="s">
        <v>217</v>
      </c>
      <c r="K1492">
        <v>76086</v>
      </c>
      <c r="L1492" t="s">
        <v>5966</v>
      </c>
      <c r="M1492">
        <v>0.02</v>
      </c>
      <c r="N1492">
        <v>376.79</v>
      </c>
      <c r="O1492">
        <v>4</v>
      </c>
      <c r="P1492" t="b">
        <v>0</v>
      </c>
      <c r="Q1492">
        <f t="shared" si="115"/>
        <v>384.48</v>
      </c>
      <c r="R1492" s="4">
        <f t="shared" si="116"/>
        <v>0.98</v>
      </c>
      <c r="S1492" s="2">
        <f t="shared" si="117"/>
        <v>7.6896000000000004</v>
      </c>
      <c r="T1492" t="str">
        <f t="shared" si="118"/>
        <v>May-25</v>
      </c>
      <c r="U1492">
        <f t="shared" si="119"/>
        <v>4</v>
      </c>
    </row>
    <row r="1493" spans="1:21" x14ac:dyDescent="0.3">
      <c r="A1493" t="s">
        <v>5967</v>
      </c>
      <c r="B1493" t="s">
        <v>5968</v>
      </c>
      <c r="C1493" s="1">
        <v>45619</v>
      </c>
      <c r="D1493" t="s">
        <v>18</v>
      </c>
      <c r="E1493">
        <v>330.64</v>
      </c>
      <c r="F1493">
        <v>1</v>
      </c>
      <c r="G1493" t="s">
        <v>19</v>
      </c>
      <c r="H1493" t="s">
        <v>72</v>
      </c>
      <c r="I1493" t="s">
        <v>5969</v>
      </c>
      <c r="J1493" t="s">
        <v>125</v>
      </c>
      <c r="K1493">
        <v>18974</v>
      </c>
      <c r="L1493" t="s">
        <v>5970</v>
      </c>
      <c r="M1493">
        <v>0.1</v>
      </c>
      <c r="N1493">
        <v>297.58</v>
      </c>
      <c r="O1493">
        <v>3</v>
      </c>
      <c r="P1493" t="b">
        <v>0</v>
      </c>
      <c r="Q1493">
        <f t="shared" si="115"/>
        <v>330.64</v>
      </c>
      <c r="R1493" s="4">
        <f t="shared" si="116"/>
        <v>0.9</v>
      </c>
      <c r="S1493" s="2">
        <f t="shared" si="117"/>
        <v>33.064</v>
      </c>
      <c r="T1493" t="str">
        <f t="shared" si="118"/>
        <v>Nov-24</v>
      </c>
      <c r="U1493">
        <f t="shared" si="119"/>
        <v>3</v>
      </c>
    </row>
    <row r="1494" spans="1:21" x14ac:dyDescent="0.3">
      <c r="A1494" t="s">
        <v>5971</v>
      </c>
      <c r="B1494" t="s">
        <v>5972</v>
      </c>
      <c r="C1494" s="1">
        <v>45748</v>
      </c>
      <c r="D1494" t="s">
        <v>26</v>
      </c>
      <c r="E1494">
        <v>182.93</v>
      </c>
      <c r="F1494">
        <v>1</v>
      </c>
      <c r="G1494" t="s">
        <v>93</v>
      </c>
      <c r="H1494" t="s">
        <v>38</v>
      </c>
      <c r="I1494" t="s">
        <v>5973</v>
      </c>
      <c r="J1494" t="s">
        <v>509</v>
      </c>
      <c r="K1494">
        <v>76716</v>
      </c>
      <c r="L1494" t="s">
        <v>5974</v>
      </c>
      <c r="M1494">
        <v>0.21</v>
      </c>
      <c r="N1494">
        <v>144.51</v>
      </c>
      <c r="O1494">
        <v>3</v>
      </c>
      <c r="P1494" t="b">
        <v>0</v>
      </c>
      <c r="Q1494">
        <f t="shared" si="115"/>
        <v>182.93</v>
      </c>
      <c r="R1494" s="4">
        <f t="shared" si="116"/>
        <v>0.79</v>
      </c>
      <c r="S1494" s="2">
        <f t="shared" si="117"/>
        <v>38.415300000000002</v>
      </c>
      <c r="T1494" t="str">
        <f t="shared" si="118"/>
        <v>Apr-25</v>
      </c>
      <c r="U1494">
        <f t="shared" si="119"/>
        <v>3</v>
      </c>
    </row>
    <row r="1495" spans="1:21" x14ac:dyDescent="0.3">
      <c r="A1495" t="s">
        <v>5975</v>
      </c>
      <c r="B1495" t="s">
        <v>5976</v>
      </c>
      <c r="C1495" s="1">
        <v>45610</v>
      </c>
      <c r="D1495" t="s">
        <v>54</v>
      </c>
      <c r="E1495">
        <v>450.68</v>
      </c>
      <c r="F1495">
        <v>1</v>
      </c>
      <c r="G1495" t="s">
        <v>19</v>
      </c>
      <c r="H1495" t="s">
        <v>99</v>
      </c>
      <c r="I1495" t="s">
        <v>5977</v>
      </c>
      <c r="J1495" t="s">
        <v>106</v>
      </c>
      <c r="K1495">
        <v>25923</v>
      </c>
      <c r="L1495" t="s">
        <v>5978</v>
      </c>
      <c r="M1495">
        <v>0.18</v>
      </c>
      <c r="N1495">
        <v>369.56</v>
      </c>
      <c r="O1495">
        <v>5</v>
      </c>
      <c r="P1495" t="b">
        <v>0</v>
      </c>
      <c r="Q1495">
        <f t="shared" si="115"/>
        <v>450.68</v>
      </c>
      <c r="R1495" s="4">
        <f t="shared" si="116"/>
        <v>0.82000000000000006</v>
      </c>
      <c r="S1495" s="2">
        <f t="shared" si="117"/>
        <v>81.122399999999999</v>
      </c>
      <c r="T1495" t="str">
        <f t="shared" si="118"/>
        <v>Nov-24</v>
      </c>
      <c r="U1495">
        <f t="shared" si="119"/>
        <v>5</v>
      </c>
    </row>
    <row r="1496" spans="1:21" x14ac:dyDescent="0.3">
      <c r="A1496" t="s">
        <v>5979</v>
      </c>
      <c r="B1496" t="s">
        <v>5980</v>
      </c>
      <c r="C1496" s="1">
        <v>45758</v>
      </c>
      <c r="D1496" t="s">
        <v>26</v>
      </c>
      <c r="E1496">
        <v>491.72</v>
      </c>
      <c r="F1496">
        <v>1</v>
      </c>
      <c r="G1496" t="s">
        <v>148</v>
      </c>
      <c r="H1496" t="s">
        <v>38</v>
      </c>
      <c r="I1496" t="s">
        <v>5981</v>
      </c>
      <c r="J1496" t="s">
        <v>205</v>
      </c>
      <c r="K1496">
        <v>58926</v>
      </c>
      <c r="L1496" t="s">
        <v>5982</v>
      </c>
      <c r="M1496">
        <v>0.13</v>
      </c>
      <c r="N1496">
        <v>427.8</v>
      </c>
      <c r="O1496">
        <v>3</v>
      </c>
      <c r="P1496" t="b">
        <v>1</v>
      </c>
      <c r="Q1496">
        <f t="shared" si="115"/>
        <v>491.72</v>
      </c>
      <c r="R1496" s="4">
        <f t="shared" si="116"/>
        <v>0.87</v>
      </c>
      <c r="S1496" s="2">
        <f t="shared" si="117"/>
        <v>63.923600000000008</v>
      </c>
      <c r="T1496" t="str">
        <f t="shared" si="118"/>
        <v>Apr-25</v>
      </c>
      <c r="U1496">
        <f t="shared" si="119"/>
        <v>3</v>
      </c>
    </row>
    <row r="1497" spans="1:21" x14ac:dyDescent="0.3">
      <c r="A1497" t="s">
        <v>5983</v>
      </c>
      <c r="B1497" t="s">
        <v>5984</v>
      </c>
      <c r="C1497" s="1">
        <v>45498</v>
      </c>
      <c r="D1497" t="s">
        <v>18</v>
      </c>
      <c r="E1497">
        <v>20.059999999999999</v>
      </c>
      <c r="F1497">
        <v>4</v>
      </c>
      <c r="G1497" t="s">
        <v>66</v>
      </c>
      <c r="H1497" t="s">
        <v>38</v>
      </c>
      <c r="I1497" t="s">
        <v>5985</v>
      </c>
      <c r="J1497" t="s">
        <v>217</v>
      </c>
      <c r="K1497">
        <v>47631</v>
      </c>
      <c r="L1497" t="s">
        <v>5986</v>
      </c>
      <c r="M1497">
        <v>0.03</v>
      </c>
      <c r="N1497">
        <v>77.83</v>
      </c>
      <c r="O1497">
        <v>4</v>
      </c>
      <c r="P1497" t="b">
        <v>1</v>
      </c>
      <c r="Q1497">
        <f t="shared" si="115"/>
        <v>80.239999999999995</v>
      </c>
      <c r="R1497" s="4">
        <f t="shared" si="116"/>
        <v>0.97</v>
      </c>
      <c r="S1497" s="2">
        <f t="shared" si="117"/>
        <v>2.4071999999999996</v>
      </c>
      <c r="T1497" t="str">
        <f t="shared" si="118"/>
        <v>Jul-24</v>
      </c>
      <c r="U1497">
        <f t="shared" si="119"/>
        <v>4</v>
      </c>
    </row>
    <row r="1498" spans="1:21" x14ac:dyDescent="0.3">
      <c r="A1498" t="s">
        <v>5987</v>
      </c>
      <c r="B1498" t="s">
        <v>5988</v>
      </c>
      <c r="C1498" s="1">
        <v>45811</v>
      </c>
      <c r="D1498" t="s">
        <v>60</v>
      </c>
      <c r="E1498">
        <v>100.84</v>
      </c>
      <c r="F1498">
        <v>1</v>
      </c>
      <c r="G1498" t="s">
        <v>66</v>
      </c>
      <c r="H1498" t="s">
        <v>20</v>
      </c>
      <c r="I1498" t="s">
        <v>5989</v>
      </c>
      <c r="J1498" t="s">
        <v>195</v>
      </c>
      <c r="K1498">
        <v>58741</v>
      </c>
      <c r="L1498" t="s">
        <v>5990</v>
      </c>
      <c r="M1498">
        <v>0.04</v>
      </c>
      <c r="N1498">
        <v>96.81</v>
      </c>
      <c r="O1498">
        <v>1</v>
      </c>
      <c r="P1498" t="b">
        <v>0</v>
      </c>
      <c r="Q1498">
        <f t="shared" si="115"/>
        <v>100.84</v>
      </c>
      <c r="R1498" s="4">
        <f t="shared" si="116"/>
        <v>0.96</v>
      </c>
      <c r="S1498" s="2">
        <f t="shared" si="117"/>
        <v>4.0335999999999999</v>
      </c>
      <c r="T1498" t="str">
        <f t="shared" si="118"/>
        <v>Jun-25</v>
      </c>
      <c r="U1498">
        <f t="shared" si="119"/>
        <v>1</v>
      </c>
    </row>
    <row r="1499" spans="1:21" x14ac:dyDescent="0.3">
      <c r="A1499" t="s">
        <v>5991</v>
      </c>
      <c r="B1499" t="s">
        <v>5992</v>
      </c>
      <c r="C1499" s="1">
        <v>45669</v>
      </c>
      <c r="D1499" t="s">
        <v>26</v>
      </c>
      <c r="E1499">
        <v>60.56</v>
      </c>
      <c r="F1499">
        <v>1</v>
      </c>
      <c r="G1499" t="s">
        <v>66</v>
      </c>
      <c r="H1499" t="s">
        <v>99</v>
      </c>
      <c r="I1499" t="s">
        <v>5993</v>
      </c>
      <c r="J1499" t="s">
        <v>240</v>
      </c>
      <c r="K1499">
        <v>71876</v>
      </c>
      <c r="L1499" t="s">
        <v>5994</v>
      </c>
      <c r="M1499">
        <v>0.21</v>
      </c>
      <c r="N1499">
        <v>47.84</v>
      </c>
      <c r="O1499">
        <v>1</v>
      </c>
      <c r="P1499" t="b">
        <v>0</v>
      </c>
      <c r="Q1499">
        <f t="shared" si="115"/>
        <v>60.56</v>
      </c>
      <c r="R1499" s="4">
        <f t="shared" si="116"/>
        <v>0.79</v>
      </c>
      <c r="S1499" s="2">
        <f t="shared" si="117"/>
        <v>12.717599999999999</v>
      </c>
      <c r="T1499" t="str">
        <f t="shared" si="118"/>
        <v>Jan-25</v>
      </c>
      <c r="U1499">
        <f t="shared" si="119"/>
        <v>1</v>
      </c>
    </row>
    <row r="1500" spans="1:21" x14ac:dyDescent="0.3">
      <c r="A1500" t="s">
        <v>5995</v>
      </c>
      <c r="B1500" t="s">
        <v>5996</v>
      </c>
      <c r="C1500" s="1">
        <v>45660</v>
      </c>
      <c r="D1500" t="s">
        <v>60</v>
      </c>
      <c r="E1500">
        <v>25.97</v>
      </c>
      <c r="F1500">
        <v>4</v>
      </c>
      <c r="G1500" t="s">
        <v>27</v>
      </c>
      <c r="H1500" t="s">
        <v>38</v>
      </c>
      <c r="I1500" t="s">
        <v>5997</v>
      </c>
      <c r="J1500" t="s">
        <v>174</v>
      </c>
      <c r="K1500">
        <v>71515</v>
      </c>
      <c r="L1500" t="s">
        <v>5998</v>
      </c>
      <c r="M1500">
        <v>0.15</v>
      </c>
      <c r="N1500">
        <v>88.3</v>
      </c>
      <c r="O1500">
        <v>4</v>
      </c>
      <c r="P1500" t="b">
        <v>1</v>
      </c>
      <c r="Q1500">
        <f t="shared" si="115"/>
        <v>103.88</v>
      </c>
      <c r="R1500" s="4">
        <f t="shared" si="116"/>
        <v>0.85</v>
      </c>
      <c r="S1500" s="2">
        <f t="shared" si="117"/>
        <v>15.581999999999999</v>
      </c>
      <c r="T1500" t="str">
        <f t="shared" si="118"/>
        <v>Jan-25</v>
      </c>
      <c r="U1500">
        <f t="shared" si="119"/>
        <v>4</v>
      </c>
    </row>
    <row r="1501" spans="1:21" x14ac:dyDescent="0.3">
      <c r="A1501" t="s">
        <v>5999</v>
      </c>
      <c r="B1501" t="s">
        <v>6000</v>
      </c>
      <c r="C1501" s="1">
        <v>45808</v>
      </c>
      <c r="D1501" t="s">
        <v>26</v>
      </c>
      <c r="E1501">
        <v>117.73</v>
      </c>
      <c r="F1501">
        <v>1</v>
      </c>
      <c r="G1501" t="s">
        <v>66</v>
      </c>
      <c r="H1501" t="s">
        <v>72</v>
      </c>
      <c r="I1501" t="s">
        <v>6001</v>
      </c>
      <c r="J1501" t="s">
        <v>522</v>
      </c>
      <c r="K1501">
        <v>95554</v>
      </c>
      <c r="L1501" t="s">
        <v>6002</v>
      </c>
      <c r="M1501">
        <v>0.1</v>
      </c>
      <c r="N1501">
        <v>105.96</v>
      </c>
      <c r="O1501">
        <v>5</v>
      </c>
      <c r="P1501" t="b">
        <v>0</v>
      </c>
      <c r="Q1501">
        <f t="shared" si="115"/>
        <v>117.73</v>
      </c>
      <c r="R1501" s="4">
        <f t="shared" si="116"/>
        <v>0.9</v>
      </c>
      <c r="S1501" s="2">
        <f t="shared" si="117"/>
        <v>11.773000000000001</v>
      </c>
      <c r="T1501" t="str">
        <f t="shared" si="118"/>
        <v>May-25</v>
      </c>
      <c r="U1501">
        <f t="shared" si="119"/>
        <v>5</v>
      </c>
    </row>
    <row r="1502" spans="1:21" x14ac:dyDescent="0.3">
      <c r="A1502" t="s">
        <v>6003</v>
      </c>
      <c r="B1502" t="s">
        <v>6004</v>
      </c>
      <c r="C1502" s="1">
        <v>45755</v>
      </c>
      <c r="D1502" t="s">
        <v>60</v>
      </c>
      <c r="E1502">
        <v>226.16</v>
      </c>
      <c r="F1502">
        <v>3</v>
      </c>
      <c r="G1502" t="s">
        <v>66</v>
      </c>
      <c r="H1502" t="s">
        <v>38</v>
      </c>
      <c r="I1502" t="s">
        <v>6005</v>
      </c>
      <c r="J1502" t="s">
        <v>674</v>
      </c>
      <c r="K1502">
        <v>33310</v>
      </c>
      <c r="L1502" t="s">
        <v>6006</v>
      </c>
      <c r="M1502">
        <v>0.11</v>
      </c>
      <c r="N1502">
        <v>603.85</v>
      </c>
      <c r="O1502">
        <v>4</v>
      </c>
      <c r="P1502" t="b">
        <v>1</v>
      </c>
      <c r="Q1502">
        <f t="shared" si="115"/>
        <v>678.48</v>
      </c>
      <c r="R1502" s="4">
        <f t="shared" si="116"/>
        <v>0.89</v>
      </c>
      <c r="S1502" s="2">
        <f t="shared" si="117"/>
        <v>74.632800000000003</v>
      </c>
      <c r="T1502" t="str">
        <f t="shared" si="118"/>
        <v>Apr-25</v>
      </c>
      <c r="U1502">
        <f t="shared" si="119"/>
        <v>4</v>
      </c>
    </row>
    <row r="1503" spans="1:21" x14ac:dyDescent="0.3">
      <c r="A1503" t="s">
        <v>6007</v>
      </c>
      <c r="B1503" t="s">
        <v>6008</v>
      </c>
      <c r="C1503" s="1">
        <v>45459</v>
      </c>
      <c r="D1503" t="s">
        <v>54</v>
      </c>
      <c r="E1503">
        <v>419.31</v>
      </c>
      <c r="F1503">
        <v>1</v>
      </c>
      <c r="G1503" t="s">
        <v>66</v>
      </c>
      <c r="H1503" t="s">
        <v>72</v>
      </c>
      <c r="I1503" t="s">
        <v>6009</v>
      </c>
      <c r="J1503" t="s">
        <v>200</v>
      </c>
      <c r="K1503">
        <v>99086</v>
      </c>
      <c r="L1503" t="s">
        <v>6010</v>
      </c>
      <c r="M1503">
        <v>0.13</v>
      </c>
      <c r="N1503">
        <v>364.8</v>
      </c>
      <c r="O1503">
        <v>5</v>
      </c>
      <c r="P1503" t="b">
        <v>0</v>
      </c>
      <c r="Q1503">
        <f t="shared" si="115"/>
        <v>419.31</v>
      </c>
      <c r="R1503" s="4">
        <f t="shared" si="116"/>
        <v>0.87</v>
      </c>
      <c r="S1503" s="2">
        <f t="shared" si="117"/>
        <v>54.510300000000001</v>
      </c>
      <c r="T1503" t="str">
        <f t="shared" si="118"/>
        <v>Jun-24</v>
      </c>
      <c r="U1503">
        <f t="shared" si="119"/>
        <v>5</v>
      </c>
    </row>
    <row r="1504" spans="1:21" x14ac:dyDescent="0.3">
      <c r="A1504" t="s">
        <v>6011</v>
      </c>
      <c r="B1504" t="s">
        <v>6012</v>
      </c>
      <c r="C1504" s="1">
        <v>45465</v>
      </c>
      <c r="D1504" t="s">
        <v>60</v>
      </c>
      <c r="E1504">
        <v>114.8</v>
      </c>
      <c r="F1504">
        <v>1</v>
      </c>
      <c r="G1504" t="s">
        <v>93</v>
      </c>
      <c r="H1504" t="s">
        <v>38</v>
      </c>
      <c r="I1504" t="s">
        <v>6013</v>
      </c>
      <c r="J1504" t="s">
        <v>50</v>
      </c>
      <c r="K1504">
        <v>61692</v>
      </c>
      <c r="L1504" t="s">
        <v>6014</v>
      </c>
      <c r="M1504">
        <v>0.2</v>
      </c>
      <c r="N1504">
        <v>91.84</v>
      </c>
      <c r="O1504">
        <v>4</v>
      </c>
      <c r="P1504" t="b">
        <v>1</v>
      </c>
      <c r="Q1504">
        <f t="shared" si="115"/>
        <v>114.8</v>
      </c>
      <c r="R1504" s="4">
        <f t="shared" si="116"/>
        <v>0.8</v>
      </c>
      <c r="S1504" s="2">
        <f t="shared" si="117"/>
        <v>22.96</v>
      </c>
      <c r="T1504" t="str">
        <f t="shared" si="118"/>
        <v>Jun-24</v>
      </c>
      <c r="U1504">
        <f t="shared" si="119"/>
        <v>4</v>
      </c>
    </row>
    <row r="1505" spans="1:21" x14ac:dyDescent="0.3">
      <c r="A1505" t="s">
        <v>6015</v>
      </c>
      <c r="B1505" t="s">
        <v>6016</v>
      </c>
      <c r="C1505" s="1">
        <v>45807</v>
      </c>
      <c r="D1505" t="s">
        <v>78</v>
      </c>
      <c r="E1505">
        <v>249.5</v>
      </c>
      <c r="F1505">
        <v>1</v>
      </c>
      <c r="G1505" t="s">
        <v>148</v>
      </c>
      <c r="H1505" t="s">
        <v>38</v>
      </c>
      <c r="I1505" t="s">
        <v>6017</v>
      </c>
      <c r="J1505" t="s">
        <v>125</v>
      </c>
      <c r="K1505">
        <v>19513</v>
      </c>
      <c r="L1505" t="s">
        <v>6018</v>
      </c>
      <c r="M1505">
        <v>0.18</v>
      </c>
      <c r="N1505">
        <v>204.59</v>
      </c>
      <c r="O1505">
        <v>2</v>
      </c>
      <c r="P1505" t="b">
        <v>1</v>
      </c>
      <c r="Q1505">
        <f t="shared" si="115"/>
        <v>249.5</v>
      </c>
      <c r="R1505" s="4">
        <f t="shared" si="116"/>
        <v>0.82000000000000006</v>
      </c>
      <c r="S1505" s="2">
        <f t="shared" si="117"/>
        <v>44.91</v>
      </c>
      <c r="T1505" t="str">
        <f t="shared" si="118"/>
        <v>May-25</v>
      </c>
      <c r="U1505">
        <f t="shared" si="119"/>
        <v>2</v>
      </c>
    </row>
    <row r="1506" spans="1:21" x14ac:dyDescent="0.3">
      <c r="A1506" t="s">
        <v>6019</v>
      </c>
      <c r="B1506" t="s">
        <v>6020</v>
      </c>
      <c r="C1506" s="1">
        <v>45709</v>
      </c>
      <c r="D1506" t="s">
        <v>26</v>
      </c>
      <c r="E1506">
        <v>465.16</v>
      </c>
      <c r="F1506">
        <v>2</v>
      </c>
      <c r="G1506" t="s">
        <v>19</v>
      </c>
      <c r="H1506" t="s">
        <v>72</v>
      </c>
      <c r="I1506" t="s">
        <v>6021</v>
      </c>
      <c r="J1506" t="s">
        <v>115</v>
      </c>
      <c r="K1506">
        <v>19931</v>
      </c>
      <c r="L1506" t="s">
        <v>6022</v>
      </c>
      <c r="M1506">
        <v>0.02</v>
      </c>
      <c r="N1506">
        <v>911.71</v>
      </c>
      <c r="O1506">
        <v>1</v>
      </c>
      <c r="P1506" t="b">
        <v>0</v>
      </c>
      <c r="Q1506">
        <f t="shared" si="115"/>
        <v>930.32</v>
      </c>
      <c r="R1506" s="4">
        <f t="shared" si="116"/>
        <v>0.98</v>
      </c>
      <c r="S1506" s="2">
        <f t="shared" si="117"/>
        <v>18.606400000000001</v>
      </c>
      <c r="T1506" t="str">
        <f t="shared" si="118"/>
        <v>Feb-25</v>
      </c>
      <c r="U1506">
        <f t="shared" si="119"/>
        <v>1</v>
      </c>
    </row>
    <row r="1507" spans="1:21" x14ac:dyDescent="0.3">
      <c r="A1507" t="s">
        <v>6023</v>
      </c>
      <c r="B1507" t="s">
        <v>6024</v>
      </c>
      <c r="C1507" s="1">
        <v>45746</v>
      </c>
      <c r="D1507" t="s">
        <v>78</v>
      </c>
      <c r="E1507">
        <v>335.27</v>
      </c>
      <c r="F1507">
        <v>4</v>
      </c>
      <c r="G1507" t="s">
        <v>19</v>
      </c>
      <c r="H1507" t="s">
        <v>72</v>
      </c>
      <c r="I1507" t="s">
        <v>6025</v>
      </c>
      <c r="J1507" t="s">
        <v>226</v>
      </c>
      <c r="K1507">
        <v>62354</v>
      </c>
      <c r="L1507" t="s">
        <v>6026</v>
      </c>
      <c r="M1507">
        <v>0.05</v>
      </c>
      <c r="N1507">
        <v>1274.03</v>
      </c>
      <c r="O1507">
        <v>5</v>
      </c>
      <c r="P1507" t="b">
        <v>0</v>
      </c>
      <c r="Q1507">
        <f t="shared" si="115"/>
        <v>1341.08</v>
      </c>
      <c r="R1507" s="4">
        <f t="shared" si="116"/>
        <v>0.95</v>
      </c>
      <c r="S1507" s="2">
        <f t="shared" si="117"/>
        <v>67.054000000000002</v>
      </c>
      <c r="T1507" t="str">
        <f t="shared" si="118"/>
        <v>Mar-25</v>
      </c>
      <c r="U1507">
        <f t="shared" si="119"/>
        <v>5</v>
      </c>
    </row>
    <row r="1508" spans="1:21" x14ac:dyDescent="0.3">
      <c r="A1508" t="s">
        <v>6027</v>
      </c>
      <c r="B1508" t="s">
        <v>6028</v>
      </c>
      <c r="C1508" s="1">
        <v>45698</v>
      </c>
      <c r="D1508" t="s">
        <v>60</v>
      </c>
      <c r="E1508">
        <v>400.05</v>
      </c>
      <c r="F1508">
        <v>4</v>
      </c>
      <c r="G1508" t="s">
        <v>27</v>
      </c>
      <c r="H1508" t="s">
        <v>99</v>
      </c>
      <c r="I1508" t="s">
        <v>6029</v>
      </c>
      <c r="J1508" t="s">
        <v>274</v>
      </c>
      <c r="K1508">
        <v>7282</v>
      </c>
      <c r="L1508" t="s">
        <v>6030</v>
      </c>
      <c r="M1508">
        <v>0.02</v>
      </c>
      <c r="N1508">
        <v>1568.2</v>
      </c>
      <c r="O1508">
        <v>2</v>
      </c>
      <c r="P1508" t="b">
        <v>0</v>
      </c>
      <c r="Q1508">
        <f t="shared" si="115"/>
        <v>1600.2</v>
      </c>
      <c r="R1508" s="4">
        <f t="shared" si="116"/>
        <v>0.98</v>
      </c>
      <c r="S1508" s="2">
        <f t="shared" si="117"/>
        <v>32.004000000000005</v>
      </c>
      <c r="T1508" t="str">
        <f t="shared" si="118"/>
        <v>Feb-25</v>
      </c>
      <c r="U1508">
        <f t="shared" si="119"/>
        <v>2</v>
      </c>
    </row>
    <row r="1509" spans="1:21" x14ac:dyDescent="0.3">
      <c r="A1509" t="s">
        <v>6031</v>
      </c>
      <c r="B1509" t="s">
        <v>6032</v>
      </c>
      <c r="C1509" s="1">
        <v>45817</v>
      </c>
      <c r="D1509" t="s">
        <v>37</v>
      </c>
      <c r="E1509">
        <v>277.74</v>
      </c>
      <c r="F1509">
        <v>1</v>
      </c>
      <c r="G1509" t="s">
        <v>27</v>
      </c>
      <c r="H1509" t="s">
        <v>38</v>
      </c>
      <c r="I1509" t="s">
        <v>6033</v>
      </c>
      <c r="J1509" t="s">
        <v>320</v>
      </c>
      <c r="K1509">
        <v>91918</v>
      </c>
      <c r="L1509" t="s">
        <v>6034</v>
      </c>
      <c r="M1509">
        <v>0.01</v>
      </c>
      <c r="N1509">
        <v>274.95999999999998</v>
      </c>
      <c r="O1509">
        <v>4</v>
      </c>
      <c r="P1509" t="b">
        <v>1</v>
      </c>
      <c r="Q1509">
        <f t="shared" si="115"/>
        <v>277.74</v>
      </c>
      <c r="R1509" s="4">
        <f t="shared" si="116"/>
        <v>0.99</v>
      </c>
      <c r="S1509" s="2">
        <f t="shared" si="117"/>
        <v>2.7774000000000001</v>
      </c>
      <c r="T1509" t="str">
        <f t="shared" si="118"/>
        <v>Jun-25</v>
      </c>
      <c r="U1509">
        <f t="shared" si="119"/>
        <v>4</v>
      </c>
    </row>
    <row r="1510" spans="1:21" x14ac:dyDescent="0.3">
      <c r="A1510" t="s">
        <v>6035</v>
      </c>
      <c r="B1510" t="s">
        <v>6036</v>
      </c>
      <c r="C1510" s="1">
        <v>45702</v>
      </c>
      <c r="D1510" t="s">
        <v>18</v>
      </c>
      <c r="E1510">
        <v>490.33</v>
      </c>
      <c r="F1510">
        <v>3</v>
      </c>
      <c r="G1510" t="s">
        <v>148</v>
      </c>
      <c r="H1510" t="s">
        <v>20</v>
      </c>
      <c r="I1510" t="s">
        <v>6037</v>
      </c>
      <c r="J1510" t="s">
        <v>125</v>
      </c>
      <c r="K1510">
        <v>23451</v>
      </c>
      <c r="L1510" t="s">
        <v>6038</v>
      </c>
      <c r="M1510">
        <v>0.23</v>
      </c>
      <c r="N1510">
        <v>1132.6600000000001</v>
      </c>
      <c r="O1510">
        <v>2</v>
      </c>
      <c r="P1510" t="b">
        <v>0</v>
      </c>
      <c r="Q1510">
        <f t="shared" si="115"/>
        <v>1470.99</v>
      </c>
      <c r="R1510" s="4">
        <f t="shared" si="116"/>
        <v>0.77</v>
      </c>
      <c r="S1510" s="2">
        <f t="shared" si="117"/>
        <v>338.32769999999999</v>
      </c>
      <c r="T1510" t="str">
        <f t="shared" si="118"/>
        <v>Feb-25</v>
      </c>
      <c r="U1510">
        <f t="shared" si="119"/>
        <v>2</v>
      </c>
    </row>
    <row r="1511" spans="1:21" x14ac:dyDescent="0.3">
      <c r="A1511" t="s">
        <v>6039</v>
      </c>
      <c r="B1511" t="s">
        <v>6040</v>
      </c>
      <c r="C1511" s="1">
        <v>45645</v>
      </c>
      <c r="D1511" t="s">
        <v>26</v>
      </c>
      <c r="E1511">
        <v>296.39</v>
      </c>
      <c r="F1511">
        <v>4</v>
      </c>
      <c r="G1511" t="s">
        <v>27</v>
      </c>
      <c r="H1511" t="s">
        <v>99</v>
      </c>
      <c r="I1511" t="s">
        <v>6041</v>
      </c>
      <c r="J1511" t="s">
        <v>68</v>
      </c>
      <c r="K1511">
        <v>59050</v>
      </c>
      <c r="L1511" t="s">
        <v>6042</v>
      </c>
      <c r="M1511">
        <v>0.26</v>
      </c>
      <c r="N1511">
        <v>877.31</v>
      </c>
      <c r="O1511">
        <v>4</v>
      </c>
      <c r="P1511" t="b">
        <v>0</v>
      </c>
      <c r="Q1511">
        <f t="shared" si="115"/>
        <v>1185.56</v>
      </c>
      <c r="R1511" s="4">
        <f t="shared" si="116"/>
        <v>0.74</v>
      </c>
      <c r="S1511" s="2">
        <f t="shared" si="117"/>
        <v>308.24560000000002</v>
      </c>
      <c r="T1511" t="str">
        <f t="shared" si="118"/>
        <v>Dec-24</v>
      </c>
      <c r="U1511">
        <f t="shared" si="119"/>
        <v>4</v>
      </c>
    </row>
    <row r="1512" spans="1:21" x14ac:dyDescent="0.3">
      <c r="A1512" t="s">
        <v>6043</v>
      </c>
      <c r="B1512" t="s">
        <v>6044</v>
      </c>
      <c r="C1512" s="1">
        <v>45468</v>
      </c>
      <c r="D1512" t="s">
        <v>78</v>
      </c>
      <c r="E1512">
        <v>27.53</v>
      </c>
      <c r="F1512">
        <v>4</v>
      </c>
      <c r="G1512" t="s">
        <v>148</v>
      </c>
      <c r="H1512" t="s">
        <v>20</v>
      </c>
      <c r="I1512" t="s">
        <v>6045</v>
      </c>
      <c r="J1512" t="s">
        <v>134</v>
      </c>
      <c r="K1512">
        <v>90089</v>
      </c>
      <c r="L1512" t="s">
        <v>6046</v>
      </c>
      <c r="M1512">
        <v>0.12</v>
      </c>
      <c r="N1512">
        <v>96.91</v>
      </c>
      <c r="O1512">
        <v>3</v>
      </c>
      <c r="P1512" t="b">
        <v>0</v>
      </c>
      <c r="Q1512">
        <f t="shared" si="115"/>
        <v>110.12</v>
      </c>
      <c r="R1512" s="4">
        <f t="shared" si="116"/>
        <v>0.88</v>
      </c>
      <c r="S1512" s="2">
        <f t="shared" si="117"/>
        <v>13.214399999999999</v>
      </c>
      <c r="T1512" t="str">
        <f t="shared" si="118"/>
        <v>Jun-24</v>
      </c>
      <c r="U1512">
        <f t="shared" si="119"/>
        <v>3</v>
      </c>
    </row>
    <row r="1513" spans="1:21" x14ac:dyDescent="0.3">
      <c r="A1513" t="s">
        <v>6047</v>
      </c>
      <c r="B1513" t="s">
        <v>6048</v>
      </c>
      <c r="C1513" s="1">
        <v>45757</v>
      </c>
      <c r="D1513" t="s">
        <v>54</v>
      </c>
      <c r="E1513">
        <v>103</v>
      </c>
      <c r="F1513">
        <v>1</v>
      </c>
      <c r="G1513" t="s">
        <v>19</v>
      </c>
      <c r="H1513" t="s">
        <v>99</v>
      </c>
      <c r="I1513" t="s">
        <v>6049</v>
      </c>
      <c r="J1513" t="s">
        <v>269</v>
      </c>
      <c r="K1513">
        <v>98508</v>
      </c>
      <c r="L1513" t="s">
        <v>6050</v>
      </c>
      <c r="M1513">
        <v>0.28999999999999998</v>
      </c>
      <c r="N1513">
        <v>73.13</v>
      </c>
      <c r="O1513">
        <v>4</v>
      </c>
      <c r="P1513" t="b">
        <v>0</v>
      </c>
      <c r="Q1513">
        <f t="shared" si="115"/>
        <v>103</v>
      </c>
      <c r="R1513" s="4">
        <f t="shared" si="116"/>
        <v>0.71</v>
      </c>
      <c r="S1513" s="2">
        <f t="shared" si="117"/>
        <v>29.869999999999997</v>
      </c>
      <c r="T1513" t="str">
        <f t="shared" si="118"/>
        <v>Apr-25</v>
      </c>
      <c r="U1513">
        <f t="shared" si="119"/>
        <v>4</v>
      </c>
    </row>
    <row r="1514" spans="1:21" x14ac:dyDescent="0.3">
      <c r="A1514" t="s">
        <v>6051</v>
      </c>
      <c r="B1514" t="s">
        <v>6052</v>
      </c>
      <c r="C1514" s="1">
        <v>45610</v>
      </c>
      <c r="D1514" t="s">
        <v>54</v>
      </c>
      <c r="E1514">
        <v>205.36</v>
      </c>
      <c r="F1514">
        <v>3</v>
      </c>
      <c r="G1514" t="s">
        <v>148</v>
      </c>
      <c r="H1514" t="s">
        <v>20</v>
      </c>
      <c r="I1514" t="s">
        <v>6053</v>
      </c>
      <c r="J1514" t="s">
        <v>346</v>
      </c>
      <c r="K1514">
        <v>20738</v>
      </c>
      <c r="L1514" t="s">
        <v>6054</v>
      </c>
      <c r="M1514">
        <v>0.26</v>
      </c>
      <c r="N1514">
        <v>455.9</v>
      </c>
      <c r="O1514">
        <v>5</v>
      </c>
      <c r="P1514" t="b">
        <v>0</v>
      </c>
      <c r="Q1514">
        <f t="shared" si="115"/>
        <v>616.08000000000004</v>
      </c>
      <c r="R1514" s="4">
        <f t="shared" si="116"/>
        <v>0.74</v>
      </c>
      <c r="S1514" s="2">
        <f t="shared" si="117"/>
        <v>160.1808</v>
      </c>
      <c r="T1514" t="str">
        <f t="shared" si="118"/>
        <v>Nov-24</v>
      </c>
      <c r="U1514">
        <f t="shared" si="119"/>
        <v>5</v>
      </c>
    </row>
    <row r="1515" spans="1:21" x14ac:dyDescent="0.3">
      <c r="A1515" t="s">
        <v>6055</v>
      </c>
      <c r="B1515" t="s">
        <v>6056</v>
      </c>
      <c r="C1515" s="1">
        <v>45746</v>
      </c>
      <c r="D1515" t="s">
        <v>18</v>
      </c>
      <c r="E1515">
        <v>302.63</v>
      </c>
      <c r="F1515">
        <v>2</v>
      </c>
      <c r="G1515" t="s">
        <v>19</v>
      </c>
      <c r="H1515" t="s">
        <v>38</v>
      </c>
      <c r="I1515" t="s">
        <v>6057</v>
      </c>
      <c r="J1515" t="s">
        <v>426</v>
      </c>
      <c r="K1515">
        <v>76928</v>
      </c>
      <c r="L1515" t="s">
        <v>6058</v>
      </c>
      <c r="M1515">
        <v>0.26</v>
      </c>
      <c r="N1515">
        <v>447.89</v>
      </c>
      <c r="P1515" t="b">
        <v>1</v>
      </c>
      <c r="Q1515">
        <f t="shared" si="115"/>
        <v>605.26</v>
      </c>
      <c r="R1515" s="4">
        <f t="shared" si="116"/>
        <v>0.74</v>
      </c>
      <c r="S1515" s="2">
        <f t="shared" si="117"/>
        <v>157.36760000000001</v>
      </c>
      <c r="T1515" t="str">
        <f t="shared" si="118"/>
        <v>Mar-25</v>
      </c>
      <c r="U1515" t="str">
        <f t="shared" si="119"/>
        <v>No Rating</v>
      </c>
    </row>
    <row r="1516" spans="1:21" x14ac:dyDescent="0.3">
      <c r="A1516" t="s">
        <v>6059</v>
      </c>
      <c r="B1516" t="s">
        <v>6060</v>
      </c>
      <c r="C1516" s="1">
        <v>45668</v>
      </c>
      <c r="D1516" t="s">
        <v>37</v>
      </c>
      <c r="E1516">
        <v>387.11</v>
      </c>
      <c r="F1516">
        <v>2</v>
      </c>
      <c r="G1516" t="s">
        <v>93</v>
      </c>
      <c r="H1516" t="s">
        <v>72</v>
      </c>
      <c r="I1516" t="s">
        <v>6061</v>
      </c>
      <c r="J1516" t="s">
        <v>174</v>
      </c>
      <c r="K1516">
        <v>86228</v>
      </c>
      <c r="L1516" t="s">
        <v>6062</v>
      </c>
      <c r="M1516">
        <v>0.11</v>
      </c>
      <c r="N1516">
        <v>689.06</v>
      </c>
      <c r="O1516">
        <v>2</v>
      </c>
      <c r="P1516" t="b">
        <v>0</v>
      </c>
      <c r="Q1516">
        <f t="shared" si="115"/>
        <v>774.22</v>
      </c>
      <c r="R1516" s="4">
        <f t="shared" si="116"/>
        <v>0.89</v>
      </c>
      <c r="S1516" s="2">
        <f t="shared" si="117"/>
        <v>85.164200000000008</v>
      </c>
      <c r="T1516" t="str">
        <f t="shared" si="118"/>
        <v>Jan-25</v>
      </c>
      <c r="U1516">
        <f t="shared" si="119"/>
        <v>2</v>
      </c>
    </row>
    <row r="1517" spans="1:21" x14ac:dyDescent="0.3">
      <c r="A1517" t="s">
        <v>6063</v>
      </c>
      <c r="B1517" t="s">
        <v>6064</v>
      </c>
      <c r="C1517" s="1">
        <v>45768</v>
      </c>
      <c r="D1517" t="s">
        <v>26</v>
      </c>
      <c r="E1517">
        <v>209.48</v>
      </c>
      <c r="F1517">
        <v>3</v>
      </c>
      <c r="G1517" t="s">
        <v>93</v>
      </c>
      <c r="H1517" t="s">
        <v>38</v>
      </c>
      <c r="I1517" t="s">
        <v>6065</v>
      </c>
      <c r="J1517" t="s">
        <v>393</v>
      </c>
      <c r="K1517">
        <v>54762</v>
      </c>
      <c r="L1517" t="s">
        <v>6066</v>
      </c>
      <c r="M1517">
        <v>0.28999999999999998</v>
      </c>
      <c r="N1517">
        <v>446.19</v>
      </c>
      <c r="O1517">
        <v>3</v>
      </c>
      <c r="P1517" t="b">
        <v>0</v>
      </c>
      <c r="Q1517">
        <f t="shared" si="115"/>
        <v>628.43999999999994</v>
      </c>
      <c r="R1517" s="4">
        <f t="shared" si="116"/>
        <v>0.71</v>
      </c>
      <c r="S1517" s="2">
        <f t="shared" si="117"/>
        <v>182.24759999999998</v>
      </c>
      <c r="T1517" t="str">
        <f t="shared" si="118"/>
        <v>Apr-25</v>
      </c>
      <c r="U1517">
        <f t="shared" si="119"/>
        <v>3</v>
      </c>
    </row>
    <row r="1518" spans="1:21" x14ac:dyDescent="0.3">
      <c r="A1518" t="s">
        <v>6067</v>
      </c>
      <c r="B1518" t="s">
        <v>6068</v>
      </c>
      <c r="C1518" s="1">
        <v>45518</v>
      </c>
      <c r="D1518" t="s">
        <v>60</v>
      </c>
      <c r="E1518">
        <v>356.48</v>
      </c>
      <c r="F1518">
        <v>3</v>
      </c>
      <c r="G1518" t="s">
        <v>19</v>
      </c>
      <c r="H1518" t="s">
        <v>99</v>
      </c>
      <c r="I1518" t="s">
        <v>6069</v>
      </c>
      <c r="J1518" t="s">
        <v>174</v>
      </c>
      <c r="K1518">
        <v>97183</v>
      </c>
      <c r="L1518" t="s">
        <v>6070</v>
      </c>
      <c r="M1518">
        <v>0.22</v>
      </c>
      <c r="N1518">
        <v>834.16</v>
      </c>
      <c r="O1518">
        <v>3</v>
      </c>
      <c r="P1518" t="b">
        <v>0</v>
      </c>
      <c r="Q1518">
        <f t="shared" si="115"/>
        <v>1069.44</v>
      </c>
      <c r="R1518" s="4">
        <f t="shared" si="116"/>
        <v>0.78</v>
      </c>
      <c r="S1518" s="2">
        <f t="shared" si="117"/>
        <v>235.27680000000001</v>
      </c>
      <c r="T1518" t="str">
        <f t="shared" si="118"/>
        <v>Aug-24</v>
      </c>
      <c r="U1518">
        <f t="shared" si="119"/>
        <v>3</v>
      </c>
    </row>
    <row r="1519" spans="1:21" x14ac:dyDescent="0.3">
      <c r="A1519" t="s">
        <v>6071</v>
      </c>
      <c r="B1519" t="s">
        <v>6072</v>
      </c>
      <c r="C1519" s="1">
        <v>45698</v>
      </c>
      <c r="D1519" t="s">
        <v>78</v>
      </c>
      <c r="E1519">
        <v>395.99</v>
      </c>
      <c r="F1519">
        <v>2</v>
      </c>
      <c r="G1519" t="s">
        <v>66</v>
      </c>
      <c r="H1519" t="s">
        <v>99</v>
      </c>
      <c r="I1519" t="s">
        <v>6073</v>
      </c>
      <c r="J1519" t="s">
        <v>200</v>
      </c>
      <c r="K1519">
        <v>10401</v>
      </c>
      <c r="L1519" t="s">
        <v>6074</v>
      </c>
      <c r="M1519">
        <v>0.11</v>
      </c>
      <c r="N1519">
        <v>704.86</v>
      </c>
      <c r="O1519">
        <v>1</v>
      </c>
      <c r="P1519" t="b">
        <v>0</v>
      </c>
      <c r="Q1519">
        <f t="shared" si="115"/>
        <v>791.98</v>
      </c>
      <c r="R1519" s="4">
        <f t="shared" si="116"/>
        <v>0.89</v>
      </c>
      <c r="S1519" s="2">
        <f t="shared" si="117"/>
        <v>87.117800000000003</v>
      </c>
      <c r="T1519" t="str">
        <f t="shared" si="118"/>
        <v>Feb-25</v>
      </c>
      <c r="U1519">
        <f t="shared" si="119"/>
        <v>1</v>
      </c>
    </row>
    <row r="1520" spans="1:21" x14ac:dyDescent="0.3">
      <c r="A1520" t="s">
        <v>6075</v>
      </c>
      <c r="B1520" t="s">
        <v>6076</v>
      </c>
      <c r="C1520" s="1">
        <v>45538</v>
      </c>
      <c r="D1520" t="s">
        <v>54</v>
      </c>
      <c r="E1520">
        <v>162.04</v>
      </c>
      <c r="F1520">
        <v>3</v>
      </c>
      <c r="G1520" t="s">
        <v>27</v>
      </c>
      <c r="H1520" t="s">
        <v>99</v>
      </c>
      <c r="I1520" t="s">
        <v>6077</v>
      </c>
      <c r="J1520" t="s">
        <v>522</v>
      </c>
      <c r="K1520">
        <v>15542</v>
      </c>
      <c r="L1520" t="s">
        <v>6078</v>
      </c>
      <c r="M1520">
        <v>0.27</v>
      </c>
      <c r="N1520">
        <v>354.87</v>
      </c>
      <c r="O1520">
        <v>2</v>
      </c>
      <c r="P1520" t="b">
        <v>0</v>
      </c>
      <c r="Q1520">
        <f t="shared" si="115"/>
        <v>486.12</v>
      </c>
      <c r="R1520" s="4">
        <f t="shared" si="116"/>
        <v>0.73</v>
      </c>
      <c r="S1520" s="2">
        <f t="shared" si="117"/>
        <v>131.25240000000002</v>
      </c>
      <c r="T1520" t="str">
        <f t="shared" si="118"/>
        <v>Sep-24</v>
      </c>
      <c r="U1520">
        <f t="shared" si="119"/>
        <v>2</v>
      </c>
    </row>
    <row r="1521" spans="1:21" x14ac:dyDescent="0.3">
      <c r="A1521" t="s">
        <v>6079</v>
      </c>
      <c r="B1521" t="s">
        <v>6080</v>
      </c>
      <c r="C1521" s="1">
        <v>45755</v>
      </c>
      <c r="D1521" t="s">
        <v>37</v>
      </c>
      <c r="E1521">
        <v>489.74</v>
      </c>
      <c r="F1521">
        <v>4</v>
      </c>
      <c r="G1521" t="s">
        <v>19</v>
      </c>
      <c r="H1521" t="s">
        <v>72</v>
      </c>
      <c r="I1521" t="s">
        <v>6081</v>
      </c>
      <c r="J1521" t="s">
        <v>426</v>
      </c>
      <c r="K1521">
        <v>93231</v>
      </c>
      <c r="L1521" t="s">
        <v>6082</v>
      </c>
      <c r="M1521">
        <v>0</v>
      </c>
      <c r="N1521">
        <v>1958.96</v>
      </c>
      <c r="O1521">
        <v>4</v>
      </c>
      <c r="P1521" t="b">
        <v>0</v>
      </c>
      <c r="Q1521">
        <f t="shared" si="115"/>
        <v>1958.96</v>
      </c>
      <c r="R1521" s="4">
        <f t="shared" si="116"/>
        <v>1</v>
      </c>
      <c r="S1521" s="2">
        <f t="shared" si="117"/>
        <v>0</v>
      </c>
      <c r="T1521" t="str">
        <f t="shared" si="118"/>
        <v>Apr-25</v>
      </c>
      <c r="U1521">
        <f t="shared" si="119"/>
        <v>4</v>
      </c>
    </row>
    <row r="1522" spans="1:21" x14ac:dyDescent="0.3">
      <c r="A1522" t="s">
        <v>6083</v>
      </c>
      <c r="B1522" t="s">
        <v>6084</v>
      </c>
      <c r="C1522" s="1">
        <v>45804</v>
      </c>
      <c r="D1522" t="s">
        <v>37</v>
      </c>
      <c r="E1522">
        <v>326.58</v>
      </c>
      <c r="F1522">
        <v>1</v>
      </c>
      <c r="G1522" t="s">
        <v>27</v>
      </c>
      <c r="H1522" t="s">
        <v>99</v>
      </c>
      <c r="I1522" t="s">
        <v>6085</v>
      </c>
      <c r="J1522" t="s">
        <v>174</v>
      </c>
      <c r="K1522">
        <v>95889</v>
      </c>
      <c r="L1522" t="s">
        <v>6086</v>
      </c>
      <c r="M1522">
        <v>0.17</v>
      </c>
      <c r="N1522">
        <v>271.06</v>
      </c>
      <c r="O1522">
        <v>5</v>
      </c>
      <c r="P1522" t="b">
        <v>0</v>
      </c>
      <c r="Q1522">
        <f t="shared" si="115"/>
        <v>326.58</v>
      </c>
      <c r="R1522" s="4">
        <f t="shared" si="116"/>
        <v>0.83</v>
      </c>
      <c r="S1522" s="2">
        <f t="shared" si="117"/>
        <v>55.518599999999999</v>
      </c>
      <c r="T1522" t="str">
        <f t="shared" si="118"/>
        <v>May-25</v>
      </c>
      <c r="U1522">
        <f t="shared" si="119"/>
        <v>5</v>
      </c>
    </row>
    <row r="1523" spans="1:21" x14ac:dyDescent="0.3">
      <c r="A1523" t="s">
        <v>6087</v>
      </c>
      <c r="B1523" t="s">
        <v>6088</v>
      </c>
      <c r="C1523" s="1">
        <v>45473</v>
      </c>
      <c r="D1523" t="s">
        <v>37</v>
      </c>
      <c r="E1523">
        <v>441.09</v>
      </c>
      <c r="F1523">
        <v>4</v>
      </c>
      <c r="G1523" t="s">
        <v>148</v>
      </c>
      <c r="H1523" t="s">
        <v>20</v>
      </c>
      <c r="I1523" t="s">
        <v>6089</v>
      </c>
      <c r="J1523" t="s">
        <v>426</v>
      </c>
      <c r="K1523">
        <v>79166</v>
      </c>
      <c r="L1523" t="s">
        <v>6090</v>
      </c>
      <c r="M1523">
        <v>0.16</v>
      </c>
      <c r="N1523">
        <v>1482.06</v>
      </c>
      <c r="O1523">
        <v>3</v>
      </c>
      <c r="P1523" t="b">
        <v>0</v>
      </c>
      <c r="Q1523">
        <f t="shared" si="115"/>
        <v>1764.36</v>
      </c>
      <c r="R1523" s="4">
        <f t="shared" si="116"/>
        <v>0.84</v>
      </c>
      <c r="S1523" s="2">
        <f t="shared" si="117"/>
        <v>282.29759999999999</v>
      </c>
      <c r="T1523" t="str">
        <f t="shared" si="118"/>
        <v>Jun-24</v>
      </c>
      <c r="U1523">
        <f t="shared" si="119"/>
        <v>3</v>
      </c>
    </row>
    <row r="1524" spans="1:21" x14ac:dyDescent="0.3">
      <c r="A1524" t="s">
        <v>6091</v>
      </c>
      <c r="B1524" t="s">
        <v>6092</v>
      </c>
      <c r="C1524" s="1">
        <v>45489</v>
      </c>
      <c r="D1524" t="s">
        <v>78</v>
      </c>
      <c r="E1524">
        <v>280.19</v>
      </c>
      <c r="F1524">
        <v>2</v>
      </c>
      <c r="G1524" t="s">
        <v>19</v>
      </c>
      <c r="H1524" t="s">
        <v>99</v>
      </c>
      <c r="I1524" t="s">
        <v>5085</v>
      </c>
      <c r="J1524" t="s">
        <v>22</v>
      </c>
      <c r="K1524">
        <v>73370</v>
      </c>
      <c r="L1524" t="s">
        <v>6093</v>
      </c>
      <c r="M1524">
        <v>0.02</v>
      </c>
      <c r="N1524">
        <v>549.16999999999996</v>
      </c>
      <c r="O1524">
        <v>4</v>
      </c>
      <c r="P1524" t="b">
        <v>0</v>
      </c>
      <c r="Q1524">
        <f t="shared" si="115"/>
        <v>560.38</v>
      </c>
      <c r="R1524" s="4">
        <f t="shared" si="116"/>
        <v>0.98</v>
      </c>
      <c r="S1524" s="2">
        <f t="shared" si="117"/>
        <v>11.207599999999999</v>
      </c>
      <c r="T1524" t="str">
        <f t="shared" si="118"/>
        <v>Jul-24</v>
      </c>
      <c r="U1524">
        <f t="shared" si="119"/>
        <v>4</v>
      </c>
    </row>
    <row r="1525" spans="1:21" x14ac:dyDescent="0.3">
      <c r="A1525" t="s">
        <v>6094</v>
      </c>
      <c r="B1525" t="s">
        <v>6095</v>
      </c>
      <c r="C1525" s="1">
        <v>45699</v>
      </c>
      <c r="D1525" t="s">
        <v>37</v>
      </c>
      <c r="E1525">
        <v>372.09</v>
      </c>
      <c r="F1525">
        <v>2</v>
      </c>
      <c r="G1525" t="s">
        <v>93</v>
      </c>
      <c r="H1525" t="s">
        <v>20</v>
      </c>
      <c r="I1525" t="s">
        <v>6096</v>
      </c>
      <c r="J1525" t="s">
        <v>195</v>
      </c>
      <c r="K1525">
        <v>54431</v>
      </c>
      <c r="L1525" t="s">
        <v>6097</v>
      </c>
      <c r="M1525">
        <v>0.26</v>
      </c>
      <c r="N1525">
        <v>550.69000000000005</v>
      </c>
      <c r="O1525">
        <v>5</v>
      </c>
      <c r="P1525" t="b">
        <v>0</v>
      </c>
      <c r="Q1525">
        <f t="shared" si="115"/>
        <v>744.18</v>
      </c>
      <c r="R1525" s="4">
        <f t="shared" si="116"/>
        <v>0.74</v>
      </c>
      <c r="S1525" s="2">
        <f t="shared" si="117"/>
        <v>193.48679999999999</v>
      </c>
      <c r="T1525" t="str">
        <f t="shared" si="118"/>
        <v>Feb-25</v>
      </c>
      <c r="U1525">
        <f t="shared" si="119"/>
        <v>5</v>
      </c>
    </row>
    <row r="1526" spans="1:21" x14ac:dyDescent="0.3">
      <c r="A1526" t="s">
        <v>6098</v>
      </c>
      <c r="B1526" t="s">
        <v>6099</v>
      </c>
      <c r="C1526" s="1">
        <v>45732</v>
      </c>
      <c r="D1526" t="s">
        <v>78</v>
      </c>
      <c r="E1526">
        <v>386.42</v>
      </c>
      <c r="F1526">
        <v>4</v>
      </c>
      <c r="G1526" t="s">
        <v>93</v>
      </c>
      <c r="H1526" t="s">
        <v>20</v>
      </c>
      <c r="I1526" t="s">
        <v>6100</v>
      </c>
      <c r="J1526" t="s">
        <v>240</v>
      </c>
      <c r="K1526">
        <v>98494</v>
      </c>
      <c r="L1526" t="s">
        <v>6101</v>
      </c>
      <c r="M1526">
        <v>0.08</v>
      </c>
      <c r="N1526">
        <v>1422.03</v>
      </c>
      <c r="O1526">
        <v>2</v>
      </c>
      <c r="P1526" t="b">
        <v>0</v>
      </c>
      <c r="Q1526">
        <f t="shared" si="115"/>
        <v>1545.68</v>
      </c>
      <c r="R1526" s="4">
        <f t="shared" si="116"/>
        <v>0.92</v>
      </c>
      <c r="S1526" s="2">
        <f t="shared" si="117"/>
        <v>123.65440000000001</v>
      </c>
      <c r="T1526" t="str">
        <f t="shared" si="118"/>
        <v>Mar-25</v>
      </c>
      <c r="U1526">
        <f t="shared" si="119"/>
        <v>2</v>
      </c>
    </row>
    <row r="1527" spans="1:21" x14ac:dyDescent="0.3">
      <c r="A1527" t="s">
        <v>6102</v>
      </c>
      <c r="B1527" t="s">
        <v>6103</v>
      </c>
      <c r="C1527" s="1">
        <v>45639</v>
      </c>
      <c r="D1527" t="s">
        <v>60</v>
      </c>
      <c r="E1527">
        <v>454.58</v>
      </c>
      <c r="F1527">
        <v>3</v>
      </c>
      <c r="G1527" t="s">
        <v>27</v>
      </c>
      <c r="H1527" t="s">
        <v>20</v>
      </c>
      <c r="I1527" t="s">
        <v>6104</v>
      </c>
      <c r="J1527" t="s">
        <v>101</v>
      </c>
      <c r="K1527">
        <v>1999</v>
      </c>
      <c r="L1527" t="s">
        <v>6105</v>
      </c>
      <c r="M1527">
        <v>0.11</v>
      </c>
      <c r="N1527">
        <v>1213.73</v>
      </c>
      <c r="O1527">
        <v>2</v>
      </c>
      <c r="P1527" t="b">
        <v>0</v>
      </c>
      <c r="Q1527">
        <f t="shared" si="115"/>
        <v>1363.74</v>
      </c>
      <c r="R1527" s="4">
        <f t="shared" si="116"/>
        <v>0.89</v>
      </c>
      <c r="S1527" s="2">
        <f t="shared" si="117"/>
        <v>150.01140000000001</v>
      </c>
      <c r="T1527" t="str">
        <f t="shared" si="118"/>
        <v>Dec-24</v>
      </c>
      <c r="U1527">
        <f t="shared" si="119"/>
        <v>2</v>
      </c>
    </row>
    <row r="1528" spans="1:21" x14ac:dyDescent="0.3">
      <c r="A1528" t="s">
        <v>6106</v>
      </c>
      <c r="B1528" t="s">
        <v>6107</v>
      </c>
      <c r="C1528" s="1">
        <v>45547</v>
      </c>
      <c r="D1528" t="s">
        <v>26</v>
      </c>
      <c r="E1528">
        <v>79.42</v>
      </c>
      <c r="F1528">
        <v>1</v>
      </c>
      <c r="G1528" t="s">
        <v>19</v>
      </c>
      <c r="H1528" t="s">
        <v>38</v>
      </c>
      <c r="I1528" t="s">
        <v>6108</v>
      </c>
      <c r="J1528" t="s">
        <v>539</v>
      </c>
      <c r="K1528">
        <v>77505</v>
      </c>
      <c r="L1528" t="s">
        <v>6109</v>
      </c>
      <c r="M1528">
        <v>0.14000000000000001</v>
      </c>
      <c r="N1528">
        <v>68.3</v>
      </c>
      <c r="P1528" t="b">
        <v>1</v>
      </c>
      <c r="Q1528">
        <f t="shared" si="115"/>
        <v>79.42</v>
      </c>
      <c r="R1528" s="4">
        <f t="shared" si="116"/>
        <v>0.86</v>
      </c>
      <c r="S1528" s="2">
        <f t="shared" si="117"/>
        <v>11.118800000000002</v>
      </c>
      <c r="T1528" t="str">
        <f t="shared" si="118"/>
        <v>Sep-24</v>
      </c>
      <c r="U1528" t="str">
        <f t="shared" si="119"/>
        <v>No Rating</v>
      </c>
    </row>
    <row r="1529" spans="1:21" x14ac:dyDescent="0.3">
      <c r="A1529" t="s">
        <v>6110</v>
      </c>
      <c r="B1529" t="s">
        <v>6111</v>
      </c>
      <c r="C1529" s="1">
        <v>45610</v>
      </c>
      <c r="D1529" t="s">
        <v>37</v>
      </c>
      <c r="E1529">
        <v>281.35000000000002</v>
      </c>
      <c r="F1529">
        <v>1</v>
      </c>
      <c r="G1529" t="s">
        <v>27</v>
      </c>
      <c r="H1529" t="s">
        <v>99</v>
      </c>
      <c r="I1529" t="s">
        <v>3750</v>
      </c>
      <c r="J1529" t="s">
        <v>150</v>
      </c>
      <c r="K1529">
        <v>28068</v>
      </c>
      <c r="L1529" t="s">
        <v>6112</v>
      </c>
      <c r="M1529">
        <v>0.25</v>
      </c>
      <c r="N1529">
        <v>211.01</v>
      </c>
      <c r="O1529">
        <v>1</v>
      </c>
      <c r="P1529" t="b">
        <v>0</v>
      </c>
      <c r="Q1529">
        <f t="shared" si="115"/>
        <v>281.35000000000002</v>
      </c>
      <c r="R1529" s="4">
        <f t="shared" si="116"/>
        <v>0.75</v>
      </c>
      <c r="S1529" s="2">
        <f t="shared" si="117"/>
        <v>70.337500000000006</v>
      </c>
      <c r="T1529" t="str">
        <f t="shared" si="118"/>
        <v>Nov-24</v>
      </c>
      <c r="U1529">
        <f t="shared" si="119"/>
        <v>1</v>
      </c>
    </row>
    <row r="1530" spans="1:21" x14ac:dyDescent="0.3">
      <c r="A1530" t="s">
        <v>6113</v>
      </c>
      <c r="B1530" t="s">
        <v>6114</v>
      </c>
      <c r="C1530" s="1">
        <v>45598</v>
      </c>
      <c r="D1530" t="s">
        <v>26</v>
      </c>
      <c r="E1530">
        <v>217.05</v>
      </c>
      <c r="F1530">
        <v>2</v>
      </c>
      <c r="G1530" t="s">
        <v>148</v>
      </c>
      <c r="H1530" t="s">
        <v>20</v>
      </c>
      <c r="I1530" t="s">
        <v>538</v>
      </c>
      <c r="J1530" t="s">
        <v>380</v>
      </c>
      <c r="K1530">
        <v>47799</v>
      </c>
      <c r="L1530" t="s">
        <v>6115</v>
      </c>
      <c r="M1530">
        <v>0.18</v>
      </c>
      <c r="N1530">
        <v>355.96</v>
      </c>
      <c r="O1530">
        <v>3</v>
      </c>
      <c r="P1530" t="b">
        <v>0</v>
      </c>
      <c r="Q1530">
        <f t="shared" si="115"/>
        <v>434.1</v>
      </c>
      <c r="R1530" s="4">
        <f t="shared" si="116"/>
        <v>0.82000000000000006</v>
      </c>
      <c r="S1530" s="2">
        <f t="shared" si="117"/>
        <v>78.138000000000005</v>
      </c>
      <c r="T1530" t="str">
        <f t="shared" si="118"/>
        <v>Nov-24</v>
      </c>
      <c r="U1530">
        <f t="shared" si="119"/>
        <v>3</v>
      </c>
    </row>
    <row r="1531" spans="1:21" x14ac:dyDescent="0.3">
      <c r="A1531" t="s">
        <v>6116</v>
      </c>
      <c r="B1531" t="s">
        <v>6117</v>
      </c>
      <c r="C1531" s="1">
        <v>45565</v>
      </c>
      <c r="D1531" t="s">
        <v>18</v>
      </c>
      <c r="E1531">
        <v>461.96</v>
      </c>
      <c r="F1531">
        <v>3</v>
      </c>
      <c r="G1531" t="s">
        <v>148</v>
      </c>
      <c r="H1531" t="s">
        <v>20</v>
      </c>
      <c r="I1531" t="s">
        <v>6118</v>
      </c>
      <c r="J1531" t="s">
        <v>200</v>
      </c>
      <c r="K1531">
        <v>28285</v>
      </c>
      <c r="L1531" t="s">
        <v>6119</v>
      </c>
      <c r="M1531">
        <v>0.17</v>
      </c>
      <c r="N1531">
        <v>1150.28</v>
      </c>
      <c r="O1531">
        <v>5</v>
      </c>
      <c r="P1531" t="b">
        <v>0</v>
      </c>
      <c r="Q1531">
        <f t="shared" si="115"/>
        <v>1385.8799999999999</v>
      </c>
      <c r="R1531" s="4">
        <f t="shared" si="116"/>
        <v>0.83</v>
      </c>
      <c r="S1531" s="2">
        <f t="shared" si="117"/>
        <v>235.59960000000001</v>
      </c>
      <c r="T1531" t="str">
        <f t="shared" si="118"/>
        <v>Sep-24</v>
      </c>
      <c r="U1531">
        <f t="shared" si="119"/>
        <v>5</v>
      </c>
    </row>
    <row r="1532" spans="1:21" x14ac:dyDescent="0.3">
      <c r="A1532" t="s">
        <v>6120</v>
      </c>
      <c r="B1532" t="s">
        <v>6121</v>
      </c>
      <c r="C1532" s="1">
        <v>45570</v>
      </c>
      <c r="D1532" t="s">
        <v>78</v>
      </c>
      <c r="E1532">
        <v>57.02</v>
      </c>
      <c r="F1532">
        <v>1</v>
      </c>
      <c r="G1532" t="s">
        <v>19</v>
      </c>
      <c r="H1532" t="s">
        <v>99</v>
      </c>
      <c r="I1532" t="s">
        <v>1071</v>
      </c>
      <c r="J1532" t="s">
        <v>56</v>
      </c>
      <c r="K1532">
        <v>47436</v>
      </c>
      <c r="L1532" t="s">
        <v>6122</v>
      </c>
      <c r="M1532">
        <v>0.11</v>
      </c>
      <c r="N1532">
        <v>50.75</v>
      </c>
      <c r="O1532">
        <v>3</v>
      </c>
      <c r="P1532" t="b">
        <v>0</v>
      </c>
      <c r="Q1532">
        <f t="shared" si="115"/>
        <v>57.02</v>
      </c>
      <c r="R1532" s="4">
        <f t="shared" si="116"/>
        <v>0.89</v>
      </c>
      <c r="S1532" s="2">
        <f t="shared" si="117"/>
        <v>6.2722000000000007</v>
      </c>
      <c r="T1532" t="str">
        <f t="shared" si="118"/>
        <v>Oct-24</v>
      </c>
      <c r="U1532">
        <f t="shared" si="119"/>
        <v>3</v>
      </c>
    </row>
    <row r="1533" spans="1:21" x14ac:dyDescent="0.3">
      <c r="A1533" t="s">
        <v>6123</v>
      </c>
      <c r="B1533" t="s">
        <v>6124</v>
      </c>
      <c r="C1533" s="1">
        <v>45725</v>
      </c>
      <c r="D1533" t="s">
        <v>26</v>
      </c>
      <c r="E1533">
        <v>491.37</v>
      </c>
      <c r="F1533">
        <v>1</v>
      </c>
      <c r="G1533" t="s">
        <v>66</v>
      </c>
      <c r="H1533" t="s">
        <v>38</v>
      </c>
      <c r="I1533" t="s">
        <v>6125</v>
      </c>
      <c r="J1533" t="s">
        <v>195</v>
      </c>
      <c r="K1533">
        <v>19211</v>
      </c>
      <c r="L1533" t="s">
        <v>6126</v>
      </c>
      <c r="M1533">
        <v>0.08</v>
      </c>
      <c r="N1533">
        <v>452.06</v>
      </c>
      <c r="O1533">
        <v>2</v>
      </c>
      <c r="P1533" t="b">
        <v>0</v>
      </c>
      <c r="Q1533">
        <f t="shared" si="115"/>
        <v>491.37</v>
      </c>
      <c r="R1533" s="4">
        <f t="shared" si="116"/>
        <v>0.92</v>
      </c>
      <c r="S1533" s="2">
        <f t="shared" si="117"/>
        <v>39.309600000000003</v>
      </c>
      <c r="T1533" t="str">
        <f t="shared" si="118"/>
        <v>Mar-25</v>
      </c>
      <c r="U1533">
        <f t="shared" si="119"/>
        <v>2</v>
      </c>
    </row>
    <row r="1534" spans="1:21" x14ac:dyDescent="0.3">
      <c r="A1534" t="s">
        <v>6127</v>
      </c>
      <c r="B1534" t="s">
        <v>6128</v>
      </c>
      <c r="C1534" s="1">
        <v>45783</v>
      </c>
      <c r="D1534" t="s">
        <v>26</v>
      </c>
      <c r="E1534">
        <v>438.35</v>
      </c>
      <c r="F1534">
        <v>3</v>
      </c>
      <c r="G1534" t="s">
        <v>93</v>
      </c>
      <c r="H1534" t="s">
        <v>99</v>
      </c>
      <c r="I1534" t="s">
        <v>6129</v>
      </c>
      <c r="J1534" t="s">
        <v>539</v>
      </c>
      <c r="K1534">
        <v>22753</v>
      </c>
      <c r="L1534" t="s">
        <v>6130</v>
      </c>
      <c r="M1534">
        <v>0.14000000000000001</v>
      </c>
      <c r="N1534">
        <v>1130.94</v>
      </c>
      <c r="O1534">
        <v>4</v>
      </c>
      <c r="P1534" t="b">
        <v>0</v>
      </c>
      <c r="Q1534">
        <f t="shared" si="115"/>
        <v>1315.0500000000002</v>
      </c>
      <c r="R1534" s="4">
        <f t="shared" si="116"/>
        <v>0.86</v>
      </c>
      <c r="S1534" s="2">
        <f t="shared" si="117"/>
        <v>184.10700000000006</v>
      </c>
      <c r="T1534" t="str">
        <f t="shared" si="118"/>
        <v>May-25</v>
      </c>
      <c r="U1534">
        <f t="shared" si="119"/>
        <v>4</v>
      </c>
    </row>
    <row r="1535" spans="1:21" x14ac:dyDescent="0.3">
      <c r="A1535" t="s">
        <v>6131</v>
      </c>
      <c r="B1535" t="s">
        <v>6132</v>
      </c>
      <c r="C1535" s="1">
        <v>45791</v>
      </c>
      <c r="D1535" t="s">
        <v>78</v>
      </c>
      <c r="E1535">
        <v>41.54</v>
      </c>
      <c r="F1535">
        <v>3</v>
      </c>
      <c r="G1535" t="s">
        <v>27</v>
      </c>
      <c r="H1535" t="s">
        <v>38</v>
      </c>
      <c r="I1535" t="s">
        <v>6133</v>
      </c>
      <c r="J1535" t="s">
        <v>269</v>
      </c>
      <c r="K1535">
        <v>62589</v>
      </c>
      <c r="L1535" t="s">
        <v>6134</v>
      </c>
      <c r="M1535">
        <v>0.08</v>
      </c>
      <c r="N1535">
        <v>114.65</v>
      </c>
      <c r="O1535">
        <v>4</v>
      </c>
      <c r="P1535" t="b">
        <v>0</v>
      </c>
      <c r="Q1535">
        <f t="shared" si="115"/>
        <v>124.62</v>
      </c>
      <c r="R1535" s="4">
        <f t="shared" si="116"/>
        <v>0.92</v>
      </c>
      <c r="S1535" s="2">
        <f t="shared" si="117"/>
        <v>9.9695999999999998</v>
      </c>
      <c r="T1535" t="str">
        <f t="shared" si="118"/>
        <v>May-25</v>
      </c>
      <c r="U1535">
        <f t="shared" si="119"/>
        <v>4</v>
      </c>
    </row>
    <row r="1536" spans="1:21" x14ac:dyDescent="0.3">
      <c r="A1536" t="s">
        <v>6135</v>
      </c>
      <c r="B1536" t="s">
        <v>6136</v>
      </c>
      <c r="C1536" s="1">
        <v>45805</v>
      </c>
      <c r="D1536" t="s">
        <v>60</v>
      </c>
      <c r="E1536">
        <v>248.03</v>
      </c>
      <c r="F1536">
        <v>4</v>
      </c>
      <c r="G1536" t="s">
        <v>27</v>
      </c>
      <c r="H1536" t="s">
        <v>99</v>
      </c>
      <c r="I1536" t="s">
        <v>6137</v>
      </c>
      <c r="J1536" t="s">
        <v>231</v>
      </c>
      <c r="K1536">
        <v>42158</v>
      </c>
      <c r="L1536" t="s">
        <v>6138</v>
      </c>
      <c r="M1536">
        <v>0.1</v>
      </c>
      <c r="N1536">
        <v>892.91</v>
      </c>
      <c r="O1536">
        <v>2</v>
      </c>
      <c r="P1536" t="b">
        <v>0</v>
      </c>
      <c r="Q1536">
        <f t="shared" si="115"/>
        <v>992.12</v>
      </c>
      <c r="R1536" s="4">
        <f t="shared" si="116"/>
        <v>0.9</v>
      </c>
      <c r="S1536" s="2">
        <f t="shared" si="117"/>
        <v>99.212000000000003</v>
      </c>
      <c r="T1536" t="str">
        <f t="shared" si="118"/>
        <v>May-25</v>
      </c>
      <c r="U1536">
        <f t="shared" si="119"/>
        <v>2</v>
      </c>
    </row>
    <row r="1537" spans="1:21" x14ac:dyDescent="0.3">
      <c r="A1537" t="s">
        <v>6139</v>
      </c>
      <c r="B1537" t="s">
        <v>6140</v>
      </c>
      <c r="C1537" s="1">
        <v>45799</v>
      </c>
      <c r="D1537" t="s">
        <v>54</v>
      </c>
      <c r="E1537">
        <v>360.19</v>
      </c>
      <c r="F1537">
        <v>2</v>
      </c>
      <c r="G1537" t="s">
        <v>93</v>
      </c>
      <c r="H1537" t="s">
        <v>20</v>
      </c>
      <c r="I1537" t="s">
        <v>6141</v>
      </c>
      <c r="J1537" t="s">
        <v>115</v>
      </c>
      <c r="K1537">
        <v>82247</v>
      </c>
      <c r="L1537" t="s">
        <v>6142</v>
      </c>
      <c r="M1537">
        <v>0.13</v>
      </c>
      <c r="N1537">
        <v>626.73</v>
      </c>
      <c r="O1537">
        <v>4</v>
      </c>
      <c r="P1537" t="b">
        <v>0</v>
      </c>
      <c r="Q1537">
        <f t="shared" si="115"/>
        <v>720.38</v>
      </c>
      <c r="R1537" s="4">
        <f t="shared" si="116"/>
        <v>0.87</v>
      </c>
      <c r="S1537" s="2">
        <f t="shared" si="117"/>
        <v>93.6494</v>
      </c>
      <c r="T1537" t="str">
        <f t="shared" si="118"/>
        <v>May-25</v>
      </c>
      <c r="U1537">
        <f t="shared" si="119"/>
        <v>4</v>
      </c>
    </row>
    <row r="1538" spans="1:21" x14ac:dyDescent="0.3">
      <c r="A1538" t="s">
        <v>6143</v>
      </c>
      <c r="B1538" t="s">
        <v>6144</v>
      </c>
      <c r="C1538" s="1">
        <v>45652</v>
      </c>
      <c r="D1538" t="s">
        <v>18</v>
      </c>
      <c r="E1538">
        <v>370.39</v>
      </c>
      <c r="F1538">
        <v>1</v>
      </c>
      <c r="G1538" t="s">
        <v>93</v>
      </c>
      <c r="H1538" t="s">
        <v>99</v>
      </c>
      <c r="I1538" t="s">
        <v>6145</v>
      </c>
      <c r="J1538" t="s">
        <v>139</v>
      </c>
      <c r="K1538">
        <v>97362</v>
      </c>
      <c r="L1538" t="s">
        <v>6146</v>
      </c>
      <c r="M1538">
        <v>0.25</v>
      </c>
      <c r="N1538">
        <v>277.79000000000002</v>
      </c>
      <c r="O1538">
        <v>5</v>
      </c>
      <c r="P1538" t="b">
        <v>0</v>
      </c>
      <c r="Q1538">
        <f t="shared" ref="Q1538:Q1601" si="120">E1538*F1538</f>
        <v>370.39</v>
      </c>
      <c r="R1538" s="4">
        <f t="shared" ref="R1538:R1601" si="121">1-M1538</f>
        <v>0.75</v>
      </c>
      <c r="S1538" s="2">
        <f t="shared" ref="S1538:S1601" si="122">E1538*F1538*M1538</f>
        <v>92.597499999999997</v>
      </c>
      <c r="T1538" t="str">
        <f t="shared" ref="T1538:T1601" si="123">TEXT(C1538,"MMM-YY")</f>
        <v>Dec-24</v>
      </c>
      <c r="U1538">
        <f t="shared" ref="U1538:U1601" si="124">IF(O1538="","No Rating",O1538)</f>
        <v>5</v>
      </c>
    </row>
    <row r="1539" spans="1:21" x14ac:dyDescent="0.3">
      <c r="A1539" t="s">
        <v>6147</v>
      </c>
      <c r="B1539" t="s">
        <v>6148</v>
      </c>
      <c r="C1539" s="1">
        <v>45791</v>
      </c>
      <c r="D1539" t="s">
        <v>78</v>
      </c>
      <c r="E1539">
        <v>453.71</v>
      </c>
      <c r="F1539">
        <v>4</v>
      </c>
      <c r="G1539" t="s">
        <v>27</v>
      </c>
      <c r="H1539" t="s">
        <v>72</v>
      </c>
      <c r="I1539" t="s">
        <v>6149</v>
      </c>
      <c r="J1539" t="s">
        <v>62</v>
      </c>
      <c r="K1539">
        <v>18265</v>
      </c>
      <c r="L1539" t="s">
        <v>6150</v>
      </c>
      <c r="M1539">
        <v>0.28000000000000003</v>
      </c>
      <c r="N1539">
        <v>1306.68</v>
      </c>
      <c r="O1539">
        <v>3</v>
      </c>
      <c r="P1539" t="b">
        <v>0</v>
      </c>
      <c r="Q1539">
        <f t="shared" si="120"/>
        <v>1814.84</v>
      </c>
      <c r="R1539" s="4">
        <f t="shared" si="121"/>
        <v>0.72</v>
      </c>
      <c r="S1539" s="2">
        <f t="shared" si="122"/>
        <v>508.15520000000004</v>
      </c>
      <c r="T1539" t="str">
        <f t="shared" si="123"/>
        <v>May-25</v>
      </c>
      <c r="U1539">
        <f t="shared" si="124"/>
        <v>3</v>
      </c>
    </row>
    <row r="1540" spans="1:21" x14ac:dyDescent="0.3">
      <c r="A1540" t="s">
        <v>6151</v>
      </c>
      <c r="B1540" t="s">
        <v>6152</v>
      </c>
      <c r="C1540" s="1">
        <v>45470</v>
      </c>
      <c r="D1540" t="s">
        <v>54</v>
      </c>
      <c r="E1540">
        <v>400.93</v>
      </c>
      <c r="F1540">
        <v>2</v>
      </c>
      <c r="G1540" t="s">
        <v>66</v>
      </c>
      <c r="H1540" t="s">
        <v>20</v>
      </c>
      <c r="I1540" t="s">
        <v>6153</v>
      </c>
      <c r="J1540" t="s">
        <v>68</v>
      </c>
      <c r="K1540">
        <v>12184</v>
      </c>
      <c r="L1540" t="s">
        <v>6154</v>
      </c>
      <c r="M1540">
        <v>0.25</v>
      </c>
      <c r="N1540">
        <v>601.4</v>
      </c>
      <c r="O1540">
        <v>2</v>
      </c>
      <c r="P1540" t="b">
        <v>0</v>
      </c>
      <c r="Q1540">
        <f t="shared" si="120"/>
        <v>801.86</v>
      </c>
      <c r="R1540" s="4">
        <f t="shared" si="121"/>
        <v>0.75</v>
      </c>
      <c r="S1540" s="2">
        <f t="shared" si="122"/>
        <v>200.465</v>
      </c>
      <c r="T1540" t="str">
        <f t="shared" si="123"/>
        <v>Jun-24</v>
      </c>
      <c r="U1540">
        <f t="shared" si="124"/>
        <v>2</v>
      </c>
    </row>
    <row r="1541" spans="1:21" x14ac:dyDescent="0.3">
      <c r="A1541" t="s">
        <v>6155</v>
      </c>
      <c r="B1541" t="s">
        <v>6156</v>
      </c>
      <c r="C1541" s="1">
        <v>45638</v>
      </c>
      <c r="D1541" t="s">
        <v>26</v>
      </c>
      <c r="E1541">
        <v>158.91</v>
      </c>
      <c r="F1541">
        <v>2</v>
      </c>
      <c r="G1541" t="s">
        <v>93</v>
      </c>
      <c r="H1541" t="s">
        <v>20</v>
      </c>
      <c r="I1541" t="s">
        <v>6157</v>
      </c>
      <c r="J1541" t="s">
        <v>509</v>
      </c>
      <c r="K1541">
        <v>38774</v>
      </c>
      <c r="L1541" t="s">
        <v>6158</v>
      </c>
      <c r="M1541">
        <v>0.16</v>
      </c>
      <c r="N1541">
        <v>266.97000000000003</v>
      </c>
      <c r="O1541">
        <v>4</v>
      </c>
      <c r="P1541" t="b">
        <v>0</v>
      </c>
      <c r="Q1541">
        <f t="shared" si="120"/>
        <v>317.82</v>
      </c>
      <c r="R1541" s="4">
        <f t="shared" si="121"/>
        <v>0.84</v>
      </c>
      <c r="S1541" s="2">
        <f t="shared" si="122"/>
        <v>50.851199999999999</v>
      </c>
      <c r="T1541" t="str">
        <f t="shared" si="123"/>
        <v>Dec-24</v>
      </c>
      <c r="U1541">
        <f t="shared" si="124"/>
        <v>4</v>
      </c>
    </row>
    <row r="1542" spans="1:21" x14ac:dyDescent="0.3">
      <c r="A1542" t="s">
        <v>6159</v>
      </c>
      <c r="B1542" t="s">
        <v>6160</v>
      </c>
      <c r="C1542" s="1">
        <v>45526</v>
      </c>
      <c r="D1542" t="s">
        <v>54</v>
      </c>
      <c r="E1542">
        <v>251.73</v>
      </c>
      <c r="F1542">
        <v>3</v>
      </c>
      <c r="G1542" t="s">
        <v>19</v>
      </c>
      <c r="H1542" t="s">
        <v>20</v>
      </c>
      <c r="I1542" t="s">
        <v>6161</v>
      </c>
      <c r="J1542" t="s">
        <v>426</v>
      </c>
      <c r="K1542">
        <v>82939</v>
      </c>
      <c r="L1542" t="s">
        <v>6162</v>
      </c>
      <c r="M1542">
        <v>0.21</v>
      </c>
      <c r="N1542">
        <v>596.6</v>
      </c>
      <c r="O1542">
        <v>2</v>
      </c>
      <c r="P1542" t="b">
        <v>0</v>
      </c>
      <c r="Q1542">
        <f t="shared" si="120"/>
        <v>755.18999999999994</v>
      </c>
      <c r="R1542" s="4">
        <f t="shared" si="121"/>
        <v>0.79</v>
      </c>
      <c r="S1542" s="2">
        <f t="shared" si="122"/>
        <v>158.58989999999997</v>
      </c>
      <c r="T1542" t="str">
        <f t="shared" si="123"/>
        <v>Aug-24</v>
      </c>
      <c r="U1542">
        <f t="shared" si="124"/>
        <v>2</v>
      </c>
    </row>
    <row r="1543" spans="1:21" x14ac:dyDescent="0.3">
      <c r="A1543" t="s">
        <v>6163</v>
      </c>
      <c r="B1543" t="s">
        <v>6164</v>
      </c>
      <c r="C1543" s="1">
        <v>45601</v>
      </c>
      <c r="D1543" t="s">
        <v>18</v>
      </c>
      <c r="E1543">
        <v>352.38</v>
      </c>
      <c r="F1543">
        <v>4</v>
      </c>
      <c r="G1543" t="s">
        <v>93</v>
      </c>
      <c r="H1543" t="s">
        <v>72</v>
      </c>
      <c r="I1543" t="s">
        <v>6165</v>
      </c>
      <c r="J1543" t="s">
        <v>274</v>
      </c>
      <c r="K1543">
        <v>69131</v>
      </c>
      <c r="L1543" t="s">
        <v>6166</v>
      </c>
      <c r="M1543">
        <v>0.1</v>
      </c>
      <c r="N1543">
        <v>1268.57</v>
      </c>
      <c r="O1543">
        <v>5</v>
      </c>
      <c r="P1543" t="b">
        <v>0</v>
      </c>
      <c r="Q1543">
        <f t="shared" si="120"/>
        <v>1409.52</v>
      </c>
      <c r="R1543" s="4">
        <f t="shared" si="121"/>
        <v>0.9</v>
      </c>
      <c r="S1543" s="2">
        <f t="shared" si="122"/>
        <v>140.952</v>
      </c>
      <c r="T1543" t="str">
        <f t="shared" si="123"/>
        <v>Nov-24</v>
      </c>
      <c r="U1543">
        <f t="shared" si="124"/>
        <v>5</v>
      </c>
    </row>
    <row r="1544" spans="1:21" x14ac:dyDescent="0.3">
      <c r="A1544" t="s">
        <v>6167</v>
      </c>
      <c r="B1544" t="s">
        <v>6168</v>
      </c>
      <c r="C1544" s="1">
        <v>45787</v>
      </c>
      <c r="D1544" t="s">
        <v>54</v>
      </c>
      <c r="E1544">
        <v>73.53</v>
      </c>
      <c r="F1544">
        <v>1</v>
      </c>
      <c r="G1544" t="s">
        <v>19</v>
      </c>
      <c r="H1544" t="s">
        <v>20</v>
      </c>
      <c r="I1544" t="s">
        <v>4487</v>
      </c>
      <c r="J1544" t="s">
        <v>85</v>
      </c>
      <c r="K1544">
        <v>30099</v>
      </c>
      <c r="L1544" t="s">
        <v>6169</v>
      </c>
      <c r="M1544">
        <v>0.14000000000000001</v>
      </c>
      <c r="N1544">
        <v>63.24</v>
      </c>
      <c r="O1544">
        <v>3</v>
      </c>
      <c r="P1544" t="b">
        <v>0</v>
      </c>
      <c r="Q1544">
        <f t="shared" si="120"/>
        <v>73.53</v>
      </c>
      <c r="R1544" s="4">
        <f t="shared" si="121"/>
        <v>0.86</v>
      </c>
      <c r="S1544" s="2">
        <f t="shared" si="122"/>
        <v>10.294200000000002</v>
      </c>
      <c r="T1544" t="str">
        <f t="shared" si="123"/>
        <v>May-25</v>
      </c>
      <c r="U1544">
        <f t="shared" si="124"/>
        <v>3</v>
      </c>
    </row>
    <row r="1545" spans="1:21" x14ac:dyDescent="0.3">
      <c r="A1545" t="s">
        <v>6170</v>
      </c>
      <c r="B1545" t="s">
        <v>6171</v>
      </c>
      <c r="C1545" s="1">
        <v>45492</v>
      </c>
      <c r="D1545" t="s">
        <v>26</v>
      </c>
      <c r="E1545">
        <v>101.03</v>
      </c>
      <c r="F1545">
        <v>3</v>
      </c>
      <c r="G1545" t="s">
        <v>66</v>
      </c>
      <c r="H1545" t="s">
        <v>20</v>
      </c>
      <c r="I1545" t="s">
        <v>5366</v>
      </c>
      <c r="J1545" t="s">
        <v>346</v>
      </c>
      <c r="K1545">
        <v>60289</v>
      </c>
      <c r="L1545" t="s">
        <v>6172</v>
      </c>
      <c r="M1545">
        <v>0.28000000000000003</v>
      </c>
      <c r="N1545">
        <v>218.22</v>
      </c>
      <c r="O1545">
        <v>3</v>
      </c>
      <c r="P1545" t="b">
        <v>0</v>
      </c>
      <c r="Q1545">
        <f t="shared" si="120"/>
        <v>303.09000000000003</v>
      </c>
      <c r="R1545" s="4">
        <f t="shared" si="121"/>
        <v>0.72</v>
      </c>
      <c r="S1545" s="2">
        <f t="shared" si="122"/>
        <v>84.865200000000016</v>
      </c>
      <c r="T1545" t="str">
        <f t="shared" si="123"/>
        <v>Jul-24</v>
      </c>
      <c r="U1545">
        <f t="shared" si="124"/>
        <v>3</v>
      </c>
    </row>
    <row r="1546" spans="1:21" x14ac:dyDescent="0.3">
      <c r="A1546" t="s">
        <v>6173</v>
      </c>
      <c r="B1546" t="s">
        <v>6174</v>
      </c>
      <c r="C1546" s="1">
        <v>45747</v>
      </c>
      <c r="D1546" t="s">
        <v>60</v>
      </c>
      <c r="E1546">
        <v>243.12</v>
      </c>
      <c r="F1546">
        <v>4</v>
      </c>
      <c r="G1546" t="s">
        <v>93</v>
      </c>
      <c r="H1546" t="s">
        <v>72</v>
      </c>
      <c r="I1546" t="s">
        <v>6175</v>
      </c>
      <c r="J1546" t="s">
        <v>80</v>
      </c>
      <c r="K1546">
        <v>30389</v>
      </c>
      <c r="L1546" t="s">
        <v>6176</v>
      </c>
      <c r="M1546">
        <v>0.11</v>
      </c>
      <c r="N1546">
        <v>865.51</v>
      </c>
      <c r="O1546">
        <v>4</v>
      </c>
      <c r="P1546" t="b">
        <v>0</v>
      </c>
      <c r="Q1546">
        <f t="shared" si="120"/>
        <v>972.48</v>
      </c>
      <c r="R1546" s="4">
        <f t="shared" si="121"/>
        <v>0.89</v>
      </c>
      <c r="S1546" s="2">
        <f t="shared" si="122"/>
        <v>106.97280000000001</v>
      </c>
      <c r="T1546" t="str">
        <f t="shared" si="123"/>
        <v>Mar-25</v>
      </c>
      <c r="U1546">
        <f t="shared" si="124"/>
        <v>4</v>
      </c>
    </row>
    <row r="1547" spans="1:21" x14ac:dyDescent="0.3">
      <c r="A1547" t="s">
        <v>6177</v>
      </c>
      <c r="B1547" t="s">
        <v>6178</v>
      </c>
      <c r="C1547" s="1">
        <v>45532</v>
      </c>
      <c r="D1547" t="s">
        <v>26</v>
      </c>
      <c r="E1547">
        <v>152.63</v>
      </c>
      <c r="F1547">
        <v>3</v>
      </c>
      <c r="G1547" t="s">
        <v>19</v>
      </c>
      <c r="H1547" t="s">
        <v>38</v>
      </c>
      <c r="I1547" t="s">
        <v>6179</v>
      </c>
      <c r="J1547" t="s">
        <v>522</v>
      </c>
      <c r="K1547">
        <v>85852</v>
      </c>
      <c r="L1547" t="s">
        <v>6180</v>
      </c>
      <c r="M1547">
        <v>0.05</v>
      </c>
      <c r="N1547">
        <v>435</v>
      </c>
      <c r="O1547">
        <v>3</v>
      </c>
      <c r="P1547" t="b">
        <v>1</v>
      </c>
      <c r="Q1547">
        <f t="shared" si="120"/>
        <v>457.89</v>
      </c>
      <c r="R1547" s="4">
        <f t="shared" si="121"/>
        <v>0.95</v>
      </c>
      <c r="S1547" s="2">
        <f t="shared" si="122"/>
        <v>22.894500000000001</v>
      </c>
      <c r="T1547" t="str">
        <f t="shared" si="123"/>
        <v>Aug-24</v>
      </c>
      <c r="U1547">
        <f t="shared" si="124"/>
        <v>3</v>
      </c>
    </row>
    <row r="1548" spans="1:21" x14ac:dyDescent="0.3">
      <c r="A1548" t="s">
        <v>6181</v>
      </c>
      <c r="B1548" t="s">
        <v>6182</v>
      </c>
      <c r="C1548" s="1">
        <v>45690</v>
      </c>
      <c r="D1548" t="s">
        <v>26</v>
      </c>
      <c r="E1548">
        <v>431.97</v>
      </c>
      <c r="F1548">
        <v>2</v>
      </c>
      <c r="G1548" t="s">
        <v>148</v>
      </c>
      <c r="H1548" t="s">
        <v>99</v>
      </c>
      <c r="I1548" t="s">
        <v>6183</v>
      </c>
      <c r="J1548" t="s">
        <v>80</v>
      </c>
      <c r="K1548">
        <v>23166</v>
      </c>
      <c r="L1548" t="s">
        <v>6184</v>
      </c>
      <c r="M1548">
        <v>0.14000000000000001</v>
      </c>
      <c r="N1548">
        <v>742.99</v>
      </c>
      <c r="O1548">
        <v>5</v>
      </c>
      <c r="P1548" t="b">
        <v>0</v>
      </c>
      <c r="Q1548">
        <f t="shared" si="120"/>
        <v>863.94</v>
      </c>
      <c r="R1548" s="4">
        <f t="shared" si="121"/>
        <v>0.86</v>
      </c>
      <c r="S1548" s="2">
        <f t="shared" si="122"/>
        <v>120.95160000000001</v>
      </c>
      <c r="T1548" t="str">
        <f t="shared" si="123"/>
        <v>Feb-25</v>
      </c>
      <c r="U1548">
        <f t="shared" si="124"/>
        <v>5</v>
      </c>
    </row>
    <row r="1549" spans="1:21" x14ac:dyDescent="0.3">
      <c r="A1549" t="s">
        <v>6185</v>
      </c>
      <c r="B1549" t="s">
        <v>6186</v>
      </c>
      <c r="C1549" s="1">
        <v>45652</v>
      </c>
      <c r="D1549" t="s">
        <v>18</v>
      </c>
      <c r="E1549">
        <v>295.20999999999998</v>
      </c>
      <c r="F1549">
        <v>1</v>
      </c>
      <c r="G1549" t="s">
        <v>19</v>
      </c>
      <c r="H1549" t="s">
        <v>20</v>
      </c>
      <c r="I1549" t="s">
        <v>6187</v>
      </c>
      <c r="J1549" t="s">
        <v>85</v>
      </c>
      <c r="K1549">
        <v>8394</v>
      </c>
      <c r="L1549" t="s">
        <v>6188</v>
      </c>
      <c r="M1549">
        <v>0.2</v>
      </c>
      <c r="N1549">
        <v>236.17</v>
      </c>
      <c r="O1549">
        <v>3</v>
      </c>
      <c r="P1549" t="b">
        <v>0</v>
      </c>
      <c r="Q1549">
        <f t="shared" si="120"/>
        <v>295.20999999999998</v>
      </c>
      <c r="R1549" s="4">
        <f t="shared" si="121"/>
        <v>0.8</v>
      </c>
      <c r="S1549" s="2">
        <f t="shared" si="122"/>
        <v>59.042000000000002</v>
      </c>
      <c r="T1549" t="str">
        <f t="shared" si="123"/>
        <v>Dec-24</v>
      </c>
      <c r="U1549">
        <f t="shared" si="124"/>
        <v>3</v>
      </c>
    </row>
    <row r="1550" spans="1:21" x14ac:dyDescent="0.3">
      <c r="A1550" t="s">
        <v>6189</v>
      </c>
      <c r="B1550" t="s">
        <v>6190</v>
      </c>
      <c r="C1550" s="1">
        <v>45518</v>
      </c>
      <c r="D1550" t="s">
        <v>60</v>
      </c>
      <c r="E1550">
        <v>177.59</v>
      </c>
      <c r="F1550">
        <v>4</v>
      </c>
      <c r="G1550" t="s">
        <v>27</v>
      </c>
      <c r="H1550" t="s">
        <v>20</v>
      </c>
      <c r="I1550" t="s">
        <v>6191</v>
      </c>
      <c r="J1550" t="s">
        <v>195</v>
      </c>
      <c r="K1550">
        <v>67987</v>
      </c>
      <c r="L1550" t="s">
        <v>6192</v>
      </c>
      <c r="M1550">
        <v>0.04</v>
      </c>
      <c r="N1550">
        <v>681.95</v>
      </c>
      <c r="P1550" t="b">
        <v>0</v>
      </c>
      <c r="Q1550">
        <f t="shared" si="120"/>
        <v>710.36</v>
      </c>
      <c r="R1550" s="4">
        <f t="shared" si="121"/>
        <v>0.96</v>
      </c>
      <c r="S1550" s="2">
        <f t="shared" si="122"/>
        <v>28.414400000000001</v>
      </c>
      <c r="T1550" t="str">
        <f t="shared" si="123"/>
        <v>Aug-24</v>
      </c>
      <c r="U1550" t="str">
        <f t="shared" si="124"/>
        <v>No Rating</v>
      </c>
    </row>
    <row r="1551" spans="1:21" x14ac:dyDescent="0.3">
      <c r="A1551" t="s">
        <v>6193</v>
      </c>
      <c r="B1551" t="s">
        <v>6194</v>
      </c>
      <c r="C1551" s="1">
        <v>45596</v>
      </c>
      <c r="D1551" t="s">
        <v>54</v>
      </c>
      <c r="E1551">
        <v>425.17</v>
      </c>
      <c r="F1551">
        <v>4</v>
      </c>
      <c r="G1551" t="s">
        <v>19</v>
      </c>
      <c r="H1551" t="s">
        <v>72</v>
      </c>
      <c r="I1551" t="s">
        <v>6195</v>
      </c>
      <c r="J1551" t="s">
        <v>522</v>
      </c>
      <c r="K1551">
        <v>25008</v>
      </c>
      <c r="L1551" t="s">
        <v>6196</v>
      </c>
      <c r="M1551">
        <v>0.04</v>
      </c>
      <c r="N1551">
        <v>1632.65</v>
      </c>
      <c r="O1551">
        <v>3</v>
      </c>
      <c r="P1551" t="b">
        <v>0</v>
      </c>
      <c r="Q1551">
        <f t="shared" si="120"/>
        <v>1700.68</v>
      </c>
      <c r="R1551" s="4">
        <f t="shared" si="121"/>
        <v>0.96</v>
      </c>
      <c r="S1551" s="2">
        <f t="shared" si="122"/>
        <v>68.027200000000008</v>
      </c>
      <c r="T1551" t="str">
        <f t="shared" si="123"/>
        <v>Oct-24</v>
      </c>
      <c r="U1551">
        <f t="shared" si="124"/>
        <v>3</v>
      </c>
    </row>
    <row r="1552" spans="1:21" x14ac:dyDescent="0.3">
      <c r="A1552" t="s">
        <v>6197</v>
      </c>
      <c r="B1552" t="s">
        <v>6198</v>
      </c>
      <c r="C1552" s="1">
        <v>45503</v>
      </c>
      <c r="D1552" t="s">
        <v>54</v>
      </c>
      <c r="E1552">
        <v>403.41</v>
      </c>
      <c r="F1552">
        <v>3</v>
      </c>
      <c r="G1552" t="s">
        <v>27</v>
      </c>
      <c r="H1552" t="s">
        <v>72</v>
      </c>
      <c r="I1552" t="s">
        <v>6199</v>
      </c>
      <c r="J1552" t="s">
        <v>120</v>
      </c>
      <c r="K1552">
        <v>63768</v>
      </c>
      <c r="L1552" t="s">
        <v>6200</v>
      </c>
      <c r="M1552">
        <v>0.09</v>
      </c>
      <c r="N1552">
        <v>1101.31</v>
      </c>
      <c r="O1552">
        <v>4</v>
      </c>
      <c r="P1552" t="b">
        <v>0</v>
      </c>
      <c r="Q1552">
        <f t="shared" si="120"/>
        <v>1210.23</v>
      </c>
      <c r="R1552" s="4">
        <f t="shared" si="121"/>
        <v>0.91</v>
      </c>
      <c r="S1552" s="2">
        <f t="shared" si="122"/>
        <v>108.9207</v>
      </c>
      <c r="T1552" t="str">
        <f t="shared" si="123"/>
        <v>Jul-24</v>
      </c>
      <c r="U1552">
        <f t="shared" si="124"/>
        <v>4</v>
      </c>
    </row>
    <row r="1553" spans="1:21" x14ac:dyDescent="0.3">
      <c r="A1553" t="s">
        <v>6201</v>
      </c>
      <c r="B1553" t="s">
        <v>6202</v>
      </c>
      <c r="C1553" s="1">
        <v>45651</v>
      </c>
      <c r="D1553" t="s">
        <v>54</v>
      </c>
      <c r="E1553">
        <v>499.19</v>
      </c>
      <c r="F1553">
        <v>4</v>
      </c>
      <c r="G1553" t="s">
        <v>66</v>
      </c>
      <c r="H1553" t="s">
        <v>72</v>
      </c>
      <c r="I1553" t="s">
        <v>6203</v>
      </c>
      <c r="J1553" t="s">
        <v>40</v>
      </c>
      <c r="K1553">
        <v>58566</v>
      </c>
      <c r="L1553" t="s">
        <v>6204</v>
      </c>
      <c r="M1553">
        <v>0.27</v>
      </c>
      <c r="N1553">
        <v>1457.63</v>
      </c>
      <c r="O1553">
        <v>5</v>
      </c>
      <c r="P1553" t="b">
        <v>0</v>
      </c>
      <c r="Q1553">
        <f t="shared" si="120"/>
        <v>1996.76</v>
      </c>
      <c r="R1553" s="4">
        <f t="shared" si="121"/>
        <v>0.73</v>
      </c>
      <c r="S1553" s="2">
        <f t="shared" si="122"/>
        <v>539.12520000000006</v>
      </c>
      <c r="T1553" t="str">
        <f t="shared" si="123"/>
        <v>Dec-24</v>
      </c>
      <c r="U1553">
        <f t="shared" si="124"/>
        <v>5</v>
      </c>
    </row>
    <row r="1554" spans="1:21" x14ac:dyDescent="0.3">
      <c r="A1554" t="s">
        <v>6205</v>
      </c>
      <c r="B1554" t="s">
        <v>6206</v>
      </c>
      <c r="C1554" s="1">
        <v>45719</v>
      </c>
      <c r="D1554" t="s">
        <v>60</v>
      </c>
      <c r="E1554">
        <v>424.42</v>
      </c>
      <c r="F1554">
        <v>2</v>
      </c>
      <c r="G1554" t="s">
        <v>19</v>
      </c>
      <c r="H1554" t="s">
        <v>38</v>
      </c>
      <c r="I1554" t="s">
        <v>6207</v>
      </c>
      <c r="J1554" t="s">
        <v>226</v>
      </c>
      <c r="K1554">
        <v>74819</v>
      </c>
      <c r="L1554" t="s">
        <v>6208</v>
      </c>
      <c r="M1554">
        <v>0.2</v>
      </c>
      <c r="N1554">
        <v>679.07</v>
      </c>
      <c r="O1554">
        <v>4</v>
      </c>
      <c r="P1554" t="b">
        <v>1</v>
      </c>
      <c r="Q1554">
        <f t="shared" si="120"/>
        <v>848.84</v>
      </c>
      <c r="R1554" s="4">
        <f t="shared" si="121"/>
        <v>0.8</v>
      </c>
      <c r="S1554" s="2">
        <f t="shared" si="122"/>
        <v>169.76800000000003</v>
      </c>
      <c r="T1554" t="str">
        <f t="shared" si="123"/>
        <v>Mar-25</v>
      </c>
      <c r="U1554">
        <f t="shared" si="124"/>
        <v>4</v>
      </c>
    </row>
    <row r="1555" spans="1:21" x14ac:dyDescent="0.3">
      <c r="A1555" t="s">
        <v>6209</v>
      </c>
      <c r="B1555" t="s">
        <v>6210</v>
      </c>
      <c r="C1555" s="1">
        <v>45646</v>
      </c>
      <c r="D1555" t="s">
        <v>26</v>
      </c>
      <c r="E1555">
        <v>210.16</v>
      </c>
      <c r="F1555">
        <v>1</v>
      </c>
      <c r="G1555" t="s">
        <v>148</v>
      </c>
      <c r="H1555" t="s">
        <v>20</v>
      </c>
      <c r="I1555" t="s">
        <v>6211</v>
      </c>
      <c r="J1555" t="s">
        <v>101</v>
      </c>
      <c r="K1555">
        <v>56240</v>
      </c>
      <c r="L1555" t="s">
        <v>6212</v>
      </c>
      <c r="M1555">
        <v>7.0000000000000007E-2</v>
      </c>
      <c r="N1555">
        <v>195.45</v>
      </c>
      <c r="O1555">
        <v>5</v>
      </c>
      <c r="P1555" t="b">
        <v>0</v>
      </c>
      <c r="Q1555">
        <f t="shared" si="120"/>
        <v>210.16</v>
      </c>
      <c r="R1555" s="4">
        <f t="shared" si="121"/>
        <v>0.92999999999999994</v>
      </c>
      <c r="S1555" s="2">
        <f t="shared" si="122"/>
        <v>14.711200000000002</v>
      </c>
      <c r="T1555" t="str">
        <f t="shared" si="123"/>
        <v>Dec-24</v>
      </c>
      <c r="U1555">
        <f t="shared" si="124"/>
        <v>5</v>
      </c>
    </row>
    <row r="1556" spans="1:21" x14ac:dyDescent="0.3">
      <c r="A1556" t="s">
        <v>6213</v>
      </c>
      <c r="B1556" t="s">
        <v>6214</v>
      </c>
      <c r="C1556" s="1">
        <v>45493</v>
      </c>
      <c r="D1556" t="s">
        <v>78</v>
      </c>
      <c r="E1556">
        <v>68.11</v>
      </c>
      <c r="F1556">
        <v>3</v>
      </c>
      <c r="G1556" t="s">
        <v>66</v>
      </c>
      <c r="H1556" t="s">
        <v>99</v>
      </c>
      <c r="I1556" t="s">
        <v>6215</v>
      </c>
      <c r="J1556" t="s">
        <v>572</v>
      </c>
      <c r="K1556">
        <v>84053</v>
      </c>
      <c r="L1556" t="s">
        <v>6216</v>
      </c>
      <c r="M1556">
        <v>0.18</v>
      </c>
      <c r="N1556">
        <v>167.55</v>
      </c>
      <c r="O1556">
        <v>4</v>
      </c>
      <c r="P1556" t="b">
        <v>0</v>
      </c>
      <c r="Q1556">
        <f t="shared" si="120"/>
        <v>204.32999999999998</v>
      </c>
      <c r="R1556" s="4">
        <f t="shared" si="121"/>
        <v>0.82000000000000006</v>
      </c>
      <c r="S1556" s="2">
        <f t="shared" si="122"/>
        <v>36.779399999999995</v>
      </c>
      <c r="T1556" t="str">
        <f t="shared" si="123"/>
        <v>Jul-24</v>
      </c>
      <c r="U1556">
        <f t="shared" si="124"/>
        <v>4</v>
      </c>
    </row>
    <row r="1557" spans="1:21" x14ac:dyDescent="0.3">
      <c r="A1557" t="s">
        <v>6217</v>
      </c>
      <c r="B1557" t="s">
        <v>6218</v>
      </c>
      <c r="C1557" s="1">
        <v>45652</v>
      </c>
      <c r="D1557" t="s">
        <v>60</v>
      </c>
      <c r="E1557">
        <v>421.12</v>
      </c>
      <c r="F1557">
        <v>1</v>
      </c>
      <c r="G1557" t="s">
        <v>27</v>
      </c>
      <c r="H1557" t="s">
        <v>72</v>
      </c>
      <c r="I1557" t="s">
        <v>6219</v>
      </c>
      <c r="J1557" t="s">
        <v>174</v>
      </c>
      <c r="K1557">
        <v>38769</v>
      </c>
      <c r="L1557" t="s">
        <v>6220</v>
      </c>
      <c r="M1557">
        <v>0.2</v>
      </c>
      <c r="N1557">
        <v>336.9</v>
      </c>
      <c r="O1557">
        <v>4</v>
      </c>
      <c r="P1557" t="b">
        <v>0</v>
      </c>
      <c r="Q1557">
        <f t="shared" si="120"/>
        <v>421.12</v>
      </c>
      <c r="R1557" s="4">
        <f t="shared" si="121"/>
        <v>0.8</v>
      </c>
      <c r="S1557" s="2">
        <f t="shared" si="122"/>
        <v>84.224000000000004</v>
      </c>
      <c r="T1557" t="str">
        <f t="shared" si="123"/>
        <v>Dec-24</v>
      </c>
      <c r="U1557">
        <f t="shared" si="124"/>
        <v>4</v>
      </c>
    </row>
    <row r="1558" spans="1:21" x14ac:dyDescent="0.3">
      <c r="A1558" t="s">
        <v>6221</v>
      </c>
      <c r="B1558" t="s">
        <v>6222</v>
      </c>
      <c r="C1558" s="1">
        <v>45706</v>
      </c>
      <c r="D1558" t="s">
        <v>18</v>
      </c>
      <c r="E1558">
        <v>34.58</v>
      </c>
      <c r="F1558">
        <v>2</v>
      </c>
      <c r="G1558" t="s">
        <v>93</v>
      </c>
      <c r="H1558" t="s">
        <v>38</v>
      </c>
      <c r="I1558" t="s">
        <v>6223</v>
      </c>
      <c r="J1558" t="s">
        <v>426</v>
      </c>
      <c r="K1558">
        <v>44224</v>
      </c>
      <c r="L1558" t="s">
        <v>6224</v>
      </c>
      <c r="M1558">
        <v>0.16</v>
      </c>
      <c r="N1558">
        <v>58.09</v>
      </c>
      <c r="O1558">
        <v>2</v>
      </c>
      <c r="P1558" t="b">
        <v>1</v>
      </c>
      <c r="Q1558">
        <f t="shared" si="120"/>
        <v>69.16</v>
      </c>
      <c r="R1558" s="4">
        <f t="shared" si="121"/>
        <v>0.84</v>
      </c>
      <c r="S1558" s="2">
        <f t="shared" si="122"/>
        <v>11.0656</v>
      </c>
      <c r="T1558" t="str">
        <f t="shared" si="123"/>
        <v>Feb-25</v>
      </c>
      <c r="U1558">
        <f t="shared" si="124"/>
        <v>2</v>
      </c>
    </row>
    <row r="1559" spans="1:21" x14ac:dyDescent="0.3">
      <c r="A1559" t="s">
        <v>6225</v>
      </c>
      <c r="B1559" t="s">
        <v>6226</v>
      </c>
      <c r="C1559" s="1">
        <v>45482</v>
      </c>
      <c r="D1559" t="s">
        <v>26</v>
      </c>
      <c r="E1559">
        <v>178.38</v>
      </c>
      <c r="F1559">
        <v>4</v>
      </c>
      <c r="G1559" t="s">
        <v>93</v>
      </c>
      <c r="H1559" t="s">
        <v>72</v>
      </c>
      <c r="I1559" t="s">
        <v>6227</v>
      </c>
      <c r="J1559" t="s">
        <v>101</v>
      </c>
      <c r="K1559">
        <v>92283</v>
      </c>
      <c r="L1559" t="s">
        <v>6228</v>
      </c>
      <c r="M1559">
        <v>0.23</v>
      </c>
      <c r="N1559">
        <v>549.41</v>
      </c>
      <c r="O1559">
        <v>5</v>
      </c>
      <c r="P1559" t="b">
        <v>0</v>
      </c>
      <c r="Q1559">
        <f t="shared" si="120"/>
        <v>713.52</v>
      </c>
      <c r="R1559" s="4">
        <f t="shared" si="121"/>
        <v>0.77</v>
      </c>
      <c r="S1559" s="2">
        <f t="shared" si="122"/>
        <v>164.1096</v>
      </c>
      <c r="T1559" t="str">
        <f t="shared" si="123"/>
        <v>Jul-24</v>
      </c>
      <c r="U1559">
        <f t="shared" si="124"/>
        <v>5</v>
      </c>
    </row>
    <row r="1560" spans="1:21" x14ac:dyDescent="0.3">
      <c r="A1560" t="s">
        <v>6229</v>
      </c>
      <c r="B1560" t="s">
        <v>6230</v>
      </c>
      <c r="C1560" s="1">
        <v>45718</v>
      </c>
      <c r="D1560" t="s">
        <v>60</v>
      </c>
      <c r="E1560">
        <v>460.27</v>
      </c>
      <c r="F1560">
        <v>4</v>
      </c>
      <c r="G1560" t="s">
        <v>27</v>
      </c>
      <c r="H1560" t="s">
        <v>99</v>
      </c>
      <c r="I1560" t="s">
        <v>4776</v>
      </c>
      <c r="J1560" t="s">
        <v>367</v>
      </c>
      <c r="K1560">
        <v>51950</v>
      </c>
      <c r="L1560" t="s">
        <v>6231</v>
      </c>
      <c r="M1560">
        <v>0.01</v>
      </c>
      <c r="N1560">
        <v>1822.67</v>
      </c>
      <c r="O1560">
        <v>2</v>
      </c>
      <c r="P1560" t="b">
        <v>0</v>
      </c>
      <c r="Q1560">
        <f t="shared" si="120"/>
        <v>1841.08</v>
      </c>
      <c r="R1560" s="4">
        <f t="shared" si="121"/>
        <v>0.99</v>
      </c>
      <c r="S1560" s="2">
        <f t="shared" si="122"/>
        <v>18.410799999999998</v>
      </c>
      <c r="T1560" t="str">
        <f t="shared" si="123"/>
        <v>Mar-25</v>
      </c>
      <c r="U1560">
        <f t="shared" si="124"/>
        <v>2</v>
      </c>
    </row>
    <row r="1561" spans="1:21" x14ac:dyDescent="0.3">
      <c r="A1561" t="s">
        <v>6232</v>
      </c>
      <c r="B1561" t="s">
        <v>6233</v>
      </c>
      <c r="C1561" s="1">
        <v>45715</v>
      </c>
      <c r="D1561" t="s">
        <v>78</v>
      </c>
      <c r="E1561">
        <v>480.58</v>
      </c>
      <c r="F1561">
        <v>2</v>
      </c>
      <c r="G1561" t="s">
        <v>27</v>
      </c>
      <c r="H1561" t="s">
        <v>38</v>
      </c>
      <c r="I1561" t="s">
        <v>6234</v>
      </c>
      <c r="J1561" t="s">
        <v>169</v>
      </c>
      <c r="K1561">
        <v>23928</v>
      </c>
      <c r="L1561" t="s">
        <v>6235</v>
      </c>
      <c r="M1561">
        <v>0.06</v>
      </c>
      <c r="N1561">
        <v>903.49</v>
      </c>
      <c r="O1561">
        <v>4</v>
      </c>
      <c r="P1561" t="b">
        <v>0</v>
      </c>
      <c r="Q1561">
        <f t="shared" si="120"/>
        <v>961.16</v>
      </c>
      <c r="R1561" s="4">
        <f t="shared" si="121"/>
        <v>0.94</v>
      </c>
      <c r="S1561" s="2">
        <f t="shared" si="122"/>
        <v>57.669599999999996</v>
      </c>
      <c r="T1561" t="str">
        <f t="shared" si="123"/>
        <v>Feb-25</v>
      </c>
      <c r="U1561">
        <f t="shared" si="124"/>
        <v>4</v>
      </c>
    </row>
    <row r="1562" spans="1:21" x14ac:dyDescent="0.3">
      <c r="A1562" t="s">
        <v>6236</v>
      </c>
      <c r="B1562" t="s">
        <v>6237</v>
      </c>
      <c r="C1562" s="1">
        <v>45592</v>
      </c>
      <c r="D1562" t="s">
        <v>37</v>
      </c>
      <c r="E1562">
        <v>322.08</v>
      </c>
      <c r="F1562">
        <v>3</v>
      </c>
      <c r="G1562" t="s">
        <v>19</v>
      </c>
      <c r="H1562" t="s">
        <v>38</v>
      </c>
      <c r="I1562" t="s">
        <v>6238</v>
      </c>
      <c r="J1562" t="s">
        <v>139</v>
      </c>
      <c r="K1562">
        <v>74318</v>
      </c>
      <c r="L1562" t="s">
        <v>6239</v>
      </c>
      <c r="M1562">
        <v>0.28999999999999998</v>
      </c>
      <c r="N1562">
        <v>686.03</v>
      </c>
      <c r="O1562">
        <v>3</v>
      </c>
      <c r="P1562" t="b">
        <v>0</v>
      </c>
      <c r="Q1562">
        <f t="shared" si="120"/>
        <v>966.24</v>
      </c>
      <c r="R1562" s="4">
        <f t="shared" si="121"/>
        <v>0.71</v>
      </c>
      <c r="S1562" s="2">
        <f t="shared" si="122"/>
        <v>280.20959999999997</v>
      </c>
      <c r="T1562" t="str">
        <f t="shared" si="123"/>
        <v>Oct-24</v>
      </c>
      <c r="U1562">
        <f t="shared" si="124"/>
        <v>3</v>
      </c>
    </row>
    <row r="1563" spans="1:21" x14ac:dyDescent="0.3">
      <c r="A1563" t="s">
        <v>6240</v>
      </c>
      <c r="B1563" t="s">
        <v>6241</v>
      </c>
      <c r="C1563" s="1">
        <v>45559</v>
      </c>
      <c r="D1563" t="s">
        <v>26</v>
      </c>
      <c r="E1563">
        <v>345.88</v>
      </c>
      <c r="F1563">
        <v>2</v>
      </c>
      <c r="G1563" t="s">
        <v>66</v>
      </c>
      <c r="H1563" t="s">
        <v>99</v>
      </c>
      <c r="I1563" t="s">
        <v>6242</v>
      </c>
      <c r="J1563" t="s">
        <v>134</v>
      </c>
      <c r="K1563">
        <v>45468</v>
      </c>
      <c r="L1563" t="s">
        <v>6243</v>
      </c>
      <c r="M1563">
        <v>0.15</v>
      </c>
      <c r="N1563">
        <v>588</v>
      </c>
      <c r="O1563">
        <v>3</v>
      </c>
      <c r="P1563" t="b">
        <v>0</v>
      </c>
      <c r="Q1563">
        <f t="shared" si="120"/>
        <v>691.76</v>
      </c>
      <c r="R1563" s="4">
        <f t="shared" si="121"/>
        <v>0.85</v>
      </c>
      <c r="S1563" s="2">
        <f t="shared" si="122"/>
        <v>103.764</v>
      </c>
      <c r="T1563" t="str">
        <f t="shared" si="123"/>
        <v>Sep-24</v>
      </c>
      <c r="U1563">
        <f t="shared" si="124"/>
        <v>3</v>
      </c>
    </row>
    <row r="1564" spans="1:21" x14ac:dyDescent="0.3">
      <c r="A1564" t="s">
        <v>6244</v>
      </c>
      <c r="B1564" t="s">
        <v>6245</v>
      </c>
      <c r="C1564" s="1">
        <v>45505</v>
      </c>
      <c r="D1564" t="s">
        <v>18</v>
      </c>
      <c r="E1564">
        <v>26.01</v>
      </c>
      <c r="F1564">
        <v>2</v>
      </c>
      <c r="G1564" t="s">
        <v>93</v>
      </c>
      <c r="H1564" t="s">
        <v>38</v>
      </c>
      <c r="I1564" t="s">
        <v>6246</v>
      </c>
      <c r="J1564" t="s">
        <v>40</v>
      </c>
      <c r="K1564">
        <v>89987</v>
      </c>
      <c r="L1564" t="s">
        <v>6247</v>
      </c>
      <c r="M1564">
        <v>0.02</v>
      </c>
      <c r="N1564">
        <v>50.98</v>
      </c>
      <c r="O1564">
        <v>2</v>
      </c>
      <c r="P1564" t="b">
        <v>0</v>
      </c>
      <c r="Q1564">
        <f t="shared" si="120"/>
        <v>52.02</v>
      </c>
      <c r="R1564" s="4">
        <f t="shared" si="121"/>
        <v>0.98</v>
      </c>
      <c r="S1564" s="2">
        <f t="shared" si="122"/>
        <v>1.0404</v>
      </c>
      <c r="T1564" t="str">
        <f t="shared" si="123"/>
        <v>Aug-24</v>
      </c>
      <c r="U1564">
        <f t="shared" si="124"/>
        <v>2</v>
      </c>
    </row>
    <row r="1565" spans="1:21" x14ac:dyDescent="0.3">
      <c r="A1565" t="s">
        <v>6248</v>
      </c>
      <c r="B1565" t="s">
        <v>6249</v>
      </c>
      <c r="C1565" s="1">
        <v>45517</v>
      </c>
      <c r="D1565" t="s">
        <v>37</v>
      </c>
      <c r="E1565">
        <v>259.67</v>
      </c>
      <c r="F1565">
        <v>2</v>
      </c>
      <c r="G1565" t="s">
        <v>19</v>
      </c>
      <c r="H1565" t="s">
        <v>72</v>
      </c>
      <c r="I1565" t="s">
        <v>6250</v>
      </c>
      <c r="J1565" t="s">
        <v>50</v>
      </c>
      <c r="K1565">
        <v>70785</v>
      </c>
      <c r="L1565" t="s">
        <v>6251</v>
      </c>
      <c r="M1565">
        <v>0.09</v>
      </c>
      <c r="N1565">
        <v>472.6</v>
      </c>
      <c r="O1565">
        <v>4</v>
      </c>
      <c r="P1565" t="b">
        <v>0</v>
      </c>
      <c r="Q1565">
        <f t="shared" si="120"/>
        <v>519.34</v>
      </c>
      <c r="R1565" s="4">
        <f t="shared" si="121"/>
        <v>0.91</v>
      </c>
      <c r="S1565" s="2">
        <f t="shared" si="122"/>
        <v>46.740600000000001</v>
      </c>
      <c r="T1565" t="str">
        <f t="shared" si="123"/>
        <v>Aug-24</v>
      </c>
      <c r="U1565">
        <f t="shared" si="124"/>
        <v>4</v>
      </c>
    </row>
    <row r="1566" spans="1:21" x14ac:dyDescent="0.3">
      <c r="A1566" t="s">
        <v>6252</v>
      </c>
      <c r="B1566" t="s">
        <v>6253</v>
      </c>
      <c r="C1566" s="1">
        <v>45523</v>
      </c>
      <c r="D1566" t="s">
        <v>54</v>
      </c>
      <c r="E1566">
        <v>275.7</v>
      </c>
      <c r="F1566">
        <v>1</v>
      </c>
      <c r="G1566" t="s">
        <v>27</v>
      </c>
      <c r="H1566" t="s">
        <v>72</v>
      </c>
      <c r="I1566" t="s">
        <v>6254</v>
      </c>
      <c r="J1566" t="s">
        <v>333</v>
      </c>
      <c r="K1566">
        <v>57753</v>
      </c>
      <c r="L1566" t="s">
        <v>6255</v>
      </c>
      <c r="M1566">
        <v>0</v>
      </c>
      <c r="N1566">
        <v>275.7</v>
      </c>
      <c r="O1566">
        <v>5</v>
      </c>
      <c r="P1566" t="b">
        <v>0</v>
      </c>
      <c r="Q1566">
        <f t="shared" si="120"/>
        <v>275.7</v>
      </c>
      <c r="R1566" s="4">
        <f t="shared" si="121"/>
        <v>1</v>
      </c>
      <c r="S1566" s="2">
        <f t="shared" si="122"/>
        <v>0</v>
      </c>
      <c r="T1566" t="str">
        <f t="shared" si="123"/>
        <v>Aug-24</v>
      </c>
      <c r="U1566">
        <f t="shared" si="124"/>
        <v>5</v>
      </c>
    </row>
    <row r="1567" spans="1:21" x14ac:dyDescent="0.3">
      <c r="A1567" t="s">
        <v>6256</v>
      </c>
      <c r="B1567" t="s">
        <v>6257</v>
      </c>
      <c r="C1567" s="1">
        <v>45572</v>
      </c>
      <c r="D1567" t="s">
        <v>60</v>
      </c>
      <c r="E1567">
        <v>173.35</v>
      </c>
      <c r="F1567">
        <v>3</v>
      </c>
      <c r="G1567" t="s">
        <v>148</v>
      </c>
      <c r="H1567" t="s">
        <v>72</v>
      </c>
      <c r="I1567" t="s">
        <v>6258</v>
      </c>
      <c r="J1567" t="s">
        <v>115</v>
      </c>
      <c r="K1567">
        <v>831</v>
      </c>
      <c r="L1567" t="s">
        <v>6259</v>
      </c>
      <c r="M1567">
        <v>0.17</v>
      </c>
      <c r="N1567">
        <v>431.64</v>
      </c>
      <c r="O1567">
        <v>3</v>
      </c>
      <c r="P1567" t="b">
        <v>0</v>
      </c>
      <c r="Q1567">
        <f t="shared" si="120"/>
        <v>520.04999999999995</v>
      </c>
      <c r="R1567" s="4">
        <f t="shared" si="121"/>
        <v>0.83</v>
      </c>
      <c r="S1567" s="2">
        <f t="shared" si="122"/>
        <v>88.408500000000004</v>
      </c>
      <c r="T1567" t="str">
        <f t="shared" si="123"/>
        <v>Oct-24</v>
      </c>
      <c r="U1567">
        <f t="shared" si="124"/>
        <v>3</v>
      </c>
    </row>
    <row r="1568" spans="1:21" x14ac:dyDescent="0.3">
      <c r="A1568" t="s">
        <v>6260</v>
      </c>
      <c r="B1568" t="s">
        <v>6261</v>
      </c>
      <c r="C1568" s="1">
        <v>45549</v>
      </c>
      <c r="D1568" t="s">
        <v>54</v>
      </c>
      <c r="E1568">
        <v>38.96</v>
      </c>
      <c r="F1568">
        <v>3</v>
      </c>
      <c r="G1568" t="s">
        <v>19</v>
      </c>
      <c r="H1568" t="s">
        <v>72</v>
      </c>
      <c r="I1568" t="s">
        <v>6262</v>
      </c>
      <c r="J1568" t="s">
        <v>269</v>
      </c>
      <c r="K1568">
        <v>33880</v>
      </c>
      <c r="L1568" t="s">
        <v>6263</v>
      </c>
      <c r="M1568">
        <v>0.3</v>
      </c>
      <c r="N1568">
        <v>81.819999999999993</v>
      </c>
      <c r="O1568">
        <v>3</v>
      </c>
      <c r="P1568" t="b">
        <v>0</v>
      </c>
      <c r="Q1568">
        <f t="shared" si="120"/>
        <v>116.88</v>
      </c>
      <c r="R1568" s="4">
        <f t="shared" si="121"/>
        <v>0.7</v>
      </c>
      <c r="S1568" s="2">
        <f t="shared" si="122"/>
        <v>35.064</v>
      </c>
      <c r="T1568" t="str">
        <f t="shared" si="123"/>
        <v>Sep-24</v>
      </c>
      <c r="U1568">
        <f t="shared" si="124"/>
        <v>3</v>
      </c>
    </row>
    <row r="1569" spans="1:21" x14ac:dyDescent="0.3">
      <c r="A1569" t="s">
        <v>6264</v>
      </c>
      <c r="B1569" t="s">
        <v>6265</v>
      </c>
      <c r="C1569" s="1">
        <v>45651</v>
      </c>
      <c r="D1569" t="s">
        <v>60</v>
      </c>
      <c r="E1569">
        <v>118.31</v>
      </c>
      <c r="F1569">
        <v>2</v>
      </c>
      <c r="G1569" t="s">
        <v>148</v>
      </c>
      <c r="H1569" t="s">
        <v>72</v>
      </c>
      <c r="I1569" t="s">
        <v>6266</v>
      </c>
      <c r="J1569" t="s">
        <v>426</v>
      </c>
      <c r="K1569">
        <v>13112</v>
      </c>
      <c r="L1569" t="s">
        <v>6267</v>
      </c>
      <c r="M1569">
        <v>0.18</v>
      </c>
      <c r="N1569">
        <v>194.03</v>
      </c>
      <c r="O1569">
        <v>5</v>
      </c>
      <c r="P1569" t="b">
        <v>0</v>
      </c>
      <c r="Q1569">
        <f t="shared" si="120"/>
        <v>236.62</v>
      </c>
      <c r="R1569" s="4">
        <f t="shared" si="121"/>
        <v>0.82000000000000006</v>
      </c>
      <c r="S1569" s="2">
        <f t="shared" si="122"/>
        <v>42.5916</v>
      </c>
      <c r="T1569" t="str">
        <f t="shared" si="123"/>
        <v>Dec-24</v>
      </c>
      <c r="U1569">
        <f t="shared" si="124"/>
        <v>5</v>
      </c>
    </row>
    <row r="1570" spans="1:21" x14ac:dyDescent="0.3">
      <c r="A1570" t="s">
        <v>6268</v>
      </c>
      <c r="B1570" t="s">
        <v>6269</v>
      </c>
      <c r="C1570" s="1">
        <v>45697</v>
      </c>
      <c r="D1570" t="s">
        <v>37</v>
      </c>
      <c r="E1570">
        <v>182.2</v>
      </c>
      <c r="F1570">
        <v>2</v>
      </c>
      <c r="G1570" t="s">
        <v>148</v>
      </c>
      <c r="H1570" t="s">
        <v>72</v>
      </c>
      <c r="I1570" t="s">
        <v>6270</v>
      </c>
      <c r="J1570" t="s">
        <v>320</v>
      </c>
      <c r="K1570">
        <v>61305</v>
      </c>
      <c r="L1570" t="s">
        <v>6271</v>
      </c>
      <c r="M1570">
        <v>0.18</v>
      </c>
      <c r="N1570">
        <v>298.81</v>
      </c>
      <c r="O1570">
        <v>2</v>
      </c>
      <c r="P1570" t="b">
        <v>0</v>
      </c>
      <c r="Q1570">
        <f t="shared" si="120"/>
        <v>364.4</v>
      </c>
      <c r="R1570" s="4">
        <f t="shared" si="121"/>
        <v>0.82000000000000006</v>
      </c>
      <c r="S1570" s="2">
        <f t="shared" si="122"/>
        <v>65.591999999999999</v>
      </c>
      <c r="T1570" t="str">
        <f t="shared" si="123"/>
        <v>Feb-25</v>
      </c>
      <c r="U1570">
        <f t="shared" si="124"/>
        <v>2</v>
      </c>
    </row>
    <row r="1571" spans="1:21" x14ac:dyDescent="0.3">
      <c r="A1571" t="s">
        <v>6272</v>
      </c>
      <c r="B1571" t="s">
        <v>6273</v>
      </c>
      <c r="C1571" s="1">
        <v>45473</v>
      </c>
      <c r="D1571" t="s">
        <v>18</v>
      </c>
      <c r="E1571">
        <v>220.4</v>
      </c>
      <c r="F1571">
        <v>1</v>
      </c>
      <c r="G1571" t="s">
        <v>66</v>
      </c>
      <c r="H1571" t="s">
        <v>38</v>
      </c>
      <c r="I1571" t="s">
        <v>6274</v>
      </c>
      <c r="J1571" t="s">
        <v>169</v>
      </c>
      <c r="K1571">
        <v>55869</v>
      </c>
      <c r="L1571" t="s">
        <v>6275</v>
      </c>
      <c r="M1571">
        <v>0.1</v>
      </c>
      <c r="N1571">
        <v>198.36</v>
      </c>
      <c r="O1571">
        <v>3</v>
      </c>
      <c r="P1571" t="b">
        <v>1</v>
      </c>
      <c r="Q1571">
        <f t="shared" si="120"/>
        <v>220.4</v>
      </c>
      <c r="R1571" s="4">
        <f t="shared" si="121"/>
        <v>0.9</v>
      </c>
      <c r="S1571" s="2">
        <f t="shared" si="122"/>
        <v>22.040000000000003</v>
      </c>
      <c r="T1571" t="str">
        <f t="shared" si="123"/>
        <v>Jun-24</v>
      </c>
      <c r="U1571">
        <f t="shared" si="124"/>
        <v>3</v>
      </c>
    </row>
    <row r="1572" spans="1:21" x14ac:dyDescent="0.3">
      <c r="A1572" t="s">
        <v>6276</v>
      </c>
      <c r="B1572" t="s">
        <v>6277</v>
      </c>
      <c r="C1572" s="1">
        <v>45738</v>
      </c>
      <c r="D1572" t="s">
        <v>60</v>
      </c>
      <c r="E1572">
        <v>297.51</v>
      </c>
      <c r="F1572">
        <v>3</v>
      </c>
      <c r="G1572" t="s">
        <v>66</v>
      </c>
      <c r="H1572" t="s">
        <v>20</v>
      </c>
      <c r="I1572" t="s">
        <v>6278</v>
      </c>
      <c r="J1572" t="s">
        <v>62</v>
      </c>
      <c r="K1572">
        <v>96678</v>
      </c>
      <c r="L1572" t="s">
        <v>6279</v>
      </c>
      <c r="M1572">
        <v>7.0000000000000007E-2</v>
      </c>
      <c r="N1572">
        <v>830.05</v>
      </c>
      <c r="O1572">
        <v>4</v>
      </c>
      <c r="P1572" t="b">
        <v>0</v>
      </c>
      <c r="Q1572">
        <f t="shared" si="120"/>
        <v>892.53</v>
      </c>
      <c r="R1572" s="4">
        <f t="shared" si="121"/>
        <v>0.92999999999999994</v>
      </c>
      <c r="S1572" s="2">
        <f t="shared" si="122"/>
        <v>62.477100000000007</v>
      </c>
      <c r="T1572" t="str">
        <f t="shared" si="123"/>
        <v>Mar-25</v>
      </c>
      <c r="U1572">
        <f t="shared" si="124"/>
        <v>4</v>
      </c>
    </row>
    <row r="1573" spans="1:21" x14ac:dyDescent="0.3">
      <c r="A1573" t="s">
        <v>6280</v>
      </c>
      <c r="B1573" t="s">
        <v>6281</v>
      </c>
      <c r="C1573" s="1">
        <v>45613</v>
      </c>
      <c r="D1573" t="s">
        <v>26</v>
      </c>
      <c r="E1573">
        <v>362.58</v>
      </c>
      <c r="F1573">
        <v>1</v>
      </c>
      <c r="G1573" t="s">
        <v>27</v>
      </c>
      <c r="H1573" t="s">
        <v>99</v>
      </c>
      <c r="I1573" t="s">
        <v>6282</v>
      </c>
      <c r="J1573" t="s">
        <v>320</v>
      </c>
      <c r="K1573">
        <v>33143</v>
      </c>
      <c r="L1573" t="s">
        <v>6283</v>
      </c>
      <c r="M1573">
        <v>0.15</v>
      </c>
      <c r="N1573">
        <v>308.19</v>
      </c>
      <c r="O1573">
        <v>5</v>
      </c>
      <c r="P1573" t="b">
        <v>0</v>
      </c>
      <c r="Q1573">
        <f t="shared" si="120"/>
        <v>362.58</v>
      </c>
      <c r="R1573" s="4">
        <f t="shared" si="121"/>
        <v>0.85</v>
      </c>
      <c r="S1573" s="2">
        <f t="shared" si="122"/>
        <v>54.386999999999993</v>
      </c>
      <c r="T1573" t="str">
        <f t="shared" si="123"/>
        <v>Nov-24</v>
      </c>
      <c r="U1573">
        <f t="shared" si="124"/>
        <v>5</v>
      </c>
    </row>
    <row r="1574" spans="1:21" x14ac:dyDescent="0.3">
      <c r="A1574" t="s">
        <v>6284</v>
      </c>
      <c r="B1574" t="s">
        <v>6285</v>
      </c>
      <c r="C1574" s="1">
        <v>45664</v>
      </c>
      <c r="D1574" t="s">
        <v>26</v>
      </c>
      <c r="E1574">
        <v>162.22999999999999</v>
      </c>
      <c r="F1574">
        <v>3</v>
      </c>
      <c r="G1574" t="s">
        <v>148</v>
      </c>
      <c r="H1574" t="s">
        <v>38</v>
      </c>
      <c r="I1574" t="s">
        <v>6286</v>
      </c>
      <c r="J1574" t="s">
        <v>226</v>
      </c>
      <c r="K1574">
        <v>84800</v>
      </c>
      <c r="L1574" t="s">
        <v>6287</v>
      </c>
      <c r="M1574">
        <v>0.27</v>
      </c>
      <c r="N1574">
        <v>355.28</v>
      </c>
      <c r="O1574">
        <v>5</v>
      </c>
      <c r="P1574" t="b">
        <v>1</v>
      </c>
      <c r="Q1574">
        <f t="shared" si="120"/>
        <v>486.68999999999994</v>
      </c>
      <c r="R1574" s="4">
        <f t="shared" si="121"/>
        <v>0.73</v>
      </c>
      <c r="S1574" s="2">
        <f t="shared" si="122"/>
        <v>131.40629999999999</v>
      </c>
      <c r="T1574" t="str">
        <f t="shared" si="123"/>
        <v>Jan-25</v>
      </c>
      <c r="U1574">
        <f t="shared" si="124"/>
        <v>5</v>
      </c>
    </row>
    <row r="1575" spans="1:21" x14ac:dyDescent="0.3">
      <c r="A1575" t="s">
        <v>6288</v>
      </c>
      <c r="B1575" t="s">
        <v>6289</v>
      </c>
      <c r="C1575" s="1">
        <v>45504</v>
      </c>
      <c r="D1575" t="s">
        <v>26</v>
      </c>
      <c r="E1575">
        <v>167.83</v>
      </c>
      <c r="F1575">
        <v>3</v>
      </c>
      <c r="G1575" t="s">
        <v>27</v>
      </c>
      <c r="H1575" t="s">
        <v>72</v>
      </c>
      <c r="I1575" t="s">
        <v>6290</v>
      </c>
      <c r="J1575" t="s">
        <v>33</v>
      </c>
      <c r="K1575">
        <v>94983</v>
      </c>
      <c r="L1575" t="s">
        <v>6291</v>
      </c>
      <c r="M1575">
        <v>0</v>
      </c>
      <c r="N1575">
        <v>503.49</v>
      </c>
      <c r="O1575">
        <v>2</v>
      </c>
      <c r="P1575" t="b">
        <v>0</v>
      </c>
      <c r="Q1575">
        <f t="shared" si="120"/>
        <v>503.49</v>
      </c>
      <c r="R1575" s="4">
        <f t="shared" si="121"/>
        <v>1</v>
      </c>
      <c r="S1575" s="2">
        <f t="shared" si="122"/>
        <v>0</v>
      </c>
      <c r="T1575" t="str">
        <f t="shared" si="123"/>
        <v>Jul-24</v>
      </c>
      <c r="U1575">
        <f t="shared" si="124"/>
        <v>2</v>
      </c>
    </row>
    <row r="1576" spans="1:21" x14ac:dyDescent="0.3">
      <c r="A1576" t="s">
        <v>6292</v>
      </c>
      <c r="B1576" t="s">
        <v>6293</v>
      </c>
      <c r="C1576" s="1">
        <v>45731</v>
      </c>
      <c r="D1576" t="s">
        <v>78</v>
      </c>
      <c r="E1576">
        <v>14.75</v>
      </c>
      <c r="F1576">
        <v>1</v>
      </c>
      <c r="G1576" t="s">
        <v>148</v>
      </c>
      <c r="H1576" t="s">
        <v>20</v>
      </c>
      <c r="I1576" t="s">
        <v>6294</v>
      </c>
      <c r="J1576" t="s">
        <v>125</v>
      </c>
      <c r="K1576">
        <v>32330</v>
      </c>
      <c r="L1576" t="s">
        <v>6295</v>
      </c>
      <c r="M1576">
        <v>0.17</v>
      </c>
      <c r="N1576">
        <v>12.24</v>
      </c>
      <c r="O1576">
        <v>4</v>
      </c>
      <c r="P1576" t="b">
        <v>0</v>
      </c>
      <c r="Q1576">
        <f t="shared" si="120"/>
        <v>14.75</v>
      </c>
      <c r="R1576" s="4">
        <f t="shared" si="121"/>
        <v>0.83</v>
      </c>
      <c r="S1576" s="2">
        <f t="shared" si="122"/>
        <v>2.5075000000000003</v>
      </c>
      <c r="T1576" t="str">
        <f t="shared" si="123"/>
        <v>Mar-25</v>
      </c>
      <c r="U1576">
        <f t="shared" si="124"/>
        <v>4</v>
      </c>
    </row>
    <row r="1577" spans="1:21" x14ac:dyDescent="0.3">
      <c r="A1577" t="s">
        <v>6296</v>
      </c>
      <c r="B1577" t="s">
        <v>6297</v>
      </c>
      <c r="C1577" s="1">
        <v>45601</v>
      </c>
      <c r="D1577" t="s">
        <v>60</v>
      </c>
      <c r="E1577">
        <v>25.23</v>
      </c>
      <c r="F1577">
        <v>1</v>
      </c>
      <c r="G1577" t="s">
        <v>93</v>
      </c>
      <c r="H1577" t="s">
        <v>38</v>
      </c>
      <c r="I1577" t="s">
        <v>6298</v>
      </c>
      <c r="J1577" t="s">
        <v>85</v>
      </c>
      <c r="K1577">
        <v>43694</v>
      </c>
      <c r="L1577" t="s">
        <v>6299</v>
      </c>
      <c r="M1577">
        <v>0.13</v>
      </c>
      <c r="N1577">
        <v>21.95</v>
      </c>
      <c r="O1577">
        <v>2</v>
      </c>
      <c r="P1577" t="b">
        <v>1</v>
      </c>
      <c r="Q1577">
        <f t="shared" si="120"/>
        <v>25.23</v>
      </c>
      <c r="R1577" s="4">
        <f t="shared" si="121"/>
        <v>0.87</v>
      </c>
      <c r="S1577" s="2">
        <f t="shared" si="122"/>
        <v>3.2799</v>
      </c>
      <c r="T1577" t="str">
        <f t="shared" si="123"/>
        <v>Nov-24</v>
      </c>
      <c r="U1577">
        <f t="shared" si="124"/>
        <v>2</v>
      </c>
    </row>
    <row r="1578" spans="1:21" x14ac:dyDescent="0.3">
      <c r="A1578" t="s">
        <v>6300</v>
      </c>
      <c r="B1578" t="s">
        <v>6301</v>
      </c>
      <c r="C1578" s="1">
        <v>45705</v>
      </c>
      <c r="D1578" t="s">
        <v>78</v>
      </c>
      <c r="E1578">
        <v>132.62</v>
      </c>
      <c r="F1578">
        <v>4</v>
      </c>
      <c r="G1578" t="s">
        <v>66</v>
      </c>
      <c r="H1578" t="s">
        <v>20</v>
      </c>
      <c r="I1578" t="s">
        <v>6302</v>
      </c>
      <c r="J1578" t="s">
        <v>80</v>
      </c>
      <c r="K1578">
        <v>34265</v>
      </c>
      <c r="L1578" t="s">
        <v>6303</v>
      </c>
      <c r="M1578">
        <v>0.19</v>
      </c>
      <c r="N1578">
        <v>429.69</v>
      </c>
      <c r="O1578">
        <v>2</v>
      </c>
      <c r="P1578" t="b">
        <v>0</v>
      </c>
      <c r="Q1578">
        <f t="shared" si="120"/>
        <v>530.48</v>
      </c>
      <c r="R1578" s="4">
        <f t="shared" si="121"/>
        <v>0.81</v>
      </c>
      <c r="S1578" s="2">
        <f t="shared" si="122"/>
        <v>100.7912</v>
      </c>
      <c r="T1578" t="str">
        <f t="shared" si="123"/>
        <v>Feb-25</v>
      </c>
      <c r="U1578">
        <f t="shared" si="124"/>
        <v>2</v>
      </c>
    </row>
    <row r="1579" spans="1:21" x14ac:dyDescent="0.3">
      <c r="A1579" t="s">
        <v>6304</v>
      </c>
      <c r="B1579" t="s">
        <v>6305</v>
      </c>
      <c r="C1579" s="1">
        <v>45512</v>
      </c>
      <c r="D1579" t="s">
        <v>54</v>
      </c>
      <c r="E1579">
        <v>371.42</v>
      </c>
      <c r="F1579">
        <v>2</v>
      </c>
      <c r="G1579" t="s">
        <v>148</v>
      </c>
      <c r="H1579" t="s">
        <v>38</v>
      </c>
      <c r="I1579" t="s">
        <v>6306</v>
      </c>
      <c r="J1579" t="s">
        <v>174</v>
      </c>
      <c r="K1579">
        <v>11487</v>
      </c>
      <c r="L1579" t="s">
        <v>6307</v>
      </c>
      <c r="M1579">
        <v>0.25</v>
      </c>
      <c r="N1579">
        <v>557.13</v>
      </c>
      <c r="O1579">
        <v>5</v>
      </c>
      <c r="P1579" t="b">
        <v>1</v>
      </c>
      <c r="Q1579">
        <f t="shared" si="120"/>
        <v>742.84</v>
      </c>
      <c r="R1579" s="4">
        <f t="shared" si="121"/>
        <v>0.75</v>
      </c>
      <c r="S1579" s="2">
        <f t="shared" si="122"/>
        <v>185.71</v>
      </c>
      <c r="T1579" t="str">
        <f t="shared" si="123"/>
        <v>Aug-24</v>
      </c>
      <c r="U1579">
        <f t="shared" si="124"/>
        <v>5</v>
      </c>
    </row>
    <row r="1580" spans="1:21" x14ac:dyDescent="0.3">
      <c r="A1580" t="s">
        <v>6308</v>
      </c>
      <c r="B1580" t="s">
        <v>6309</v>
      </c>
      <c r="C1580" s="1">
        <v>45524</v>
      </c>
      <c r="D1580" t="s">
        <v>60</v>
      </c>
      <c r="E1580">
        <v>316.02</v>
      </c>
      <c r="F1580">
        <v>4</v>
      </c>
      <c r="G1580" t="s">
        <v>66</v>
      </c>
      <c r="H1580" t="s">
        <v>99</v>
      </c>
      <c r="I1580" t="s">
        <v>6310</v>
      </c>
      <c r="J1580" t="s">
        <v>274</v>
      </c>
      <c r="K1580">
        <v>81972</v>
      </c>
      <c r="L1580" t="s">
        <v>6311</v>
      </c>
      <c r="M1580">
        <v>0.13</v>
      </c>
      <c r="N1580">
        <v>1099.75</v>
      </c>
      <c r="O1580">
        <v>3</v>
      </c>
      <c r="P1580" t="b">
        <v>0</v>
      </c>
      <c r="Q1580">
        <f t="shared" si="120"/>
        <v>1264.08</v>
      </c>
      <c r="R1580" s="4">
        <f t="shared" si="121"/>
        <v>0.87</v>
      </c>
      <c r="S1580" s="2">
        <f t="shared" si="122"/>
        <v>164.3304</v>
      </c>
      <c r="T1580" t="str">
        <f t="shared" si="123"/>
        <v>Aug-24</v>
      </c>
      <c r="U1580">
        <f t="shared" si="124"/>
        <v>3</v>
      </c>
    </row>
    <row r="1581" spans="1:21" x14ac:dyDescent="0.3">
      <c r="A1581" t="s">
        <v>6312</v>
      </c>
      <c r="B1581" t="s">
        <v>6313</v>
      </c>
      <c r="C1581" s="1">
        <v>45590</v>
      </c>
      <c r="D1581" t="s">
        <v>37</v>
      </c>
      <c r="E1581">
        <v>386.05</v>
      </c>
      <c r="F1581">
        <v>4</v>
      </c>
      <c r="G1581" t="s">
        <v>19</v>
      </c>
      <c r="H1581" t="s">
        <v>99</v>
      </c>
      <c r="I1581" t="s">
        <v>6314</v>
      </c>
      <c r="J1581" t="s">
        <v>144</v>
      </c>
      <c r="K1581">
        <v>42849</v>
      </c>
      <c r="L1581" t="s">
        <v>6315</v>
      </c>
      <c r="M1581">
        <v>7.0000000000000007E-2</v>
      </c>
      <c r="N1581">
        <v>1436.11</v>
      </c>
      <c r="O1581">
        <v>2</v>
      </c>
      <c r="P1581" t="b">
        <v>0</v>
      </c>
      <c r="Q1581">
        <f t="shared" si="120"/>
        <v>1544.2</v>
      </c>
      <c r="R1581" s="4">
        <f t="shared" si="121"/>
        <v>0.92999999999999994</v>
      </c>
      <c r="S1581" s="2">
        <f t="shared" si="122"/>
        <v>108.09400000000001</v>
      </c>
      <c r="T1581" t="str">
        <f t="shared" si="123"/>
        <v>Oct-24</v>
      </c>
      <c r="U1581">
        <f t="shared" si="124"/>
        <v>2</v>
      </c>
    </row>
    <row r="1582" spans="1:21" x14ac:dyDescent="0.3">
      <c r="A1582" t="s">
        <v>6316</v>
      </c>
      <c r="B1582" t="s">
        <v>6317</v>
      </c>
      <c r="C1582" s="1">
        <v>45686</v>
      </c>
      <c r="D1582" t="s">
        <v>54</v>
      </c>
      <c r="E1582">
        <v>385.62</v>
      </c>
      <c r="F1582">
        <v>4</v>
      </c>
      <c r="G1582" t="s">
        <v>27</v>
      </c>
      <c r="H1582" t="s">
        <v>99</v>
      </c>
      <c r="I1582" t="s">
        <v>6318</v>
      </c>
      <c r="J1582" t="s">
        <v>320</v>
      </c>
      <c r="K1582">
        <v>75346</v>
      </c>
      <c r="L1582" t="s">
        <v>6319</v>
      </c>
      <c r="M1582">
        <v>0.11</v>
      </c>
      <c r="N1582">
        <v>1372.81</v>
      </c>
      <c r="O1582">
        <v>2</v>
      </c>
      <c r="P1582" t="b">
        <v>0</v>
      </c>
      <c r="Q1582">
        <f t="shared" si="120"/>
        <v>1542.48</v>
      </c>
      <c r="R1582" s="4">
        <f t="shared" si="121"/>
        <v>0.89</v>
      </c>
      <c r="S1582" s="2">
        <f t="shared" si="122"/>
        <v>169.6728</v>
      </c>
      <c r="T1582" t="str">
        <f t="shared" si="123"/>
        <v>Jan-25</v>
      </c>
      <c r="U1582">
        <f t="shared" si="124"/>
        <v>2</v>
      </c>
    </row>
    <row r="1583" spans="1:21" x14ac:dyDescent="0.3">
      <c r="A1583" t="s">
        <v>6320</v>
      </c>
      <c r="B1583" t="s">
        <v>6321</v>
      </c>
      <c r="C1583" s="1">
        <v>45660</v>
      </c>
      <c r="D1583" t="s">
        <v>37</v>
      </c>
      <c r="E1583">
        <v>429</v>
      </c>
      <c r="F1583">
        <v>3</v>
      </c>
      <c r="G1583" t="s">
        <v>66</v>
      </c>
      <c r="H1583" t="s">
        <v>38</v>
      </c>
      <c r="I1583" t="s">
        <v>6322</v>
      </c>
      <c r="J1583" t="s">
        <v>195</v>
      </c>
      <c r="K1583">
        <v>96936</v>
      </c>
      <c r="L1583" t="s">
        <v>6323</v>
      </c>
      <c r="M1583">
        <v>0.05</v>
      </c>
      <c r="N1583">
        <v>1222.6500000000001</v>
      </c>
      <c r="O1583">
        <v>3</v>
      </c>
      <c r="P1583" t="b">
        <v>1</v>
      </c>
      <c r="Q1583">
        <f t="shared" si="120"/>
        <v>1287</v>
      </c>
      <c r="R1583" s="4">
        <f t="shared" si="121"/>
        <v>0.95</v>
      </c>
      <c r="S1583" s="2">
        <f t="shared" si="122"/>
        <v>64.350000000000009</v>
      </c>
      <c r="T1583" t="str">
        <f t="shared" si="123"/>
        <v>Jan-25</v>
      </c>
      <c r="U1583">
        <f t="shared" si="124"/>
        <v>3</v>
      </c>
    </row>
    <row r="1584" spans="1:21" x14ac:dyDescent="0.3">
      <c r="A1584" t="s">
        <v>6324</v>
      </c>
      <c r="B1584" t="s">
        <v>6325</v>
      </c>
      <c r="C1584" s="1">
        <v>45594</v>
      </c>
      <c r="D1584" t="s">
        <v>26</v>
      </c>
      <c r="E1584">
        <v>361.56</v>
      </c>
      <c r="F1584">
        <v>2</v>
      </c>
      <c r="G1584" t="s">
        <v>148</v>
      </c>
      <c r="H1584" t="s">
        <v>38</v>
      </c>
      <c r="I1584" t="s">
        <v>6326</v>
      </c>
      <c r="J1584" t="s">
        <v>139</v>
      </c>
      <c r="K1584">
        <v>27336</v>
      </c>
      <c r="L1584" t="s">
        <v>6327</v>
      </c>
      <c r="M1584">
        <v>0.03</v>
      </c>
      <c r="N1584">
        <v>701.43</v>
      </c>
      <c r="O1584">
        <v>4</v>
      </c>
      <c r="P1584" t="b">
        <v>1</v>
      </c>
      <c r="Q1584">
        <f t="shared" si="120"/>
        <v>723.12</v>
      </c>
      <c r="R1584" s="4">
        <f t="shared" si="121"/>
        <v>0.97</v>
      </c>
      <c r="S1584" s="2">
        <f t="shared" si="122"/>
        <v>21.6936</v>
      </c>
      <c r="T1584" t="str">
        <f t="shared" si="123"/>
        <v>Oct-24</v>
      </c>
      <c r="U1584">
        <f t="shared" si="124"/>
        <v>4</v>
      </c>
    </row>
    <row r="1585" spans="1:21" x14ac:dyDescent="0.3">
      <c r="A1585" t="s">
        <v>6328</v>
      </c>
      <c r="B1585" t="s">
        <v>6329</v>
      </c>
      <c r="C1585" s="1">
        <v>45620</v>
      </c>
      <c r="D1585" t="s">
        <v>54</v>
      </c>
      <c r="E1585">
        <v>489.61</v>
      </c>
      <c r="F1585">
        <v>3</v>
      </c>
      <c r="G1585" t="s">
        <v>27</v>
      </c>
      <c r="H1585" t="s">
        <v>72</v>
      </c>
      <c r="I1585" t="s">
        <v>6330</v>
      </c>
      <c r="J1585" t="s">
        <v>674</v>
      </c>
      <c r="K1585">
        <v>19632</v>
      </c>
      <c r="L1585" t="s">
        <v>6331</v>
      </c>
      <c r="M1585">
        <v>0.11</v>
      </c>
      <c r="N1585">
        <v>1307.26</v>
      </c>
      <c r="O1585">
        <v>4</v>
      </c>
      <c r="P1585" t="b">
        <v>0</v>
      </c>
      <c r="Q1585">
        <f t="shared" si="120"/>
        <v>1468.83</v>
      </c>
      <c r="R1585" s="4">
        <f t="shared" si="121"/>
        <v>0.89</v>
      </c>
      <c r="S1585" s="2">
        <f t="shared" si="122"/>
        <v>161.57129999999998</v>
      </c>
      <c r="T1585" t="str">
        <f t="shared" si="123"/>
        <v>Nov-24</v>
      </c>
      <c r="U1585">
        <f t="shared" si="124"/>
        <v>4</v>
      </c>
    </row>
    <row r="1586" spans="1:21" x14ac:dyDescent="0.3">
      <c r="A1586" t="s">
        <v>6332</v>
      </c>
      <c r="B1586" t="s">
        <v>6333</v>
      </c>
      <c r="C1586" s="1">
        <v>45601</v>
      </c>
      <c r="D1586" t="s">
        <v>54</v>
      </c>
      <c r="E1586">
        <v>449.92</v>
      </c>
      <c r="F1586">
        <v>2</v>
      </c>
      <c r="G1586" t="s">
        <v>19</v>
      </c>
      <c r="H1586" t="s">
        <v>99</v>
      </c>
      <c r="I1586" t="s">
        <v>6334</v>
      </c>
      <c r="J1586" t="s">
        <v>346</v>
      </c>
      <c r="K1586">
        <v>37119</v>
      </c>
      <c r="L1586" t="s">
        <v>6335</v>
      </c>
      <c r="M1586">
        <v>0.19</v>
      </c>
      <c r="N1586">
        <v>728.87</v>
      </c>
      <c r="O1586">
        <v>5</v>
      </c>
      <c r="P1586" t="b">
        <v>0</v>
      </c>
      <c r="Q1586">
        <f t="shared" si="120"/>
        <v>899.84</v>
      </c>
      <c r="R1586" s="4">
        <f t="shared" si="121"/>
        <v>0.81</v>
      </c>
      <c r="S1586" s="2">
        <f t="shared" si="122"/>
        <v>170.96960000000001</v>
      </c>
      <c r="T1586" t="str">
        <f t="shared" si="123"/>
        <v>Nov-24</v>
      </c>
      <c r="U1586">
        <f t="shared" si="124"/>
        <v>5</v>
      </c>
    </row>
    <row r="1587" spans="1:21" x14ac:dyDescent="0.3">
      <c r="A1587" t="s">
        <v>6336</v>
      </c>
      <c r="B1587" t="s">
        <v>6337</v>
      </c>
      <c r="C1587" s="1">
        <v>45458</v>
      </c>
      <c r="D1587" t="s">
        <v>54</v>
      </c>
      <c r="E1587">
        <v>295.42</v>
      </c>
      <c r="F1587">
        <v>2</v>
      </c>
      <c r="G1587" t="s">
        <v>27</v>
      </c>
      <c r="H1587" t="s">
        <v>20</v>
      </c>
      <c r="I1587" t="s">
        <v>6338</v>
      </c>
      <c r="J1587" t="s">
        <v>45</v>
      </c>
      <c r="K1587">
        <v>53887</v>
      </c>
      <c r="L1587" t="s">
        <v>6339</v>
      </c>
      <c r="M1587">
        <v>0.08</v>
      </c>
      <c r="N1587">
        <v>543.57000000000005</v>
      </c>
      <c r="O1587">
        <v>3</v>
      </c>
      <c r="P1587" t="b">
        <v>0</v>
      </c>
      <c r="Q1587">
        <f t="shared" si="120"/>
        <v>590.84</v>
      </c>
      <c r="R1587" s="4">
        <f t="shared" si="121"/>
        <v>0.92</v>
      </c>
      <c r="S1587" s="2">
        <f t="shared" si="122"/>
        <v>47.267200000000003</v>
      </c>
      <c r="T1587" t="str">
        <f t="shared" si="123"/>
        <v>Jun-24</v>
      </c>
      <c r="U1587">
        <f t="shared" si="124"/>
        <v>3</v>
      </c>
    </row>
    <row r="1588" spans="1:21" x14ac:dyDescent="0.3">
      <c r="A1588" t="s">
        <v>6340</v>
      </c>
      <c r="B1588" t="s">
        <v>6341</v>
      </c>
      <c r="C1588" s="1">
        <v>45732</v>
      </c>
      <c r="D1588" t="s">
        <v>26</v>
      </c>
      <c r="E1588">
        <v>296.14</v>
      </c>
      <c r="F1588">
        <v>3</v>
      </c>
      <c r="G1588" t="s">
        <v>66</v>
      </c>
      <c r="H1588" t="s">
        <v>72</v>
      </c>
      <c r="I1588" t="s">
        <v>2595</v>
      </c>
      <c r="J1588" t="s">
        <v>231</v>
      </c>
      <c r="K1588">
        <v>7300</v>
      </c>
      <c r="L1588" t="s">
        <v>6342</v>
      </c>
      <c r="M1588">
        <v>0.27</v>
      </c>
      <c r="N1588">
        <v>648.54999999999995</v>
      </c>
      <c r="O1588">
        <v>3</v>
      </c>
      <c r="P1588" t="b">
        <v>0</v>
      </c>
      <c r="Q1588">
        <f t="shared" si="120"/>
        <v>888.42</v>
      </c>
      <c r="R1588" s="4">
        <f t="shared" si="121"/>
        <v>0.73</v>
      </c>
      <c r="S1588" s="2">
        <f t="shared" si="122"/>
        <v>239.8734</v>
      </c>
      <c r="T1588" t="str">
        <f t="shared" si="123"/>
        <v>Mar-25</v>
      </c>
      <c r="U1588">
        <f t="shared" si="124"/>
        <v>3</v>
      </c>
    </row>
    <row r="1589" spans="1:21" x14ac:dyDescent="0.3">
      <c r="A1589" t="s">
        <v>6343</v>
      </c>
      <c r="B1589" t="s">
        <v>6344</v>
      </c>
      <c r="C1589" s="1">
        <v>45706</v>
      </c>
      <c r="D1589" t="s">
        <v>60</v>
      </c>
      <c r="E1589">
        <v>21.96</v>
      </c>
      <c r="F1589">
        <v>2</v>
      </c>
      <c r="G1589" t="s">
        <v>148</v>
      </c>
      <c r="H1589" t="s">
        <v>20</v>
      </c>
      <c r="I1589" t="s">
        <v>1266</v>
      </c>
      <c r="J1589" t="s">
        <v>139</v>
      </c>
      <c r="K1589">
        <v>77368</v>
      </c>
      <c r="L1589" t="s">
        <v>6345</v>
      </c>
      <c r="M1589">
        <v>0.21</v>
      </c>
      <c r="N1589">
        <v>34.700000000000003</v>
      </c>
      <c r="O1589">
        <v>3</v>
      </c>
      <c r="P1589" t="b">
        <v>0</v>
      </c>
      <c r="Q1589">
        <f t="shared" si="120"/>
        <v>43.92</v>
      </c>
      <c r="R1589" s="4">
        <f t="shared" si="121"/>
        <v>0.79</v>
      </c>
      <c r="S1589" s="2">
        <f t="shared" si="122"/>
        <v>9.2232000000000003</v>
      </c>
      <c r="T1589" t="str">
        <f t="shared" si="123"/>
        <v>Feb-25</v>
      </c>
      <c r="U1589">
        <f t="shared" si="124"/>
        <v>3</v>
      </c>
    </row>
    <row r="1590" spans="1:21" x14ac:dyDescent="0.3">
      <c r="A1590" t="s">
        <v>6346</v>
      </c>
      <c r="B1590" t="s">
        <v>6347</v>
      </c>
      <c r="C1590" s="1">
        <v>45522</v>
      </c>
      <c r="D1590" t="s">
        <v>26</v>
      </c>
      <c r="E1590">
        <v>499.27</v>
      </c>
      <c r="F1590">
        <v>1</v>
      </c>
      <c r="G1590" t="s">
        <v>19</v>
      </c>
      <c r="H1590" t="s">
        <v>38</v>
      </c>
      <c r="I1590" t="s">
        <v>6348</v>
      </c>
      <c r="J1590" t="s">
        <v>231</v>
      </c>
      <c r="K1590">
        <v>92141</v>
      </c>
      <c r="L1590" t="s">
        <v>6349</v>
      </c>
      <c r="M1590">
        <v>0.21</v>
      </c>
      <c r="N1590">
        <v>394.42</v>
      </c>
      <c r="O1590">
        <v>2</v>
      </c>
      <c r="P1590" t="b">
        <v>0</v>
      </c>
      <c r="Q1590">
        <f t="shared" si="120"/>
        <v>499.27</v>
      </c>
      <c r="R1590" s="4">
        <f t="shared" si="121"/>
        <v>0.79</v>
      </c>
      <c r="S1590" s="2">
        <f t="shared" si="122"/>
        <v>104.8467</v>
      </c>
      <c r="T1590" t="str">
        <f t="shared" si="123"/>
        <v>Aug-24</v>
      </c>
      <c r="U1590">
        <f t="shared" si="124"/>
        <v>2</v>
      </c>
    </row>
    <row r="1591" spans="1:21" x14ac:dyDescent="0.3">
      <c r="A1591" t="s">
        <v>6350</v>
      </c>
      <c r="B1591" t="s">
        <v>6351</v>
      </c>
      <c r="C1591" s="1">
        <v>45763</v>
      </c>
      <c r="D1591" t="s">
        <v>37</v>
      </c>
      <c r="E1591">
        <v>70.13</v>
      </c>
      <c r="F1591">
        <v>4</v>
      </c>
      <c r="G1591" t="s">
        <v>19</v>
      </c>
      <c r="H1591" t="s">
        <v>99</v>
      </c>
      <c r="I1591" t="s">
        <v>6352</v>
      </c>
      <c r="J1591" t="s">
        <v>62</v>
      </c>
      <c r="K1591">
        <v>4024</v>
      </c>
      <c r="L1591" t="s">
        <v>6353</v>
      </c>
      <c r="M1591">
        <v>0.21</v>
      </c>
      <c r="N1591">
        <v>221.61</v>
      </c>
      <c r="P1591" t="b">
        <v>0</v>
      </c>
      <c r="Q1591">
        <f t="shared" si="120"/>
        <v>280.52</v>
      </c>
      <c r="R1591" s="4">
        <f t="shared" si="121"/>
        <v>0.79</v>
      </c>
      <c r="S1591" s="2">
        <f t="shared" si="122"/>
        <v>58.909199999999991</v>
      </c>
      <c r="T1591" t="str">
        <f t="shared" si="123"/>
        <v>Apr-25</v>
      </c>
      <c r="U1591" t="str">
        <f t="shared" si="124"/>
        <v>No Rating</v>
      </c>
    </row>
    <row r="1592" spans="1:21" x14ac:dyDescent="0.3">
      <c r="A1592" t="s">
        <v>6354</v>
      </c>
      <c r="B1592" t="s">
        <v>6355</v>
      </c>
      <c r="C1592" s="1">
        <v>45637</v>
      </c>
      <c r="D1592" t="s">
        <v>54</v>
      </c>
      <c r="E1592">
        <v>371.47</v>
      </c>
      <c r="F1592">
        <v>1</v>
      </c>
      <c r="G1592" t="s">
        <v>148</v>
      </c>
      <c r="H1592" t="s">
        <v>20</v>
      </c>
      <c r="I1592" t="s">
        <v>6356</v>
      </c>
      <c r="J1592" t="s">
        <v>447</v>
      </c>
      <c r="K1592">
        <v>9032</v>
      </c>
      <c r="L1592" t="s">
        <v>6357</v>
      </c>
      <c r="M1592">
        <v>0</v>
      </c>
      <c r="N1592">
        <v>371.47</v>
      </c>
      <c r="O1592">
        <v>1</v>
      </c>
      <c r="P1592" t="b">
        <v>0</v>
      </c>
      <c r="Q1592">
        <f t="shared" si="120"/>
        <v>371.47</v>
      </c>
      <c r="R1592" s="4">
        <f t="shared" si="121"/>
        <v>1</v>
      </c>
      <c r="S1592" s="2">
        <f t="shared" si="122"/>
        <v>0</v>
      </c>
      <c r="T1592" t="str">
        <f t="shared" si="123"/>
        <v>Dec-24</v>
      </c>
      <c r="U1592">
        <f t="shared" si="124"/>
        <v>1</v>
      </c>
    </row>
    <row r="1593" spans="1:21" x14ac:dyDescent="0.3">
      <c r="A1593" t="s">
        <v>6358</v>
      </c>
      <c r="B1593" t="s">
        <v>6359</v>
      </c>
      <c r="C1593" s="1">
        <v>45530</v>
      </c>
      <c r="D1593" t="s">
        <v>60</v>
      </c>
      <c r="E1593">
        <v>411.4</v>
      </c>
      <c r="F1593">
        <v>2</v>
      </c>
      <c r="G1593" t="s">
        <v>27</v>
      </c>
      <c r="H1593" t="s">
        <v>72</v>
      </c>
      <c r="I1593" t="s">
        <v>6360</v>
      </c>
      <c r="J1593" t="s">
        <v>134</v>
      </c>
      <c r="K1593">
        <v>7658</v>
      </c>
      <c r="L1593" t="s">
        <v>6361</v>
      </c>
      <c r="M1593">
        <v>0.24</v>
      </c>
      <c r="N1593">
        <v>625.33000000000004</v>
      </c>
      <c r="O1593">
        <v>3</v>
      </c>
      <c r="P1593" t="b">
        <v>0</v>
      </c>
      <c r="Q1593">
        <f t="shared" si="120"/>
        <v>822.8</v>
      </c>
      <c r="R1593" s="4">
        <f t="shared" si="121"/>
        <v>0.76</v>
      </c>
      <c r="S1593" s="2">
        <f t="shared" si="122"/>
        <v>197.47199999999998</v>
      </c>
      <c r="T1593" t="str">
        <f t="shared" si="123"/>
        <v>Aug-24</v>
      </c>
      <c r="U1593">
        <f t="shared" si="124"/>
        <v>3</v>
      </c>
    </row>
    <row r="1594" spans="1:21" x14ac:dyDescent="0.3">
      <c r="A1594" t="s">
        <v>6362</v>
      </c>
      <c r="B1594" t="s">
        <v>6363</v>
      </c>
      <c r="C1594" s="1">
        <v>45472</v>
      </c>
      <c r="D1594" t="s">
        <v>37</v>
      </c>
      <c r="E1594">
        <v>189.66</v>
      </c>
      <c r="F1594">
        <v>3</v>
      </c>
      <c r="G1594" t="s">
        <v>66</v>
      </c>
      <c r="H1594" t="s">
        <v>20</v>
      </c>
      <c r="I1594" t="s">
        <v>6364</v>
      </c>
      <c r="J1594" t="s">
        <v>333</v>
      </c>
      <c r="K1594">
        <v>6872</v>
      </c>
      <c r="L1594" t="s">
        <v>6365</v>
      </c>
      <c r="M1594">
        <v>0.28000000000000003</v>
      </c>
      <c r="N1594">
        <v>409.67</v>
      </c>
      <c r="O1594">
        <v>4</v>
      </c>
      <c r="P1594" t="b">
        <v>0</v>
      </c>
      <c r="Q1594">
        <f t="shared" si="120"/>
        <v>568.98</v>
      </c>
      <c r="R1594" s="4">
        <f t="shared" si="121"/>
        <v>0.72</v>
      </c>
      <c r="S1594" s="2">
        <f t="shared" si="122"/>
        <v>159.31440000000001</v>
      </c>
      <c r="T1594" t="str">
        <f t="shared" si="123"/>
        <v>Jun-24</v>
      </c>
      <c r="U1594">
        <f t="shared" si="124"/>
        <v>4</v>
      </c>
    </row>
    <row r="1595" spans="1:21" x14ac:dyDescent="0.3">
      <c r="A1595" t="s">
        <v>6366</v>
      </c>
      <c r="B1595" t="s">
        <v>6367</v>
      </c>
      <c r="C1595" s="1">
        <v>45708</v>
      </c>
      <c r="D1595" t="s">
        <v>26</v>
      </c>
      <c r="E1595">
        <v>102.44</v>
      </c>
      <c r="F1595">
        <v>3</v>
      </c>
      <c r="G1595" t="s">
        <v>27</v>
      </c>
      <c r="H1595" t="s">
        <v>20</v>
      </c>
      <c r="I1595" t="s">
        <v>3526</v>
      </c>
      <c r="J1595" t="s">
        <v>205</v>
      </c>
      <c r="K1595">
        <v>51012</v>
      </c>
      <c r="L1595" t="s">
        <v>6368</v>
      </c>
      <c r="M1595">
        <v>0.01</v>
      </c>
      <c r="N1595">
        <v>304.25</v>
      </c>
      <c r="O1595">
        <v>4</v>
      </c>
      <c r="P1595" t="b">
        <v>0</v>
      </c>
      <c r="Q1595">
        <f t="shared" si="120"/>
        <v>307.32</v>
      </c>
      <c r="R1595" s="4">
        <f t="shared" si="121"/>
        <v>0.99</v>
      </c>
      <c r="S1595" s="2">
        <f t="shared" si="122"/>
        <v>3.0731999999999999</v>
      </c>
      <c r="T1595" t="str">
        <f t="shared" si="123"/>
        <v>Feb-25</v>
      </c>
      <c r="U1595">
        <f t="shared" si="124"/>
        <v>4</v>
      </c>
    </row>
    <row r="1596" spans="1:21" x14ac:dyDescent="0.3">
      <c r="A1596" t="s">
        <v>6369</v>
      </c>
      <c r="B1596" t="s">
        <v>6370</v>
      </c>
      <c r="C1596" s="1">
        <v>45576</v>
      </c>
      <c r="D1596" t="s">
        <v>54</v>
      </c>
      <c r="E1596">
        <v>53.89</v>
      </c>
      <c r="F1596">
        <v>3</v>
      </c>
      <c r="G1596" t="s">
        <v>148</v>
      </c>
      <c r="H1596" t="s">
        <v>72</v>
      </c>
      <c r="I1596" t="s">
        <v>6371</v>
      </c>
      <c r="J1596" t="s">
        <v>333</v>
      </c>
      <c r="K1596">
        <v>44863</v>
      </c>
      <c r="L1596" t="s">
        <v>6372</v>
      </c>
      <c r="M1596">
        <v>0.18</v>
      </c>
      <c r="N1596">
        <v>132.57</v>
      </c>
      <c r="O1596">
        <v>3</v>
      </c>
      <c r="P1596" t="b">
        <v>0</v>
      </c>
      <c r="Q1596">
        <f t="shared" si="120"/>
        <v>161.67000000000002</v>
      </c>
      <c r="R1596" s="4">
        <f t="shared" si="121"/>
        <v>0.82000000000000006</v>
      </c>
      <c r="S1596" s="2">
        <f t="shared" si="122"/>
        <v>29.1006</v>
      </c>
      <c r="T1596" t="str">
        <f t="shared" si="123"/>
        <v>Oct-24</v>
      </c>
      <c r="U1596">
        <f t="shared" si="124"/>
        <v>3</v>
      </c>
    </row>
    <row r="1597" spans="1:21" x14ac:dyDescent="0.3">
      <c r="A1597" t="s">
        <v>6373</v>
      </c>
      <c r="B1597" t="s">
        <v>6374</v>
      </c>
      <c r="C1597" s="1">
        <v>45732</v>
      </c>
      <c r="D1597" t="s">
        <v>78</v>
      </c>
      <c r="E1597">
        <v>375.56</v>
      </c>
      <c r="F1597">
        <v>2</v>
      </c>
      <c r="G1597" t="s">
        <v>66</v>
      </c>
      <c r="H1597" t="s">
        <v>20</v>
      </c>
      <c r="I1597" t="s">
        <v>6375</v>
      </c>
      <c r="J1597" t="s">
        <v>333</v>
      </c>
      <c r="K1597">
        <v>11847</v>
      </c>
      <c r="L1597" t="s">
        <v>6376</v>
      </c>
      <c r="M1597">
        <v>0.2</v>
      </c>
      <c r="N1597">
        <v>600.9</v>
      </c>
      <c r="O1597">
        <v>4</v>
      </c>
      <c r="P1597" t="b">
        <v>0</v>
      </c>
      <c r="Q1597">
        <f t="shared" si="120"/>
        <v>751.12</v>
      </c>
      <c r="R1597" s="4">
        <f t="shared" si="121"/>
        <v>0.8</v>
      </c>
      <c r="S1597" s="2">
        <f t="shared" si="122"/>
        <v>150.22400000000002</v>
      </c>
      <c r="T1597" t="str">
        <f t="shared" si="123"/>
        <v>Mar-25</v>
      </c>
      <c r="U1597">
        <f t="shared" si="124"/>
        <v>4</v>
      </c>
    </row>
    <row r="1598" spans="1:21" x14ac:dyDescent="0.3">
      <c r="A1598" t="s">
        <v>6377</v>
      </c>
      <c r="B1598" t="s">
        <v>6378</v>
      </c>
      <c r="C1598" s="1">
        <v>45774</v>
      </c>
      <c r="D1598" t="s">
        <v>54</v>
      </c>
      <c r="E1598">
        <v>229.06</v>
      </c>
      <c r="F1598">
        <v>1</v>
      </c>
      <c r="G1598" t="s">
        <v>148</v>
      </c>
      <c r="H1598" t="s">
        <v>99</v>
      </c>
      <c r="I1598" t="s">
        <v>6379</v>
      </c>
      <c r="J1598" t="s">
        <v>333</v>
      </c>
      <c r="K1598">
        <v>93282</v>
      </c>
      <c r="L1598" t="s">
        <v>6380</v>
      </c>
      <c r="M1598">
        <v>0.06</v>
      </c>
      <c r="N1598">
        <v>215.32</v>
      </c>
      <c r="O1598">
        <v>3</v>
      </c>
      <c r="P1598" t="b">
        <v>0</v>
      </c>
      <c r="Q1598">
        <f t="shared" si="120"/>
        <v>229.06</v>
      </c>
      <c r="R1598" s="4">
        <f t="shared" si="121"/>
        <v>0.94</v>
      </c>
      <c r="S1598" s="2">
        <f t="shared" si="122"/>
        <v>13.743599999999999</v>
      </c>
      <c r="T1598" t="str">
        <f t="shared" si="123"/>
        <v>Apr-25</v>
      </c>
      <c r="U1598">
        <f t="shared" si="124"/>
        <v>3</v>
      </c>
    </row>
    <row r="1599" spans="1:21" x14ac:dyDescent="0.3">
      <c r="A1599" t="s">
        <v>6381</v>
      </c>
      <c r="B1599" t="s">
        <v>6382</v>
      </c>
      <c r="C1599" s="1">
        <v>45714</v>
      </c>
      <c r="D1599" t="s">
        <v>60</v>
      </c>
      <c r="E1599">
        <v>358.29</v>
      </c>
      <c r="F1599">
        <v>2</v>
      </c>
      <c r="G1599" t="s">
        <v>148</v>
      </c>
      <c r="H1599" t="s">
        <v>20</v>
      </c>
      <c r="I1599" t="s">
        <v>6383</v>
      </c>
      <c r="J1599" t="s">
        <v>577</v>
      </c>
      <c r="K1599">
        <v>96123</v>
      </c>
      <c r="L1599" t="s">
        <v>6384</v>
      </c>
      <c r="M1599">
        <v>0.25</v>
      </c>
      <c r="N1599">
        <v>537.44000000000005</v>
      </c>
      <c r="O1599">
        <v>1</v>
      </c>
      <c r="P1599" t="b">
        <v>0</v>
      </c>
      <c r="Q1599">
        <f t="shared" si="120"/>
        <v>716.58</v>
      </c>
      <c r="R1599" s="4">
        <f t="shared" si="121"/>
        <v>0.75</v>
      </c>
      <c r="S1599" s="2">
        <f t="shared" si="122"/>
        <v>179.14500000000001</v>
      </c>
      <c r="T1599" t="str">
        <f t="shared" si="123"/>
        <v>Feb-25</v>
      </c>
      <c r="U1599">
        <f t="shared" si="124"/>
        <v>1</v>
      </c>
    </row>
    <row r="1600" spans="1:21" x14ac:dyDescent="0.3">
      <c r="A1600" t="s">
        <v>6385</v>
      </c>
      <c r="B1600" t="s">
        <v>6386</v>
      </c>
      <c r="C1600" s="1">
        <v>45526</v>
      </c>
      <c r="D1600" t="s">
        <v>60</v>
      </c>
      <c r="E1600">
        <v>458.13</v>
      </c>
      <c r="F1600">
        <v>4</v>
      </c>
      <c r="G1600" t="s">
        <v>148</v>
      </c>
      <c r="H1600" t="s">
        <v>38</v>
      </c>
      <c r="I1600" t="s">
        <v>6387</v>
      </c>
      <c r="J1600" t="s">
        <v>101</v>
      </c>
      <c r="K1600">
        <v>93302</v>
      </c>
      <c r="L1600" t="s">
        <v>6388</v>
      </c>
      <c r="M1600">
        <v>0.19</v>
      </c>
      <c r="N1600">
        <v>1484.34</v>
      </c>
      <c r="O1600">
        <v>2</v>
      </c>
      <c r="P1600" t="b">
        <v>0</v>
      </c>
      <c r="Q1600">
        <f t="shared" si="120"/>
        <v>1832.52</v>
      </c>
      <c r="R1600" s="4">
        <f t="shared" si="121"/>
        <v>0.81</v>
      </c>
      <c r="S1600" s="2">
        <f t="shared" si="122"/>
        <v>348.17880000000002</v>
      </c>
      <c r="T1600" t="str">
        <f t="shared" si="123"/>
        <v>Aug-24</v>
      </c>
      <c r="U1600">
        <f t="shared" si="124"/>
        <v>2</v>
      </c>
    </row>
    <row r="1601" spans="1:21" x14ac:dyDescent="0.3">
      <c r="A1601" t="s">
        <v>6389</v>
      </c>
      <c r="B1601" t="s">
        <v>6390</v>
      </c>
      <c r="C1601" s="1">
        <v>45523</v>
      </c>
      <c r="D1601" t="s">
        <v>18</v>
      </c>
      <c r="E1601">
        <v>77.56</v>
      </c>
      <c r="F1601">
        <v>4</v>
      </c>
      <c r="G1601" t="s">
        <v>66</v>
      </c>
      <c r="H1601" t="s">
        <v>72</v>
      </c>
      <c r="I1601" t="s">
        <v>6391</v>
      </c>
      <c r="J1601" t="s">
        <v>231</v>
      </c>
      <c r="K1601">
        <v>63142</v>
      </c>
      <c r="L1601" t="s">
        <v>6392</v>
      </c>
      <c r="M1601">
        <v>7.0000000000000007E-2</v>
      </c>
      <c r="N1601">
        <v>288.52</v>
      </c>
      <c r="O1601">
        <v>3</v>
      </c>
      <c r="P1601" t="b">
        <v>0</v>
      </c>
      <c r="Q1601">
        <f t="shared" si="120"/>
        <v>310.24</v>
      </c>
      <c r="R1601" s="4">
        <f t="shared" si="121"/>
        <v>0.92999999999999994</v>
      </c>
      <c r="S1601" s="2">
        <f t="shared" si="122"/>
        <v>21.716800000000003</v>
      </c>
      <c r="T1601" t="str">
        <f t="shared" si="123"/>
        <v>Aug-24</v>
      </c>
      <c r="U1601">
        <f t="shared" si="124"/>
        <v>3</v>
      </c>
    </row>
    <row r="1602" spans="1:21" x14ac:dyDescent="0.3">
      <c r="A1602" t="s">
        <v>6393</v>
      </c>
      <c r="B1602" t="s">
        <v>6394</v>
      </c>
      <c r="C1602" s="1">
        <v>45761</v>
      </c>
      <c r="D1602" t="s">
        <v>78</v>
      </c>
      <c r="E1602">
        <v>459.99</v>
      </c>
      <c r="F1602">
        <v>4</v>
      </c>
      <c r="G1602" t="s">
        <v>93</v>
      </c>
      <c r="H1602" t="s">
        <v>72</v>
      </c>
      <c r="I1602" t="s">
        <v>6395</v>
      </c>
      <c r="J1602" t="s">
        <v>125</v>
      </c>
      <c r="K1602">
        <v>1844</v>
      </c>
      <c r="L1602" t="s">
        <v>6396</v>
      </c>
      <c r="M1602">
        <v>0.28999999999999998</v>
      </c>
      <c r="N1602">
        <v>1306.3699999999999</v>
      </c>
      <c r="O1602">
        <v>1</v>
      </c>
      <c r="P1602" t="b">
        <v>0</v>
      </c>
      <c r="Q1602">
        <f t="shared" ref="Q1602:Q1665" si="125">E1602*F1602</f>
        <v>1839.96</v>
      </c>
      <c r="R1602" s="4">
        <f t="shared" ref="R1602:R1665" si="126">1-M1602</f>
        <v>0.71</v>
      </c>
      <c r="S1602" s="2">
        <f t="shared" ref="S1602:S1665" si="127">E1602*F1602*M1602</f>
        <v>533.58839999999998</v>
      </c>
      <c r="T1602" t="str">
        <f t="shared" ref="T1602:T1665" si="128">TEXT(C1602,"MMM-YY")</f>
        <v>Apr-25</v>
      </c>
      <c r="U1602">
        <f t="shared" ref="U1602:U1665" si="129">IF(O1602="","No Rating",O1602)</f>
        <v>1</v>
      </c>
    </row>
    <row r="1603" spans="1:21" x14ac:dyDescent="0.3">
      <c r="A1603" t="s">
        <v>6397</v>
      </c>
      <c r="B1603" t="s">
        <v>6398</v>
      </c>
      <c r="C1603" s="1">
        <v>45511</v>
      </c>
      <c r="D1603" t="s">
        <v>26</v>
      </c>
      <c r="E1603">
        <v>208.76</v>
      </c>
      <c r="F1603">
        <v>4</v>
      </c>
      <c r="G1603" t="s">
        <v>66</v>
      </c>
      <c r="H1603" t="s">
        <v>99</v>
      </c>
      <c r="I1603" t="s">
        <v>6399</v>
      </c>
      <c r="J1603" t="s">
        <v>367</v>
      </c>
      <c r="K1603">
        <v>99110</v>
      </c>
      <c r="L1603" t="s">
        <v>6400</v>
      </c>
      <c r="M1603">
        <v>0.06</v>
      </c>
      <c r="N1603">
        <v>784.94</v>
      </c>
      <c r="O1603">
        <v>1</v>
      </c>
      <c r="P1603" t="b">
        <v>0</v>
      </c>
      <c r="Q1603">
        <f t="shared" si="125"/>
        <v>835.04</v>
      </c>
      <c r="R1603" s="4">
        <f t="shared" si="126"/>
        <v>0.94</v>
      </c>
      <c r="S1603" s="2">
        <f t="shared" si="127"/>
        <v>50.102399999999996</v>
      </c>
      <c r="T1603" t="str">
        <f t="shared" si="128"/>
        <v>Aug-24</v>
      </c>
      <c r="U1603">
        <f t="shared" si="129"/>
        <v>1</v>
      </c>
    </row>
    <row r="1604" spans="1:21" x14ac:dyDescent="0.3">
      <c r="A1604" t="s">
        <v>6401</v>
      </c>
      <c r="B1604" t="s">
        <v>6402</v>
      </c>
      <c r="C1604" s="1">
        <v>45801</v>
      </c>
      <c r="D1604" t="s">
        <v>18</v>
      </c>
      <c r="E1604">
        <v>156.11000000000001</v>
      </c>
      <c r="F1604">
        <v>1</v>
      </c>
      <c r="G1604" t="s">
        <v>27</v>
      </c>
      <c r="H1604" t="s">
        <v>72</v>
      </c>
      <c r="I1604" t="s">
        <v>6403</v>
      </c>
      <c r="J1604" t="s">
        <v>231</v>
      </c>
      <c r="K1604">
        <v>28355</v>
      </c>
      <c r="L1604" t="s">
        <v>6404</v>
      </c>
      <c r="M1604">
        <v>0.2</v>
      </c>
      <c r="N1604">
        <v>124.89</v>
      </c>
      <c r="O1604">
        <v>1</v>
      </c>
      <c r="P1604" t="b">
        <v>0</v>
      </c>
      <c r="Q1604">
        <f t="shared" si="125"/>
        <v>156.11000000000001</v>
      </c>
      <c r="R1604" s="4">
        <f t="shared" si="126"/>
        <v>0.8</v>
      </c>
      <c r="S1604" s="2">
        <f t="shared" si="127"/>
        <v>31.222000000000005</v>
      </c>
      <c r="T1604" t="str">
        <f t="shared" si="128"/>
        <v>May-25</v>
      </c>
      <c r="U1604">
        <f t="shared" si="129"/>
        <v>1</v>
      </c>
    </row>
    <row r="1605" spans="1:21" x14ac:dyDescent="0.3">
      <c r="A1605" t="s">
        <v>6405</v>
      </c>
      <c r="B1605" t="s">
        <v>6406</v>
      </c>
      <c r="C1605" s="1">
        <v>45791</v>
      </c>
      <c r="D1605" t="s">
        <v>54</v>
      </c>
      <c r="E1605">
        <v>471.82</v>
      </c>
      <c r="F1605">
        <v>2</v>
      </c>
      <c r="G1605" t="s">
        <v>148</v>
      </c>
      <c r="H1605" t="s">
        <v>38</v>
      </c>
      <c r="I1605" t="s">
        <v>6407</v>
      </c>
      <c r="J1605" t="s">
        <v>120</v>
      </c>
      <c r="K1605">
        <v>76484</v>
      </c>
      <c r="L1605" t="s">
        <v>6408</v>
      </c>
      <c r="M1605">
        <v>0.14000000000000001</v>
      </c>
      <c r="N1605">
        <v>811.53</v>
      </c>
      <c r="O1605">
        <v>4</v>
      </c>
      <c r="P1605" t="b">
        <v>1</v>
      </c>
      <c r="Q1605">
        <f t="shared" si="125"/>
        <v>943.64</v>
      </c>
      <c r="R1605" s="4">
        <f t="shared" si="126"/>
        <v>0.86</v>
      </c>
      <c r="S1605" s="2">
        <f t="shared" si="127"/>
        <v>132.1096</v>
      </c>
      <c r="T1605" t="str">
        <f t="shared" si="128"/>
        <v>May-25</v>
      </c>
      <c r="U1605">
        <f t="shared" si="129"/>
        <v>4</v>
      </c>
    </row>
    <row r="1606" spans="1:21" x14ac:dyDescent="0.3">
      <c r="A1606" t="s">
        <v>6409</v>
      </c>
      <c r="B1606" t="s">
        <v>6410</v>
      </c>
      <c r="C1606" s="1">
        <v>45461</v>
      </c>
      <c r="D1606" t="s">
        <v>18</v>
      </c>
      <c r="E1606">
        <v>495.37</v>
      </c>
      <c r="F1606">
        <v>2</v>
      </c>
      <c r="G1606" t="s">
        <v>27</v>
      </c>
      <c r="H1606" t="s">
        <v>38</v>
      </c>
      <c r="I1606" t="s">
        <v>6411</v>
      </c>
      <c r="J1606" t="s">
        <v>150</v>
      </c>
      <c r="K1606">
        <v>28598</v>
      </c>
      <c r="L1606" t="s">
        <v>6412</v>
      </c>
      <c r="M1606">
        <v>0.22</v>
      </c>
      <c r="N1606">
        <v>772.78</v>
      </c>
      <c r="O1606">
        <v>5</v>
      </c>
      <c r="P1606" t="b">
        <v>0</v>
      </c>
      <c r="Q1606">
        <f t="shared" si="125"/>
        <v>990.74</v>
      </c>
      <c r="R1606" s="4">
        <f t="shared" si="126"/>
        <v>0.78</v>
      </c>
      <c r="S1606" s="2">
        <f t="shared" si="127"/>
        <v>217.96280000000002</v>
      </c>
      <c r="T1606" t="str">
        <f t="shared" si="128"/>
        <v>Jun-24</v>
      </c>
      <c r="U1606">
        <f t="shared" si="129"/>
        <v>5</v>
      </c>
    </row>
    <row r="1607" spans="1:21" x14ac:dyDescent="0.3">
      <c r="A1607" t="s">
        <v>6413</v>
      </c>
      <c r="B1607" t="s">
        <v>6414</v>
      </c>
      <c r="C1607" s="1">
        <v>45543</v>
      </c>
      <c r="D1607" t="s">
        <v>54</v>
      </c>
      <c r="E1607">
        <v>103.45</v>
      </c>
      <c r="F1607">
        <v>3</v>
      </c>
      <c r="G1607" t="s">
        <v>19</v>
      </c>
      <c r="H1607" t="s">
        <v>99</v>
      </c>
      <c r="I1607" t="s">
        <v>6415</v>
      </c>
      <c r="J1607" t="s">
        <v>62</v>
      </c>
      <c r="K1607">
        <v>1323</v>
      </c>
      <c r="L1607" t="s">
        <v>6416</v>
      </c>
      <c r="M1607">
        <v>0.03</v>
      </c>
      <c r="N1607">
        <v>301.04000000000002</v>
      </c>
      <c r="O1607">
        <v>5</v>
      </c>
      <c r="P1607" t="b">
        <v>0</v>
      </c>
      <c r="Q1607">
        <f t="shared" si="125"/>
        <v>310.35000000000002</v>
      </c>
      <c r="R1607" s="4">
        <f t="shared" si="126"/>
        <v>0.97</v>
      </c>
      <c r="S1607" s="2">
        <f t="shared" si="127"/>
        <v>9.3105000000000011</v>
      </c>
      <c r="T1607" t="str">
        <f t="shared" si="128"/>
        <v>Sep-24</v>
      </c>
      <c r="U1607">
        <f t="shared" si="129"/>
        <v>5</v>
      </c>
    </row>
    <row r="1608" spans="1:21" x14ac:dyDescent="0.3">
      <c r="A1608" t="s">
        <v>6417</v>
      </c>
      <c r="B1608" t="s">
        <v>6418</v>
      </c>
      <c r="C1608" s="1">
        <v>45537</v>
      </c>
      <c r="D1608" t="s">
        <v>54</v>
      </c>
      <c r="E1608">
        <v>330.13</v>
      </c>
      <c r="F1608">
        <v>1</v>
      </c>
      <c r="G1608" t="s">
        <v>66</v>
      </c>
      <c r="H1608" t="s">
        <v>20</v>
      </c>
      <c r="I1608" t="s">
        <v>6419</v>
      </c>
      <c r="J1608" t="s">
        <v>522</v>
      </c>
      <c r="K1608">
        <v>84006</v>
      </c>
      <c r="L1608" t="s">
        <v>6420</v>
      </c>
      <c r="M1608">
        <v>0.28999999999999998</v>
      </c>
      <c r="N1608">
        <v>234.39</v>
      </c>
      <c r="O1608">
        <v>1</v>
      </c>
      <c r="P1608" t="b">
        <v>0</v>
      </c>
      <c r="Q1608">
        <f t="shared" si="125"/>
        <v>330.13</v>
      </c>
      <c r="R1608" s="4">
        <f t="shared" si="126"/>
        <v>0.71</v>
      </c>
      <c r="S1608" s="2">
        <f t="shared" si="127"/>
        <v>95.73769999999999</v>
      </c>
      <c r="T1608" t="str">
        <f t="shared" si="128"/>
        <v>Sep-24</v>
      </c>
      <c r="U1608">
        <f t="shared" si="129"/>
        <v>1</v>
      </c>
    </row>
    <row r="1609" spans="1:21" x14ac:dyDescent="0.3">
      <c r="A1609" t="s">
        <v>6421</v>
      </c>
      <c r="B1609" t="s">
        <v>6422</v>
      </c>
      <c r="C1609" s="1">
        <v>45670</v>
      </c>
      <c r="D1609" t="s">
        <v>54</v>
      </c>
      <c r="E1609">
        <v>57.72</v>
      </c>
      <c r="F1609">
        <v>2</v>
      </c>
      <c r="G1609" t="s">
        <v>27</v>
      </c>
      <c r="H1609" t="s">
        <v>72</v>
      </c>
      <c r="I1609" t="s">
        <v>6423</v>
      </c>
      <c r="J1609" t="s">
        <v>85</v>
      </c>
      <c r="K1609">
        <v>92058</v>
      </c>
      <c r="L1609" t="s">
        <v>6424</v>
      </c>
      <c r="M1609">
        <v>0.06</v>
      </c>
      <c r="N1609">
        <v>108.51</v>
      </c>
      <c r="O1609">
        <v>4</v>
      </c>
      <c r="P1609" t="b">
        <v>0</v>
      </c>
      <c r="Q1609">
        <f t="shared" si="125"/>
        <v>115.44</v>
      </c>
      <c r="R1609" s="4">
        <f t="shared" si="126"/>
        <v>0.94</v>
      </c>
      <c r="S1609" s="2">
        <f t="shared" si="127"/>
        <v>6.9263999999999992</v>
      </c>
      <c r="T1609" t="str">
        <f t="shared" si="128"/>
        <v>Jan-25</v>
      </c>
      <c r="U1609">
        <f t="shared" si="129"/>
        <v>4</v>
      </c>
    </row>
    <row r="1610" spans="1:21" x14ac:dyDescent="0.3">
      <c r="A1610" t="s">
        <v>6425</v>
      </c>
      <c r="B1610" t="s">
        <v>6426</v>
      </c>
      <c r="C1610" s="1">
        <v>45813</v>
      </c>
      <c r="D1610" t="s">
        <v>18</v>
      </c>
      <c r="E1610">
        <v>327.2</v>
      </c>
      <c r="F1610">
        <v>1</v>
      </c>
      <c r="G1610" t="s">
        <v>148</v>
      </c>
      <c r="H1610" t="s">
        <v>38</v>
      </c>
      <c r="I1610" t="s">
        <v>1048</v>
      </c>
      <c r="J1610" t="s">
        <v>195</v>
      </c>
      <c r="K1610">
        <v>64782</v>
      </c>
      <c r="L1610" t="s">
        <v>6427</v>
      </c>
      <c r="M1610">
        <v>7.0000000000000007E-2</v>
      </c>
      <c r="N1610">
        <v>304.3</v>
      </c>
      <c r="O1610">
        <v>3</v>
      </c>
      <c r="P1610" t="b">
        <v>0</v>
      </c>
      <c r="Q1610">
        <f t="shared" si="125"/>
        <v>327.2</v>
      </c>
      <c r="R1610" s="4">
        <f t="shared" si="126"/>
        <v>0.92999999999999994</v>
      </c>
      <c r="S1610" s="2">
        <f t="shared" si="127"/>
        <v>22.904</v>
      </c>
      <c r="T1610" t="str">
        <f t="shared" si="128"/>
        <v>Jun-25</v>
      </c>
      <c r="U1610">
        <f t="shared" si="129"/>
        <v>3</v>
      </c>
    </row>
    <row r="1611" spans="1:21" x14ac:dyDescent="0.3">
      <c r="A1611" t="s">
        <v>6428</v>
      </c>
      <c r="B1611" t="s">
        <v>6429</v>
      </c>
      <c r="C1611" s="1">
        <v>45483</v>
      </c>
      <c r="D1611" t="s">
        <v>60</v>
      </c>
      <c r="E1611">
        <v>414.52</v>
      </c>
      <c r="F1611">
        <v>2</v>
      </c>
      <c r="G1611" t="s">
        <v>27</v>
      </c>
      <c r="H1611" t="s">
        <v>72</v>
      </c>
      <c r="I1611" t="s">
        <v>6430</v>
      </c>
      <c r="J1611" t="s">
        <v>40</v>
      </c>
      <c r="K1611">
        <v>21146</v>
      </c>
      <c r="L1611" t="s">
        <v>6431</v>
      </c>
      <c r="M1611">
        <v>0.17</v>
      </c>
      <c r="N1611">
        <v>688.1</v>
      </c>
      <c r="O1611">
        <v>1</v>
      </c>
      <c r="P1611" t="b">
        <v>0</v>
      </c>
      <c r="Q1611">
        <f t="shared" si="125"/>
        <v>829.04</v>
      </c>
      <c r="R1611" s="4">
        <f t="shared" si="126"/>
        <v>0.83</v>
      </c>
      <c r="S1611" s="2">
        <f t="shared" si="127"/>
        <v>140.93680000000001</v>
      </c>
      <c r="T1611" t="str">
        <f t="shared" si="128"/>
        <v>Jul-24</v>
      </c>
      <c r="U1611">
        <f t="shared" si="129"/>
        <v>1</v>
      </c>
    </row>
    <row r="1612" spans="1:21" x14ac:dyDescent="0.3">
      <c r="A1612" t="s">
        <v>6432</v>
      </c>
      <c r="B1612" t="s">
        <v>6433</v>
      </c>
      <c r="C1612" s="1">
        <v>45488</v>
      </c>
      <c r="D1612" t="s">
        <v>26</v>
      </c>
      <c r="E1612">
        <v>343.83</v>
      </c>
      <c r="F1612">
        <v>1</v>
      </c>
      <c r="G1612" t="s">
        <v>27</v>
      </c>
      <c r="H1612" t="s">
        <v>20</v>
      </c>
      <c r="I1612" t="s">
        <v>6434</v>
      </c>
      <c r="J1612" t="s">
        <v>447</v>
      </c>
      <c r="K1612">
        <v>90138</v>
      </c>
      <c r="L1612" t="s">
        <v>6435</v>
      </c>
      <c r="M1612">
        <v>0.1</v>
      </c>
      <c r="N1612">
        <v>309.45</v>
      </c>
      <c r="O1612">
        <v>2</v>
      </c>
      <c r="P1612" t="b">
        <v>0</v>
      </c>
      <c r="Q1612">
        <f t="shared" si="125"/>
        <v>343.83</v>
      </c>
      <c r="R1612" s="4">
        <f t="shared" si="126"/>
        <v>0.9</v>
      </c>
      <c r="S1612" s="2">
        <f t="shared" si="127"/>
        <v>34.383000000000003</v>
      </c>
      <c r="T1612" t="str">
        <f t="shared" si="128"/>
        <v>Jul-24</v>
      </c>
      <c r="U1612">
        <f t="shared" si="129"/>
        <v>2</v>
      </c>
    </row>
    <row r="1613" spans="1:21" x14ac:dyDescent="0.3">
      <c r="A1613" t="s">
        <v>6436</v>
      </c>
      <c r="B1613" t="s">
        <v>6437</v>
      </c>
      <c r="C1613" s="1">
        <v>45729</v>
      </c>
      <c r="D1613" t="s">
        <v>54</v>
      </c>
      <c r="E1613">
        <v>211.58</v>
      </c>
      <c r="F1613">
        <v>2</v>
      </c>
      <c r="G1613" t="s">
        <v>19</v>
      </c>
      <c r="H1613" t="s">
        <v>72</v>
      </c>
      <c r="I1613" t="s">
        <v>6438</v>
      </c>
      <c r="J1613" t="s">
        <v>85</v>
      </c>
      <c r="K1613">
        <v>17490</v>
      </c>
      <c r="L1613" t="s">
        <v>6439</v>
      </c>
      <c r="M1613">
        <v>0.13</v>
      </c>
      <c r="N1613">
        <v>368.15</v>
      </c>
      <c r="O1613">
        <v>1</v>
      </c>
      <c r="P1613" t="b">
        <v>0</v>
      </c>
      <c r="Q1613">
        <f t="shared" si="125"/>
        <v>423.16</v>
      </c>
      <c r="R1613" s="4">
        <f t="shared" si="126"/>
        <v>0.87</v>
      </c>
      <c r="S1613" s="2">
        <f t="shared" si="127"/>
        <v>55.010800000000003</v>
      </c>
      <c r="T1613" t="str">
        <f t="shared" si="128"/>
        <v>Mar-25</v>
      </c>
      <c r="U1613">
        <f t="shared" si="129"/>
        <v>1</v>
      </c>
    </row>
    <row r="1614" spans="1:21" x14ac:dyDescent="0.3">
      <c r="A1614" t="s">
        <v>6440</v>
      </c>
      <c r="B1614" t="s">
        <v>6441</v>
      </c>
      <c r="C1614" s="1">
        <v>45635</v>
      </c>
      <c r="D1614" t="s">
        <v>18</v>
      </c>
      <c r="E1614">
        <v>194.62</v>
      </c>
      <c r="F1614">
        <v>1</v>
      </c>
      <c r="G1614" t="s">
        <v>93</v>
      </c>
      <c r="H1614" t="s">
        <v>20</v>
      </c>
      <c r="I1614" t="s">
        <v>6442</v>
      </c>
      <c r="J1614" t="s">
        <v>205</v>
      </c>
      <c r="K1614">
        <v>28900</v>
      </c>
      <c r="L1614" t="s">
        <v>6443</v>
      </c>
      <c r="M1614">
        <v>0.01</v>
      </c>
      <c r="N1614">
        <v>192.67</v>
      </c>
      <c r="O1614">
        <v>4</v>
      </c>
      <c r="P1614" t="b">
        <v>0</v>
      </c>
      <c r="Q1614">
        <f t="shared" si="125"/>
        <v>194.62</v>
      </c>
      <c r="R1614" s="4">
        <f t="shared" si="126"/>
        <v>0.99</v>
      </c>
      <c r="S1614" s="2">
        <f t="shared" si="127"/>
        <v>1.9462000000000002</v>
      </c>
      <c r="T1614" t="str">
        <f t="shared" si="128"/>
        <v>Dec-24</v>
      </c>
      <c r="U1614">
        <f t="shared" si="129"/>
        <v>4</v>
      </c>
    </row>
    <row r="1615" spans="1:21" x14ac:dyDescent="0.3">
      <c r="A1615" t="s">
        <v>6444</v>
      </c>
      <c r="B1615" t="s">
        <v>6445</v>
      </c>
      <c r="C1615" s="1">
        <v>45641</v>
      </c>
      <c r="D1615" t="s">
        <v>18</v>
      </c>
      <c r="E1615">
        <v>199.6</v>
      </c>
      <c r="F1615">
        <v>3</v>
      </c>
      <c r="G1615" t="s">
        <v>27</v>
      </c>
      <c r="H1615" t="s">
        <v>38</v>
      </c>
      <c r="I1615" t="s">
        <v>6446</v>
      </c>
      <c r="J1615" t="s">
        <v>205</v>
      </c>
      <c r="K1615">
        <v>97944</v>
      </c>
      <c r="L1615" t="s">
        <v>6447</v>
      </c>
      <c r="M1615">
        <v>7.0000000000000007E-2</v>
      </c>
      <c r="N1615">
        <v>556.88</v>
      </c>
      <c r="O1615">
        <v>3</v>
      </c>
      <c r="P1615" t="b">
        <v>1</v>
      </c>
      <c r="Q1615">
        <f t="shared" si="125"/>
        <v>598.79999999999995</v>
      </c>
      <c r="R1615" s="4">
        <f t="shared" si="126"/>
        <v>0.92999999999999994</v>
      </c>
      <c r="S1615" s="2">
        <f t="shared" si="127"/>
        <v>41.916000000000004</v>
      </c>
      <c r="T1615" t="str">
        <f t="shared" si="128"/>
        <v>Dec-24</v>
      </c>
      <c r="U1615">
        <f t="shared" si="129"/>
        <v>3</v>
      </c>
    </row>
    <row r="1616" spans="1:21" x14ac:dyDescent="0.3">
      <c r="A1616" t="s">
        <v>6448</v>
      </c>
      <c r="B1616" t="s">
        <v>6449</v>
      </c>
      <c r="C1616" s="1">
        <v>45660</v>
      </c>
      <c r="D1616" t="s">
        <v>54</v>
      </c>
      <c r="E1616">
        <v>296.91000000000003</v>
      </c>
      <c r="F1616">
        <v>4</v>
      </c>
      <c r="G1616" t="s">
        <v>27</v>
      </c>
      <c r="H1616" t="s">
        <v>99</v>
      </c>
      <c r="I1616" t="s">
        <v>6450</v>
      </c>
      <c r="J1616" t="s">
        <v>205</v>
      </c>
      <c r="K1616">
        <v>24370</v>
      </c>
      <c r="L1616" t="s">
        <v>6451</v>
      </c>
      <c r="M1616">
        <v>0.23</v>
      </c>
      <c r="N1616">
        <v>914.48</v>
      </c>
      <c r="O1616">
        <v>2</v>
      </c>
      <c r="P1616" t="b">
        <v>0</v>
      </c>
      <c r="Q1616">
        <f t="shared" si="125"/>
        <v>1187.6400000000001</v>
      </c>
      <c r="R1616" s="4">
        <f t="shared" si="126"/>
        <v>0.77</v>
      </c>
      <c r="S1616" s="2">
        <f t="shared" si="127"/>
        <v>273.15720000000005</v>
      </c>
      <c r="T1616" t="str">
        <f t="shared" si="128"/>
        <v>Jan-25</v>
      </c>
      <c r="U1616">
        <f t="shared" si="129"/>
        <v>2</v>
      </c>
    </row>
    <row r="1617" spans="1:21" x14ac:dyDescent="0.3">
      <c r="A1617" t="s">
        <v>6452</v>
      </c>
      <c r="B1617" t="s">
        <v>6453</v>
      </c>
      <c r="C1617" s="1">
        <v>45707</v>
      </c>
      <c r="D1617" t="s">
        <v>78</v>
      </c>
      <c r="E1617">
        <v>441.38</v>
      </c>
      <c r="F1617">
        <v>1</v>
      </c>
      <c r="G1617" t="s">
        <v>66</v>
      </c>
      <c r="H1617" t="s">
        <v>38</v>
      </c>
      <c r="I1617" t="s">
        <v>1599</v>
      </c>
      <c r="J1617" t="s">
        <v>62</v>
      </c>
      <c r="K1617">
        <v>51682</v>
      </c>
      <c r="L1617" t="s">
        <v>6454</v>
      </c>
      <c r="M1617">
        <v>0.27</v>
      </c>
      <c r="N1617">
        <v>322.20999999999998</v>
      </c>
      <c r="O1617">
        <v>2</v>
      </c>
      <c r="P1617" t="b">
        <v>1</v>
      </c>
      <c r="Q1617">
        <f t="shared" si="125"/>
        <v>441.38</v>
      </c>
      <c r="R1617" s="4">
        <f t="shared" si="126"/>
        <v>0.73</v>
      </c>
      <c r="S1617" s="2">
        <f t="shared" si="127"/>
        <v>119.1726</v>
      </c>
      <c r="T1617" t="str">
        <f t="shared" si="128"/>
        <v>Feb-25</v>
      </c>
      <c r="U1617">
        <f t="shared" si="129"/>
        <v>2</v>
      </c>
    </row>
    <row r="1618" spans="1:21" x14ac:dyDescent="0.3">
      <c r="A1618" t="s">
        <v>6455</v>
      </c>
      <c r="B1618" t="s">
        <v>6456</v>
      </c>
      <c r="C1618" s="1">
        <v>45753</v>
      </c>
      <c r="D1618" t="s">
        <v>54</v>
      </c>
      <c r="E1618">
        <v>464.89</v>
      </c>
      <c r="F1618">
        <v>2</v>
      </c>
      <c r="G1618" t="s">
        <v>66</v>
      </c>
      <c r="H1618" t="s">
        <v>99</v>
      </c>
      <c r="I1618" t="s">
        <v>6457</v>
      </c>
      <c r="J1618" t="s">
        <v>674</v>
      </c>
      <c r="K1618">
        <v>35634</v>
      </c>
      <c r="L1618" t="s">
        <v>6458</v>
      </c>
      <c r="M1618">
        <v>7.0000000000000007E-2</v>
      </c>
      <c r="N1618">
        <v>864.7</v>
      </c>
      <c r="O1618">
        <v>5</v>
      </c>
      <c r="P1618" t="b">
        <v>0</v>
      </c>
      <c r="Q1618">
        <f t="shared" si="125"/>
        <v>929.78</v>
      </c>
      <c r="R1618" s="4">
        <f t="shared" si="126"/>
        <v>0.92999999999999994</v>
      </c>
      <c r="S1618" s="2">
        <f t="shared" si="127"/>
        <v>65.084600000000009</v>
      </c>
      <c r="T1618" t="str">
        <f t="shared" si="128"/>
        <v>Apr-25</v>
      </c>
      <c r="U1618">
        <f t="shared" si="129"/>
        <v>5</v>
      </c>
    </row>
    <row r="1619" spans="1:21" x14ac:dyDescent="0.3">
      <c r="A1619" t="s">
        <v>6459</v>
      </c>
      <c r="B1619" t="s">
        <v>6460</v>
      </c>
      <c r="C1619" s="1">
        <v>45498</v>
      </c>
      <c r="D1619" t="s">
        <v>26</v>
      </c>
      <c r="E1619">
        <v>31.5</v>
      </c>
      <c r="F1619">
        <v>4</v>
      </c>
      <c r="G1619" t="s">
        <v>19</v>
      </c>
      <c r="H1619" t="s">
        <v>99</v>
      </c>
      <c r="I1619" t="s">
        <v>6461</v>
      </c>
      <c r="J1619" t="s">
        <v>74</v>
      </c>
      <c r="K1619">
        <v>4341</v>
      </c>
      <c r="L1619" t="s">
        <v>6462</v>
      </c>
      <c r="M1619">
        <v>0.23</v>
      </c>
      <c r="N1619">
        <v>97.02</v>
      </c>
      <c r="O1619">
        <v>1</v>
      </c>
      <c r="P1619" t="b">
        <v>0</v>
      </c>
      <c r="Q1619">
        <f t="shared" si="125"/>
        <v>126</v>
      </c>
      <c r="R1619" s="4">
        <f t="shared" si="126"/>
        <v>0.77</v>
      </c>
      <c r="S1619" s="2">
        <f t="shared" si="127"/>
        <v>28.98</v>
      </c>
      <c r="T1619" t="str">
        <f t="shared" si="128"/>
        <v>Jul-24</v>
      </c>
      <c r="U1619">
        <f t="shared" si="129"/>
        <v>1</v>
      </c>
    </row>
    <row r="1620" spans="1:21" x14ac:dyDescent="0.3">
      <c r="A1620" t="s">
        <v>6463</v>
      </c>
      <c r="B1620" t="s">
        <v>6464</v>
      </c>
      <c r="C1620" s="1">
        <v>45681</v>
      </c>
      <c r="D1620" t="s">
        <v>37</v>
      </c>
      <c r="E1620">
        <v>94.9</v>
      </c>
      <c r="F1620">
        <v>1</v>
      </c>
      <c r="G1620" t="s">
        <v>148</v>
      </c>
      <c r="H1620" t="s">
        <v>20</v>
      </c>
      <c r="I1620" t="s">
        <v>6465</v>
      </c>
      <c r="J1620" t="s">
        <v>269</v>
      </c>
      <c r="K1620">
        <v>55994</v>
      </c>
      <c r="L1620" t="s">
        <v>6466</v>
      </c>
      <c r="M1620">
        <v>0.01</v>
      </c>
      <c r="N1620">
        <v>93.95</v>
      </c>
      <c r="O1620">
        <v>3</v>
      </c>
      <c r="P1620" t="b">
        <v>0</v>
      </c>
      <c r="Q1620">
        <f t="shared" si="125"/>
        <v>94.9</v>
      </c>
      <c r="R1620" s="4">
        <f t="shared" si="126"/>
        <v>0.99</v>
      </c>
      <c r="S1620" s="2">
        <f t="shared" si="127"/>
        <v>0.94900000000000007</v>
      </c>
      <c r="T1620" t="str">
        <f t="shared" si="128"/>
        <v>Jan-25</v>
      </c>
      <c r="U1620">
        <f t="shared" si="129"/>
        <v>3</v>
      </c>
    </row>
    <row r="1621" spans="1:21" x14ac:dyDescent="0.3">
      <c r="A1621" t="s">
        <v>6467</v>
      </c>
      <c r="B1621" t="s">
        <v>6468</v>
      </c>
      <c r="C1621" s="1">
        <v>45710</v>
      </c>
      <c r="D1621" t="s">
        <v>78</v>
      </c>
      <c r="E1621">
        <v>60.55</v>
      </c>
      <c r="F1621">
        <v>2</v>
      </c>
      <c r="G1621" t="s">
        <v>19</v>
      </c>
      <c r="H1621" t="s">
        <v>72</v>
      </c>
      <c r="I1621" t="s">
        <v>6469</v>
      </c>
      <c r="J1621" t="s">
        <v>674</v>
      </c>
      <c r="K1621">
        <v>9107</v>
      </c>
      <c r="L1621" t="s">
        <v>6470</v>
      </c>
      <c r="M1621">
        <v>0.01</v>
      </c>
      <c r="N1621">
        <v>119.89</v>
      </c>
      <c r="O1621">
        <v>1</v>
      </c>
      <c r="P1621" t="b">
        <v>0</v>
      </c>
      <c r="Q1621">
        <f t="shared" si="125"/>
        <v>121.1</v>
      </c>
      <c r="R1621" s="4">
        <f t="shared" si="126"/>
        <v>0.99</v>
      </c>
      <c r="S1621" s="2">
        <f t="shared" si="127"/>
        <v>1.2110000000000001</v>
      </c>
      <c r="T1621" t="str">
        <f t="shared" si="128"/>
        <v>Feb-25</v>
      </c>
      <c r="U1621">
        <f t="shared" si="129"/>
        <v>1</v>
      </c>
    </row>
    <row r="1622" spans="1:21" x14ac:dyDescent="0.3">
      <c r="A1622" t="s">
        <v>6471</v>
      </c>
      <c r="B1622" t="s">
        <v>6472</v>
      </c>
      <c r="C1622" s="1">
        <v>45489</v>
      </c>
      <c r="D1622" t="s">
        <v>18</v>
      </c>
      <c r="E1622">
        <v>100.7</v>
      </c>
      <c r="F1622">
        <v>3</v>
      </c>
      <c r="G1622" t="s">
        <v>27</v>
      </c>
      <c r="H1622" t="s">
        <v>20</v>
      </c>
      <c r="I1622" t="s">
        <v>6473</v>
      </c>
      <c r="J1622" t="s">
        <v>200</v>
      </c>
      <c r="K1622">
        <v>56711</v>
      </c>
      <c r="L1622" t="s">
        <v>6474</v>
      </c>
      <c r="M1622">
        <v>0.12</v>
      </c>
      <c r="N1622">
        <v>265.85000000000002</v>
      </c>
      <c r="O1622">
        <v>2</v>
      </c>
      <c r="P1622" t="b">
        <v>0</v>
      </c>
      <c r="Q1622">
        <f t="shared" si="125"/>
        <v>302.10000000000002</v>
      </c>
      <c r="R1622" s="4">
        <f t="shared" si="126"/>
        <v>0.88</v>
      </c>
      <c r="S1622" s="2">
        <f t="shared" si="127"/>
        <v>36.252000000000002</v>
      </c>
      <c r="T1622" t="str">
        <f t="shared" si="128"/>
        <v>Jul-24</v>
      </c>
      <c r="U1622">
        <f t="shared" si="129"/>
        <v>2</v>
      </c>
    </row>
    <row r="1623" spans="1:21" x14ac:dyDescent="0.3">
      <c r="A1623" t="s">
        <v>6475</v>
      </c>
      <c r="B1623" t="s">
        <v>6476</v>
      </c>
      <c r="C1623" s="1">
        <v>45675</v>
      </c>
      <c r="D1623" t="s">
        <v>37</v>
      </c>
      <c r="E1623">
        <v>176.57</v>
      </c>
      <c r="F1623">
        <v>3</v>
      </c>
      <c r="G1623" t="s">
        <v>27</v>
      </c>
      <c r="H1623" t="s">
        <v>72</v>
      </c>
      <c r="I1623" t="s">
        <v>6477</v>
      </c>
      <c r="J1623" t="s">
        <v>62</v>
      </c>
      <c r="K1623">
        <v>72472</v>
      </c>
      <c r="L1623" t="s">
        <v>6478</v>
      </c>
      <c r="M1623">
        <v>0.04</v>
      </c>
      <c r="N1623">
        <v>508.52</v>
      </c>
      <c r="O1623">
        <v>3</v>
      </c>
      <c r="P1623" t="b">
        <v>0</v>
      </c>
      <c r="Q1623">
        <f t="shared" si="125"/>
        <v>529.71</v>
      </c>
      <c r="R1623" s="4">
        <f t="shared" si="126"/>
        <v>0.96</v>
      </c>
      <c r="S1623" s="2">
        <f t="shared" si="127"/>
        <v>21.188400000000001</v>
      </c>
      <c r="T1623" t="str">
        <f t="shared" si="128"/>
        <v>Jan-25</v>
      </c>
      <c r="U1623">
        <f t="shared" si="129"/>
        <v>3</v>
      </c>
    </row>
    <row r="1624" spans="1:21" x14ac:dyDescent="0.3">
      <c r="A1624" t="s">
        <v>6479</v>
      </c>
      <c r="B1624" t="s">
        <v>6480</v>
      </c>
      <c r="C1624" s="1">
        <v>45603</v>
      </c>
      <c r="D1624" t="s">
        <v>26</v>
      </c>
      <c r="E1624">
        <v>255.73</v>
      </c>
      <c r="F1624">
        <v>2</v>
      </c>
      <c r="G1624" t="s">
        <v>93</v>
      </c>
      <c r="H1624" t="s">
        <v>20</v>
      </c>
      <c r="I1624" t="s">
        <v>6481</v>
      </c>
      <c r="J1624" t="s">
        <v>144</v>
      </c>
      <c r="K1624">
        <v>58853</v>
      </c>
      <c r="L1624" t="s">
        <v>6482</v>
      </c>
      <c r="M1624">
        <v>0.05</v>
      </c>
      <c r="N1624">
        <v>485.89</v>
      </c>
      <c r="O1624">
        <v>2</v>
      </c>
      <c r="P1624" t="b">
        <v>0</v>
      </c>
      <c r="Q1624">
        <f t="shared" si="125"/>
        <v>511.46</v>
      </c>
      <c r="R1624" s="4">
        <f t="shared" si="126"/>
        <v>0.95</v>
      </c>
      <c r="S1624" s="2">
        <f t="shared" si="127"/>
        <v>25.573</v>
      </c>
      <c r="T1624" t="str">
        <f t="shared" si="128"/>
        <v>Nov-24</v>
      </c>
      <c r="U1624">
        <f t="shared" si="129"/>
        <v>2</v>
      </c>
    </row>
    <row r="1625" spans="1:21" x14ac:dyDescent="0.3">
      <c r="A1625" t="s">
        <v>6483</v>
      </c>
      <c r="B1625" t="s">
        <v>6484</v>
      </c>
      <c r="C1625" s="1">
        <v>45623</v>
      </c>
      <c r="D1625" t="s">
        <v>54</v>
      </c>
      <c r="E1625">
        <v>316.58</v>
      </c>
      <c r="F1625">
        <v>1</v>
      </c>
      <c r="G1625" t="s">
        <v>27</v>
      </c>
      <c r="H1625" t="s">
        <v>38</v>
      </c>
      <c r="I1625" t="s">
        <v>6485</v>
      </c>
      <c r="J1625" t="s">
        <v>426</v>
      </c>
      <c r="K1625">
        <v>79212</v>
      </c>
      <c r="L1625" t="s">
        <v>6486</v>
      </c>
      <c r="M1625">
        <v>0.19</v>
      </c>
      <c r="N1625">
        <v>256.43</v>
      </c>
      <c r="O1625">
        <v>4</v>
      </c>
      <c r="P1625" t="b">
        <v>0</v>
      </c>
      <c r="Q1625">
        <f t="shared" si="125"/>
        <v>316.58</v>
      </c>
      <c r="R1625" s="4">
        <f t="shared" si="126"/>
        <v>0.81</v>
      </c>
      <c r="S1625" s="2">
        <f t="shared" si="127"/>
        <v>60.150199999999998</v>
      </c>
      <c r="T1625" t="str">
        <f t="shared" si="128"/>
        <v>Nov-24</v>
      </c>
      <c r="U1625">
        <f t="shared" si="129"/>
        <v>4</v>
      </c>
    </row>
    <row r="1626" spans="1:21" x14ac:dyDescent="0.3">
      <c r="A1626" t="s">
        <v>6487</v>
      </c>
      <c r="B1626" t="s">
        <v>6488</v>
      </c>
      <c r="C1626" s="1">
        <v>45681</v>
      </c>
      <c r="D1626" t="s">
        <v>54</v>
      </c>
      <c r="E1626">
        <v>367.41</v>
      </c>
      <c r="F1626">
        <v>4</v>
      </c>
      <c r="G1626" t="s">
        <v>66</v>
      </c>
      <c r="H1626" t="s">
        <v>72</v>
      </c>
      <c r="I1626" t="s">
        <v>6489</v>
      </c>
      <c r="J1626" t="s">
        <v>200</v>
      </c>
      <c r="K1626">
        <v>54513</v>
      </c>
      <c r="L1626" t="s">
        <v>6490</v>
      </c>
      <c r="M1626">
        <v>0.26</v>
      </c>
      <c r="N1626">
        <v>1087.53</v>
      </c>
      <c r="O1626">
        <v>3</v>
      </c>
      <c r="P1626" t="b">
        <v>0</v>
      </c>
      <c r="Q1626">
        <f t="shared" si="125"/>
        <v>1469.64</v>
      </c>
      <c r="R1626" s="4">
        <f t="shared" si="126"/>
        <v>0.74</v>
      </c>
      <c r="S1626" s="2">
        <f t="shared" si="127"/>
        <v>382.10640000000006</v>
      </c>
      <c r="T1626" t="str">
        <f t="shared" si="128"/>
        <v>Jan-25</v>
      </c>
      <c r="U1626">
        <f t="shared" si="129"/>
        <v>3</v>
      </c>
    </row>
    <row r="1627" spans="1:21" x14ac:dyDescent="0.3">
      <c r="A1627" t="s">
        <v>6491</v>
      </c>
      <c r="B1627" t="s">
        <v>6492</v>
      </c>
      <c r="C1627" s="1">
        <v>45739</v>
      </c>
      <c r="D1627" t="s">
        <v>18</v>
      </c>
      <c r="E1627">
        <v>445.61</v>
      </c>
      <c r="F1627">
        <v>4</v>
      </c>
      <c r="G1627" t="s">
        <v>19</v>
      </c>
      <c r="H1627" t="s">
        <v>20</v>
      </c>
      <c r="I1627" t="s">
        <v>6493</v>
      </c>
      <c r="J1627" t="s">
        <v>346</v>
      </c>
      <c r="K1627">
        <v>52758</v>
      </c>
      <c r="L1627" t="s">
        <v>6494</v>
      </c>
      <c r="M1627">
        <v>0.23</v>
      </c>
      <c r="N1627">
        <v>1372.48</v>
      </c>
      <c r="O1627">
        <v>4</v>
      </c>
      <c r="P1627" t="b">
        <v>0</v>
      </c>
      <c r="Q1627">
        <f t="shared" si="125"/>
        <v>1782.44</v>
      </c>
      <c r="R1627" s="4">
        <f t="shared" si="126"/>
        <v>0.77</v>
      </c>
      <c r="S1627" s="2">
        <f t="shared" si="127"/>
        <v>409.96120000000002</v>
      </c>
      <c r="T1627" t="str">
        <f t="shared" si="128"/>
        <v>Mar-25</v>
      </c>
      <c r="U1627">
        <f t="shared" si="129"/>
        <v>4</v>
      </c>
    </row>
    <row r="1628" spans="1:21" x14ac:dyDescent="0.3">
      <c r="A1628" t="s">
        <v>6495</v>
      </c>
      <c r="B1628" t="s">
        <v>6496</v>
      </c>
      <c r="C1628" s="1">
        <v>45528</v>
      </c>
      <c r="D1628" t="s">
        <v>18</v>
      </c>
      <c r="E1628">
        <v>494.6</v>
      </c>
      <c r="F1628">
        <v>2</v>
      </c>
      <c r="G1628" t="s">
        <v>93</v>
      </c>
      <c r="H1628" t="s">
        <v>38</v>
      </c>
      <c r="I1628" t="s">
        <v>6497</v>
      </c>
      <c r="J1628" t="s">
        <v>269</v>
      </c>
      <c r="K1628">
        <v>80590</v>
      </c>
      <c r="L1628" t="s">
        <v>6498</v>
      </c>
      <c r="M1628">
        <v>0.1</v>
      </c>
      <c r="N1628">
        <v>890.28</v>
      </c>
      <c r="O1628">
        <v>4</v>
      </c>
      <c r="P1628" t="b">
        <v>0</v>
      </c>
      <c r="Q1628">
        <f t="shared" si="125"/>
        <v>989.2</v>
      </c>
      <c r="R1628" s="4">
        <f t="shared" si="126"/>
        <v>0.9</v>
      </c>
      <c r="S1628" s="2">
        <f t="shared" si="127"/>
        <v>98.920000000000016</v>
      </c>
      <c r="T1628" t="str">
        <f t="shared" si="128"/>
        <v>Aug-24</v>
      </c>
      <c r="U1628">
        <f t="shared" si="129"/>
        <v>4</v>
      </c>
    </row>
    <row r="1629" spans="1:21" x14ac:dyDescent="0.3">
      <c r="A1629" t="s">
        <v>6499</v>
      </c>
      <c r="B1629" t="s">
        <v>6500</v>
      </c>
      <c r="C1629" s="1">
        <v>45711</v>
      </c>
      <c r="D1629" t="s">
        <v>54</v>
      </c>
      <c r="E1629">
        <v>333.11</v>
      </c>
      <c r="F1629">
        <v>1</v>
      </c>
      <c r="G1629" t="s">
        <v>19</v>
      </c>
      <c r="H1629" t="s">
        <v>20</v>
      </c>
      <c r="I1629" t="s">
        <v>6501</v>
      </c>
      <c r="J1629" t="s">
        <v>217</v>
      </c>
      <c r="K1629">
        <v>58280</v>
      </c>
      <c r="L1629" t="s">
        <v>6502</v>
      </c>
      <c r="M1629">
        <v>0.26</v>
      </c>
      <c r="N1629">
        <v>246.5</v>
      </c>
      <c r="P1629" t="b">
        <v>0</v>
      </c>
      <c r="Q1629">
        <f t="shared" si="125"/>
        <v>333.11</v>
      </c>
      <c r="R1629" s="4">
        <f t="shared" si="126"/>
        <v>0.74</v>
      </c>
      <c r="S1629" s="2">
        <f t="shared" si="127"/>
        <v>86.60860000000001</v>
      </c>
      <c r="T1629" t="str">
        <f t="shared" si="128"/>
        <v>Feb-25</v>
      </c>
      <c r="U1629" t="str">
        <f t="shared" si="129"/>
        <v>No Rating</v>
      </c>
    </row>
    <row r="1630" spans="1:21" x14ac:dyDescent="0.3">
      <c r="A1630" t="s">
        <v>6503</v>
      </c>
      <c r="B1630" t="s">
        <v>6504</v>
      </c>
      <c r="C1630" s="1">
        <v>45513</v>
      </c>
      <c r="D1630" t="s">
        <v>54</v>
      </c>
      <c r="E1630">
        <v>423.46</v>
      </c>
      <c r="F1630">
        <v>4</v>
      </c>
      <c r="G1630" t="s">
        <v>19</v>
      </c>
      <c r="H1630" t="s">
        <v>20</v>
      </c>
      <c r="I1630" t="s">
        <v>6505</v>
      </c>
      <c r="J1630" t="s">
        <v>240</v>
      </c>
      <c r="K1630">
        <v>98733</v>
      </c>
      <c r="L1630" t="s">
        <v>6506</v>
      </c>
      <c r="M1630">
        <v>0.25</v>
      </c>
      <c r="N1630">
        <v>1270.3800000000001</v>
      </c>
      <c r="O1630">
        <v>3</v>
      </c>
      <c r="P1630" t="b">
        <v>0</v>
      </c>
      <c r="Q1630">
        <f t="shared" si="125"/>
        <v>1693.84</v>
      </c>
      <c r="R1630" s="4">
        <f t="shared" si="126"/>
        <v>0.75</v>
      </c>
      <c r="S1630" s="2">
        <f t="shared" si="127"/>
        <v>423.46</v>
      </c>
      <c r="T1630" t="str">
        <f t="shared" si="128"/>
        <v>Aug-24</v>
      </c>
      <c r="U1630">
        <f t="shared" si="129"/>
        <v>3</v>
      </c>
    </row>
    <row r="1631" spans="1:21" x14ac:dyDescent="0.3">
      <c r="A1631" t="s">
        <v>6507</v>
      </c>
      <c r="B1631" t="s">
        <v>6508</v>
      </c>
      <c r="C1631" s="1">
        <v>45532</v>
      </c>
      <c r="D1631" t="s">
        <v>60</v>
      </c>
      <c r="E1631">
        <v>390.13</v>
      </c>
      <c r="F1631">
        <v>1</v>
      </c>
      <c r="G1631" t="s">
        <v>66</v>
      </c>
      <c r="H1631" t="s">
        <v>72</v>
      </c>
      <c r="I1631" t="s">
        <v>6509</v>
      </c>
      <c r="J1631" t="s">
        <v>22</v>
      </c>
      <c r="K1631">
        <v>5377</v>
      </c>
      <c r="L1631" t="s">
        <v>6510</v>
      </c>
      <c r="M1631">
        <v>0.16</v>
      </c>
      <c r="N1631">
        <v>327.71</v>
      </c>
      <c r="O1631">
        <v>3</v>
      </c>
      <c r="P1631" t="b">
        <v>0</v>
      </c>
      <c r="Q1631">
        <f t="shared" si="125"/>
        <v>390.13</v>
      </c>
      <c r="R1631" s="4">
        <f t="shared" si="126"/>
        <v>0.84</v>
      </c>
      <c r="S1631" s="2">
        <f t="shared" si="127"/>
        <v>62.4208</v>
      </c>
      <c r="T1631" t="str">
        <f t="shared" si="128"/>
        <v>Aug-24</v>
      </c>
      <c r="U1631">
        <f t="shared" si="129"/>
        <v>3</v>
      </c>
    </row>
    <row r="1632" spans="1:21" x14ac:dyDescent="0.3">
      <c r="A1632" t="s">
        <v>6511</v>
      </c>
      <c r="B1632" t="s">
        <v>6512</v>
      </c>
      <c r="C1632" s="1">
        <v>45682</v>
      </c>
      <c r="D1632" t="s">
        <v>60</v>
      </c>
      <c r="E1632">
        <v>157.22999999999999</v>
      </c>
      <c r="F1632">
        <v>4</v>
      </c>
      <c r="G1632" t="s">
        <v>148</v>
      </c>
      <c r="H1632" t="s">
        <v>38</v>
      </c>
      <c r="I1632" t="s">
        <v>6513</v>
      </c>
      <c r="J1632" t="s">
        <v>240</v>
      </c>
      <c r="K1632">
        <v>79809</v>
      </c>
      <c r="L1632" t="s">
        <v>6514</v>
      </c>
      <c r="M1632">
        <v>0.14000000000000001</v>
      </c>
      <c r="N1632">
        <v>540.87</v>
      </c>
      <c r="O1632">
        <v>4</v>
      </c>
      <c r="P1632" t="b">
        <v>1</v>
      </c>
      <c r="Q1632">
        <f t="shared" si="125"/>
        <v>628.91999999999996</v>
      </c>
      <c r="R1632" s="4">
        <f t="shared" si="126"/>
        <v>0.86</v>
      </c>
      <c r="S1632" s="2">
        <f t="shared" si="127"/>
        <v>88.0488</v>
      </c>
      <c r="T1632" t="str">
        <f t="shared" si="128"/>
        <v>Jan-25</v>
      </c>
      <c r="U1632">
        <f t="shared" si="129"/>
        <v>4</v>
      </c>
    </row>
    <row r="1633" spans="1:21" x14ac:dyDescent="0.3">
      <c r="A1633" t="s">
        <v>6515</v>
      </c>
      <c r="B1633" t="s">
        <v>6516</v>
      </c>
      <c r="C1633" s="1">
        <v>45736</v>
      </c>
      <c r="D1633" t="s">
        <v>37</v>
      </c>
      <c r="E1633">
        <v>438.47</v>
      </c>
      <c r="F1633">
        <v>4</v>
      </c>
      <c r="G1633" t="s">
        <v>27</v>
      </c>
      <c r="H1633" t="s">
        <v>38</v>
      </c>
      <c r="I1633" t="s">
        <v>6517</v>
      </c>
      <c r="J1633" t="s">
        <v>134</v>
      </c>
      <c r="K1633">
        <v>72276</v>
      </c>
      <c r="L1633" t="s">
        <v>6518</v>
      </c>
      <c r="M1633">
        <v>0.02</v>
      </c>
      <c r="N1633">
        <v>1718.8</v>
      </c>
      <c r="O1633">
        <v>3</v>
      </c>
      <c r="P1633" t="b">
        <v>1</v>
      </c>
      <c r="Q1633">
        <f t="shared" si="125"/>
        <v>1753.88</v>
      </c>
      <c r="R1633" s="4">
        <f t="shared" si="126"/>
        <v>0.98</v>
      </c>
      <c r="S1633" s="2">
        <f t="shared" si="127"/>
        <v>35.077600000000004</v>
      </c>
      <c r="T1633" t="str">
        <f t="shared" si="128"/>
        <v>Mar-25</v>
      </c>
      <c r="U1633">
        <f t="shared" si="129"/>
        <v>3</v>
      </c>
    </row>
    <row r="1634" spans="1:21" x14ac:dyDescent="0.3">
      <c r="A1634" t="s">
        <v>6519</v>
      </c>
      <c r="B1634" t="s">
        <v>6520</v>
      </c>
      <c r="C1634" s="1">
        <v>45606</v>
      </c>
      <c r="D1634" t="s">
        <v>26</v>
      </c>
      <c r="E1634">
        <v>26.17</v>
      </c>
      <c r="F1634">
        <v>3</v>
      </c>
      <c r="G1634" t="s">
        <v>19</v>
      </c>
      <c r="H1634" t="s">
        <v>38</v>
      </c>
      <c r="I1634" t="s">
        <v>1910</v>
      </c>
      <c r="J1634" t="s">
        <v>674</v>
      </c>
      <c r="K1634">
        <v>24169</v>
      </c>
      <c r="L1634" t="s">
        <v>6521</v>
      </c>
      <c r="M1634">
        <v>0.05</v>
      </c>
      <c r="N1634">
        <v>74.58</v>
      </c>
      <c r="O1634">
        <v>2</v>
      </c>
      <c r="P1634" t="b">
        <v>0</v>
      </c>
      <c r="Q1634">
        <f t="shared" si="125"/>
        <v>78.510000000000005</v>
      </c>
      <c r="R1634" s="4">
        <f t="shared" si="126"/>
        <v>0.95</v>
      </c>
      <c r="S1634" s="2">
        <f t="shared" si="127"/>
        <v>3.9255000000000004</v>
      </c>
      <c r="T1634" t="str">
        <f t="shared" si="128"/>
        <v>Nov-24</v>
      </c>
      <c r="U1634">
        <f t="shared" si="129"/>
        <v>2</v>
      </c>
    </row>
    <row r="1635" spans="1:21" x14ac:dyDescent="0.3">
      <c r="A1635" t="s">
        <v>6522</v>
      </c>
      <c r="B1635" t="s">
        <v>6523</v>
      </c>
      <c r="C1635" s="1">
        <v>45671</v>
      </c>
      <c r="D1635" t="s">
        <v>37</v>
      </c>
      <c r="E1635">
        <v>5.18</v>
      </c>
      <c r="F1635">
        <v>2</v>
      </c>
      <c r="G1635" t="s">
        <v>66</v>
      </c>
      <c r="H1635" t="s">
        <v>20</v>
      </c>
      <c r="I1635" t="s">
        <v>563</v>
      </c>
      <c r="J1635" t="s">
        <v>155</v>
      </c>
      <c r="K1635">
        <v>24552</v>
      </c>
      <c r="L1635" t="s">
        <v>6524</v>
      </c>
      <c r="M1635">
        <v>0.03</v>
      </c>
      <c r="N1635">
        <v>10.050000000000001</v>
      </c>
      <c r="O1635">
        <v>1</v>
      </c>
      <c r="P1635" t="b">
        <v>0</v>
      </c>
      <c r="Q1635">
        <f t="shared" si="125"/>
        <v>10.36</v>
      </c>
      <c r="R1635" s="4">
        <f t="shared" si="126"/>
        <v>0.97</v>
      </c>
      <c r="S1635" s="2">
        <f t="shared" si="127"/>
        <v>0.31079999999999997</v>
      </c>
      <c r="T1635" t="str">
        <f t="shared" si="128"/>
        <v>Jan-25</v>
      </c>
      <c r="U1635">
        <f t="shared" si="129"/>
        <v>1</v>
      </c>
    </row>
    <row r="1636" spans="1:21" x14ac:dyDescent="0.3">
      <c r="A1636" t="s">
        <v>6525</v>
      </c>
      <c r="B1636" t="s">
        <v>6526</v>
      </c>
      <c r="C1636" s="1">
        <v>45763</v>
      </c>
      <c r="D1636" t="s">
        <v>37</v>
      </c>
      <c r="E1636">
        <v>140.5</v>
      </c>
      <c r="F1636">
        <v>1</v>
      </c>
      <c r="G1636" t="s">
        <v>19</v>
      </c>
      <c r="H1636" t="s">
        <v>20</v>
      </c>
      <c r="I1636" t="s">
        <v>6527</v>
      </c>
      <c r="J1636" t="s">
        <v>380</v>
      </c>
      <c r="K1636">
        <v>89747</v>
      </c>
      <c r="L1636" t="s">
        <v>6528</v>
      </c>
      <c r="M1636">
        <v>0.16</v>
      </c>
      <c r="N1636">
        <v>118.02</v>
      </c>
      <c r="O1636">
        <v>3</v>
      </c>
      <c r="P1636" t="b">
        <v>0</v>
      </c>
      <c r="Q1636">
        <f t="shared" si="125"/>
        <v>140.5</v>
      </c>
      <c r="R1636" s="4">
        <f t="shared" si="126"/>
        <v>0.84</v>
      </c>
      <c r="S1636" s="2">
        <f t="shared" si="127"/>
        <v>22.48</v>
      </c>
      <c r="T1636" t="str">
        <f t="shared" si="128"/>
        <v>Apr-25</v>
      </c>
      <c r="U1636">
        <f t="shared" si="129"/>
        <v>3</v>
      </c>
    </row>
    <row r="1637" spans="1:21" x14ac:dyDescent="0.3">
      <c r="A1637" t="s">
        <v>6529</v>
      </c>
      <c r="B1637" t="s">
        <v>6530</v>
      </c>
      <c r="C1637" s="1">
        <v>45538</v>
      </c>
      <c r="D1637" t="s">
        <v>37</v>
      </c>
      <c r="E1637">
        <v>233.74</v>
      </c>
      <c r="F1637">
        <v>4</v>
      </c>
      <c r="G1637" t="s">
        <v>148</v>
      </c>
      <c r="H1637" t="s">
        <v>72</v>
      </c>
      <c r="I1637" t="s">
        <v>6531</v>
      </c>
      <c r="J1637" t="s">
        <v>572</v>
      </c>
      <c r="K1637">
        <v>54051</v>
      </c>
      <c r="L1637" t="s">
        <v>6532</v>
      </c>
      <c r="M1637">
        <v>0.2</v>
      </c>
      <c r="N1637">
        <v>747.97</v>
      </c>
      <c r="O1637">
        <v>5</v>
      </c>
      <c r="P1637" t="b">
        <v>0</v>
      </c>
      <c r="Q1637">
        <f t="shared" si="125"/>
        <v>934.96</v>
      </c>
      <c r="R1637" s="4">
        <f t="shared" si="126"/>
        <v>0.8</v>
      </c>
      <c r="S1637" s="2">
        <f t="shared" si="127"/>
        <v>186.99200000000002</v>
      </c>
      <c r="T1637" t="str">
        <f t="shared" si="128"/>
        <v>Sep-24</v>
      </c>
      <c r="U1637">
        <f t="shared" si="129"/>
        <v>5</v>
      </c>
    </row>
    <row r="1638" spans="1:21" x14ac:dyDescent="0.3">
      <c r="A1638" t="s">
        <v>6533</v>
      </c>
      <c r="B1638" t="s">
        <v>6534</v>
      </c>
      <c r="C1638" s="1">
        <v>45460</v>
      </c>
      <c r="D1638" t="s">
        <v>37</v>
      </c>
      <c r="E1638">
        <v>320.99</v>
      </c>
      <c r="F1638">
        <v>1</v>
      </c>
      <c r="G1638" t="s">
        <v>148</v>
      </c>
      <c r="H1638" t="s">
        <v>99</v>
      </c>
      <c r="I1638" t="s">
        <v>6535</v>
      </c>
      <c r="J1638" t="s">
        <v>346</v>
      </c>
      <c r="K1638">
        <v>46114</v>
      </c>
      <c r="L1638" t="s">
        <v>6536</v>
      </c>
      <c r="M1638">
        <v>0.19</v>
      </c>
      <c r="N1638">
        <v>260</v>
      </c>
      <c r="O1638">
        <v>4</v>
      </c>
      <c r="P1638" t="b">
        <v>0</v>
      </c>
      <c r="Q1638">
        <f t="shared" si="125"/>
        <v>320.99</v>
      </c>
      <c r="R1638" s="4">
        <f t="shared" si="126"/>
        <v>0.81</v>
      </c>
      <c r="S1638" s="2">
        <f t="shared" si="127"/>
        <v>60.988100000000003</v>
      </c>
      <c r="T1638" t="str">
        <f t="shared" si="128"/>
        <v>Jun-24</v>
      </c>
      <c r="U1638">
        <f t="shared" si="129"/>
        <v>4</v>
      </c>
    </row>
    <row r="1639" spans="1:21" x14ac:dyDescent="0.3">
      <c r="A1639" t="s">
        <v>6537</v>
      </c>
      <c r="B1639" t="s">
        <v>6538</v>
      </c>
      <c r="C1639" s="1">
        <v>45695</v>
      </c>
      <c r="D1639" t="s">
        <v>26</v>
      </c>
      <c r="E1639">
        <v>55.38</v>
      </c>
      <c r="F1639">
        <v>1</v>
      </c>
      <c r="G1639" t="s">
        <v>19</v>
      </c>
      <c r="H1639" t="s">
        <v>72</v>
      </c>
      <c r="I1639" t="s">
        <v>4239</v>
      </c>
      <c r="J1639" t="s">
        <v>509</v>
      </c>
      <c r="K1639">
        <v>93102</v>
      </c>
      <c r="L1639" t="s">
        <v>6539</v>
      </c>
      <c r="M1639">
        <v>0.26</v>
      </c>
      <c r="N1639">
        <v>40.98</v>
      </c>
      <c r="O1639">
        <v>1</v>
      </c>
      <c r="P1639" t="b">
        <v>0</v>
      </c>
      <c r="Q1639">
        <f t="shared" si="125"/>
        <v>55.38</v>
      </c>
      <c r="R1639" s="4">
        <f t="shared" si="126"/>
        <v>0.74</v>
      </c>
      <c r="S1639" s="2">
        <f t="shared" si="127"/>
        <v>14.398800000000001</v>
      </c>
      <c r="T1639" t="str">
        <f t="shared" si="128"/>
        <v>Feb-25</v>
      </c>
      <c r="U1639">
        <f t="shared" si="129"/>
        <v>1</v>
      </c>
    </row>
    <row r="1640" spans="1:21" x14ac:dyDescent="0.3">
      <c r="A1640" t="s">
        <v>6540</v>
      </c>
      <c r="B1640" t="s">
        <v>6541</v>
      </c>
      <c r="C1640" s="1">
        <v>45678</v>
      </c>
      <c r="D1640" t="s">
        <v>18</v>
      </c>
      <c r="E1640">
        <v>338.14</v>
      </c>
      <c r="F1640">
        <v>2</v>
      </c>
      <c r="G1640" t="s">
        <v>148</v>
      </c>
      <c r="H1640" t="s">
        <v>20</v>
      </c>
      <c r="I1640" t="s">
        <v>6542</v>
      </c>
      <c r="J1640" t="s">
        <v>320</v>
      </c>
      <c r="K1640">
        <v>1682</v>
      </c>
      <c r="L1640" t="s">
        <v>6543</v>
      </c>
      <c r="M1640">
        <v>0.2</v>
      </c>
      <c r="N1640">
        <v>541.02</v>
      </c>
      <c r="O1640">
        <v>4</v>
      </c>
      <c r="P1640" t="b">
        <v>0</v>
      </c>
      <c r="Q1640">
        <f t="shared" si="125"/>
        <v>676.28</v>
      </c>
      <c r="R1640" s="4">
        <f t="shared" si="126"/>
        <v>0.8</v>
      </c>
      <c r="S1640" s="2">
        <f t="shared" si="127"/>
        <v>135.256</v>
      </c>
      <c r="T1640" t="str">
        <f t="shared" si="128"/>
        <v>Jan-25</v>
      </c>
      <c r="U1640">
        <f t="shared" si="129"/>
        <v>4</v>
      </c>
    </row>
    <row r="1641" spans="1:21" x14ac:dyDescent="0.3">
      <c r="A1641" t="s">
        <v>6544</v>
      </c>
      <c r="B1641" t="s">
        <v>6545</v>
      </c>
      <c r="C1641" s="1">
        <v>45633</v>
      </c>
      <c r="D1641" t="s">
        <v>26</v>
      </c>
      <c r="E1641">
        <v>401.9</v>
      </c>
      <c r="F1641">
        <v>4</v>
      </c>
      <c r="G1641" t="s">
        <v>66</v>
      </c>
      <c r="H1641" t="s">
        <v>72</v>
      </c>
      <c r="I1641" t="s">
        <v>6546</v>
      </c>
      <c r="J1641" t="s">
        <v>45</v>
      </c>
      <c r="K1641">
        <v>84308</v>
      </c>
      <c r="L1641" t="s">
        <v>6547</v>
      </c>
      <c r="M1641">
        <v>0.25</v>
      </c>
      <c r="N1641">
        <v>1205.7</v>
      </c>
      <c r="O1641">
        <v>1</v>
      </c>
      <c r="P1641" t="b">
        <v>0</v>
      </c>
      <c r="Q1641">
        <f t="shared" si="125"/>
        <v>1607.6</v>
      </c>
      <c r="R1641" s="4">
        <f t="shared" si="126"/>
        <v>0.75</v>
      </c>
      <c r="S1641" s="2">
        <f t="shared" si="127"/>
        <v>401.9</v>
      </c>
      <c r="T1641" t="str">
        <f t="shared" si="128"/>
        <v>Dec-24</v>
      </c>
      <c r="U1641">
        <f t="shared" si="129"/>
        <v>1</v>
      </c>
    </row>
    <row r="1642" spans="1:21" x14ac:dyDescent="0.3">
      <c r="A1642" t="s">
        <v>6548</v>
      </c>
      <c r="B1642" t="s">
        <v>6549</v>
      </c>
      <c r="C1642" s="1">
        <v>45633</v>
      </c>
      <c r="D1642" t="s">
        <v>78</v>
      </c>
      <c r="E1642">
        <v>96.73</v>
      </c>
      <c r="F1642">
        <v>2</v>
      </c>
      <c r="G1642" t="s">
        <v>66</v>
      </c>
      <c r="H1642" t="s">
        <v>72</v>
      </c>
      <c r="I1642" t="s">
        <v>6550</v>
      </c>
      <c r="J1642" t="s">
        <v>200</v>
      </c>
      <c r="K1642">
        <v>19545</v>
      </c>
      <c r="L1642" t="s">
        <v>6551</v>
      </c>
      <c r="M1642">
        <v>0.04</v>
      </c>
      <c r="N1642">
        <v>185.72</v>
      </c>
      <c r="P1642" t="b">
        <v>0</v>
      </c>
      <c r="Q1642">
        <f t="shared" si="125"/>
        <v>193.46</v>
      </c>
      <c r="R1642" s="4">
        <f t="shared" si="126"/>
        <v>0.96</v>
      </c>
      <c r="S1642" s="2">
        <f t="shared" si="127"/>
        <v>7.7384000000000004</v>
      </c>
      <c r="T1642" t="str">
        <f t="shared" si="128"/>
        <v>Dec-24</v>
      </c>
      <c r="U1642" t="str">
        <f t="shared" si="129"/>
        <v>No Rating</v>
      </c>
    </row>
    <row r="1643" spans="1:21" x14ac:dyDescent="0.3">
      <c r="A1643" t="s">
        <v>6552</v>
      </c>
      <c r="B1643" t="s">
        <v>6553</v>
      </c>
      <c r="C1643" s="1">
        <v>45603</v>
      </c>
      <c r="D1643" t="s">
        <v>26</v>
      </c>
      <c r="E1643">
        <v>210.49</v>
      </c>
      <c r="F1643">
        <v>1</v>
      </c>
      <c r="G1643" t="s">
        <v>66</v>
      </c>
      <c r="H1643" t="s">
        <v>38</v>
      </c>
      <c r="I1643" t="s">
        <v>6118</v>
      </c>
      <c r="J1643" t="s">
        <v>572</v>
      </c>
      <c r="K1643">
        <v>43037</v>
      </c>
      <c r="L1643" t="s">
        <v>6554</v>
      </c>
      <c r="M1643">
        <v>0.05</v>
      </c>
      <c r="N1643">
        <v>199.97</v>
      </c>
      <c r="O1643">
        <v>4</v>
      </c>
      <c r="P1643" t="b">
        <v>1</v>
      </c>
      <c r="Q1643">
        <f t="shared" si="125"/>
        <v>210.49</v>
      </c>
      <c r="R1643" s="4">
        <f t="shared" si="126"/>
        <v>0.95</v>
      </c>
      <c r="S1643" s="2">
        <f t="shared" si="127"/>
        <v>10.524500000000002</v>
      </c>
      <c r="T1643" t="str">
        <f t="shared" si="128"/>
        <v>Nov-24</v>
      </c>
      <c r="U1643">
        <f t="shared" si="129"/>
        <v>4</v>
      </c>
    </row>
    <row r="1644" spans="1:21" x14ac:dyDescent="0.3">
      <c r="A1644" t="s">
        <v>6555</v>
      </c>
      <c r="B1644" t="s">
        <v>6556</v>
      </c>
      <c r="C1644" s="1">
        <v>45780</v>
      </c>
      <c r="D1644" t="s">
        <v>18</v>
      </c>
      <c r="E1644">
        <v>262.39</v>
      </c>
      <c r="F1644">
        <v>1</v>
      </c>
      <c r="G1644" t="s">
        <v>66</v>
      </c>
      <c r="H1644" t="s">
        <v>72</v>
      </c>
      <c r="I1644" t="s">
        <v>6557</v>
      </c>
      <c r="J1644" t="s">
        <v>68</v>
      </c>
      <c r="K1644">
        <v>39632</v>
      </c>
      <c r="L1644" t="s">
        <v>6558</v>
      </c>
      <c r="M1644">
        <v>0.28000000000000003</v>
      </c>
      <c r="N1644">
        <v>188.92</v>
      </c>
      <c r="O1644">
        <v>5</v>
      </c>
      <c r="P1644" t="b">
        <v>0</v>
      </c>
      <c r="Q1644">
        <f t="shared" si="125"/>
        <v>262.39</v>
      </c>
      <c r="R1644" s="4">
        <f t="shared" si="126"/>
        <v>0.72</v>
      </c>
      <c r="S1644" s="2">
        <f t="shared" si="127"/>
        <v>73.469200000000001</v>
      </c>
      <c r="T1644" t="str">
        <f t="shared" si="128"/>
        <v>May-25</v>
      </c>
      <c r="U1644">
        <f t="shared" si="129"/>
        <v>5</v>
      </c>
    </row>
    <row r="1645" spans="1:21" x14ac:dyDescent="0.3">
      <c r="A1645" t="s">
        <v>6559</v>
      </c>
      <c r="B1645" t="s">
        <v>6560</v>
      </c>
      <c r="C1645" s="1">
        <v>45594</v>
      </c>
      <c r="D1645" t="s">
        <v>26</v>
      </c>
      <c r="E1645">
        <v>228.64</v>
      </c>
      <c r="F1645">
        <v>1</v>
      </c>
      <c r="G1645" t="s">
        <v>148</v>
      </c>
      <c r="H1645" t="s">
        <v>38</v>
      </c>
      <c r="I1645" t="s">
        <v>6561</v>
      </c>
      <c r="J1645" t="s">
        <v>68</v>
      </c>
      <c r="K1645">
        <v>17331</v>
      </c>
      <c r="L1645" t="s">
        <v>6562</v>
      </c>
      <c r="M1645">
        <v>0.11</v>
      </c>
      <c r="N1645">
        <v>203.49</v>
      </c>
      <c r="O1645">
        <v>5</v>
      </c>
      <c r="P1645" t="b">
        <v>1</v>
      </c>
      <c r="Q1645">
        <f t="shared" si="125"/>
        <v>228.64</v>
      </c>
      <c r="R1645" s="4">
        <f t="shared" si="126"/>
        <v>0.89</v>
      </c>
      <c r="S1645" s="2">
        <f t="shared" si="127"/>
        <v>25.150399999999998</v>
      </c>
      <c r="T1645" t="str">
        <f t="shared" si="128"/>
        <v>Oct-24</v>
      </c>
      <c r="U1645">
        <f t="shared" si="129"/>
        <v>5</v>
      </c>
    </row>
    <row r="1646" spans="1:21" x14ac:dyDescent="0.3">
      <c r="A1646" t="s">
        <v>6563</v>
      </c>
      <c r="B1646" t="s">
        <v>6564</v>
      </c>
      <c r="C1646" s="1">
        <v>45799</v>
      </c>
      <c r="D1646" t="s">
        <v>78</v>
      </c>
      <c r="E1646">
        <v>400.92</v>
      </c>
      <c r="F1646">
        <v>3</v>
      </c>
      <c r="G1646" t="s">
        <v>27</v>
      </c>
      <c r="H1646" t="s">
        <v>99</v>
      </c>
      <c r="I1646" t="s">
        <v>6565</v>
      </c>
      <c r="J1646" t="s">
        <v>380</v>
      </c>
      <c r="K1646">
        <v>39120</v>
      </c>
      <c r="L1646" t="s">
        <v>6566</v>
      </c>
      <c r="M1646">
        <v>7.0000000000000007E-2</v>
      </c>
      <c r="N1646">
        <v>1118.57</v>
      </c>
      <c r="O1646">
        <v>5</v>
      </c>
      <c r="P1646" t="b">
        <v>0</v>
      </c>
      <c r="Q1646">
        <f t="shared" si="125"/>
        <v>1202.76</v>
      </c>
      <c r="R1646" s="4">
        <f t="shared" si="126"/>
        <v>0.92999999999999994</v>
      </c>
      <c r="S1646" s="2">
        <f t="shared" si="127"/>
        <v>84.193200000000004</v>
      </c>
      <c r="T1646" t="str">
        <f t="shared" si="128"/>
        <v>May-25</v>
      </c>
      <c r="U1646">
        <f t="shared" si="129"/>
        <v>5</v>
      </c>
    </row>
    <row r="1647" spans="1:21" x14ac:dyDescent="0.3">
      <c r="A1647" t="s">
        <v>6567</v>
      </c>
      <c r="B1647" t="s">
        <v>6568</v>
      </c>
      <c r="C1647" s="1">
        <v>45714</v>
      </c>
      <c r="D1647" t="s">
        <v>60</v>
      </c>
      <c r="E1647">
        <v>480.46</v>
      </c>
      <c r="F1647">
        <v>3</v>
      </c>
      <c r="G1647" t="s">
        <v>27</v>
      </c>
      <c r="H1647" t="s">
        <v>99</v>
      </c>
      <c r="I1647" t="s">
        <v>6569</v>
      </c>
      <c r="J1647" t="s">
        <v>144</v>
      </c>
      <c r="K1647">
        <v>64811</v>
      </c>
      <c r="L1647" t="s">
        <v>6570</v>
      </c>
      <c r="M1647">
        <v>0.27</v>
      </c>
      <c r="N1647">
        <v>1052.21</v>
      </c>
      <c r="O1647">
        <v>3</v>
      </c>
      <c r="P1647" t="b">
        <v>0</v>
      </c>
      <c r="Q1647">
        <f t="shared" si="125"/>
        <v>1441.3799999999999</v>
      </c>
      <c r="R1647" s="4">
        <f t="shared" si="126"/>
        <v>0.73</v>
      </c>
      <c r="S1647" s="2">
        <f t="shared" si="127"/>
        <v>389.17259999999999</v>
      </c>
      <c r="T1647" t="str">
        <f t="shared" si="128"/>
        <v>Feb-25</v>
      </c>
      <c r="U1647">
        <f t="shared" si="129"/>
        <v>3</v>
      </c>
    </row>
    <row r="1648" spans="1:21" x14ac:dyDescent="0.3">
      <c r="A1648" t="s">
        <v>6571</v>
      </c>
      <c r="B1648" t="s">
        <v>6572</v>
      </c>
      <c r="C1648" s="1">
        <v>45754</v>
      </c>
      <c r="D1648" t="s">
        <v>60</v>
      </c>
      <c r="E1648">
        <v>400.48</v>
      </c>
      <c r="F1648">
        <v>1</v>
      </c>
      <c r="G1648" t="s">
        <v>148</v>
      </c>
      <c r="H1648" t="s">
        <v>72</v>
      </c>
      <c r="I1648" t="s">
        <v>6573</v>
      </c>
      <c r="J1648" t="s">
        <v>120</v>
      </c>
      <c r="K1648">
        <v>95824</v>
      </c>
      <c r="L1648" t="s">
        <v>6574</v>
      </c>
      <c r="M1648">
        <v>0.28999999999999998</v>
      </c>
      <c r="N1648">
        <v>284.33999999999997</v>
      </c>
      <c r="O1648">
        <v>2</v>
      </c>
      <c r="P1648" t="b">
        <v>0</v>
      </c>
      <c r="Q1648">
        <f t="shared" si="125"/>
        <v>400.48</v>
      </c>
      <c r="R1648" s="4">
        <f t="shared" si="126"/>
        <v>0.71</v>
      </c>
      <c r="S1648" s="2">
        <f t="shared" si="127"/>
        <v>116.1392</v>
      </c>
      <c r="T1648" t="str">
        <f t="shared" si="128"/>
        <v>Apr-25</v>
      </c>
      <c r="U1648">
        <f t="shared" si="129"/>
        <v>2</v>
      </c>
    </row>
    <row r="1649" spans="1:21" x14ac:dyDescent="0.3">
      <c r="A1649" t="s">
        <v>6575</v>
      </c>
      <c r="B1649" t="s">
        <v>6576</v>
      </c>
      <c r="C1649" s="1">
        <v>45756</v>
      </c>
      <c r="D1649" t="s">
        <v>37</v>
      </c>
      <c r="E1649">
        <v>43.61</v>
      </c>
      <c r="F1649">
        <v>1</v>
      </c>
      <c r="G1649" t="s">
        <v>19</v>
      </c>
      <c r="H1649" t="s">
        <v>72</v>
      </c>
      <c r="I1649" t="s">
        <v>6577</v>
      </c>
      <c r="J1649" t="s">
        <v>40</v>
      </c>
      <c r="K1649">
        <v>98275</v>
      </c>
      <c r="L1649" t="s">
        <v>6578</v>
      </c>
      <c r="M1649">
        <v>0.19</v>
      </c>
      <c r="N1649">
        <v>35.32</v>
      </c>
      <c r="O1649">
        <v>3</v>
      </c>
      <c r="P1649" t="b">
        <v>0</v>
      </c>
      <c r="Q1649">
        <f t="shared" si="125"/>
        <v>43.61</v>
      </c>
      <c r="R1649" s="4">
        <f t="shared" si="126"/>
        <v>0.81</v>
      </c>
      <c r="S1649" s="2">
        <f t="shared" si="127"/>
        <v>8.2858999999999998</v>
      </c>
      <c r="T1649" t="str">
        <f t="shared" si="128"/>
        <v>Apr-25</v>
      </c>
      <c r="U1649">
        <f t="shared" si="129"/>
        <v>3</v>
      </c>
    </row>
    <row r="1650" spans="1:21" x14ac:dyDescent="0.3">
      <c r="A1650" t="s">
        <v>6579</v>
      </c>
      <c r="B1650" t="s">
        <v>6580</v>
      </c>
      <c r="C1650" s="1">
        <v>45698</v>
      </c>
      <c r="D1650" t="s">
        <v>60</v>
      </c>
      <c r="E1650">
        <v>403.44</v>
      </c>
      <c r="F1650">
        <v>4</v>
      </c>
      <c r="G1650" t="s">
        <v>19</v>
      </c>
      <c r="H1650" t="s">
        <v>38</v>
      </c>
      <c r="I1650" t="s">
        <v>6581</v>
      </c>
      <c r="J1650" t="s">
        <v>33</v>
      </c>
      <c r="K1650">
        <v>14602</v>
      </c>
      <c r="L1650" t="s">
        <v>6582</v>
      </c>
      <c r="M1650">
        <v>0.12</v>
      </c>
      <c r="N1650">
        <v>1420.11</v>
      </c>
      <c r="O1650">
        <v>2</v>
      </c>
      <c r="P1650" t="b">
        <v>1</v>
      </c>
      <c r="Q1650">
        <f t="shared" si="125"/>
        <v>1613.76</v>
      </c>
      <c r="R1650" s="4">
        <f t="shared" si="126"/>
        <v>0.88</v>
      </c>
      <c r="S1650" s="2">
        <f t="shared" si="127"/>
        <v>193.65119999999999</v>
      </c>
      <c r="T1650" t="str">
        <f t="shared" si="128"/>
        <v>Feb-25</v>
      </c>
      <c r="U1650">
        <f t="shared" si="129"/>
        <v>2</v>
      </c>
    </row>
    <row r="1651" spans="1:21" x14ac:dyDescent="0.3">
      <c r="A1651" t="s">
        <v>6583</v>
      </c>
      <c r="B1651" t="s">
        <v>6584</v>
      </c>
      <c r="C1651" s="1">
        <v>45605</v>
      </c>
      <c r="D1651" t="s">
        <v>78</v>
      </c>
      <c r="E1651">
        <v>37.97</v>
      </c>
      <c r="F1651">
        <v>3</v>
      </c>
      <c r="G1651" t="s">
        <v>19</v>
      </c>
      <c r="H1651" t="s">
        <v>99</v>
      </c>
      <c r="I1651" t="s">
        <v>6585</v>
      </c>
      <c r="J1651" t="s">
        <v>217</v>
      </c>
      <c r="K1651">
        <v>3739</v>
      </c>
      <c r="L1651" t="s">
        <v>6586</v>
      </c>
      <c r="M1651">
        <v>0.21</v>
      </c>
      <c r="N1651">
        <v>89.99</v>
      </c>
      <c r="O1651">
        <v>5</v>
      </c>
      <c r="P1651" t="b">
        <v>0</v>
      </c>
      <c r="Q1651">
        <f t="shared" si="125"/>
        <v>113.91</v>
      </c>
      <c r="R1651" s="4">
        <f t="shared" si="126"/>
        <v>0.79</v>
      </c>
      <c r="S1651" s="2">
        <f t="shared" si="127"/>
        <v>23.921099999999999</v>
      </c>
      <c r="T1651" t="str">
        <f t="shared" si="128"/>
        <v>Nov-24</v>
      </c>
      <c r="U1651">
        <f t="shared" si="129"/>
        <v>5</v>
      </c>
    </row>
    <row r="1652" spans="1:21" x14ac:dyDescent="0.3">
      <c r="A1652" t="s">
        <v>6587</v>
      </c>
      <c r="B1652" t="s">
        <v>6588</v>
      </c>
      <c r="C1652" s="1">
        <v>45491</v>
      </c>
      <c r="D1652" t="s">
        <v>78</v>
      </c>
      <c r="E1652">
        <v>121.81</v>
      </c>
      <c r="F1652">
        <v>1</v>
      </c>
      <c r="G1652" t="s">
        <v>66</v>
      </c>
      <c r="H1652" t="s">
        <v>72</v>
      </c>
      <c r="I1652" t="s">
        <v>6589</v>
      </c>
      <c r="J1652" t="s">
        <v>120</v>
      </c>
      <c r="K1652">
        <v>72903</v>
      </c>
      <c r="L1652" t="s">
        <v>6590</v>
      </c>
      <c r="M1652">
        <v>0</v>
      </c>
      <c r="N1652">
        <v>121.81</v>
      </c>
      <c r="O1652">
        <v>4</v>
      </c>
      <c r="P1652" t="b">
        <v>0</v>
      </c>
      <c r="Q1652">
        <f t="shared" si="125"/>
        <v>121.81</v>
      </c>
      <c r="R1652" s="4">
        <f t="shared" si="126"/>
        <v>1</v>
      </c>
      <c r="S1652" s="2">
        <f t="shared" si="127"/>
        <v>0</v>
      </c>
      <c r="T1652" t="str">
        <f t="shared" si="128"/>
        <v>Jul-24</v>
      </c>
      <c r="U1652">
        <f t="shared" si="129"/>
        <v>4</v>
      </c>
    </row>
    <row r="1653" spans="1:21" x14ac:dyDescent="0.3">
      <c r="A1653" t="s">
        <v>6591</v>
      </c>
      <c r="B1653" t="s">
        <v>6592</v>
      </c>
      <c r="C1653" s="1">
        <v>45530</v>
      </c>
      <c r="D1653" t="s">
        <v>54</v>
      </c>
      <c r="E1653">
        <v>80.78</v>
      </c>
      <c r="F1653">
        <v>2</v>
      </c>
      <c r="G1653" t="s">
        <v>148</v>
      </c>
      <c r="H1653" t="s">
        <v>72</v>
      </c>
      <c r="I1653" t="s">
        <v>6593</v>
      </c>
      <c r="J1653" t="s">
        <v>95</v>
      </c>
      <c r="K1653">
        <v>69488</v>
      </c>
      <c r="L1653" t="s">
        <v>6594</v>
      </c>
      <c r="M1653">
        <v>0.04</v>
      </c>
      <c r="N1653">
        <v>155.1</v>
      </c>
      <c r="O1653">
        <v>2</v>
      </c>
      <c r="P1653" t="b">
        <v>0</v>
      </c>
      <c r="Q1653">
        <f t="shared" si="125"/>
        <v>161.56</v>
      </c>
      <c r="R1653" s="4">
        <f t="shared" si="126"/>
        <v>0.96</v>
      </c>
      <c r="S1653" s="2">
        <f t="shared" si="127"/>
        <v>6.4624000000000006</v>
      </c>
      <c r="T1653" t="str">
        <f t="shared" si="128"/>
        <v>Aug-24</v>
      </c>
      <c r="U1653">
        <f t="shared" si="129"/>
        <v>2</v>
      </c>
    </row>
    <row r="1654" spans="1:21" x14ac:dyDescent="0.3">
      <c r="A1654" t="s">
        <v>6595</v>
      </c>
      <c r="B1654" t="s">
        <v>6596</v>
      </c>
      <c r="C1654" s="1">
        <v>45664</v>
      </c>
      <c r="D1654" t="s">
        <v>78</v>
      </c>
      <c r="E1654">
        <v>102.77</v>
      </c>
      <c r="F1654">
        <v>2</v>
      </c>
      <c r="G1654" t="s">
        <v>19</v>
      </c>
      <c r="H1654" t="s">
        <v>99</v>
      </c>
      <c r="I1654" t="s">
        <v>6597</v>
      </c>
      <c r="J1654" t="s">
        <v>68</v>
      </c>
      <c r="K1654">
        <v>93897</v>
      </c>
      <c r="L1654" t="s">
        <v>6598</v>
      </c>
      <c r="M1654">
        <v>0.11</v>
      </c>
      <c r="N1654">
        <v>182.93</v>
      </c>
      <c r="O1654">
        <v>5</v>
      </c>
      <c r="P1654" t="b">
        <v>0</v>
      </c>
      <c r="Q1654">
        <f t="shared" si="125"/>
        <v>205.54</v>
      </c>
      <c r="R1654" s="4">
        <f t="shared" si="126"/>
        <v>0.89</v>
      </c>
      <c r="S1654" s="2">
        <f t="shared" si="127"/>
        <v>22.609400000000001</v>
      </c>
      <c r="T1654" t="str">
        <f t="shared" si="128"/>
        <v>Jan-25</v>
      </c>
      <c r="U1654">
        <f t="shared" si="129"/>
        <v>5</v>
      </c>
    </row>
    <row r="1655" spans="1:21" x14ac:dyDescent="0.3">
      <c r="A1655" t="s">
        <v>6599</v>
      </c>
      <c r="B1655" t="s">
        <v>6600</v>
      </c>
      <c r="C1655" s="1">
        <v>45761</v>
      </c>
      <c r="D1655" t="s">
        <v>37</v>
      </c>
      <c r="E1655">
        <v>266.52</v>
      </c>
      <c r="F1655">
        <v>3</v>
      </c>
      <c r="G1655" t="s">
        <v>19</v>
      </c>
      <c r="H1655" t="s">
        <v>38</v>
      </c>
      <c r="I1655" t="s">
        <v>6601</v>
      </c>
      <c r="J1655" t="s">
        <v>231</v>
      </c>
      <c r="K1655">
        <v>68567</v>
      </c>
      <c r="L1655" t="s">
        <v>6602</v>
      </c>
      <c r="M1655">
        <v>0.25</v>
      </c>
      <c r="N1655">
        <v>599.66999999999996</v>
      </c>
      <c r="O1655">
        <v>3</v>
      </c>
      <c r="P1655" t="b">
        <v>0</v>
      </c>
      <c r="Q1655">
        <f t="shared" si="125"/>
        <v>799.56</v>
      </c>
      <c r="R1655" s="4">
        <f t="shared" si="126"/>
        <v>0.75</v>
      </c>
      <c r="S1655" s="2">
        <f t="shared" si="127"/>
        <v>199.89</v>
      </c>
      <c r="T1655" t="str">
        <f t="shared" si="128"/>
        <v>Apr-25</v>
      </c>
      <c r="U1655">
        <f t="shared" si="129"/>
        <v>3</v>
      </c>
    </row>
    <row r="1656" spans="1:21" x14ac:dyDescent="0.3">
      <c r="A1656" t="s">
        <v>6603</v>
      </c>
      <c r="B1656" t="s">
        <v>6604</v>
      </c>
      <c r="C1656" s="1">
        <v>45796</v>
      </c>
      <c r="D1656" t="s">
        <v>78</v>
      </c>
      <c r="E1656">
        <v>337.49</v>
      </c>
      <c r="F1656">
        <v>1</v>
      </c>
      <c r="G1656" t="s">
        <v>19</v>
      </c>
      <c r="H1656" t="s">
        <v>20</v>
      </c>
      <c r="I1656" t="s">
        <v>6605</v>
      </c>
      <c r="J1656" t="s">
        <v>200</v>
      </c>
      <c r="K1656">
        <v>17481</v>
      </c>
      <c r="L1656" t="s">
        <v>6606</v>
      </c>
      <c r="M1656">
        <v>0.09</v>
      </c>
      <c r="N1656">
        <v>307.12</v>
      </c>
      <c r="O1656">
        <v>1</v>
      </c>
      <c r="P1656" t="b">
        <v>0</v>
      </c>
      <c r="Q1656">
        <f t="shared" si="125"/>
        <v>337.49</v>
      </c>
      <c r="R1656" s="4">
        <f t="shared" si="126"/>
        <v>0.91</v>
      </c>
      <c r="S1656" s="2">
        <f t="shared" si="127"/>
        <v>30.374099999999999</v>
      </c>
      <c r="T1656" t="str">
        <f t="shared" si="128"/>
        <v>May-25</v>
      </c>
      <c r="U1656">
        <f t="shared" si="129"/>
        <v>1</v>
      </c>
    </row>
    <row r="1657" spans="1:21" x14ac:dyDescent="0.3">
      <c r="A1657" t="s">
        <v>6607</v>
      </c>
      <c r="B1657" t="s">
        <v>6608</v>
      </c>
      <c r="C1657" s="1">
        <v>45481</v>
      </c>
      <c r="D1657" t="s">
        <v>78</v>
      </c>
      <c r="E1657">
        <v>237.81</v>
      </c>
      <c r="F1657">
        <v>2</v>
      </c>
      <c r="G1657" t="s">
        <v>93</v>
      </c>
      <c r="H1657" t="s">
        <v>20</v>
      </c>
      <c r="I1657" t="s">
        <v>6609</v>
      </c>
      <c r="J1657" t="s">
        <v>333</v>
      </c>
      <c r="K1657">
        <v>79873</v>
      </c>
      <c r="L1657" t="s">
        <v>6610</v>
      </c>
      <c r="M1657">
        <v>0.02</v>
      </c>
      <c r="N1657">
        <v>466.11</v>
      </c>
      <c r="O1657">
        <v>2</v>
      </c>
      <c r="P1657" t="b">
        <v>0</v>
      </c>
      <c r="Q1657">
        <f t="shared" si="125"/>
        <v>475.62</v>
      </c>
      <c r="R1657" s="4">
        <f t="shared" si="126"/>
        <v>0.98</v>
      </c>
      <c r="S1657" s="2">
        <f t="shared" si="127"/>
        <v>9.5123999999999995</v>
      </c>
      <c r="T1657" t="str">
        <f t="shared" si="128"/>
        <v>Jul-24</v>
      </c>
      <c r="U1657">
        <f t="shared" si="129"/>
        <v>2</v>
      </c>
    </row>
    <row r="1658" spans="1:21" x14ac:dyDescent="0.3">
      <c r="A1658" t="s">
        <v>6611</v>
      </c>
      <c r="B1658" t="s">
        <v>6612</v>
      </c>
      <c r="C1658" s="1">
        <v>45579</v>
      </c>
      <c r="D1658" t="s">
        <v>26</v>
      </c>
      <c r="E1658">
        <v>480.05</v>
      </c>
      <c r="F1658">
        <v>1</v>
      </c>
      <c r="G1658" t="s">
        <v>27</v>
      </c>
      <c r="H1658" t="s">
        <v>72</v>
      </c>
      <c r="I1658" t="s">
        <v>6613</v>
      </c>
      <c r="J1658" t="s">
        <v>200</v>
      </c>
      <c r="K1658">
        <v>89953</v>
      </c>
      <c r="L1658" t="s">
        <v>6614</v>
      </c>
      <c r="M1658">
        <v>0.11</v>
      </c>
      <c r="N1658">
        <v>427.24</v>
      </c>
      <c r="O1658">
        <v>3</v>
      </c>
      <c r="P1658" t="b">
        <v>0</v>
      </c>
      <c r="Q1658">
        <f t="shared" si="125"/>
        <v>480.05</v>
      </c>
      <c r="R1658" s="4">
        <f t="shared" si="126"/>
        <v>0.89</v>
      </c>
      <c r="S1658" s="2">
        <f t="shared" si="127"/>
        <v>52.805500000000002</v>
      </c>
      <c r="T1658" t="str">
        <f t="shared" si="128"/>
        <v>Oct-24</v>
      </c>
      <c r="U1658">
        <f t="shared" si="129"/>
        <v>3</v>
      </c>
    </row>
    <row r="1659" spans="1:21" x14ac:dyDescent="0.3">
      <c r="A1659" t="s">
        <v>6615</v>
      </c>
      <c r="B1659" t="s">
        <v>6616</v>
      </c>
      <c r="C1659" s="1">
        <v>45490</v>
      </c>
      <c r="D1659" t="s">
        <v>37</v>
      </c>
      <c r="E1659">
        <v>123.94</v>
      </c>
      <c r="F1659">
        <v>4</v>
      </c>
      <c r="G1659" t="s">
        <v>66</v>
      </c>
      <c r="H1659" t="s">
        <v>99</v>
      </c>
      <c r="I1659" t="s">
        <v>6617</v>
      </c>
      <c r="J1659" t="s">
        <v>320</v>
      </c>
      <c r="K1659">
        <v>9833</v>
      </c>
      <c r="L1659" t="s">
        <v>6618</v>
      </c>
      <c r="M1659">
        <v>7.0000000000000007E-2</v>
      </c>
      <c r="N1659">
        <v>461.06</v>
      </c>
      <c r="O1659">
        <v>1</v>
      </c>
      <c r="P1659" t="b">
        <v>0</v>
      </c>
      <c r="Q1659">
        <f t="shared" si="125"/>
        <v>495.76</v>
      </c>
      <c r="R1659" s="4">
        <f t="shared" si="126"/>
        <v>0.92999999999999994</v>
      </c>
      <c r="S1659" s="2">
        <f t="shared" si="127"/>
        <v>34.703200000000002</v>
      </c>
      <c r="T1659" t="str">
        <f t="shared" si="128"/>
        <v>Jul-24</v>
      </c>
      <c r="U1659">
        <f t="shared" si="129"/>
        <v>1</v>
      </c>
    </row>
    <row r="1660" spans="1:21" x14ac:dyDescent="0.3">
      <c r="A1660" t="s">
        <v>6619</v>
      </c>
      <c r="B1660" t="s">
        <v>6620</v>
      </c>
      <c r="C1660" s="1">
        <v>45495</v>
      </c>
      <c r="D1660" t="s">
        <v>54</v>
      </c>
      <c r="E1660">
        <v>382.75</v>
      </c>
      <c r="F1660">
        <v>4</v>
      </c>
      <c r="G1660" t="s">
        <v>27</v>
      </c>
      <c r="H1660" t="s">
        <v>38</v>
      </c>
      <c r="I1660" t="s">
        <v>6621</v>
      </c>
      <c r="J1660" t="s">
        <v>320</v>
      </c>
      <c r="K1660">
        <v>23963</v>
      </c>
      <c r="L1660" t="s">
        <v>6622</v>
      </c>
      <c r="M1660">
        <v>0.02</v>
      </c>
      <c r="N1660">
        <v>1500.38</v>
      </c>
      <c r="O1660">
        <v>4</v>
      </c>
      <c r="P1660" t="b">
        <v>0</v>
      </c>
      <c r="Q1660">
        <f t="shared" si="125"/>
        <v>1531</v>
      </c>
      <c r="R1660" s="4">
        <f t="shared" si="126"/>
        <v>0.98</v>
      </c>
      <c r="S1660" s="2">
        <f t="shared" si="127"/>
        <v>30.62</v>
      </c>
      <c r="T1660" t="str">
        <f t="shared" si="128"/>
        <v>Jul-24</v>
      </c>
      <c r="U1660">
        <f t="shared" si="129"/>
        <v>4</v>
      </c>
    </row>
    <row r="1661" spans="1:21" x14ac:dyDescent="0.3">
      <c r="A1661" t="s">
        <v>6623</v>
      </c>
      <c r="B1661" t="s">
        <v>6624</v>
      </c>
      <c r="C1661" s="1">
        <v>45582</v>
      </c>
      <c r="D1661" t="s">
        <v>54</v>
      </c>
      <c r="E1661">
        <v>435.74</v>
      </c>
      <c r="F1661">
        <v>3</v>
      </c>
      <c r="G1661" t="s">
        <v>27</v>
      </c>
      <c r="H1661" t="s">
        <v>20</v>
      </c>
      <c r="I1661" t="s">
        <v>6625</v>
      </c>
      <c r="J1661" t="s">
        <v>447</v>
      </c>
      <c r="K1661">
        <v>56531</v>
      </c>
      <c r="L1661" t="s">
        <v>6626</v>
      </c>
      <c r="M1661">
        <v>0.12</v>
      </c>
      <c r="N1661">
        <v>1150.3499999999999</v>
      </c>
      <c r="O1661">
        <v>2</v>
      </c>
      <c r="P1661" t="b">
        <v>0</v>
      </c>
      <c r="Q1661">
        <f t="shared" si="125"/>
        <v>1307.22</v>
      </c>
      <c r="R1661" s="4">
        <f t="shared" si="126"/>
        <v>0.88</v>
      </c>
      <c r="S1661" s="2">
        <f t="shared" si="127"/>
        <v>156.8664</v>
      </c>
      <c r="T1661" t="str">
        <f t="shared" si="128"/>
        <v>Oct-24</v>
      </c>
      <c r="U1661">
        <f t="shared" si="129"/>
        <v>2</v>
      </c>
    </row>
    <row r="1662" spans="1:21" x14ac:dyDescent="0.3">
      <c r="A1662" t="s">
        <v>6627</v>
      </c>
      <c r="B1662" t="s">
        <v>6628</v>
      </c>
      <c r="C1662" s="1">
        <v>45703</v>
      </c>
      <c r="D1662" t="s">
        <v>78</v>
      </c>
      <c r="E1662">
        <v>283.22000000000003</v>
      </c>
      <c r="F1662">
        <v>1</v>
      </c>
      <c r="G1662" t="s">
        <v>93</v>
      </c>
      <c r="H1662" t="s">
        <v>38</v>
      </c>
      <c r="I1662" t="s">
        <v>6629</v>
      </c>
      <c r="J1662" t="s">
        <v>68</v>
      </c>
      <c r="K1662">
        <v>79936</v>
      </c>
      <c r="L1662" t="s">
        <v>6630</v>
      </c>
      <c r="M1662">
        <v>0.11</v>
      </c>
      <c r="N1662">
        <v>252.07</v>
      </c>
      <c r="O1662">
        <v>4</v>
      </c>
      <c r="P1662" t="b">
        <v>1</v>
      </c>
      <c r="Q1662">
        <f t="shared" si="125"/>
        <v>283.22000000000003</v>
      </c>
      <c r="R1662" s="4">
        <f t="shared" si="126"/>
        <v>0.89</v>
      </c>
      <c r="S1662" s="2">
        <f t="shared" si="127"/>
        <v>31.154200000000003</v>
      </c>
      <c r="T1662" t="str">
        <f t="shared" si="128"/>
        <v>Feb-25</v>
      </c>
      <c r="U1662">
        <f t="shared" si="129"/>
        <v>4</v>
      </c>
    </row>
    <row r="1663" spans="1:21" x14ac:dyDescent="0.3">
      <c r="A1663" t="s">
        <v>6631</v>
      </c>
      <c r="B1663" t="s">
        <v>6632</v>
      </c>
      <c r="C1663" s="1">
        <v>45596</v>
      </c>
      <c r="D1663" t="s">
        <v>18</v>
      </c>
      <c r="E1663">
        <v>230.83</v>
      </c>
      <c r="F1663">
        <v>4</v>
      </c>
      <c r="G1663" t="s">
        <v>66</v>
      </c>
      <c r="H1663" t="s">
        <v>99</v>
      </c>
      <c r="I1663" t="s">
        <v>6633</v>
      </c>
      <c r="J1663" t="s">
        <v>380</v>
      </c>
      <c r="K1663">
        <v>10844</v>
      </c>
      <c r="L1663" t="s">
        <v>6634</v>
      </c>
      <c r="M1663">
        <v>0.22</v>
      </c>
      <c r="N1663">
        <v>720.19</v>
      </c>
      <c r="O1663">
        <v>1</v>
      </c>
      <c r="P1663" t="b">
        <v>0</v>
      </c>
      <c r="Q1663">
        <f t="shared" si="125"/>
        <v>923.32</v>
      </c>
      <c r="R1663" s="4">
        <f t="shared" si="126"/>
        <v>0.78</v>
      </c>
      <c r="S1663" s="2">
        <f t="shared" si="127"/>
        <v>203.13040000000001</v>
      </c>
      <c r="T1663" t="str">
        <f t="shared" si="128"/>
        <v>Oct-24</v>
      </c>
      <c r="U1663">
        <f t="shared" si="129"/>
        <v>1</v>
      </c>
    </row>
    <row r="1664" spans="1:21" x14ac:dyDescent="0.3">
      <c r="A1664" t="s">
        <v>6635</v>
      </c>
      <c r="B1664" t="s">
        <v>6636</v>
      </c>
      <c r="C1664" s="1">
        <v>45782</v>
      </c>
      <c r="D1664" t="s">
        <v>18</v>
      </c>
      <c r="E1664">
        <v>300.11</v>
      </c>
      <c r="F1664">
        <v>1</v>
      </c>
      <c r="G1664" t="s">
        <v>148</v>
      </c>
      <c r="H1664" t="s">
        <v>20</v>
      </c>
      <c r="I1664" t="s">
        <v>6637</v>
      </c>
      <c r="J1664" t="s">
        <v>74</v>
      </c>
      <c r="K1664">
        <v>34354</v>
      </c>
      <c r="L1664" t="s">
        <v>6638</v>
      </c>
      <c r="M1664">
        <v>0.02</v>
      </c>
      <c r="N1664">
        <v>294.11</v>
      </c>
      <c r="O1664">
        <v>2</v>
      </c>
      <c r="P1664" t="b">
        <v>0</v>
      </c>
      <c r="Q1664">
        <f t="shared" si="125"/>
        <v>300.11</v>
      </c>
      <c r="R1664" s="4">
        <f t="shared" si="126"/>
        <v>0.98</v>
      </c>
      <c r="S1664" s="2">
        <f t="shared" si="127"/>
        <v>6.0022000000000002</v>
      </c>
      <c r="T1664" t="str">
        <f t="shared" si="128"/>
        <v>May-25</v>
      </c>
      <c r="U1664">
        <f t="shared" si="129"/>
        <v>2</v>
      </c>
    </row>
    <row r="1665" spans="1:21" x14ac:dyDescent="0.3">
      <c r="A1665" t="s">
        <v>6639</v>
      </c>
      <c r="B1665" t="s">
        <v>6640</v>
      </c>
      <c r="C1665" s="1">
        <v>45555</v>
      </c>
      <c r="D1665" t="s">
        <v>37</v>
      </c>
      <c r="E1665">
        <v>217.26</v>
      </c>
      <c r="F1665">
        <v>1</v>
      </c>
      <c r="G1665" t="s">
        <v>19</v>
      </c>
      <c r="H1665" t="s">
        <v>99</v>
      </c>
      <c r="I1665" t="s">
        <v>6641</v>
      </c>
      <c r="J1665" t="s">
        <v>106</v>
      </c>
      <c r="K1665">
        <v>92343</v>
      </c>
      <c r="L1665" t="s">
        <v>6642</v>
      </c>
      <c r="M1665">
        <v>0.11</v>
      </c>
      <c r="N1665">
        <v>193.36</v>
      </c>
      <c r="O1665">
        <v>3</v>
      </c>
      <c r="P1665" t="b">
        <v>0</v>
      </c>
      <c r="Q1665">
        <f t="shared" si="125"/>
        <v>217.26</v>
      </c>
      <c r="R1665" s="4">
        <f t="shared" si="126"/>
        <v>0.89</v>
      </c>
      <c r="S1665" s="2">
        <f t="shared" si="127"/>
        <v>23.898599999999998</v>
      </c>
      <c r="T1665" t="str">
        <f t="shared" si="128"/>
        <v>Sep-24</v>
      </c>
      <c r="U1665">
        <f t="shared" si="129"/>
        <v>3</v>
      </c>
    </row>
    <row r="1666" spans="1:21" x14ac:dyDescent="0.3">
      <c r="A1666" t="s">
        <v>6643</v>
      </c>
      <c r="B1666" t="s">
        <v>6644</v>
      </c>
      <c r="C1666" s="1">
        <v>45524</v>
      </c>
      <c r="D1666" t="s">
        <v>26</v>
      </c>
      <c r="E1666">
        <v>279.82</v>
      </c>
      <c r="F1666">
        <v>2</v>
      </c>
      <c r="G1666" t="s">
        <v>27</v>
      </c>
      <c r="H1666" t="s">
        <v>72</v>
      </c>
      <c r="I1666" t="s">
        <v>6645</v>
      </c>
      <c r="J1666" t="s">
        <v>22</v>
      </c>
      <c r="K1666">
        <v>42768</v>
      </c>
      <c r="L1666" t="s">
        <v>6646</v>
      </c>
      <c r="M1666">
        <v>0.1</v>
      </c>
      <c r="N1666">
        <v>503.68</v>
      </c>
      <c r="O1666">
        <v>1</v>
      </c>
      <c r="P1666" t="b">
        <v>0</v>
      </c>
      <c r="Q1666">
        <f t="shared" ref="Q1666:Q1729" si="130">E1666*F1666</f>
        <v>559.64</v>
      </c>
      <c r="R1666" s="4">
        <f t="shared" ref="R1666:R1729" si="131">1-M1666</f>
        <v>0.9</v>
      </c>
      <c r="S1666" s="2">
        <f t="shared" ref="S1666:S1729" si="132">E1666*F1666*M1666</f>
        <v>55.963999999999999</v>
      </c>
      <c r="T1666" t="str">
        <f t="shared" ref="T1666:T1729" si="133">TEXT(C1666,"MMM-YY")</f>
        <v>Aug-24</v>
      </c>
      <c r="U1666">
        <f t="shared" ref="U1666:U1729" si="134">IF(O1666="","No Rating",O1666)</f>
        <v>1</v>
      </c>
    </row>
    <row r="1667" spans="1:21" x14ac:dyDescent="0.3">
      <c r="A1667" t="s">
        <v>6647</v>
      </c>
      <c r="B1667" t="s">
        <v>6648</v>
      </c>
      <c r="C1667" s="1">
        <v>45482</v>
      </c>
      <c r="D1667" t="s">
        <v>37</v>
      </c>
      <c r="E1667">
        <v>211.38</v>
      </c>
      <c r="F1667">
        <v>2</v>
      </c>
      <c r="G1667" t="s">
        <v>148</v>
      </c>
      <c r="H1667" t="s">
        <v>72</v>
      </c>
      <c r="I1667" t="s">
        <v>6649</v>
      </c>
      <c r="J1667" t="s">
        <v>539</v>
      </c>
      <c r="K1667">
        <v>35617</v>
      </c>
      <c r="L1667" t="s">
        <v>6650</v>
      </c>
      <c r="M1667">
        <v>0.19</v>
      </c>
      <c r="N1667">
        <v>342.44</v>
      </c>
      <c r="P1667" t="b">
        <v>0</v>
      </c>
      <c r="Q1667">
        <f t="shared" si="130"/>
        <v>422.76</v>
      </c>
      <c r="R1667" s="4">
        <f t="shared" si="131"/>
        <v>0.81</v>
      </c>
      <c r="S1667" s="2">
        <f t="shared" si="132"/>
        <v>80.324399999999997</v>
      </c>
      <c r="T1667" t="str">
        <f t="shared" si="133"/>
        <v>Jul-24</v>
      </c>
      <c r="U1667" t="str">
        <f t="shared" si="134"/>
        <v>No Rating</v>
      </c>
    </row>
    <row r="1668" spans="1:21" x14ac:dyDescent="0.3">
      <c r="A1668" t="s">
        <v>6651</v>
      </c>
      <c r="B1668" t="s">
        <v>6652</v>
      </c>
      <c r="C1668" s="1">
        <v>45720</v>
      </c>
      <c r="D1668" t="s">
        <v>26</v>
      </c>
      <c r="E1668">
        <v>203.23</v>
      </c>
      <c r="F1668">
        <v>3</v>
      </c>
      <c r="G1668" t="s">
        <v>148</v>
      </c>
      <c r="H1668" t="s">
        <v>20</v>
      </c>
      <c r="I1668" t="s">
        <v>6653</v>
      </c>
      <c r="J1668" t="s">
        <v>85</v>
      </c>
      <c r="K1668">
        <v>38395</v>
      </c>
      <c r="L1668" t="s">
        <v>6654</v>
      </c>
      <c r="M1668">
        <v>0.27</v>
      </c>
      <c r="N1668">
        <v>445.07</v>
      </c>
      <c r="O1668">
        <v>2</v>
      </c>
      <c r="P1668" t="b">
        <v>0</v>
      </c>
      <c r="Q1668">
        <f t="shared" si="130"/>
        <v>609.68999999999994</v>
      </c>
      <c r="R1668" s="4">
        <f t="shared" si="131"/>
        <v>0.73</v>
      </c>
      <c r="S1668" s="2">
        <f t="shared" si="132"/>
        <v>164.6163</v>
      </c>
      <c r="T1668" t="str">
        <f t="shared" si="133"/>
        <v>Mar-25</v>
      </c>
      <c r="U1668">
        <f t="shared" si="134"/>
        <v>2</v>
      </c>
    </row>
    <row r="1669" spans="1:21" x14ac:dyDescent="0.3">
      <c r="A1669" t="s">
        <v>6655</v>
      </c>
      <c r="B1669" t="s">
        <v>6656</v>
      </c>
      <c r="C1669" s="1">
        <v>45706</v>
      </c>
      <c r="D1669" t="s">
        <v>60</v>
      </c>
      <c r="E1669">
        <v>349.2</v>
      </c>
      <c r="F1669">
        <v>1</v>
      </c>
      <c r="G1669" t="s">
        <v>93</v>
      </c>
      <c r="H1669" t="s">
        <v>38</v>
      </c>
      <c r="I1669" t="s">
        <v>6657</v>
      </c>
      <c r="J1669" t="s">
        <v>367</v>
      </c>
      <c r="K1669">
        <v>16310</v>
      </c>
      <c r="L1669" t="s">
        <v>6658</v>
      </c>
      <c r="M1669">
        <v>0.04</v>
      </c>
      <c r="N1669">
        <v>335.23</v>
      </c>
      <c r="O1669">
        <v>5</v>
      </c>
      <c r="P1669" t="b">
        <v>1</v>
      </c>
      <c r="Q1669">
        <f t="shared" si="130"/>
        <v>349.2</v>
      </c>
      <c r="R1669" s="4">
        <f t="shared" si="131"/>
        <v>0.96</v>
      </c>
      <c r="S1669" s="2">
        <f t="shared" si="132"/>
        <v>13.968</v>
      </c>
      <c r="T1669" t="str">
        <f t="shared" si="133"/>
        <v>Feb-25</v>
      </c>
      <c r="U1669">
        <f t="shared" si="134"/>
        <v>5</v>
      </c>
    </row>
    <row r="1670" spans="1:21" x14ac:dyDescent="0.3">
      <c r="A1670" t="s">
        <v>6659</v>
      </c>
      <c r="B1670" t="s">
        <v>6660</v>
      </c>
      <c r="C1670" s="1">
        <v>45598</v>
      </c>
      <c r="D1670" t="s">
        <v>37</v>
      </c>
      <c r="E1670">
        <v>50.96</v>
      </c>
      <c r="F1670">
        <v>4</v>
      </c>
      <c r="G1670" t="s">
        <v>148</v>
      </c>
      <c r="H1670" t="s">
        <v>72</v>
      </c>
      <c r="I1670" t="s">
        <v>5183</v>
      </c>
      <c r="J1670" t="s">
        <v>150</v>
      </c>
      <c r="K1670">
        <v>80652</v>
      </c>
      <c r="L1670" t="s">
        <v>6661</v>
      </c>
      <c r="M1670">
        <v>0.24</v>
      </c>
      <c r="N1670">
        <v>154.91999999999999</v>
      </c>
      <c r="O1670">
        <v>4</v>
      </c>
      <c r="P1670" t="b">
        <v>0</v>
      </c>
      <c r="Q1670">
        <f t="shared" si="130"/>
        <v>203.84</v>
      </c>
      <c r="R1670" s="4">
        <f t="shared" si="131"/>
        <v>0.76</v>
      </c>
      <c r="S1670" s="2">
        <f t="shared" si="132"/>
        <v>48.921599999999998</v>
      </c>
      <c r="T1670" t="str">
        <f t="shared" si="133"/>
        <v>Nov-24</v>
      </c>
      <c r="U1670">
        <f t="shared" si="134"/>
        <v>4</v>
      </c>
    </row>
    <row r="1671" spans="1:21" x14ac:dyDescent="0.3">
      <c r="A1671" t="s">
        <v>6662</v>
      </c>
      <c r="B1671" t="s">
        <v>6663</v>
      </c>
      <c r="C1671" s="1">
        <v>45471</v>
      </c>
      <c r="D1671" t="s">
        <v>18</v>
      </c>
      <c r="E1671">
        <v>87.44</v>
      </c>
      <c r="F1671">
        <v>4</v>
      </c>
      <c r="G1671" t="s">
        <v>66</v>
      </c>
      <c r="H1671" t="s">
        <v>38</v>
      </c>
      <c r="I1671" t="s">
        <v>6664</v>
      </c>
      <c r="J1671" t="s">
        <v>346</v>
      </c>
      <c r="K1671">
        <v>56158</v>
      </c>
      <c r="L1671" t="s">
        <v>6665</v>
      </c>
      <c r="M1671">
        <v>0.18</v>
      </c>
      <c r="N1671">
        <v>286.8</v>
      </c>
      <c r="P1671" t="b">
        <v>0</v>
      </c>
      <c r="Q1671">
        <f t="shared" si="130"/>
        <v>349.76</v>
      </c>
      <c r="R1671" s="4">
        <f t="shared" si="131"/>
        <v>0.82000000000000006</v>
      </c>
      <c r="S1671" s="2">
        <f t="shared" si="132"/>
        <v>62.956799999999994</v>
      </c>
      <c r="T1671" t="str">
        <f t="shared" si="133"/>
        <v>Jun-24</v>
      </c>
      <c r="U1671" t="str">
        <f t="shared" si="134"/>
        <v>No Rating</v>
      </c>
    </row>
    <row r="1672" spans="1:21" x14ac:dyDescent="0.3">
      <c r="A1672" t="s">
        <v>6666</v>
      </c>
      <c r="B1672" t="s">
        <v>6667</v>
      </c>
      <c r="C1672" s="1">
        <v>45694</v>
      </c>
      <c r="D1672" t="s">
        <v>78</v>
      </c>
      <c r="E1672">
        <v>426.34</v>
      </c>
      <c r="F1672">
        <v>1</v>
      </c>
      <c r="G1672" t="s">
        <v>66</v>
      </c>
      <c r="H1672" t="s">
        <v>72</v>
      </c>
      <c r="I1672" t="s">
        <v>5101</v>
      </c>
      <c r="J1672" t="s">
        <v>139</v>
      </c>
      <c r="K1672">
        <v>39399</v>
      </c>
      <c r="L1672" t="s">
        <v>6668</v>
      </c>
      <c r="M1672">
        <v>0.01</v>
      </c>
      <c r="N1672">
        <v>422.08</v>
      </c>
      <c r="O1672">
        <v>5</v>
      </c>
      <c r="P1672" t="b">
        <v>0</v>
      </c>
      <c r="Q1672">
        <f t="shared" si="130"/>
        <v>426.34</v>
      </c>
      <c r="R1672" s="4">
        <f t="shared" si="131"/>
        <v>0.99</v>
      </c>
      <c r="S1672" s="2">
        <f t="shared" si="132"/>
        <v>4.2633999999999999</v>
      </c>
      <c r="T1672" t="str">
        <f t="shared" si="133"/>
        <v>Feb-25</v>
      </c>
      <c r="U1672">
        <f t="shared" si="134"/>
        <v>5</v>
      </c>
    </row>
    <row r="1673" spans="1:21" x14ac:dyDescent="0.3">
      <c r="A1673" t="s">
        <v>6669</v>
      </c>
      <c r="B1673" t="s">
        <v>6670</v>
      </c>
      <c r="C1673" s="1">
        <v>45718</v>
      </c>
      <c r="D1673" t="s">
        <v>37</v>
      </c>
      <c r="E1673">
        <v>386.68</v>
      </c>
      <c r="F1673">
        <v>3</v>
      </c>
      <c r="G1673" t="s">
        <v>148</v>
      </c>
      <c r="H1673" t="s">
        <v>38</v>
      </c>
      <c r="I1673" t="s">
        <v>6671</v>
      </c>
      <c r="J1673" t="s">
        <v>101</v>
      </c>
      <c r="K1673">
        <v>53778</v>
      </c>
      <c r="L1673" t="s">
        <v>6672</v>
      </c>
      <c r="M1673">
        <v>0.23</v>
      </c>
      <c r="N1673">
        <v>893.23</v>
      </c>
      <c r="O1673">
        <v>5</v>
      </c>
      <c r="P1673" t="b">
        <v>0</v>
      </c>
      <c r="Q1673">
        <f t="shared" si="130"/>
        <v>1160.04</v>
      </c>
      <c r="R1673" s="4">
        <f t="shared" si="131"/>
        <v>0.77</v>
      </c>
      <c r="S1673" s="2">
        <f t="shared" si="132"/>
        <v>266.80919999999998</v>
      </c>
      <c r="T1673" t="str">
        <f t="shared" si="133"/>
        <v>Mar-25</v>
      </c>
      <c r="U1673">
        <f t="shared" si="134"/>
        <v>5</v>
      </c>
    </row>
    <row r="1674" spans="1:21" x14ac:dyDescent="0.3">
      <c r="A1674" t="s">
        <v>6673</v>
      </c>
      <c r="B1674" t="s">
        <v>6674</v>
      </c>
      <c r="C1674" s="1">
        <v>45681</v>
      </c>
      <c r="D1674" t="s">
        <v>54</v>
      </c>
      <c r="E1674">
        <v>144.32</v>
      </c>
      <c r="F1674">
        <v>4</v>
      </c>
      <c r="G1674" t="s">
        <v>148</v>
      </c>
      <c r="H1674" t="s">
        <v>72</v>
      </c>
      <c r="I1674" t="s">
        <v>6675</v>
      </c>
      <c r="J1674" t="s">
        <v>509</v>
      </c>
      <c r="K1674">
        <v>36752</v>
      </c>
      <c r="L1674" t="s">
        <v>6676</v>
      </c>
      <c r="M1674">
        <v>0.16</v>
      </c>
      <c r="N1674">
        <v>484.92</v>
      </c>
      <c r="O1674">
        <v>4</v>
      </c>
      <c r="P1674" t="b">
        <v>0</v>
      </c>
      <c r="Q1674">
        <f t="shared" si="130"/>
        <v>577.28</v>
      </c>
      <c r="R1674" s="4">
        <f t="shared" si="131"/>
        <v>0.84</v>
      </c>
      <c r="S1674" s="2">
        <f t="shared" si="132"/>
        <v>92.364800000000002</v>
      </c>
      <c r="T1674" t="str">
        <f t="shared" si="133"/>
        <v>Jan-25</v>
      </c>
      <c r="U1674">
        <f t="shared" si="134"/>
        <v>4</v>
      </c>
    </row>
    <row r="1675" spans="1:21" x14ac:dyDescent="0.3">
      <c r="A1675" t="s">
        <v>6677</v>
      </c>
      <c r="B1675" t="s">
        <v>6678</v>
      </c>
      <c r="C1675" s="1">
        <v>45622</v>
      </c>
      <c r="D1675" t="s">
        <v>54</v>
      </c>
      <c r="E1675">
        <v>191.75</v>
      </c>
      <c r="F1675">
        <v>2</v>
      </c>
      <c r="G1675" t="s">
        <v>93</v>
      </c>
      <c r="H1675" t="s">
        <v>72</v>
      </c>
      <c r="I1675" t="s">
        <v>6679</v>
      </c>
      <c r="J1675" t="s">
        <v>674</v>
      </c>
      <c r="K1675">
        <v>27181</v>
      </c>
      <c r="L1675" t="s">
        <v>6680</v>
      </c>
      <c r="M1675">
        <v>0.24</v>
      </c>
      <c r="N1675">
        <v>291.45999999999998</v>
      </c>
      <c r="P1675" t="b">
        <v>0</v>
      </c>
      <c r="Q1675">
        <f t="shared" si="130"/>
        <v>383.5</v>
      </c>
      <c r="R1675" s="4">
        <f t="shared" si="131"/>
        <v>0.76</v>
      </c>
      <c r="S1675" s="2">
        <f t="shared" si="132"/>
        <v>92.039999999999992</v>
      </c>
      <c r="T1675" t="str">
        <f t="shared" si="133"/>
        <v>Nov-24</v>
      </c>
      <c r="U1675" t="str">
        <f t="shared" si="134"/>
        <v>No Rating</v>
      </c>
    </row>
    <row r="1676" spans="1:21" x14ac:dyDescent="0.3">
      <c r="A1676" t="s">
        <v>6681</v>
      </c>
      <c r="B1676" t="s">
        <v>6682</v>
      </c>
      <c r="C1676" s="1">
        <v>45731</v>
      </c>
      <c r="D1676" t="s">
        <v>26</v>
      </c>
      <c r="E1676">
        <v>463.38</v>
      </c>
      <c r="F1676">
        <v>2</v>
      </c>
      <c r="G1676" t="s">
        <v>148</v>
      </c>
      <c r="H1676" t="s">
        <v>38</v>
      </c>
      <c r="I1676" t="s">
        <v>6683</v>
      </c>
      <c r="J1676" t="s">
        <v>367</v>
      </c>
      <c r="K1676">
        <v>83312</v>
      </c>
      <c r="L1676" t="s">
        <v>6684</v>
      </c>
      <c r="M1676">
        <v>0.12</v>
      </c>
      <c r="N1676">
        <v>815.55</v>
      </c>
      <c r="O1676">
        <v>2</v>
      </c>
      <c r="P1676" t="b">
        <v>1</v>
      </c>
      <c r="Q1676">
        <f t="shared" si="130"/>
        <v>926.76</v>
      </c>
      <c r="R1676" s="4">
        <f t="shared" si="131"/>
        <v>0.88</v>
      </c>
      <c r="S1676" s="2">
        <f t="shared" si="132"/>
        <v>111.21119999999999</v>
      </c>
      <c r="T1676" t="str">
        <f t="shared" si="133"/>
        <v>Mar-25</v>
      </c>
      <c r="U1676">
        <f t="shared" si="134"/>
        <v>2</v>
      </c>
    </row>
    <row r="1677" spans="1:21" x14ac:dyDescent="0.3">
      <c r="A1677" t="s">
        <v>6685</v>
      </c>
      <c r="B1677" t="s">
        <v>6686</v>
      </c>
      <c r="C1677" s="1">
        <v>45765</v>
      </c>
      <c r="D1677" t="s">
        <v>54</v>
      </c>
      <c r="E1677">
        <v>409.95</v>
      </c>
      <c r="F1677">
        <v>2</v>
      </c>
      <c r="G1677" t="s">
        <v>148</v>
      </c>
      <c r="H1677" t="s">
        <v>20</v>
      </c>
      <c r="I1677" t="s">
        <v>2192</v>
      </c>
      <c r="J1677" t="s">
        <v>68</v>
      </c>
      <c r="K1677">
        <v>77915</v>
      </c>
      <c r="L1677" t="s">
        <v>6687</v>
      </c>
      <c r="M1677">
        <v>0.2</v>
      </c>
      <c r="N1677">
        <v>655.92</v>
      </c>
      <c r="O1677">
        <v>3</v>
      </c>
      <c r="P1677" t="b">
        <v>0</v>
      </c>
      <c r="Q1677">
        <f t="shared" si="130"/>
        <v>819.9</v>
      </c>
      <c r="R1677" s="4">
        <f t="shared" si="131"/>
        <v>0.8</v>
      </c>
      <c r="S1677" s="2">
        <f t="shared" si="132"/>
        <v>163.98000000000002</v>
      </c>
      <c r="T1677" t="str">
        <f t="shared" si="133"/>
        <v>Apr-25</v>
      </c>
      <c r="U1677">
        <f t="shared" si="134"/>
        <v>3</v>
      </c>
    </row>
    <row r="1678" spans="1:21" x14ac:dyDescent="0.3">
      <c r="A1678" t="s">
        <v>6688</v>
      </c>
      <c r="B1678" t="s">
        <v>6689</v>
      </c>
      <c r="C1678" s="1">
        <v>45811</v>
      </c>
      <c r="D1678" t="s">
        <v>78</v>
      </c>
      <c r="E1678">
        <v>309.10000000000002</v>
      </c>
      <c r="F1678">
        <v>1</v>
      </c>
      <c r="G1678" t="s">
        <v>66</v>
      </c>
      <c r="H1678" t="s">
        <v>72</v>
      </c>
      <c r="I1678" t="s">
        <v>6690</v>
      </c>
      <c r="J1678" t="s">
        <v>150</v>
      </c>
      <c r="K1678">
        <v>80569</v>
      </c>
      <c r="L1678" t="s">
        <v>6691</v>
      </c>
      <c r="M1678">
        <v>0.06</v>
      </c>
      <c r="N1678">
        <v>290.55</v>
      </c>
      <c r="O1678">
        <v>4</v>
      </c>
      <c r="P1678" t="b">
        <v>0</v>
      </c>
      <c r="Q1678">
        <f t="shared" si="130"/>
        <v>309.10000000000002</v>
      </c>
      <c r="R1678" s="4">
        <f t="shared" si="131"/>
        <v>0.94</v>
      </c>
      <c r="S1678" s="2">
        <f t="shared" si="132"/>
        <v>18.545999999999999</v>
      </c>
      <c r="T1678" t="str">
        <f t="shared" si="133"/>
        <v>Jun-25</v>
      </c>
      <c r="U1678">
        <f t="shared" si="134"/>
        <v>4</v>
      </c>
    </row>
    <row r="1679" spans="1:21" x14ac:dyDescent="0.3">
      <c r="A1679" t="s">
        <v>6692</v>
      </c>
      <c r="B1679" t="s">
        <v>6693</v>
      </c>
      <c r="C1679" s="1">
        <v>45549</v>
      </c>
      <c r="D1679" t="s">
        <v>37</v>
      </c>
      <c r="E1679">
        <v>114.64</v>
      </c>
      <c r="F1679">
        <v>2</v>
      </c>
      <c r="G1679" t="s">
        <v>19</v>
      </c>
      <c r="H1679" t="s">
        <v>99</v>
      </c>
      <c r="I1679" t="s">
        <v>6694</v>
      </c>
      <c r="J1679" t="s">
        <v>155</v>
      </c>
      <c r="K1679">
        <v>9136</v>
      </c>
      <c r="L1679" t="s">
        <v>6695</v>
      </c>
      <c r="M1679">
        <v>0.06</v>
      </c>
      <c r="N1679">
        <v>215.52</v>
      </c>
      <c r="O1679">
        <v>3</v>
      </c>
      <c r="P1679" t="b">
        <v>0</v>
      </c>
      <c r="Q1679">
        <f t="shared" si="130"/>
        <v>229.28</v>
      </c>
      <c r="R1679" s="4">
        <f t="shared" si="131"/>
        <v>0.94</v>
      </c>
      <c r="S1679" s="2">
        <f t="shared" si="132"/>
        <v>13.7568</v>
      </c>
      <c r="T1679" t="str">
        <f t="shared" si="133"/>
        <v>Sep-24</v>
      </c>
      <c r="U1679">
        <f t="shared" si="134"/>
        <v>3</v>
      </c>
    </row>
    <row r="1680" spans="1:21" x14ac:dyDescent="0.3">
      <c r="A1680" t="s">
        <v>6696</v>
      </c>
      <c r="B1680" t="s">
        <v>6697</v>
      </c>
      <c r="C1680" s="1">
        <v>45623</v>
      </c>
      <c r="D1680" t="s">
        <v>54</v>
      </c>
      <c r="E1680">
        <v>26.9</v>
      </c>
      <c r="F1680">
        <v>3</v>
      </c>
      <c r="G1680" t="s">
        <v>66</v>
      </c>
      <c r="H1680" t="s">
        <v>20</v>
      </c>
      <c r="I1680" t="s">
        <v>6698</v>
      </c>
      <c r="J1680" t="s">
        <v>509</v>
      </c>
      <c r="K1680">
        <v>63346</v>
      </c>
      <c r="L1680" t="s">
        <v>6699</v>
      </c>
      <c r="M1680">
        <v>0.1</v>
      </c>
      <c r="N1680">
        <v>72.63</v>
      </c>
      <c r="P1680" t="b">
        <v>0</v>
      </c>
      <c r="Q1680">
        <f t="shared" si="130"/>
        <v>80.699999999999989</v>
      </c>
      <c r="R1680" s="4">
        <f t="shared" si="131"/>
        <v>0.9</v>
      </c>
      <c r="S1680" s="2">
        <f t="shared" si="132"/>
        <v>8.0699999999999985</v>
      </c>
      <c r="T1680" t="str">
        <f t="shared" si="133"/>
        <v>Nov-24</v>
      </c>
      <c r="U1680" t="str">
        <f t="shared" si="134"/>
        <v>No Rating</v>
      </c>
    </row>
    <row r="1681" spans="1:21" x14ac:dyDescent="0.3">
      <c r="A1681" t="s">
        <v>6700</v>
      </c>
      <c r="B1681" t="s">
        <v>6701</v>
      </c>
      <c r="C1681" s="1">
        <v>45526</v>
      </c>
      <c r="D1681" t="s">
        <v>54</v>
      </c>
      <c r="E1681">
        <v>218.47</v>
      </c>
      <c r="F1681">
        <v>2</v>
      </c>
      <c r="G1681" t="s">
        <v>93</v>
      </c>
      <c r="H1681" t="s">
        <v>99</v>
      </c>
      <c r="I1681" t="s">
        <v>6702</v>
      </c>
      <c r="J1681" t="s">
        <v>320</v>
      </c>
      <c r="K1681">
        <v>48779</v>
      </c>
      <c r="L1681" t="s">
        <v>6703</v>
      </c>
      <c r="M1681">
        <v>0.16</v>
      </c>
      <c r="N1681">
        <v>367.03</v>
      </c>
      <c r="O1681">
        <v>4</v>
      </c>
      <c r="P1681" t="b">
        <v>0</v>
      </c>
      <c r="Q1681">
        <f t="shared" si="130"/>
        <v>436.94</v>
      </c>
      <c r="R1681" s="4">
        <f t="shared" si="131"/>
        <v>0.84</v>
      </c>
      <c r="S1681" s="2">
        <f t="shared" si="132"/>
        <v>69.910399999999996</v>
      </c>
      <c r="T1681" t="str">
        <f t="shared" si="133"/>
        <v>Aug-24</v>
      </c>
      <c r="U1681">
        <f t="shared" si="134"/>
        <v>4</v>
      </c>
    </row>
    <row r="1682" spans="1:21" x14ac:dyDescent="0.3">
      <c r="A1682" t="s">
        <v>6704</v>
      </c>
      <c r="B1682" t="s">
        <v>6705</v>
      </c>
      <c r="C1682" s="1">
        <v>45738</v>
      </c>
      <c r="D1682" t="s">
        <v>26</v>
      </c>
      <c r="E1682">
        <v>337.95</v>
      </c>
      <c r="F1682">
        <v>1</v>
      </c>
      <c r="G1682" t="s">
        <v>148</v>
      </c>
      <c r="H1682" t="s">
        <v>38</v>
      </c>
      <c r="I1682" t="s">
        <v>6706</v>
      </c>
      <c r="J1682" t="s">
        <v>139</v>
      </c>
      <c r="K1682">
        <v>52774</v>
      </c>
      <c r="L1682" t="s">
        <v>6707</v>
      </c>
      <c r="M1682">
        <v>0.21</v>
      </c>
      <c r="N1682">
        <v>266.98</v>
      </c>
      <c r="O1682">
        <v>2</v>
      </c>
      <c r="P1682" t="b">
        <v>1</v>
      </c>
      <c r="Q1682">
        <f t="shared" si="130"/>
        <v>337.95</v>
      </c>
      <c r="R1682" s="4">
        <f t="shared" si="131"/>
        <v>0.79</v>
      </c>
      <c r="S1682" s="2">
        <f t="shared" si="132"/>
        <v>70.969499999999996</v>
      </c>
      <c r="T1682" t="str">
        <f t="shared" si="133"/>
        <v>Mar-25</v>
      </c>
      <c r="U1682">
        <f t="shared" si="134"/>
        <v>2</v>
      </c>
    </row>
    <row r="1683" spans="1:21" x14ac:dyDescent="0.3">
      <c r="A1683" t="s">
        <v>6708</v>
      </c>
      <c r="B1683" t="s">
        <v>6709</v>
      </c>
      <c r="C1683" s="1">
        <v>45591</v>
      </c>
      <c r="D1683" t="s">
        <v>26</v>
      </c>
      <c r="E1683">
        <v>415.1</v>
      </c>
      <c r="F1683">
        <v>1</v>
      </c>
      <c r="G1683" t="s">
        <v>27</v>
      </c>
      <c r="H1683" t="s">
        <v>72</v>
      </c>
      <c r="I1683" t="s">
        <v>6710</v>
      </c>
      <c r="J1683" t="s">
        <v>68</v>
      </c>
      <c r="K1683">
        <v>1038</v>
      </c>
      <c r="L1683" t="s">
        <v>6711</v>
      </c>
      <c r="M1683">
        <v>0.2</v>
      </c>
      <c r="N1683">
        <v>332.08</v>
      </c>
      <c r="O1683">
        <v>5</v>
      </c>
      <c r="P1683" t="b">
        <v>0</v>
      </c>
      <c r="Q1683">
        <f t="shared" si="130"/>
        <v>415.1</v>
      </c>
      <c r="R1683" s="4">
        <f t="shared" si="131"/>
        <v>0.8</v>
      </c>
      <c r="S1683" s="2">
        <f t="shared" si="132"/>
        <v>83.02000000000001</v>
      </c>
      <c r="T1683" t="str">
        <f t="shared" si="133"/>
        <v>Oct-24</v>
      </c>
      <c r="U1683">
        <f t="shared" si="134"/>
        <v>5</v>
      </c>
    </row>
    <row r="1684" spans="1:21" x14ac:dyDescent="0.3">
      <c r="A1684" t="s">
        <v>6712</v>
      </c>
      <c r="B1684" t="s">
        <v>6713</v>
      </c>
      <c r="C1684" s="1">
        <v>45556</v>
      </c>
      <c r="D1684" t="s">
        <v>54</v>
      </c>
      <c r="E1684">
        <v>427.08</v>
      </c>
      <c r="F1684">
        <v>1</v>
      </c>
      <c r="G1684" t="s">
        <v>27</v>
      </c>
      <c r="H1684" t="s">
        <v>99</v>
      </c>
      <c r="I1684" t="s">
        <v>6714</v>
      </c>
      <c r="J1684" t="s">
        <v>174</v>
      </c>
      <c r="K1684">
        <v>94721</v>
      </c>
      <c r="L1684" t="s">
        <v>6715</v>
      </c>
      <c r="M1684">
        <v>0.25</v>
      </c>
      <c r="N1684">
        <v>320.31</v>
      </c>
      <c r="O1684">
        <v>5</v>
      </c>
      <c r="P1684" t="b">
        <v>0</v>
      </c>
      <c r="Q1684">
        <f t="shared" si="130"/>
        <v>427.08</v>
      </c>
      <c r="R1684" s="4">
        <f t="shared" si="131"/>
        <v>0.75</v>
      </c>
      <c r="S1684" s="2">
        <f t="shared" si="132"/>
        <v>106.77</v>
      </c>
      <c r="T1684" t="str">
        <f t="shared" si="133"/>
        <v>Sep-24</v>
      </c>
      <c r="U1684">
        <f t="shared" si="134"/>
        <v>5</v>
      </c>
    </row>
    <row r="1685" spans="1:21" x14ac:dyDescent="0.3">
      <c r="A1685" t="s">
        <v>6716</v>
      </c>
      <c r="B1685" t="s">
        <v>6717</v>
      </c>
      <c r="C1685" s="1">
        <v>45751</v>
      </c>
      <c r="D1685" t="s">
        <v>60</v>
      </c>
      <c r="E1685">
        <v>21.22</v>
      </c>
      <c r="F1685">
        <v>1</v>
      </c>
      <c r="G1685" t="s">
        <v>66</v>
      </c>
      <c r="H1685" t="s">
        <v>99</v>
      </c>
      <c r="I1685" t="s">
        <v>6718</v>
      </c>
      <c r="J1685" t="s">
        <v>426</v>
      </c>
      <c r="K1685">
        <v>90183</v>
      </c>
      <c r="L1685" t="s">
        <v>6719</v>
      </c>
      <c r="M1685">
        <v>0.13</v>
      </c>
      <c r="N1685">
        <v>18.46</v>
      </c>
      <c r="O1685">
        <v>4</v>
      </c>
      <c r="P1685" t="b">
        <v>0</v>
      </c>
      <c r="Q1685">
        <f t="shared" si="130"/>
        <v>21.22</v>
      </c>
      <c r="R1685" s="4">
        <f t="shared" si="131"/>
        <v>0.87</v>
      </c>
      <c r="S1685" s="2">
        <f t="shared" si="132"/>
        <v>2.7585999999999999</v>
      </c>
      <c r="T1685" t="str">
        <f t="shared" si="133"/>
        <v>Apr-25</v>
      </c>
      <c r="U1685">
        <f t="shared" si="134"/>
        <v>4</v>
      </c>
    </row>
    <row r="1686" spans="1:21" x14ac:dyDescent="0.3">
      <c r="A1686" t="s">
        <v>6720</v>
      </c>
      <c r="B1686" t="s">
        <v>6721</v>
      </c>
      <c r="C1686" s="1">
        <v>45670</v>
      </c>
      <c r="D1686" t="s">
        <v>18</v>
      </c>
      <c r="E1686">
        <v>125.86</v>
      </c>
      <c r="F1686">
        <v>2</v>
      </c>
      <c r="G1686" t="s">
        <v>27</v>
      </c>
      <c r="H1686" t="s">
        <v>99</v>
      </c>
      <c r="I1686" t="s">
        <v>6722</v>
      </c>
      <c r="J1686" t="s">
        <v>74</v>
      </c>
      <c r="K1686">
        <v>542</v>
      </c>
      <c r="L1686" t="s">
        <v>6723</v>
      </c>
      <c r="M1686">
        <v>0.27</v>
      </c>
      <c r="N1686">
        <v>183.76</v>
      </c>
      <c r="P1686" t="b">
        <v>0</v>
      </c>
      <c r="Q1686">
        <f t="shared" si="130"/>
        <v>251.72</v>
      </c>
      <c r="R1686" s="4">
        <f t="shared" si="131"/>
        <v>0.73</v>
      </c>
      <c r="S1686" s="2">
        <f t="shared" si="132"/>
        <v>67.964399999999998</v>
      </c>
      <c r="T1686" t="str">
        <f t="shared" si="133"/>
        <v>Jan-25</v>
      </c>
      <c r="U1686" t="str">
        <f t="shared" si="134"/>
        <v>No Rating</v>
      </c>
    </row>
    <row r="1687" spans="1:21" x14ac:dyDescent="0.3">
      <c r="A1687" t="s">
        <v>6724</v>
      </c>
      <c r="B1687" t="s">
        <v>6725</v>
      </c>
      <c r="C1687" s="1">
        <v>45798</v>
      </c>
      <c r="D1687" t="s">
        <v>78</v>
      </c>
      <c r="E1687">
        <v>172.85</v>
      </c>
      <c r="F1687">
        <v>4</v>
      </c>
      <c r="G1687" t="s">
        <v>19</v>
      </c>
      <c r="H1687" t="s">
        <v>20</v>
      </c>
      <c r="I1687" t="s">
        <v>6726</v>
      </c>
      <c r="J1687" t="s">
        <v>572</v>
      </c>
      <c r="K1687">
        <v>45999</v>
      </c>
      <c r="L1687" t="s">
        <v>6727</v>
      </c>
      <c r="M1687">
        <v>0.03</v>
      </c>
      <c r="N1687">
        <v>670.66</v>
      </c>
      <c r="O1687">
        <v>4</v>
      </c>
      <c r="P1687" t="b">
        <v>0</v>
      </c>
      <c r="Q1687">
        <f t="shared" si="130"/>
        <v>691.4</v>
      </c>
      <c r="R1687" s="4">
        <f t="shared" si="131"/>
        <v>0.97</v>
      </c>
      <c r="S1687" s="2">
        <f t="shared" si="132"/>
        <v>20.741999999999997</v>
      </c>
      <c r="T1687" t="str">
        <f t="shared" si="133"/>
        <v>May-25</v>
      </c>
      <c r="U1687">
        <f t="shared" si="134"/>
        <v>4</v>
      </c>
    </row>
    <row r="1688" spans="1:21" x14ac:dyDescent="0.3">
      <c r="A1688" t="s">
        <v>6728</v>
      </c>
      <c r="B1688" t="s">
        <v>6729</v>
      </c>
      <c r="C1688" s="1">
        <v>45729</v>
      </c>
      <c r="D1688" t="s">
        <v>37</v>
      </c>
      <c r="E1688">
        <v>98.42</v>
      </c>
      <c r="F1688">
        <v>2</v>
      </c>
      <c r="G1688" t="s">
        <v>66</v>
      </c>
      <c r="H1688" t="s">
        <v>99</v>
      </c>
      <c r="I1688" t="s">
        <v>6730</v>
      </c>
      <c r="J1688" t="s">
        <v>195</v>
      </c>
      <c r="K1688">
        <v>69580</v>
      </c>
      <c r="L1688" t="s">
        <v>6731</v>
      </c>
      <c r="M1688">
        <v>0.06</v>
      </c>
      <c r="N1688">
        <v>185.03</v>
      </c>
      <c r="O1688">
        <v>4</v>
      </c>
      <c r="P1688" t="b">
        <v>0</v>
      </c>
      <c r="Q1688">
        <f t="shared" si="130"/>
        <v>196.84</v>
      </c>
      <c r="R1688" s="4">
        <f t="shared" si="131"/>
        <v>0.94</v>
      </c>
      <c r="S1688" s="2">
        <f t="shared" si="132"/>
        <v>11.8104</v>
      </c>
      <c r="T1688" t="str">
        <f t="shared" si="133"/>
        <v>Mar-25</v>
      </c>
      <c r="U1688">
        <f t="shared" si="134"/>
        <v>4</v>
      </c>
    </row>
    <row r="1689" spans="1:21" x14ac:dyDescent="0.3">
      <c r="A1689" t="s">
        <v>6732</v>
      </c>
      <c r="B1689" t="s">
        <v>6733</v>
      </c>
      <c r="C1689" s="1">
        <v>45679</v>
      </c>
      <c r="D1689" t="s">
        <v>78</v>
      </c>
      <c r="E1689">
        <v>402.47</v>
      </c>
      <c r="F1689">
        <v>3</v>
      </c>
      <c r="G1689" t="s">
        <v>27</v>
      </c>
      <c r="H1689" t="s">
        <v>38</v>
      </c>
      <c r="I1689" t="s">
        <v>6734</v>
      </c>
      <c r="J1689" t="s">
        <v>240</v>
      </c>
      <c r="K1689">
        <v>50204</v>
      </c>
      <c r="L1689" t="s">
        <v>6735</v>
      </c>
      <c r="M1689">
        <v>0.21</v>
      </c>
      <c r="N1689">
        <v>953.85</v>
      </c>
      <c r="O1689">
        <v>3</v>
      </c>
      <c r="P1689" t="b">
        <v>0</v>
      </c>
      <c r="Q1689">
        <f t="shared" si="130"/>
        <v>1207.4100000000001</v>
      </c>
      <c r="R1689" s="4">
        <f t="shared" si="131"/>
        <v>0.79</v>
      </c>
      <c r="S1689" s="2">
        <f t="shared" si="132"/>
        <v>253.55610000000001</v>
      </c>
      <c r="T1689" t="str">
        <f t="shared" si="133"/>
        <v>Jan-25</v>
      </c>
      <c r="U1689">
        <f t="shared" si="134"/>
        <v>3</v>
      </c>
    </row>
    <row r="1690" spans="1:21" x14ac:dyDescent="0.3">
      <c r="A1690" t="s">
        <v>6736</v>
      </c>
      <c r="B1690" t="s">
        <v>6737</v>
      </c>
      <c r="C1690" s="1">
        <v>45678</v>
      </c>
      <c r="D1690" t="s">
        <v>78</v>
      </c>
      <c r="E1690">
        <v>384.9</v>
      </c>
      <c r="F1690">
        <v>1</v>
      </c>
      <c r="G1690" t="s">
        <v>148</v>
      </c>
      <c r="H1690" t="s">
        <v>20</v>
      </c>
      <c r="I1690" t="s">
        <v>6738</v>
      </c>
      <c r="J1690" t="s">
        <v>226</v>
      </c>
      <c r="K1690">
        <v>13308</v>
      </c>
      <c r="L1690" t="s">
        <v>6739</v>
      </c>
      <c r="M1690">
        <v>0.08</v>
      </c>
      <c r="N1690">
        <v>354.11</v>
      </c>
      <c r="O1690">
        <v>2</v>
      </c>
      <c r="P1690" t="b">
        <v>0</v>
      </c>
      <c r="Q1690">
        <f t="shared" si="130"/>
        <v>384.9</v>
      </c>
      <c r="R1690" s="4">
        <f t="shared" si="131"/>
        <v>0.92</v>
      </c>
      <c r="S1690" s="2">
        <f t="shared" si="132"/>
        <v>30.791999999999998</v>
      </c>
      <c r="T1690" t="str">
        <f t="shared" si="133"/>
        <v>Jan-25</v>
      </c>
      <c r="U1690">
        <f t="shared" si="134"/>
        <v>2</v>
      </c>
    </row>
    <row r="1691" spans="1:21" x14ac:dyDescent="0.3">
      <c r="A1691" t="s">
        <v>6740</v>
      </c>
      <c r="B1691" t="s">
        <v>6741</v>
      </c>
      <c r="C1691" s="1">
        <v>45694</v>
      </c>
      <c r="D1691" t="s">
        <v>78</v>
      </c>
      <c r="E1691">
        <v>260.83</v>
      </c>
      <c r="F1691">
        <v>2</v>
      </c>
      <c r="G1691" t="s">
        <v>148</v>
      </c>
      <c r="H1691" t="s">
        <v>72</v>
      </c>
      <c r="I1691" t="s">
        <v>6742</v>
      </c>
      <c r="J1691" t="s">
        <v>85</v>
      </c>
      <c r="K1691">
        <v>48640</v>
      </c>
      <c r="L1691" t="s">
        <v>6743</v>
      </c>
      <c r="M1691">
        <v>0.05</v>
      </c>
      <c r="N1691">
        <v>495.58</v>
      </c>
      <c r="O1691">
        <v>4</v>
      </c>
      <c r="P1691" t="b">
        <v>0</v>
      </c>
      <c r="Q1691">
        <f t="shared" si="130"/>
        <v>521.66</v>
      </c>
      <c r="R1691" s="4">
        <f t="shared" si="131"/>
        <v>0.95</v>
      </c>
      <c r="S1691" s="2">
        <f t="shared" si="132"/>
        <v>26.082999999999998</v>
      </c>
      <c r="T1691" t="str">
        <f t="shared" si="133"/>
        <v>Feb-25</v>
      </c>
      <c r="U1691">
        <f t="shared" si="134"/>
        <v>4</v>
      </c>
    </row>
    <row r="1692" spans="1:21" x14ac:dyDescent="0.3">
      <c r="A1692" t="s">
        <v>6744</v>
      </c>
      <c r="B1692" t="s">
        <v>6745</v>
      </c>
      <c r="C1692" s="1">
        <v>45679</v>
      </c>
      <c r="D1692" t="s">
        <v>26</v>
      </c>
      <c r="E1692">
        <v>491.55</v>
      </c>
      <c r="F1692">
        <v>2</v>
      </c>
      <c r="G1692" t="s">
        <v>19</v>
      </c>
      <c r="H1692" t="s">
        <v>38</v>
      </c>
      <c r="I1692" t="s">
        <v>6746</v>
      </c>
      <c r="J1692" t="s">
        <v>217</v>
      </c>
      <c r="K1692">
        <v>72386</v>
      </c>
      <c r="L1692" t="s">
        <v>6747</v>
      </c>
      <c r="M1692">
        <v>0.27</v>
      </c>
      <c r="N1692">
        <v>717.66</v>
      </c>
      <c r="O1692">
        <v>2</v>
      </c>
      <c r="P1692" t="b">
        <v>1</v>
      </c>
      <c r="Q1692">
        <f t="shared" si="130"/>
        <v>983.1</v>
      </c>
      <c r="R1692" s="4">
        <f t="shared" si="131"/>
        <v>0.73</v>
      </c>
      <c r="S1692" s="2">
        <f t="shared" si="132"/>
        <v>265.43700000000001</v>
      </c>
      <c r="T1692" t="str">
        <f t="shared" si="133"/>
        <v>Jan-25</v>
      </c>
      <c r="U1692">
        <f t="shared" si="134"/>
        <v>2</v>
      </c>
    </row>
    <row r="1693" spans="1:21" x14ac:dyDescent="0.3">
      <c r="A1693" t="s">
        <v>6748</v>
      </c>
      <c r="B1693" t="s">
        <v>6749</v>
      </c>
      <c r="C1693" s="1">
        <v>45526</v>
      </c>
      <c r="D1693" t="s">
        <v>18</v>
      </c>
      <c r="E1693">
        <v>76.31</v>
      </c>
      <c r="F1693">
        <v>1</v>
      </c>
      <c r="G1693" t="s">
        <v>93</v>
      </c>
      <c r="H1693" t="s">
        <v>38</v>
      </c>
      <c r="I1693" t="s">
        <v>6750</v>
      </c>
      <c r="J1693" t="s">
        <v>62</v>
      </c>
      <c r="K1693">
        <v>73892</v>
      </c>
      <c r="L1693" t="s">
        <v>6751</v>
      </c>
      <c r="M1693">
        <v>0.02</v>
      </c>
      <c r="N1693">
        <v>74.78</v>
      </c>
      <c r="O1693">
        <v>3</v>
      </c>
      <c r="P1693" t="b">
        <v>0</v>
      </c>
      <c r="Q1693">
        <f t="shared" si="130"/>
        <v>76.31</v>
      </c>
      <c r="R1693" s="4">
        <f t="shared" si="131"/>
        <v>0.98</v>
      </c>
      <c r="S1693" s="2">
        <f t="shared" si="132"/>
        <v>1.5262</v>
      </c>
      <c r="T1693" t="str">
        <f t="shared" si="133"/>
        <v>Aug-24</v>
      </c>
      <c r="U1693">
        <f t="shared" si="134"/>
        <v>3</v>
      </c>
    </row>
    <row r="1694" spans="1:21" x14ac:dyDescent="0.3">
      <c r="A1694" t="s">
        <v>6752</v>
      </c>
      <c r="B1694" t="s">
        <v>6753</v>
      </c>
      <c r="C1694" s="1">
        <v>45654</v>
      </c>
      <c r="D1694" t="s">
        <v>60</v>
      </c>
      <c r="E1694">
        <v>450.33</v>
      </c>
      <c r="F1694">
        <v>2</v>
      </c>
      <c r="G1694" t="s">
        <v>66</v>
      </c>
      <c r="H1694" t="s">
        <v>72</v>
      </c>
      <c r="I1694" t="s">
        <v>6754</v>
      </c>
      <c r="J1694" t="s">
        <v>380</v>
      </c>
      <c r="K1694">
        <v>11972</v>
      </c>
      <c r="L1694" t="s">
        <v>6755</v>
      </c>
      <c r="M1694">
        <v>0.3</v>
      </c>
      <c r="N1694">
        <v>630.46</v>
      </c>
      <c r="O1694">
        <v>3</v>
      </c>
      <c r="P1694" t="b">
        <v>0</v>
      </c>
      <c r="Q1694">
        <f t="shared" si="130"/>
        <v>900.66</v>
      </c>
      <c r="R1694" s="4">
        <f t="shared" si="131"/>
        <v>0.7</v>
      </c>
      <c r="S1694" s="2">
        <f t="shared" si="132"/>
        <v>270.19799999999998</v>
      </c>
      <c r="T1694" t="str">
        <f t="shared" si="133"/>
        <v>Dec-24</v>
      </c>
      <c r="U1694">
        <f t="shared" si="134"/>
        <v>3</v>
      </c>
    </row>
    <row r="1695" spans="1:21" x14ac:dyDescent="0.3">
      <c r="A1695" t="s">
        <v>6756</v>
      </c>
      <c r="B1695" t="s">
        <v>6757</v>
      </c>
      <c r="C1695" s="1">
        <v>45519</v>
      </c>
      <c r="D1695" t="s">
        <v>37</v>
      </c>
      <c r="E1695">
        <v>62.65</v>
      </c>
      <c r="F1695">
        <v>2</v>
      </c>
      <c r="G1695" t="s">
        <v>19</v>
      </c>
      <c r="H1695" t="s">
        <v>99</v>
      </c>
      <c r="I1695" t="s">
        <v>6758</v>
      </c>
      <c r="J1695" t="s">
        <v>50</v>
      </c>
      <c r="K1695">
        <v>9706</v>
      </c>
      <c r="L1695" t="s">
        <v>6759</v>
      </c>
      <c r="M1695">
        <v>0.26</v>
      </c>
      <c r="N1695">
        <v>92.72</v>
      </c>
      <c r="O1695">
        <v>4</v>
      </c>
      <c r="P1695" t="b">
        <v>0</v>
      </c>
      <c r="Q1695">
        <f t="shared" si="130"/>
        <v>125.3</v>
      </c>
      <c r="R1695" s="4">
        <f t="shared" si="131"/>
        <v>0.74</v>
      </c>
      <c r="S1695" s="2">
        <f t="shared" si="132"/>
        <v>32.578000000000003</v>
      </c>
      <c r="T1695" t="str">
        <f t="shared" si="133"/>
        <v>Aug-24</v>
      </c>
      <c r="U1695">
        <f t="shared" si="134"/>
        <v>4</v>
      </c>
    </row>
    <row r="1696" spans="1:21" x14ac:dyDescent="0.3">
      <c r="A1696" t="s">
        <v>6760</v>
      </c>
      <c r="B1696" t="s">
        <v>6761</v>
      </c>
      <c r="C1696" s="1">
        <v>45553</v>
      </c>
      <c r="D1696" t="s">
        <v>78</v>
      </c>
      <c r="E1696">
        <v>85.77</v>
      </c>
      <c r="F1696">
        <v>1</v>
      </c>
      <c r="G1696" t="s">
        <v>148</v>
      </c>
      <c r="H1696" t="s">
        <v>72</v>
      </c>
      <c r="I1696" t="s">
        <v>6762</v>
      </c>
      <c r="J1696" t="s">
        <v>150</v>
      </c>
      <c r="K1696">
        <v>11890</v>
      </c>
      <c r="L1696" t="s">
        <v>6763</v>
      </c>
      <c r="M1696">
        <v>0.26</v>
      </c>
      <c r="N1696">
        <v>63.47</v>
      </c>
      <c r="O1696">
        <v>3</v>
      </c>
      <c r="P1696" t="b">
        <v>0</v>
      </c>
      <c r="Q1696">
        <f t="shared" si="130"/>
        <v>85.77</v>
      </c>
      <c r="R1696" s="4">
        <f t="shared" si="131"/>
        <v>0.74</v>
      </c>
      <c r="S1696" s="2">
        <f t="shared" si="132"/>
        <v>22.3002</v>
      </c>
      <c r="T1696" t="str">
        <f t="shared" si="133"/>
        <v>Sep-24</v>
      </c>
      <c r="U1696">
        <f t="shared" si="134"/>
        <v>3</v>
      </c>
    </row>
    <row r="1697" spans="1:21" x14ac:dyDescent="0.3">
      <c r="A1697" t="s">
        <v>6764</v>
      </c>
      <c r="B1697" t="s">
        <v>6765</v>
      </c>
      <c r="C1697" s="1">
        <v>45466</v>
      </c>
      <c r="D1697" t="s">
        <v>54</v>
      </c>
      <c r="E1697">
        <v>349.63</v>
      </c>
      <c r="F1697">
        <v>3</v>
      </c>
      <c r="G1697" t="s">
        <v>19</v>
      </c>
      <c r="H1697" t="s">
        <v>38</v>
      </c>
      <c r="I1697" t="s">
        <v>6766</v>
      </c>
      <c r="J1697" t="s">
        <v>150</v>
      </c>
      <c r="K1697">
        <v>63815</v>
      </c>
      <c r="L1697" t="s">
        <v>6767</v>
      </c>
      <c r="M1697">
        <v>0.19</v>
      </c>
      <c r="N1697">
        <v>849.6</v>
      </c>
      <c r="O1697">
        <v>3</v>
      </c>
      <c r="P1697" t="b">
        <v>0</v>
      </c>
      <c r="Q1697">
        <f t="shared" si="130"/>
        <v>1048.8899999999999</v>
      </c>
      <c r="R1697" s="4">
        <f t="shared" si="131"/>
        <v>0.81</v>
      </c>
      <c r="S1697" s="2">
        <f t="shared" si="132"/>
        <v>199.28909999999999</v>
      </c>
      <c r="T1697" t="str">
        <f t="shared" si="133"/>
        <v>Jun-24</v>
      </c>
      <c r="U1697">
        <f t="shared" si="134"/>
        <v>3</v>
      </c>
    </row>
    <row r="1698" spans="1:21" x14ac:dyDescent="0.3">
      <c r="A1698" t="s">
        <v>6768</v>
      </c>
      <c r="B1698" t="s">
        <v>6769</v>
      </c>
      <c r="C1698" s="1">
        <v>45542</v>
      </c>
      <c r="D1698" t="s">
        <v>54</v>
      </c>
      <c r="E1698">
        <v>59.24</v>
      </c>
      <c r="F1698">
        <v>4</v>
      </c>
      <c r="G1698" t="s">
        <v>27</v>
      </c>
      <c r="H1698" t="s">
        <v>99</v>
      </c>
      <c r="I1698" t="s">
        <v>6770</v>
      </c>
      <c r="J1698" t="s">
        <v>33</v>
      </c>
      <c r="K1698">
        <v>69873</v>
      </c>
      <c r="L1698" t="s">
        <v>6771</v>
      </c>
      <c r="M1698">
        <v>7.0000000000000007E-2</v>
      </c>
      <c r="N1698">
        <v>220.37</v>
      </c>
      <c r="O1698">
        <v>3</v>
      </c>
      <c r="P1698" t="b">
        <v>0</v>
      </c>
      <c r="Q1698">
        <f t="shared" si="130"/>
        <v>236.96</v>
      </c>
      <c r="R1698" s="4">
        <f t="shared" si="131"/>
        <v>0.92999999999999994</v>
      </c>
      <c r="S1698" s="2">
        <f t="shared" si="132"/>
        <v>16.587200000000003</v>
      </c>
      <c r="T1698" t="str">
        <f t="shared" si="133"/>
        <v>Sep-24</v>
      </c>
      <c r="U1698">
        <f t="shared" si="134"/>
        <v>3</v>
      </c>
    </row>
    <row r="1699" spans="1:21" x14ac:dyDescent="0.3">
      <c r="A1699" t="s">
        <v>6772</v>
      </c>
      <c r="B1699" t="s">
        <v>6773</v>
      </c>
      <c r="C1699" s="1">
        <v>45546</v>
      </c>
      <c r="D1699" t="s">
        <v>37</v>
      </c>
      <c r="E1699">
        <v>285.08999999999997</v>
      </c>
      <c r="F1699">
        <v>3</v>
      </c>
      <c r="G1699" t="s">
        <v>148</v>
      </c>
      <c r="H1699" t="s">
        <v>20</v>
      </c>
      <c r="I1699" t="s">
        <v>6774</v>
      </c>
      <c r="J1699" t="s">
        <v>115</v>
      </c>
      <c r="K1699">
        <v>15878</v>
      </c>
      <c r="L1699" t="s">
        <v>6775</v>
      </c>
      <c r="M1699">
        <v>0.24</v>
      </c>
      <c r="N1699">
        <v>650.01</v>
      </c>
      <c r="O1699">
        <v>3</v>
      </c>
      <c r="P1699" t="b">
        <v>0</v>
      </c>
      <c r="Q1699">
        <f t="shared" si="130"/>
        <v>855.27</v>
      </c>
      <c r="R1699" s="4">
        <f t="shared" si="131"/>
        <v>0.76</v>
      </c>
      <c r="S1699" s="2">
        <f t="shared" si="132"/>
        <v>205.26479999999998</v>
      </c>
      <c r="T1699" t="str">
        <f t="shared" si="133"/>
        <v>Sep-24</v>
      </c>
      <c r="U1699">
        <f t="shared" si="134"/>
        <v>3</v>
      </c>
    </row>
    <row r="1700" spans="1:21" x14ac:dyDescent="0.3">
      <c r="A1700" t="s">
        <v>6776</v>
      </c>
      <c r="B1700" t="s">
        <v>6777</v>
      </c>
      <c r="C1700" s="1">
        <v>45780</v>
      </c>
      <c r="D1700" t="s">
        <v>60</v>
      </c>
      <c r="E1700">
        <v>213.02</v>
      </c>
      <c r="F1700">
        <v>3</v>
      </c>
      <c r="G1700" t="s">
        <v>19</v>
      </c>
      <c r="H1700" t="s">
        <v>20</v>
      </c>
      <c r="I1700" t="s">
        <v>6778</v>
      </c>
      <c r="J1700" t="s">
        <v>101</v>
      </c>
      <c r="K1700">
        <v>36777</v>
      </c>
      <c r="L1700" t="s">
        <v>6779</v>
      </c>
      <c r="M1700">
        <v>0.02</v>
      </c>
      <c r="N1700">
        <v>626.28</v>
      </c>
      <c r="O1700">
        <v>1</v>
      </c>
      <c r="P1700" t="b">
        <v>0</v>
      </c>
      <c r="Q1700">
        <f t="shared" si="130"/>
        <v>639.06000000000006</v>
      </c>
      <c r="R1700" s="4">
        <f t="shared" si="131"/>
        <v>0.98</v>
      </c>
      <c r="S1700" s="2">
        <f t="shared" si="132"/>
        <v>12.781200000000002</v>
      </c>
      <c r="T1700" t="str">
        <f t="shared" si="133"/>
        <v>May-25</v>
      </c>
      <c r="U1700">
        <f t="shared" si="134"/>
        <v>1</v>
      </c>
    </row>
    <row r="1701" spans="1:21" x14ac:dyDescent="0.3">
      <c r="A1701" t="s">
        <v>6780</v>
      </c>
      <c r="B1701" t="s">
        <v>6781</v>
      </c>
      <c r="C1701" s="1">
        <v>45759</v>
      </c>
      <c r="D1701" t="s">
        <v>18</v>
      </c>
      <c r="E1701">
        <v>365.59</v>
      </c>
      <c r="F1701">
        <v>3</v>
      </c>
      <c r="G1701" t="s">
        <v>19</v>
      </c>
      <c r="H1701" t="s">
        <v>20</v>
      </c>
      <c r="I1701" t="s">
        <v>6782</v>
      </c>
      <c r="J1701" t="s">
        <v>115</v>
      </c>
      <c r="K1701">
        <v>4697</v>
      </c>
      <c r="L1701" t="s">
        <v>6783</v>
      </c>
      <c r="M1701">
        <v>0.17</v>
      </c>
      <c r="N1701">
        <v>910.32</v>
      </c>
      <c r="O1701">
        <v>3</v>
      </c>
      <c r="P1701" t="b">
        <v>0</v>
      </c>
      <c r="Q1701">
        <f t="shared" si="130"/>
        <v>1096.77</v>
      </c>
      <c r="R1701" s="4">
        <f t="shared" si="131"/>
        <v>0.83</v>
      </c>
      <c r="S1701" s="2">
        <f t="shared" si="132"/>
        <v>186.45090000000002</v>
      </c>
      <c r="T1701" t="str">
        <f t="shared" si="133"/>
        <v>Apr-25</v>
      </c>
      <c r="U1701">
        <f t="shared" si="134"/>
        <v>3</v>
      </c>
    </row>
    <row r="1702" spans="1:21" x14ac:dyDescent="0.3">
      <c r="A1702" t="s">
        <v>6784</v>
      </c>
      <c r="B1702" t="s">
        <v>6785</v>
      </c>
      <c r="C1702" s="1">
        <v>45767</v>
      </c>
      <c r="D1702" t="s">
        <v>78</v>
      </c>
      <c r="E1702">
        <v>450.83</v>
      </c>
      <c r="F1702">
        <v>4</v>
      </c>
      <c r="G1702" t="s">
        <v>66</v>
      </c>
      <c r="H1702" t="s">
        <v>20</v>
      </c>
      <c r="I1702" t="s">
        <v>6786</v>
      </c>
      <c r="J1702" t="s">
        <v>85</v>
      </c>
      <c r="K1702">
        <v>92269</v>
      </c>
      <c r="L1702" t="s">
        <v>6787</v>
      </c>
      <c r="M1702">
        <v>0.13</v>
      </c>
      <c r="N1702">
        <v>1568.89</v>
      </c>
      <c r="O1702">
        <v>3</v>
      </c>
      <c r="P1702" t="b">
        <v>0</v>
      </c>
      <c r="Q1702">
        <f t="shared" si="130"/>
        <v>1803.32</v>
      </c>
      <c r="R1702" s="4">
        <f t="shared" si="131"/>
        <v>0.87</v>
      </c>
      <c r="S1702" s="2">
        <f t="shared" si="132"/>
        <v>234.4316</v>
      </c>
      <c r="T1702" t="str">
        <f t="shared" si="133"/>
        <v>Apr-25</v>
      </c>
      <c r="U1702">
        <f t="shared" si="134"/>
        <v>3</v>
      </c>
    </row>
    <row r="1703" spans="1:21" x14ac:dyDescent="0.3">
      <c r="A1703" t="s">
        <v>6788</v>
      </c>
      <c r="B1703" t="s">
        <v>6789</v>
      </c>
      <c r="C1703" s="1">
        <v>45792</v>
      </c>
      <c r="D1703" t="s">
        <v>54</v>
      </c>
      <c r="E1703">
        <v>386.09</v>
      </c>
      <c r="F1703">
        <v>3</v>
      </c>
      <c r="G1703" t="s">
        <v>19</v>
      </c>
      <c r="H1703" t="s">
        <v>38</v>
      </c>
      <c r="I1703" t="s">
        <v>6790</v>
      </c>
      <c r="J1703" t="s">
        <v>539</v>
      </c>
      <c r="K1703">
        <v>26671</v>
      </c>
      <c r="L1703" t="s">
        <v>6791</v>
      </c>
      <c r="M1703">
        <v>0.23</v>
      </c>
      <c r="N1703">
        <v>891.87</v>
      </c>
      <c r="O1703">
        <v>2</v>
      </c>
      <c r="P1703" t="b">
        <v>0</v>
      </c>
      <c r="Q1703">
        <f t="shared" si="130"/>
        <v>1158.27</v>
      </c>
      <c r="R1703" s="4">
        <f t="shared" si="131"/>
        <v>0.77</v>
      </c>
      <c r="S1703" s="2">
        <f t="shared" si="132"/>
        <v>266.40210000000002</v>
      </c>
      <c r="T1703" t="str">
        <f t="shared" si="133"/>
        <v>May-25</v>
      </c>
      <c r="U1703">
        <f t="shared" si="134"/>
        <v>2</v>
      </c>
    </row>
    <row r="1704" spans="1:21" x14ac:dyDescent="0.3">
      <c r="A1704" t="s">
        <v>6792</v>
      </c>
      <c r="B1704" t="s">
        <v>6793</v>
      </c>
      <c r="C1704" s="1">
        <v>45671</v>
      </c>
      <c r="D1704" t="s">
        <v>78</v>
      </c>
      <c r="E1704">
        <v>425.6</v>
      </c>
      <c r="F1704">
        <v>2</v>
      </c>
      <c r="G1704" t="s">
        <v>19</v>
      </c>
      <c r="H1704" t="s">
        <v>72</v>
      </c>
      <c r="I1704" t="s">
        <v>6794</v>
      </c>
      <c r="J1704" t="s">
        <v>307</v>
      </c>
      <c r="K1704">
        <v>97678</v>
      </c>
      <c r="L1704" t="s">
        <v>6795</v>
      </c>
      <c r="M1704">
        <v>0.01</v>
      </c>
      <c r="N1704">
        <v>842.69</v>
      </c>
      <c r="O1704">
        <v>3</v>
      </c>
      <c r="P1704" t="b">
        <v>0</v>
      </c>
      <c r="Q1704">
        <f t="shared" si="130"/>
        <v>851.2</v>
      </c>
      <c r="R1704" s="4">
        <f t="shared" si="131"/>
        <v>0.99</v>
      </c>
      <c r="S1704" s="2">
        <f t="shared" si="132"/>
        <v>8.5120000000000005</v>
      </c>
      <c r="T1704" t="str">
        <f t="shared" si="133"/>
        <v>Jan-25</v>
      </c>
      <c r="U1704">
        <f t="shared" si="134"/>
        <v>3</v>
      </c>
    </row>
    <row r="1705" spans="1:21" x14ac:dyDescent="0.3">
      <c r="A1705" t="s">
        <v>6796</v>
      </c>
      <c r="B1705" t="s">
        <v>6797</v>
      </c>
      <c r="C1705" s="1">
        <v>45533</v>
      </c>
      <c r="D1705" t="s">
        <v>26</v>
      </c>
      <c r="E1705">
        <v>21.31</v>
      </c>
      <c r="F1705">
        <v>4</v>
      </c>
      <c r="G1705" t="s">
        <v>93</v>
      </c>
      <c r="H1705" t="s">
        <v>38</v>
      </c>
      <c r="I1705" t="s">
        <v>6798</v>
      </c>
      <c r="J1705" t="s">
        <v>572</v>
      </c>
      <c r="K1705">
        <v>83326</v>
      </c>
      <c r="L1705" t="s">
        <v>6799</v>
      </c>
      <c r="M1705">
        <v>0.12</v>
      </c>
      <c r="N1705">
        <v>75.010000000000005</v>
      </c>
      <c r="O1705">
        <v>4</v>
      </c>
      <c r="P1705" t="b">
        <v>1</v>
      </c>
      <c r="Q1705">
        <f t="shared" si="130"/>
        <v>85.24</v>
      </c>
      <c r="R1705" s="4">
        <f t="shared" si="131"/>
        <v>0.88</v>
      </c>
      <c r="S1705" s="2">
        <f t="shared" si="132"/>
        <v>10.2288</v>
      </c>
      <c r="T1705" t="str">
        <f t="shared" si="133"/>
        <v>Aug-24</v>
      </c>
      <c r="U1705">
        <f t="shared" si="134"/>
        <v>4</v>
      </c>
    </row>
    <row r="1706" spans="1:21" x14ac:dyDescent="0.3">
      <c r="A1706" t="s">
        <v>6800</v>
      </c>
      <c r="B1706" t="s">
        <v>6801</v>
      </c>
      <c r="C1706" s="1">
        <v>45627</v>
      </c>
      <c r="D1706" t="s">
        <v>18</v>
      </c>
      <c r="E1706">
        <v>158.55000000000001</v>
      </c>
      <c r="F1706">
        <v>2</v>
      </c>
      <c r="G1706" t="s">
        <v>19</v>
      </c>
      <c r="H1706" t="s">
        <v>72</v>
      </c>
      <c r="I1706" t="s">
        <v>6802</v>
      </c>
      <c r="J1706" t="s">
        <v>200</v>
      </c>
      <c r="K1706">
        <v>89876</v>
      </c>
      <c r="L1706" t="s">
        <v>6803</v>
      </c>
      <c r="M1706">
        <v>0.14000000000000001</v>
      </c>
      <c r="N1706">
        <v>272.70999999999998</v>
      </c>
      <c r="O1706">
        <v>5</v>
      </c>
      <c r="P1706" t="b">
        <v>0</v>
      </c>
      <c r="Q1706">
        <f t="shared" si="130"/>
        <v>317.10000000000002</v>
      </c>
      <c r="R1706" s="4">
        <f t="shared" si="131"/>
        <v>0.86</v>
      </c>
      <c r="S1706" s="2">
        <f t="shared" si="132"/>
        <v>44.394000000000005</v>
      </c>
      <c r="T1706" t="str">
        <f t="shared" si="133"/>
        <v>Dec-24</v>
      </c>
      <c r="U1706">
        <f t="shared" si="134"/>
        <v>5</v>
      </c>
    </row>
    <row r="1707" spans="1:21" x14ac:dyDescent="0.3">
      <c r="A1707" t="s">
        <v>6804</v>
      </c>
      <c r="B1707" t="s">
        <v>6805</v>
      </c>
      <c r="C1707" s="1">
        <v>45509</v>
      </c>
      <c r="D1707" t="s">
        <v>54</v>
      </c>
      <c r="E1707">
        <v>260.14</v>
      </c>
      <c r="F1707">
        <v>2</v>
      </c>
      <c r="G1707" t="s">
        <v>27</v>
      </c>
      <c r="H1707" t="s">
        <v>99</v>
      </c>
      <c r="I1707" t="s">
        <v>6806</v>
      </c>
      <c r="J1707" t="s">
        <v>346</v>
      </c>
      <c r="K1707">
        <v>93859</v>
      </c>
      <c r="L1707" t="s">
        <v>6807</v>
      </c>
      <c r="M1707">
        <v>0.05</v>
      </c>
      <c r="N1707">
        <v>494.27</v>
      </c>
      <c r="O1707">
        <v>4</v>
      </c>
      <c r="P1707" t="b">
        <v>0</v>
      </c>
      <c r="Q1707">
        <f t="shared" si="130"/>
        <v>520.28</v>
      </c>
      <c r="R1707" s="4">
        <f t="shared" si="131"/>
        <v>0.95</v>
      </c>
      <c r="S1707" s="2">
        <f t="shared" si="132"/>
        <v>26.013999999999999</v>
      </c>
      <c r="T1707" t="str">
        <f t="shared" si="133"/>
        <v>Aug-24</v>
      </c>
      <c r="U1707">
        <f t="shared" si="134"/>
        <v>4</v>
      </c>
    </row>
    <row r="1708" spans="1:21" x14ac:dyDescent="0.3">
      <c r="A1708" t="s">
        <v>6808</v>
      </c>
      <c r="B1708" t="s">
        <v>6809</v>
      </c>
      <c r="C1708" s="1">
        <v>45593</v>
      </c>
      <c r="D1708" t="s">
        <v>60</v>
      </c>
      <c r="E1708">
        <v>210.9</v>
      </c>
      <c r="F1708">
        <v>3</v>
      </c>
      <c r="G1708" t="s">
        <v>27</v>
      </c>
      <c r="H1708" t="s">
        <v>72</v>
      </c>
      <c r="I1708" t="s">
        <v>6810</v>
      </c>
      <c r="J1708" t="s">
        <v>80</v>
      </c>
      <c r="K1708">
        <v>14433</v>
      </c>
      <c r="L1708" t="s">
        <v>6811</v>
      </c>
      <c r="M1708">
        <v>0.12</v>
      </c>
      <c r="N1708">
        <v>556.78</v>
      </c>
      <c r="O1708">
        <v>3</v>
      </c>
      <c r="P1708" t="b">
        <v>0</v>
      </c>
      <c r="Q1708">
        <f t="shared" si="130"/>
        <v>632.70000000000005</v>
      </c>
      <c r="R1708" s="4">
        <f t="shared" si="131"/>
        <v>0.88</v>
      </c>
      <c r="S1708" s="2">
        <f t="shared" si="132"/>
        <v>75.924000000000007</v>
      </c>
      <c r="T1708" t="str">
        <f t="shared" si="133"/>
        <v>Oct-24</v>
      </c>
      <c r="U1708">
        <f t="shared" si="134"/>
        <v>3</v>
      </c>
    </row>
    <row r="1709" spans="1:21" x14ac:dyDescent="0.3">
      <c r="A1709" t="s">
        <v>6812</v>
      </c>
      <c r="B1709" t="s">
        <v>6813</v>
      </c>
      <c r="C1709" s="1">
        <v>45610</v>
      </c>
      <c r="D1709" t="s">
        <v>60</v>
      </c>
      <c r="E1709">
        <v>119.47</v>
      </c>
      <c r="F1709">
        <v>2</v>
      </c>
      <c r="G1709" t="s">
        <v>66</v>
      </c>
      <c r="H1709" t="s">
        <v>38</v>
      </c>
      <c r="I1709" t="s">
        <v>3754</v>
      </c>
      <c r="J1709" t="s">
        <v>62</v>
      </c>
      <c r="K1709">
        <v>74978</v>
      </c>
      <c r="L1709" t="s">
        <v>6814</v>
      </c>
      <c r="M1709">
        <v>0.27</v>
      </c>
      <c r="N1709">
        <v>174.43</v>
      </c>
      <c r="O1709">
        <v>2</v>
      </c>
      <c r="P1709" t="b">
        <v>1</v>
      </c>
      <c r="Q1709">
        <f t="shared" si="130"/>
        <v>238.94</v>
      </c>
      <c r="R1709" s="4">
        <f t="shared" si="131"/>
        <v>0.73</v>
      </c>
      <c r="S1709" s="2">
        <f t="shared" si="132"/>
        <v>64.513800000000003</v>
      </c>
      <c r="T1709" t="str">
        <f t="shared" si="133"/>
        <v>Nov-24</v>
      </c>
      <c r="U1709">
        <f t="shared" si="134"/>
        <v>2</v>
      </c>
    </row>
    <row r="1710" spans="1:21" x14ac:dyDescent="0.3">
      <c r="A1710" t="s">
        <v>6815</v>
      </c>
      <c r="B1710" t="s">
        <v>6816</v>
      </c>
      <c r="C1710" s="1">
        <v>45615</v>
      </c>
      <c r="D1710" t="s">
        <v>26</v>
      </c>
      <c r="E1710">
        <v>157.4</v>
      </c>
      <c r="F1710">
        <v>3</v>
      </c>
      <c r="G1710" t="s">
        <v>93</v>
      </c>
      <c r="H1710" t="s">
        <v>38</v>
      </c>
      <c r="I1710" t="s">
        <v>6817</v>
      </c>
      <c r="J1710" t="s">
        <v>139</v>
      </c>
      <c r="K1710">
        <v>41069</v>
      </c>
      <c r="L1710" t="s">
        <v>6818</v>
      </c>
      <c r="M1710">
        <v>0.14000000000000001</v>
      </c>
      <c r="N1710">
        <v>406.09</v>
      </c>
      <c r="O1710">
        <v>1</v>
      </c>
      <c r="P1710" t="b">
        <v>0</v>
      </c>
      <c r="Q1710">
        <f t="shared" si="130"/>
        <v>472.20000000000005</v>
      </c>
      <c r="R1710" s="4">
        <f t="shared" si="131"/>
        <v>0.86</v>
      </c>
      <c r="S1710" s="2">
        <f t="shared" si="132"/>
        <v>66.108000000000018</v>
      </c>
      <c r="T1710" t="str">
        <f t="shared" si="133"/>
        <v>Nov-24</v>
      </c>
      <c r="U1710">
        <f t="shared" si="134"/>
        <v>1</v>
      </c>
    </row>
    <row r="1711" spans="1:21" x14ac:dyDescent="0.3">
      <c r="A1711" t="s">
        <v>6819</v>
      </c>
      <c r="B1711" t="s">
        <v>6820</v>
      </c>
      <c r="C1711" s="1">
        <v>45771</v>
      </c>
      <c r="D1711" t="s">
        <v>18</v>
      </c>
      <c r="E1711">
        <v>472.99</v>
      </c>
      <c r="F1711">
        <v>2</v>
      </c>
      <c r="G1711" t="s">
        <v>27</v>
      </c>
      <c r="H1711" t="s">
        <v>72</v>
      </c>
      <c r="I1711" t="s">
        <v>6821</v>
      </c>
      <c r="J1711" t="s">
        <v>307</v>
      </c>
      <c r="K1711">
        <v>2624</v>
      </c>
      <c r="L1711" t="s">
        <v>6822</v>
      </c>
      <c r="M1711">
        <v>0.08</v>
      </c>
      <c r="N1711">
        <v>870.3</v>
      </c>
      <c r="O1711">
        <v>3</v>
      </c>
      <c r="P1711" t="b">
        <v>0</v>
      </c>
      <c r="Q1711">
        <f t="shared" si="130"/>
        <v>945.98</v>
      </c>
      <c r="R1711" s="4">
        <f t="shared" si="131"/>
        <v>0.92</v>
      </c>
      <c r="S1711" s="2">
        <f t="shared" si="132"/>
        <v>75.678399999999996</v>
      </c>
      <c r="T1711" t="str">
        <f t="shared" si="133"/>
        <v>Apr-25</v>
      </c>
      <c r="U1711">
        <f t="shared" si="134"/>
        <v>3</v>
      </c>
    </row>
    <row r="1712" spans="1:21" x14ac:dyDescent="0.3">
      <c r="A1712" t="s">
        <v>6823</v>
      </c>
      <c r="B1712" t="s">
        <v>6824</v>
      </c>
      <c r="C1712" s="1">
        <v>45464</v>
      </c>
      <c r="D1712" t="s">
        <v>60</v>
      </c>
      <c r="E1712">
        <v>150.62</v>
      </c>
      <c r="F1712">
        <v>2</v>
      </c>
      <c r="G1712" t="s">
        <v>93</v>
      </c>
      <c r="H1712" t="s">
        <v>72</v>
      </c>
      <c r="I1712" t="s">
        <v>6825</v>
      </c>
      <c r="J1712" t="s">
        <v>45</v>
      </c>
      <c r="K1712">
        <v>62343</v>
      </c>
      <c r="L1712" t="s">
        <v>6826</v>
      </c>
      <c r="M1712">
        <v>0.16</v>
      </c>
      <c r="N1712">
        <v>253.04</v>
      </c>
      <c r="O1712">
        <v>5</v>
      </c>
      <c r="P1712" t="b">
        <v>0</v>
      </c>
      <c r="Q1712">
        <f t="shared" si="130"/>
        <v>301.24</v>
      </c>
      <c r="R1712" s="4">
        <f t="shared" si="131"/>
        <v>0.84</v>
      </c>
      <c r="S1712" s="2">
        <f t="shared" si="132"/>
        <v>48.198399999999999</v>
      </c>
      <c r="T1712" t="str">
        <f t="shared" si="133"/>
        <v>Jun-24</v>
      </c>
      <c r="U1712">
        <f t="shared" si="134"/>
        <v>5</v>
      </c>
    </row>
    <row r="1713" spans="1:21" x14ac:dyDescent="0.3">
      <c r="A1713" t="s">
        <v>6827</v>
      </c>
      <c r="B1713" t="s">
        <v>6828</v>
      </c>
      <c r="C1713" s="1">
        <v>45682</v>
      </c>
      <c r="D1713" t="s">
        <v>18</v>
      </c>
      <c r="E1713">
        <v>180.18</v>
      </c>
      <c r="F1713">
        <v>1</v>
      </c>
      <c r="G1713" t="s">
        <v>148</v>
      </c>
      <c r="H1713" t="s">
        <v>20</v>
      </c>
      <c r="I1713" t="s">
        <v>2033</v>
      </c>
      <c r="J1713" t="s">
        <v>62</v>
      </c>
      <c r="K1713">
        <v>72768</v>
      </c>
      <c r="L1713" t="s">
        <v>6829</v>
      </c>
      <c r="M1713">
        <v>0.02</v>
      </c>
      <c r="N1713">
        <v>176.58</v>
      </c>
      <c r="O1713">
        <v>2</v>
      </c>
      <c r="P1713" t="b">
        <v>0</v>
      </c>
      <c r="Q1713">
        <f t="shared" si="130"/>
        <v>180.18</v>
      </c>
      <c r="R1713" s="4">
        <f t="shared" si="131"/>
        <v>0.98</v>
      </c>
      <c r="S1713" s="2">
        <f t="shared" si="132"/>
        <v>3.6036000000000001</v>
      </c>
      <c r="T1713" t="str">
        <f t="shared" si="133"/>
        <v>Jan-25</v>
      </c>
      <c r="U1713">
        <f t="shared" si="134"/>
        <v>2</v>
      </c>
    </row>
    <row r="1714" spans="1:21" x14ac:dyDescent="0.3">
      <c r="A1714" t="s">
        <v>6830</v>
      </c>
      <c r="B1714" t="s">
        <v>6831</v>
      </c>
      <c r="C1714" s="1">
        <v>45500</v>
      </c>
      <c r="D1714" t="s">
        <v>60</v>
      </c>
      <c r="E1714">
        <v>6.84</v>
      </c>
      <c r="F1714">
        <v>2</v>
      </c>
      <c r="G1714" t="s">
        <v>27</v>
      </c>
      <c r="H1714" t="s">
        <v>99</v>
      </c>
      <c r="I1714" t="s">
        <v>6832</v>
      </c>
      <c r="J1714" t="s">
        <v>509</v>
      </c>
      <c r="K1714">
        <v>43799</v>
      </c>
      <c r="L1714" t="s">
        <v>6833</v>
      </c>
      <c r="M1714">
        <v>0.09</v>
      </c>
      <c r="N1714">
        <v>12.45</v>
      </c>
      <c r="O1714">
        <v>3</v>
      </c>
      <c r="P1714" t="b">
        <v>0</v>
      </c>
      <c r="Q1714">
        <f t="shared" si="130"/>
        <v>13.68</v>
      </c>
      <c r="R1714" s="4">
        <f t="shared" si="131"/>
        <v>0.91</v>
      </c>
      <c r="S1714" s="2">
        <f t="shared" si="132"/>
        <v>1.2311999999999999</v>
      </c>
      <c r="T1714" t="str">
        <f t="shared" si="133"/>
        <v>Jul-24</v>
      </c>
      <c r="U1714">
        <f t="shared" si="134"/>
        <v>3</v>
      </c>
    </row>
    <row r="1715" spans="1:21" x14ac:dyDescent="0.3">
      <c r="A1715" t="s">
        <v>6834</v>
      </c>
      <c r="B1715" t="s">
        <v>6835</v>
      </c>
      <c r="C1715" s="1">
        <v>45760</v>
      </c>
      <c r="D1715" t="s">
        <v>37</v>
      </c>
      <c r="E1715">
        <v>423.31</v>
      </c>
      <c r="F1715">
        <v>3</v>
      </c>
      <c r="G1715" t="s">
        <v>19</v>
      </c>
      <c r="H1715" t="s">
        <v>38</v>
      </c>
      <c r="I1715" t="s">
        <v>6836</v>
      </c>
      <c r="J1715" t="s">
        <v>144</v>
      </c>
      <c r="K1715">
        <v>33167</v>
      </c>
      <c r="L1715" t="s">
        <v>6837</v>
      </c>
      <c r="M1715">
        <v>0.24</v>
      </c>
      <c r="N1715">
        <v>965.15</v>
      </c>
      <c r="O1715">
        <v>4</v>
      </c>
      <c r="P1715" t="b">
        <v>1</v>
      </c>
      <c r="Q1715">
        <f t="shared" si="130"/>
        <v>1269.93</v>
      </c>
      <c r="R1715" s="4">
        <f t="shared" si="131"/>
        <v>0.76</v>
      </c>
      <c r="S1715" s="2">
        <f t="shared" si="132"/>
        <v>304.78320000000002</v>
      </c>
      <c r="T1715" t="str">
        <f t="shared" si="133"/>
        <v>Apr-25</v>
      </c>
      <c r="U1715">
        <f t="shared" si="134"/>
        <v>4</v>
      </c>
    </row>
    <row r="1716" spans="1:21" x14ac:dyDescent="0.3">
      <c r="A1716" t="s">
        <v>6838</v>
      </c>
      <c r="B1716" t="s">
        <v>6839</v>
      </c>
      <c r="C1716" s="1">
        <v>45663</v>
      </c>
      <c r="D1716" t="s">
        <v>60</v>
      </c>
      <c r="E1716">
        <v>81.650000000000006</v>
      </c>
      <c r="F1716">
        <v>1</v>
      </c>
      <c r="G1716" t="s">
        <v>148</v>
      </c>
      <c r="H1716" t="s">
        <v>99</v>
      </c>
      <c r="I1716" t="s">
        <v>6840</v>
      </c>
      <c r="J1716" t="s">
        <v>45</v>
      </c>
      <c r="K1716">
        <v>28607</v>
      </c>
      <c r="L1716" t="s">
        <v>6841</v>
      </c>
      <c r="M1716">
        <v>0.19</v>
      </c>
      <c r="N1716">
        <v>66.14</v>
      </c>
      <c r="O1716">
        <v>4</v>
      </c>
      <c r="P1716" t="b">
        <v>0</v>
      </c>
      <c r="Q1716">
        <f t="shared" si="130"/>
        <v>81.650000000000006</v>
      </c>
      <c r="R1716" s="4">
        <f t="shared" si="131"/>
        <v>0.81</v>
      </c>
      <c r="S1716" s="2">
        <f t="shared" si="132"/>
        <v>15.513500000000001</v>
      </c>
      <c r="T1716" t="str">
        <f t="shared" si="133"/>
        <v>Jan-25</v>
      </c>
      <c r="U1716">
        <f t="shared" si="134"/>
        <v>4</v>
      </c>
    </row>
    <row r="1717" spans="1:21" x14ac:dyDescent="0.3">
      <c r="A1717" t="s">
        <v>6842</v>
      </c>
      <c r="B1717" t="s">
        <v>6843</v>
      </c>
      <c r="C1717" s="1">
        <v>45484</v>
      </c>
      <c r="D1717" t="s">
        <v>26</v>
      </c>
      <c r="E1717">
        <v>106.05</v>
      </c>
      <c r="F1717">
        <v>1</v>
      </c>
      <c r="G1717" t="s">
        <v>148</v>
      </c>
      <c r="H1717" t="s">
        <v>72</v>
      </c>
      <c r="I1717" t="s">
        <v>6844</v>
      </c>
      <c r="J1717" t="s">
        <v>134</v>
      </c>
      <c r="K1717">
        <v>81340</v>
      </c>
      <c r="L1717" t="s">
        <v>6845</v>
      </c>
      <c r="M1717">
        <v>0.01</v>
      </c>
      <c r="N1717">
        <v>104.99</v>
      </c>
      <c r="O1717">
        <v>4</v>
      </c>
      <c r="P1717" t="b">
        <v>0</v>
      </c>
      <c r="Q1717">
        <f t="shared" si="130"/>
        <v>106.05</v>
      </c>
      <c r="R1717" s="4">
        <f t="shared" si="131"/>
        <v>0.99</v>
      </c>
      <c r="S1717" s="2">
        <f t="shared" si="132"/>
        <v>1.0605</v>
      </c>
      <c r="T1717" t="str">
        <f t="shared" si="133"/>
        <v>Jul-24</v>
      </c>
      <c r="U1717">
        <f t="shared" si="134"/>
        <v>4</v>
      </c>
    </row>
    <row r="1718" spans="1:21" x14ac:dyDescent="0.3">
      <c r="A1718" t="s">
        <v>6846</v>
      </c>
      <c r="B1718" t="s">
        <v>6847</v>
      </c>
      <c r="C1718" s="1">
        <v>45655</v>
      </c>
      <c r="D1718" t="s">
        <v>54</v>
      </c>
      <c r="E1718">
        <v>131.36000000000001</v>
      </c>
      <c r="F1718">
        <v>4</v>
      </c>
      <c r="G1718" t="s">
        <v>93</v>
      </c>
      <c r="H1718" t="s">
        <v>38</v>
      </c>
      <c r="I1718" t="s">
        <v>6848</v>
      </c>
      <c r="J1718" t="s">
        <v>509</v>
      </c>
      <c r="K1718">
        <v>39291</v>
      </c>
      <c r="L1718" t="s">
        <v>6849</v>
      </c>
      <c r="M1718">
        <v>0.17</v>
      </c>
      <c r="N1718">
        <v>436.12</v>
      </c>
      <c r="O1718">
        <v>1</v>
      </c>
      <c r="P1718" t="b">
        <v>1</v>
      </c>
      <c r="Q1718">
        <f t="shared" si="130"/>
        <v>525.44000000000005</v>
      </c>
      <c r="R1718" s="4">
        <f t="shared" si="131"/>
        <v>0.83</v>
      </c>
      <c r="S1718" s="2">
        <f t="shared" si="132"/>
        <v>89.32480000000001</v>
      </c>
      <c r="T1718" t="str">
        <f t="shared" si="133"/>
        <v>Dec-24</v>
      </c>
      <c r="U1718">
        <f t="shared" si="134"/>
        <v>1</v>
      </c>
    </row>
    <row r="1719" spans="1:21" x14ac:dyDescent="0.3">
      <c r="A1719" t="s">
        <v>6850</v>
      </c>
      <c r="B1719" t="s">
        <v>6851</v>
      </c>
      <c r="C1719" s="1">
        <v>45556</v>
      </c>
      <c r="D1719" t="s">
        <v>60</v>
      </c>
      <c r="E1719">
        <v>442.89</v>
      </c>
      <c r="F1719">
        <v>4</v>
      </c>
      <c r="G1719" t="s">
        <v>93</v>
      </c>
      <c r="H1719" t="s">
        <v>38</v>
      </c>
      <c r="I1719" t="s">
        <v>6852</v>
      </c>
      <c r="J1719" t="s">
        <v>572</v>
      </c>
      <c r="K1719">
        <v>63303</v>
      </c>
      <c r="L1719" t="s">
        <v>6853</v>
      </c>
      <c r="M1719">
        <v>7.0000000000000007E-2</v>
      </c>
      <c r="N1719">
        <v>1647.55</v>
      </c>
      <c r="O1719">
        <v>4</v>
      </c>
      <c r="P1719" t="b">
        <v>0</v>
      </c>
      <c r="Q1719">
        <f t="shared" si="130"/>
        <v>1771.56</v>
      </c>
      <c r="R1719" s="4">
        <f t="shared" si="131"/>
        <v>0.92999999999999994</v>
      </c>
      <c r="S1719" s="2">
        <f t="shared" si="132"/>
        <v>124.00920000000001</v>
      </c>
      <c r="T1719" t="str">
        <f t="shared" si="133"/>
        <v>Sep-24</v>
      </c>
      <c r="U1719">
        <f t="shared" si="134"/>
        <v>4</v>
      </c>
    </row>
    <row r="1720" spans="1:21" x14ac:dyDescent="0.3">
      <c r="A1720" t="s">
        <v>6854</v>
      </c>
      <c r="B1720" t="s">
        <v>6855</v>
      </c>
      <c r="C1720" s="1">
        <v>45564</v>
      </c>
      <c r="D1720" t="s">
        <v>78</v>
      </c>
      <c r="E1720">
        <v>107.19</v>
      </c>
      <c r="F1720">
        <v>2</v>
      </c>
      <c r="G1720" t="s">
        <v>66</v>
      </c>
      <c r="H1720" t="s">
        <v>38</v>
      </c>
      <c r="I1720" t="s">
        <v>6856</v>
      </c>
      <c r="J1720" t="s">
        <v>144</v>
      </c>
      <c r="K1720">
        <v>89566</v>
      </c>
      <c r="L1720" t="s">
        <v>6857</v>
      </c>
      <c r="M1720">
        <v>0.28999999999999998</v>
      </c>
      <c r="N1720">
        <v>152.21</v>
      </c>
      <c r="O1720">
        <v>5</v>
      </c>
      <c r="P1720" t="b">
        <v>1</v>
      </c>
      <c r="Q1720">
        <f t="shared" si="130"/>
        <v>214.38</v>
      </c>
      <c r="R1720" s="4">
        <f t="shared" si="131"/>
        <v>0.71</v>
      </c>
      <c r="S1720" s="2">
        <f t="shared" si="132"/>
        <v>62.170199999999994</v>
      </c>
      <c r="T1720" t="str">
        <f t="shared" si="133"/>
        <v>Sep-24</v>
      </c>
      <c r="U1720">
        <f t="shared" si="134"/>
        <v>5</v>
      </c>
    </row>
    <row r="1721" spans="1:21" x14ac:dyDescent="0.3">
      <c r="A1721" t="s">
        <v>6858</v>
      </c>
      <c r="B1721" t="s">
        <v>6859</v>
      </c>
      <c r="C1721" s="1">
        <v>45466</v>
      </c>
      <c r="D1721" t="s">
        <v>18</v>
      </c>
      <c r="E1721">
        <v>399.78</v>
      </c>
      <c r="F1721">
        <v>3</v>
      </c>
      <c r="G1721" t="s">
        <v>148</v>
      </c>
      <c r="H1721" t="s">
        <v>20</v>
      </c>
      <c r="I1721" t="s">
        <v>6860</v>
      </c>
      <c r="J1721" t="s">
        <v>74</v>
      </c>
      <c r="K1721">
        <v>60958</v>
      </c>
      <c r="L1721" t="s">
        <v>6861</v>
      </c>
      <c r="M1721">
        <v>0.24</v>
      </c>
      <c r="N1721">
        <v>911.5</v>
      </c>
      <c r="O1721">
        <v>3</v>
      </c>
      <c r="P1721" t="b">
        <v>0</v>
      </c>
      <c r="Q1721">
        <f t="shared" si="130"/>
        <v>1199.3399999999999</v>
      </c>
      <c r="R1721" s="4">
        <f t="shared" si="131"/>
        <v>0.76</v>
      </c>
      <c r="S1721" s="2">
        <f t="shared" si="132"/>
        <v>287.84159999999997</v>
      </c>
      <c r="T1721" t="str">
        <f t="shared" si="133"/>
        <v>Jun-24</v>
      </c>
      <c r="U1721">
        <f t="shared" si="134"/>
        <v>3</v>
      </c>
    </row>
    <row r="1722" spans="1:21" x14ac:dyDescent="0.3">
      <c r="A1722" t="s">
        <v>6862</v>
      </c>
      <c r="B1722" t="s">
        <v>6863</v>
      </c>
      <c r="C1722" s="1">
        <v>45515</v>
      </c>
      <c r="D1722" t="s">
        <v>54</v>
      </c>
      <c r="E1722">
        <v>404.98</v>
      </c>
      <c r="F1722">
        <v>1</v>
      </c>
      <c r="G1722" t="s">
        <v>27</v>
      </c>
      <c r="H1722" t="s">
        <v>38</v>
      </c>
      <c r="I1722" t="s">
        <v>6864</v>
      </c>
      <c r="J1722" t="s">
        <v>195</v>
      </c>
      <c r="K1722">
        <v>20765</v>
      </c>
      <c r="L1722" t="s">
        <v>6865</v>
      </c>
      <c r="M1722">
        <v>0.04</v>
      </c>
      <c r="N1722">
        <v>388.78</v>
      </c>
      <c r="O1722">
        <v>2</v>
      </c>
      <c r="P1722" t="b">
        <v>0</v>
      </c>
      <c r="Q1722">
        <f t="shared" si="130"/>
        <v>404.98</v>
      </c>
      <c r="R1722" s="4">
        <f t="shared" si="131"/>
        <v>0.96</v>
      </c>
      <c r="S1722" s="2">
        <f t="shared" si="132"/>
        <v>16.199200000000001</v>
      </c>
      <c r="T1722" t="str">
        <f t="shared" si="133"/>
        <v>Aug-24</v>
      </c>
      <c r="U1722">
        <f t="shared" si="134"/>
        <v>2</v>
      </c>
    </row>
    <row r="1723" spans="1:21" x14ac:dyDescent="0.3">
      <c r="A1723" t="s">
        <v>6866</v>
      </c>
      <c r="B1723" t="s">
        <v>6867</v>
      </c>
      <c r="C1723" s="1">
        <v>45638</v>
      </c>
      <c r="D1723" t="s">
        <v>26</v>
      </c>
      <c r="E1723">
        <v>463.88</v>
      </c>
      <c r="F1723">
        <v>2</v>
      </c>
      <c r="G1723" t="s">
        <v>93</v>
      </c>
      <c r="H1723" t="s">
        <v>72</v>
      </c>
      <c r="I1723" t="s">
        <v>6868</v>
      </c>
      <c r="J1723" t="s">
        <v>120</v>
      </c>
      <c r="K1723">
        <v>84873</v>
      </c>
      <c r="L1723" t="s">
        <v>6869</v>
      </c>
      <c r="M1723">
        <v>0.12</v>
      </c>
      <c r="N1723">
        <v>816.43</v>
      </c>
      <c r="O1723">
        <v>4</v>
      </c>
      <c r="P1723" t="b">
        <v>0</v>
      </c>
      <c r="Q1723">
        <f t="shared" si="130"/>
        <v>927.76</v>
      </c>
      <c r="R1723" s="4">
        <f t="shared" si="131"/>
        <v>0.88</v>
      </c>
      <c r="S1723" s="2">
        <f t="shared" si="132"/>
        <v>111.3312</v>
      </c>
      <c r="T1723" t="str">
        <f t="shared" si="133"/>
        <v>Dec-24</v>
      </c>
      <c r="U1723">
        <f t="shared" si="134"/>
        <v>4</v>
      </c>
    </row>
    <row r="1724" spans="1:21" x14ac:dyDescent="0.3">
      <c r="A1724" t="s">
        <v>6870</v>
      </c>
      <c r="B1724" t="s">
        <v>6871</v>
      </c>
      <c r="C1724" s="1">
        <v>45570</v>
      </c>
      <c r="D1724" t="s">
        <v>78</v>
      </c>
      <c r="E1724">
        <v>62.2</v>
      </c>
      <c r="F1724">
        <v>4</v>
      </c>
      <c r="G1724" t="s">
        <v>27</v>
      </c>
      <c r="H1724" t="s">
        <v>38</v>
      </c>
      <c r="I1724" t="s">
        <v>6872</v>
      </c>
      <c r="J1724" t="s">
        <v>106</v>
      </c>
      <c r="K1724">
        <v>78271</v>
      </c>
      <c r="L1724" t="s">
        <v>6873</v>
      </c>
      <c r="M1724">
        <v>0.15</v>
      </c>
      <c r="N1724">
        <v>211.48</v>
      </c>
      <c r="O1724">
        <v>4</v>
      </c>
      <c r="P1724" t="b">
        <v>0</v>
      </c>
      <c r="Q1724">
        <f t="shared" si="130"/>
        <v>248.8</v>
      </c>
      <c r="R1724" s="4">
        <f t="shared" si="131"/>
        <v>0.85</v>
      </c>
      <c r="S1724" s="2">
        <f t="shared" si="132"/>
        <v>37.32</v>
      </c>
      <c r="T1724" t="str">
        <f t="shared" si="133"/>
        <v>Oct-24</v>
      </c>
      <c r="U1724">
        <f t="shared" si="134"/>
        <v>4</v>
      </c>
    </row>
    <row r="1725" spans="1:21" x14ac:dyDescent="0.3">
      <c r="A1725" t="s">
        <v>6874</v>
      </c>
      <c r="B1725" t="s">
        <v>6875</v>
      </c>
      <c r="C1725" s="1">
        <v>45746</v>
      </c>
      <c r="D1725" t="s">
        <v>78</v>
      </c>
      <c r="E1725">
        <v>112.55</v>
      </c>
      <c r="F1725">
        <v>2</v>
      </c>
      <c r="G1725" t="s">
        <v>66</v>
      </c>
      <c r="H1725" t="s">
        <v>38</v>
      </c>
      <c r="I1725" t="s">
        <v>6876</v>
      </c>
      <c r="J1725" t="s">
        <v>333</v>
      </c>
      <c r="K1725">
        <v>74746</v>
      </c>
      <c r="L1725" t="s">
        <v>6877</v>
      </c>
      <c r="M1725">
        <v>0.05</v>
      </c>
      <c r="N1725">
        <v>213.84</v>
      </c>
      <c r="O1725">
        <v>4</v>
      </c>
      <c r="P1725" t="b">
        <v>0</v>
      </c>
      <c r="Q1725">
        <f t="shared" si="130"/>
        <v>225.1</v>
      </c>
      <c r="R1725" s="4">
        <f t="shared" si="131"/>
        <v>0.95</v>
      </c>
      <c r="S1725" s="2">
        <f t="shared" si="132"/>
        <v>11.255000000000001</v>
      </c>
      <c r="T1725" t="str">
        <f t="shared" si="133"/>
        <v>Mar-25</v>
      </c>
      <c r="U1725">
        <f t="shared" si="134"/>
        <v>4</v>
      </c>
    </row>
    <row r="1726" spans="1:21" x14ac:dyDescent="0.3">
      <c r="A1726" t="s">
        <v>6878</v>
      </c>
      <c r="B1726" t="s">
        <v>6879</v>
      </c>
      <c r="C1726" s="1">
        <v>45630</v>
      </c>
      <c r="D1726" t="s">
        <v>26</v>
      </c>
      <c r="E1726">
        <v>372.73</v>
      </c>
      <c r="F1726">
        <v>1</v>
      </c>
      <c r="G1726" t="s">
        <v>93</v>
      </c>
      <c r="H1726" t="s">
        <v>38</v>
      </c>
      <c r="I1726" t="s">
        <v>6880</v>
      </c>
      <c r="J1726" t="s">
        <v>45</v>
      </c>
      <c r="K1726">
        <v>79266</v>
      </c>
      <c r="L1726" t="s">
        <v>6881</v>
      </c>
      <c r="M1726">
        <v>0.21</v>
      </c>
      <c r="N1726">
        <v>294.45999999999998</v>
      </c>
      <c r="O1726">
        <v>5</v>
      </c>
      <c r="P1726" t="b">
        <v>1</v>
      </c>
      <c r="Q1726">
        <f t="shared" si="130"/>
        <v>372.73</v>
      </c>
      <c r="R1726" s="4">
        <f t="shared" si="131"/>
        <v>0.79</v>
      </c>
      <c r="S1726" s="2">
        <f t="shared" si="132"/>
        <v>78.273300000000006</v>
      </c>
      <c r="T1726" t="str">
        <f t="shared" si="133"/>
        <v>Dec-24</v>
      </c>
      <c r="U1726">
        <f t="shared" si="134"/>
        <v>5</v>
      </c>
    </row>
    <row r="1727" spans="1:21" x14ac:dyDescent="0.3">
      <c r="A1727" t="s">
        <v>6882</v>
      </c>
      <c r="B1727" t="s">
        <v>6883</v>
      </c>
      <c r="C1727" s="1">
        <v>45460</v>
      </c>
      <c r="D1727" t="s">
        <v>26</v>
      </c>
      <c r="E1727">
        <v>102.02</v>
      </c>
      <c r="F1727">
        <v>4</v>
      </c>
      <c r="G1727" t="s">
        <v>93</v>
      </c>
      <c r="H1727" t="s">
        <v>72</v>
      </c>
      <c r="I1727" t="s">
        <v>6884</v>
      </c>
      <c r="J1727" t="s">
        <v>150</v>
      </c>
      <c r="K1727">
        <v>53794</v>
      </c>
      <c r="L1727" t="s">
        <v>6885</v>
      </c>
      <c r="M1727">
        <v>0.25</v>
      </c>
      <c r="N1727">
        <v>306.06</v>
      </c>
      <c r="O1727">
        <v>1</v>
      </c>
      <c r="P1727" t="b">
        <v>0</v>
      </c>
      <c r="Q1727">
        <f t="shared" si="130"/>
        <v>408.08</v>
      </c>
      <c r="R1727" s="4">
        <f t="shared" si="131"/>
        <v>0.75</v>
      </c>
      <c r="S1727" s="2">
        <f t="shared" si="132"/>
        <v>102.02</v>
      </c>
      <c r="T1727" t="str">
        <f t="shared" si="133"/>
        <v>Jun-24</v>
      </c>
      <c r="U1727">
        <f t="shared" si="134"/>
        <v>1</v>
      </c>
    </row>
    <row r="1728" spans="1:21" x14ac:dyDescent="0.3">
      <c r="A1728" t="s">
        <v>6886</v>
      </c>
      <c r="B1728" t="s">
        <v>6887</v>
      </c>
      <c r="C1728" s="1">
        <v>45493</v>
      </c>
      <c r="D1728" t="s">
        <v>37</v>
      </c>
      <c r="E1728">
        <v>146.72999999999999</v>
      </c>
      <c r="F1728">
        <v>3</v>
      </c>
      <c r="G1728" t="s">
        <v>66</v>
      </c>
      <c r="H1728" t="s">
        <v>38</v>
      </c>
      <c r="I1728" t="s">
        <v>6888</v>
      </c>
      <c r="J1728" t="s">
        <v>150</v>
      </c>
      <c r="K1728">
        <v>66673</v>
      </c>
      <c r="L1728" t="s">
        <v>6889</v>
      </c>
      <c r="M1728">
        <v>0</v>
      </c>
      <c r="N1728">
        <v>440.19</v>
      </c>
      <c r="O1728">
        <v>4</v>
      </c>
      <c r="P1728" t="b">
        <v>0</v>
      </c>
      <c r="Q1728">
        <f t="shared" si="130"/>
        <v>440.18999999999994</v>
      </c>
      <c r="R1728" s="4">
        <f t="shared" si="131"/>
        <v>1</v>
      </c>
      <c r="S1728" s="2">
        <f t="shared" si="132"/>
        <v>0</v>
      </c>
      <c r="T1728" t="str">
        <f t="shared" si="133"/>
        <v>Jul-24</v>
      </c>
      <c r="U1728">
        <f t="shared" si="134"/>
        <v>4</v>
      </c>
    </row>
    <row r="1729" spans="1:21" x14ac:dyDescent="0.3">
      <c r="A1729" t="s">
        <v>6890</v>
      </c>
      <c r="B1729" t="s">
        <v>6891</v>
      </c>
      <c r="C1729" s="1">
        <v>45510</v>
      </c>
      <c r="D1729" t="s">
        <v>54</v>
      </c>
      <c r="E1729">
        <v>87.54</v>
      </c>
      <c r="F1729">
        <v>2</v>
      </c>
      <c r="G1729" t="s">
        <v>19</v>
      </c>
      <c r="H1729" t="s">
        <v>99</v>
      </c>
      <c r="I1729" t="s">
        <v>6892</v>
      </c>
      <c r="J1729" t="s">
        <v>62</v>
      </c>
      <c r="K1729">
        <v>35627</v>
      </c>
      <c r="L1729" t="s">
        <v>6893</v>
      </c>
      <c r="M1729">
        <v>0.04</v>
      </c>
      <c r="N1729">
        <v>168.08</v>
      </c>
      <c r="O1729">
        <v>4</v>
      </c>
      <c r="P1729" t="b">
        <v>0</v>
      </c>
      <c r="Q1729">
        <f t="shared" si="130"/>
        <v>175.08</v>
      </c>
      <c r="R1729" s="4">
        <f t="shared" si="131"/>
        <v>0.96</v>
      </c>
      <c r="S1729" s="2">
        <f t="shared" si="132"/>
        <v>7.0032000000000005</v>
      </c>
      <c r="T1729" t="str">
        <f t="shared" si="133"/>
        <v>Aug-24</v>
      </c>
      <c r="U1729">
        <f t="shared" si="134"/>
        <v>4</v>
      </c>
    </row>
    <row r="1730" spans="1:21" x14ac:dyDescent="0.3">
      <c r="A1730" t="s">
        <v>6894</v>
      </c>
      <c r="B1730" t="s">
        <v>6895</v>
      </c>
      <c r="C1730" s="1">
        <v>45483</v>
      </c>
      <c r="D1730" t="s">
        <v>26</v>
      </c>
      <c r="E1730">
        <v>90.48</v>
      </c>
      <c r="F1730">
        <v>2</v>
      </c>
      <c r="G1730" t="s">
        <v>27</v>
      </c>
      <c r="H1730" t="s">
        <v>99</v>
      </c>
      <c r="I1730" t="s">
        <v>6896</v>
      </c>
      <c r="J1730" t="s">
        <v>274</v>
      </c>
      <c r="K1730">
        <v>46186</v>
      </c>
      <c r="L1730" t="s">
        <v>6897</v>
      </c>
      <c r="M1730">
        <v>0.09</v>
      </c>
      <c r="N1730">
        <v>164.67</v>
      </c>
      <c r="O1730">
        <v>4</v>
      </c>
      <c r="P1730" t="b">
        <v>0</v>
      </c>
      <c r="Q1730">
        <f t="shared" ref="Q1730:Q1793" si="135">E1730*F1730</f>
        <v>180.96</v>
      </c>
      <c r="R1730" s="4">
        <f t="shared" ref="R1730:R1793" si="136">1-M1730</f>
        <v>0.91</v>
      </c>
      <c r="S1730" s="2">
        <f t="shared" ref="S1730:S1793" si="137">E1730*F1730*M1730</f>
        <v>16.2864</v>
      </c>
      <c r="T1730" t="str">
        <f t="shared" ref="T1730:T1793" si="138">TEXT(C1730,"MMM-YY")</f>
        <v>Jul-24</v>
      </c>
      <c r="U1730">
        <f t="shared" ref="U1730:U1793" si="139">IF(O1730="","No Rating",O1730)</f>
        <v>4</v>
      </c>
    </row>
    <row r="1731" spans="1:21" x14ac:dyDescent="0.3">
      <c r="A1731" t="s">
        <v>6898</v>
      </c>
      <c r="B1731" t="s">
        <v>6899</v>
      </c>
      <c r="C1731" s="1">
        <v>45676</v>
      </c>
      <c r="D1731" t="s">
        <v>18</v>
      </c>
      <c r="E1731">
        <v>243.37</v>
      </c>
      <c r="F1731">
        <v>2</v>
      </c>
      <c r="G1731" t="s">
        <v>93</v>
      </c>
      <c r="H1731" t="s">
        <v>99</v>
      </c>
      <c r="I1731" t="s">
        <v>6900</v>
      </c>
      <c r="J1731" t="s">
        <v>274</v>
      </c>
      <c r="K1731">
        <v>97563</v>
      </c>
      <c r="L1731" t="s">
        <v>6901</v>
      </c>
      <c r="M1731">
        <v>0.3</v>
      </c>
      <c r="N1731">
        <v>340.72</v>
      </c>
      <c r="O1731">
        <v>4</v>
      </c>
      <c r="P1731" t="b">
        <v>0</v>
      </c>
      <c r="Q1731">
        <f t="shared" si="135"/>
        <v>486.74</v>
      </c>
      <c r="R1731" s="4">
        <f t="shared" si="136"/>
        <v>0.7</v>
      </c>
      <c r="S1731" s="2">
        <f t="shared" si="137"/>
        <v>146.02199999999999</v>
      </c>
      <c r="T1731" t="str">
        <f t="shared" si="138"/>
        <v>Jan-25</v>
      </c>
      <c r="U1731">
        <f t="shared" si="139"/>
        <v>4</v>
      </c>
    </row>
    <row r="1732" spans="1:21" x14ac:dyDescent="0.3">
      <c r="A1732" t="s">
        <v>6902</v>
      </c>
      <c r="B1732" t="s">
        <v>6903</v>
      </c>
      <c r="C1732" s="1">
        <v>45791</v>
      </c>
      <c r="D1732" t="s">
        <v>18</v>
      </c>
      <c r="E1732">
        <v>59.29</v>
      </c>
      <c r="F1732">
        <v>3</v>
      </c>
      <c r="G1732" t="s">
        <v>19</v>
      </c>
      <c r="H1732" t="s">
        <v>99</v>
      </c>
      <c r="I1732" t="s">
        <v>6904</v>
      </c>
      <c r="J1732" t="s">
        <v>74</v>
      </c>
      <c r="K1732">
        <v>65956</v>
      </c>
      <c r="L1732" t="s">
        <v>6905</v>
      </c>
      <c r="M1732">
        <v>0.12</v>
      </c>
      <c r="N1732">
        <v>156.53</v>
      </c>
      <c r="O1732">
        <v>4</v>
      </c>
      <c r="P1732" t="b">
        <v>0</v>
      </c>
      <c r="Q1732">
        <f t="shared" si="135"/>
        <v>177.87</v>
      </c>
      <c r="R1732" s="4">
        <f t="shared" si="136"/>
        <v>0.88</v>
      </c>
      <c r="S1732" s="2">
        <f t="shared" si="137"/>
        <v>21.3444</v>
      </c>
      <c r="T1732" t="str">
        <f t="shared" si="138"/>
        <v>May-25</v>
      </c>
      <c r="U1732">
        <f t="shared" si="139"/>
        <v>4</v>
      </c>
    </row>
    <row r="1733" spans="1:21" x14ac:dyDescent="0.3">
      <c r="A1733" t="s">
        <v>6906</v>
      </c>
      <c r="B1733" t="s">
        <v>6907</v>
      </c>
      <c r="C1733" s="1">
        <v>45538</v>
      </c>
      <c r="D1733" t="s">
        <v>26</v>
      </c>
      <c r="E1733">
        <v>164.24</v>
      </c>
      <c r="F1733">
        <v>3</v>
      </c>
      <c r="G1733" t="s">
        <v>19</v>
      </c>
      <c r="H1733" t="s">
        <v>72</v>
      </c>
      <c r="I1733" t="s">
        <v>6908</v>
      </c>
      <c r="J1733" t="s">
        <v>106</v>
      </c>
      <c r="K1733">
        <v>92106</v>
      </c>
      <c r="L1733" t="s">
        <v>6909</v>
      </c>
      <c r="M1733">
        <v>0.05</v>
      </c>
      <c r="N1733">
        <v>468.08</v>
      </c>
      <c r="O1733">
        <v>1</v>
      </c>
      <c r="P1733" t="b">
        <v>0</v>
      </c>
      <c r="Q1733">
        <f t="shared" si="135"/>
        <v>492.72</v>
      </c>
      <c r="R1733" s="4">
        <f t="shared" si="136"/>
        <v>0.95</v>
      </c>
      <c r="S1733" s="2">
        <f t="shared" si="137"/>
        <v>24.636000000000003</v>
      </c>
      <c r="T1733" t="str">
        <f t="shared" si="138"/>
        <v>Sep-24</v>
      </c>
      <c r="U1733">
        <f t="shared" si="139"/>
        <v>1</v>
      </c>
    </row>
    <row r="1734" spans="1:21" x14ac:dyDescent="0.3">
      <c r="A1734" t="s">
        <v>6910</v>
      </c>
      <c r="B1734" t="s">
        <v>6911</v>
      </c>
      <c r="C1734" s="1">
        <v>45487</v>
      </c>
      <c r="D1734" t="s">
        <v>18</v>
      </c>
      <c r="E1734">
        <v>216.16</v>
      </c>
      <c r="F1734">
        <v>2</v>
      </c>
      <c r="G1734" t="s">
        <v>19</v>
      </c>
      <c r="H1734" t="s">
        <v>20</v>
      </c>
      <c r="I1734" t="s">
        <v>6912</v>
      </c>
      <c r="J1734" t="s">
        <v>380</v>
      </c>
      <c r="K1734">
        <v>50166</v>
      </c>
      <c r="L1734" t="s">
        <v>6913</v>
      </c>
      <c r="M1734">
        <v>0.04</v>
      </c>
      <c r="N1734">
        <v>415.03</v>
      </c>
      <c r="O1734">
        <v>5</v>
      </c>
      <c r="P1734" t="b">
        <v>0</v>
      </c>
      <c r="Q1734">
        <f t="shared" si="135"/>
        <v>432.32</v>
      </c>
      <c r="R1734" s="4">
        <f t="shared" si="136"/>
        <v>0.96</v>
      </c>
      <c r="S1734" s="2">
        <f t="shared" si="137"/>
        <v>17.2928</v>
      </c>
      <c r="T1734" t="str">
        <f t="shared" si="138"/>
        <v>Jul-24</v>
      </c>
      <c r="U1734">
        <f t="shared" si="139"/>
        <v>5</v>
      </c>
    </row>
    <row r="1735" spans="1:21" x14ac:dyDescent="0.3">
      <c r="A1735" t="s">
        <v>6914</v>
      </c>
      <c r="B1735" t="s">
        <v>6915</v>
      </c>
      <c r="C1735" s="1">
        <v>45471</v>
      </c>
      <c r="D1735" t="s">
        <v>78</v>
      </c>
      <c r="E1735">
        <v>17.149999999999999</v>
      </c>
      <c r="F1735">
        <v>2</v>
      </c>
      <c r="G1735" t="s">
        <v>148</v>
      </c>
      <c r="H1735" t="s">
        <v>99</v>
      </c>
      <c r="I1735" t="s">
        <v>6738</v>
      </c>
      <c r="J1735" t="s">
        <v>85</v>
      </c>
      <c r="K1735">
        <v>49135</v>
      </c>
      <c r="L1735" t="s">
        <v>6916</v>
      </c>
      <c r="M1735">
        <v>0.27</v>
      </c>
      <c r="N1735">
        <v>25.04</v>
      </c>
      <c r="O1735">
        <v>2</v>
      </c>
      <c r="P1735" t="b">
        <v>0</v>
      </c>
      <c r="Q1735">
        <f t="shared" si="135"/>
        <v>34.299999999999997</v>
      </c>
      <c r="R1735" s="4">
        <f t="shared" si="136"/>
        <v>0.73</v>
      </c>
      <c r="S1735" s="2">
        <f t="shared" si="137"/>
        <v>9.2609999999999992</v>
      </c>
      <c r="T1735" t="str">
        <f t="shared" si="138"/>
        <v>Jun-24</v>
      </c>
      <c r="U1735">
        <f t="shared" si="139"/>
        <v>2</v>
      </c>
    </row>
    <row r="1736" spans="1:21" x14ac:dyDescent="0.3">
      <c r="A1736" t="s">
        <v>6917</v>
      </c>
      <c r="B1736" t="s">
        <v>6918</v>
      </c>
      <c r="C1736" s="1">
        <v>45479</v>
      </c>
      <c r="D1736" t="s">
        <v>18</v>
      </c>
      <c r="E1736">
        <v>197.22</v>
      </c>
      <c r="F1736">
        <v>3</v>
      </c>
      <c r="G1736" t="s">
        <v>27</v>
      </c>
      <c r="H1736" t="s">
        <v>38</v>
      </c>
      <c r="I1736" t="s">
        <v>6919</v>
      </c>
      <c r="J1736" t="s">
        <v>68</v>
      </c>
      <c r="K1736">
        <v>25683</v>
      </c>
      <c r="L1736" t="s">
        <v>6920</v>
      </c>
      <c r="M1736">
        <v>0.24</v>
      </c>
      <c r="N1736">
        <v>449.66</v>
      </c>
      <c r="O1736">
        <v>1</v>
      </c>
      <c r="P1736" t="b">
        <v>0</v>
      </c>
      <c r="Q1736">
        <f t="shared" si="135"/>
        <v>591.66</v>
      </c>
      <c r="R1736" s="4">
        <f t="shared" si="136"/>
        <v>0.76</v>
      </c>
      <c r="S1736" s="2">
        <f t="shared" si="137"/>
        <v>141.99839999999998</v>
      </c>
      <c r="T1736" t="str">
        <f t="shared" si="138"/>
        <v>Jul-24</v>
      </c>
      <c r="U1736">
        <f t="shared" si="139"/>
        <v>1</v>
      </c>
    </row>
    <row r="1737" spans="1:21" x14ac:dyDescent="0.3">
      <c r="A1737" t="s">
        <v>6921</v>
      </c>
      <c r="B1737" t="s">
        <v>6922</v>
      </c>
      <c r="C1737" s="1">
        <v>45499</v>
      </c>
      <c r="D1737" t="s">
        <v>18</v>
      </c>
      <c r="E1737">
        <v>51.59</v>
      </c>
      <c r="F1737">
        <v>2</v>
      </c>
      <c r="G1737" t="s">
        <v>93</v>
      </c>
      <c r="H1737" t="s">
        <v>99</v>
      </c>
      <c r="I1737" t="s">
        <v>6923</v>
      </c>
      <c r="J1737" t="s">
        <v>226</v>
      </c>
      <c r="K1737">
        <v>55062</v>
      </c>
      <c r="L1737" t="s">
        <v>6924</v>
      </c>
      <c r="M1737">
        <v>0.19</v>
      </c>
      <c r="N1737">
        <v>83.58</v>
      </c>
      <c r="O1737">
        <v>4</v>
      </c>
      <c r="P1737" t="b">
        <v>0</v>
      </c>
      <c r="Q1737">
        <f t="shared" si="135"/>
        <v>103.18</v>
      </c>
      <c r="R1737" s="4">
        <f t="shared" si="136"/>
        <v>0.81</v>
      </c>
      <c r="S1737" s="2">
        <f t="shared" si="137"/>
        <v>19.604200000000002</v>
      </c>
      <c r="T1737" t="str">
        <f t="shared" si="138"/>
        <v>Jul-24</v>
      </c>
      <c r="U1737">
        <f t="shared" si="139"/>
        <v>4</v>
      </c>
    </row>
    <row r="1738" spans="1:21" x14ac:dyDescent="0.3">
      <c r="A1738" t="s">
        <v>6925</v>
      </c>
      <c r="B1738" t="s">
        <v>6926</v>
      </c>
      <c r="C1738" s="1">
        <v>45472</v>
      </c>
      <c r="D1738" t="s">
        <v>78</v>
      </c>
      <c r="E1738">
        <v>249.32</v>
      </c>
      <c r="F1738">
        <v>2</v>
      </c>
      <c r="G1738" t="s">
        <v>19</v>
      </c>
      <c r="H1738" t="s">
        <v>72</v>
      </c>
      <c r="I1738" t="s">
        <v>6927</v>
      </c>
      <c r="J1738" t="s">
        <v>85</v>
      </c>
      <c r="K1738">
        <v>29387</v>
      </c>
      <c r="L1738" t="s">
        <v>6928</v>
      </c>
      <c r="M1738">
        <v>0.16</v>
      </c>
      <c r="N1738">
        <v>418.86</v>
      </c>
      <c r="O1738">
        <v>4</v>
      </c>
      <c r="P1738" t="b">
        <v>0</v>
      </c>
      <c r="Q1738">
        <f t="shared" si="135"/>
        <v>498.64</v>
      </c>
      <c r="R1738" s="4">
        <f t="shared" si="136"/>
        <v>0.84</v>
      </c>
      <c r="S1738" s="2">
        <f t="shared" si="137"/>
        <v>79.782399999999996</v>
      </c>
      <c r="T1738" t="str">
        <f t="shared" si="138"/>
        <v>Jun-24</v>
      </c>
      <c r="U1738">
        <f t="shared" si="139"/>
        <v>4</v>
      </c>
    </row>
    <row r="1739" spans="1:21" x14ac:dyDescent="0.3">
      <c r="A1739" t="s">
        <v>6929</v>
      </c>
      <c r="B1739" t="s">
        <v>6930</v>
      </c>
      <c r="C1739" s="1">
        <v>45545</v>
      </c>
      <c r="D1739" t="s">
        <v>26</v>
      </c>
      <c r="E1739">
        <v>413.74</v>
      </c>
      <c r="F1739">
        <v>3</v>
      </c>
      <c r="G1739" t="s">
        <v>27</v>
      </c>
      <c r="H1739" t="s">
        <v>20</v>
      </c>
      <c r="I1739" t="s">
        <v>6931</v>
      </c>
      <c r="J1739" t="s">
        <v>115</v>
      </c>
      <c r="K1739">
        <v>42295</v>
      </c>
      <c r="L1739" t="s">
        <v>6932</v>
      </c>
      <c r="M1739">
        <v>0.23</v>
      </c>
      <c r="N1739">
        <v>955.74</v>
      </c>
      <c r="O1739">
        <v>2</v>
      </c>
      <c r="P1739" t="b">
        <v>0</v>
      </c>
      <c r="Q1739">
        <f t="shared" si="135"/>
        <v>1241.22</v>
      </c>
      <c r="R1739" s="4">
        <f t="shared" si="136"/>
        <v>0.77</v>
      </c>
      <c r="S1739" s="2">
        <f t="shared" si="137"/>
        <v>285.48060000000004</v>
      </c>
      <c r="T1739" t="str">
        <f t="shared" si="138"/>
        <v>Sep-24</v>
      </c>
      <c r="U1739">
        <f t="shared" si="139"/>
        <v>2</v>
      </c>
    </row>
    <row r="1740" spans="1:21" x14ac:dyDescent="0.3">
      <c r="A1740" t="s">
        <v>6933</v>
      </c>
      <c r="B1740" t="s">
        <v>6934</v>
      </c>
      <c r="C1740" s="1">
        <v>45473</v>
      </c>
      <c r="D1740" t="s">
        <v>18</v>
      </c>
      <c r="E1740">
        <v>410.12</v>
      </c>
      <c r="F1740">
        <v>1</v>
      </c>
      <c r="G1740" t="s">
        <v>66</v>
      </c>
      <c r="H1740" t="s">
        <v>72</v>
      </c>
      <c r="I1740" t="s">
        <v>6935</v>
      </c>
      <c r="J1740" t="s">
        <v>155</v>
      </c>
      <c r="K1740">
        <v>88582</v>
      </c>
      <c r="L1740" t="s">
        <v>6936</v>
      </c>
      <c r="M1740">
        <v>0.1</v>
      </c>
      <c r="N1740">
        <v>369.11</v>
      </c>
      <c r="P1740" t="b">
        <v>0</v>
      </c>
      <c r="Q1740">
        <f t="shared" si="135"/>
        <v>410.12</v>
      </c>
      <c r="R1740" s="4">
        <f t="shared" si="136"/>
        <v>0.9</v>
      </c>
      <c r="S1740" s="2">
        <f t="shared" si="137"/>
        <v>41.012</v>
      </c>
      <c r="T1740" t="str">
        <f t="shared" si="138"/>
        <v>Jun-24</v>
      </c>
      <c r="U1740" t="str">
        <f t="shared" si="139"/>
        <v>No Rating</v>
      </c>
    </row>
    <row r="1741" spans="1:21" x14ac:dyDescent="0.3">
      <c r="A1741" t="s">
        <v>6937</v>
      </c>
      <c r="B1741" t="s">
        <v>6938</v>
      </c>
      <c r="C1741" s="1">
        <v>45633</v>
      </c>
      <c r="D1741" t="s">
        <v>18</v>
      </c>
      <c r="E1741">
        <v>44.82</v>
      </c>
      <c r="F1741">
        <v>1</v>
      </c>
      <c r="G1741" t="s">
        <v>27</v>
      </c>
      <c r="H1741" t="s">
        <v>38</v>
      </c>
      <c r="I1741" t="s">
        <v>6939</v>
      </c>
      <c r="J1741" t="s">
        <v>539</v>
      </c>
      <c r="K1741">
        <v>24784</v>
      </c>
      <c r="L1741" t="s">
        <v>6940</v>
      </c>
      <c r="M1741">
        <v>0.19</v>
      </c>
      <c r="N1741">
        <v>36.299999999999997</v>
      </c>
      <c r="O1741">
        <v>3</v>
      </c>
      <c r="P1741" t="b">
        <v>0</v>
      </c>
      <c r="Q1741">
        <f t="shared" si="135"/>
        <v>44.82</v>
      </c>
      <c r="R1741" s="4">
        <f t="shared" si="136"/>
        <v>0.81</v>
      </c>
      <c r="S1741" s="2">
        <f t="shared" si="137"/>
        <v>8.5158000000000005</v>
      </c>
      <c r="T1741" t="str">
        <f t="shared" si="138"/>
        <v>Dec-24</v>
      </c>
      <c r="U1741">
        <f t="shared" si="139"/>
        <v>3</v>
      </c>
    </row>
    <row r="1742" spans="1:21" x14ac:dyDescent="0.3">
      <c r="A1742" t="s">
        <v>6941</v>
      </c>
      <c r="B1742" t="s">
        <v>6942</v>
      </c>
      <c r="C1742" s="1">
        <v>45705</v>
      </c>
      <c r="D1742" t="s">
        <v>54</v>
      </c>
      <c r="E1742">
        <v>302.61</v>
      </c>
      <c r="F1742">
        <v>2</v>
      </c>
      <c r="G1742" t="s">
        <v>66</v>
      </c>
      <c r="H1742" t="s">
        <v>72</v>
      </c>
      <c r="I1742" t="s">
        <v>6943</v>
      </c>
      <c r="J1742" t="s">
        <v>509</v>
      </c>
      <c r="K1742">
        <v>95276</v>
      </c>
      <c r="L1742" t="s">
        <v>6944</v>
      </c>
      <c r="M1742">
        <v>0.22</v>
      </c>
      <c r="N1742">
        <v>472.07</v>
      </c>
      <c r="O1742">
        <v>3</v>
      </c>
      <c r="P1742" t="b">
        <v>0</v>
      </c>
      <c r="Q1742">
        <f t="shared" si="135"/>
        <v>605.22</v>
      </c>
      <c r="R1742" s="4">
        <f t="shared" si="136"/>
        <v>0.78</v>
      </c>
      <c r="S1742" s="2">
        <f t="shared" si="137"/>
        <v>133.14840000000001</v>
      </c>
      <c r="T1742" t="str">
        <f t="shared" si="138"/>
        <v>Feb-25</v>
      </c>
      <c r="U1742">
        <f t="shared" si="139"/>
        <v>3</v>
      </c>
    </row>
    <row r="1743" spans="1:21" x14ac:dyDescent="0.3">
      <c r="A1743" t="s">
        <v>6945</v>
      </c>
      <c r="B1743" t="s">
        <v>6946</v>
      </c>
      <c r="C1743" s="1">
        <v>45484</v>
      </c>
      <c r="D1743" t="s">
        <v>60</v>
      </c>
      <c r="E1743">
        <v>418.12</v>
      </c>
      <c r="F1743">
        <v>3</v>
      </c>
      <c r="G1743" t="s">
        <v>148</v>
      </c>
      <c r="H1743" t="s">
        <v>38</v>
      </c>
      <c r="I1743" t="s">
        <v>6947</v>
      </c>
      <c r="J1743" t="s">
        <v>144</v>
      </c>
      <c r="K1743">
        <v>14349</v>
      </c>
      <c r="L1743" t="s">
        <v>6948</v>
      </c>
      <c r="M1743">
        <v>0.17</v>
      </c>
      <c r="N1743">
        <v>1041.1199999999999</v>
      </c>
      <c r="O1743">
        <v>2</v>
      </c>
      <c r="P1743" t="b">
        <v>1</v>
      </c>
      <c r="Q1743">
        <f t="shared" si="135"/>
        <v>1254.3600000000001</v>
      </c>
      <c r="R1743" s="4">
        <f t="shared" si="136"/>
        <v>0.83</v>
      </c>
      <c r="S1743" s="2">
        <f t="shared" si="137"/>
        <v>213.24120000000005</v>
      </c>
      <c r="T1743" t="str">
        <f t="shared" si="138"/>
        <v>Jul-24</v>
      </c>
      <c r="U1743">
        <f t="shared" si="139"/>
        <v>2</v>
      </c>
    </row>
    <row r="1744" spans="1:21" x14ac:dyDescent="0.3">
      <c r="A1744" t="s">
        <v>6949</v>
      </c>
      <c r="B1744" t="s">
        <v>6950</v>
      </c>
      <c r="C1744" s="1">
        <v>45629</v>
      </c>
      <c r="D1744" t="s">
        <v>60</v>
      </c>
      <c r="E1744">
        <v>122.8</v>
      </c>
      <c r="F1744">
        <v>2</v>
      </c>
      <c r="G1744" t="s">
        <v>66</v>
      </c>
      <c r="H1744" t="s">
        <v>99</v>
      </c>
      <c r="I1744" t="s">
        <v>6951</v>
      </c>
      <c r="J1744" t="s">
        <v>447</v>
      </c>
      <c r="K1744">
        <v>43592</v>
      </c>
      <c r="L1744" t="s">
        <v>6952</v>
      </c>
      <c r="M1744">
        <v>0.05</v>
      </c>
      <c r="N1744">
        <v>233.32</v>
      </c>
      <c r="O1744">
        <v>4</v>
      </c>
      <c r="P1744" t="b">
        <v>0</v>
      </c>
      <c r="Q1744">
        <f t="shared" si="135"/>
        <v>245.6</v>
      </c>
      <c r="R1744" s="4">
        <f t="shared" si="136"/>
        <v>0.95</v>
      </c>
      <c r="S1744" s="2">
        <f t="shared" si="137"/>
        <v>12.280000000000001</v>
      </c>
      <c r="T1744" t="str">
        <f t="shared" si="138"/>
        <v>Dec-24</v>
      </c>
      <c r="U1744">
        <f t="shared" si="139"/>
        <v>4</v>
      </c>
    </row>
    <row r="1745" spans="1:21" x14ac:dyDescent="0.3">
      <c r="A1745" t="s">
        <v>6953</v>
      </c>
      <c r="B1745" t="s">
        <v>6954</v>
      </c>
      <c r="C1745" s="1">
        <v>45752</v>
      </c>
      <c r="D1745" t="s">
        <v>54</v>
      </c>
      <c r="E1745">
        <v>382.15</v>
      </c>
      <c r="F1745">
        <v>4</v>
      </c>
      <c r="G1745" t="s">
        <v>27</v>
      </c>
      <c r="H1745" t="s">
        <v>38</v>
      </c>
      <c r="I1745" t="s">
        <v>6955</v>
      </c>
      <c r="J1745" t="s">
        <v>101</v>
      </c>
      <c r="K1745">
        <v>61622</v>
      </c>
      <c r="L1745" t="s">
        <v>6956</v>
      </c>
      <c r="M1745">
        <v>0.3</v>
      </c>
      <c r="N1745">
        <v>1070.02</v>
      </c>
      <c r="O1745">
        <v>2</v>
      </c>
      <c r="P1745" t="b">
        <v>0</v>
      </c>
      <c r="Q1745">
        <f t="shared" si="135"/>
        <v>1528.6</v>
      </c>
      <c r="R1745" s="4">
        <f t="shared" si="136"/>
        <v>0.7</v>
      </c>
      <c r="S1745" s="2">
        <f t="shared" si="137"/>
        <v>458.58</v>
      </c>
      <c r="T1745" t="str">
        <f t="shared" si="138"/>
        <v>Apr-25</v>
      </c>
      <c r="U1745">
        <f t="shared" si="139"/>
        <v>2</v>
      </c>
    </row>
    <row r="1746" spans="1:21" x14ac:dyDescent="0.3">
      <c r="A1746" t="s">
        <v>6957</v>
      </c>
      <c r="B1746" t="s">
        <v>6958</v>
      </c>
      <c r="C1746" s="1">
        <v>45555</v>
      </c>
      <c r="D1746" t="s">
        <v>60</v>
      </c>
      <c r="E1746">
        <v>445.93</v>
      </c>
      <c r="F1746">
        <v>2</v>
      </c>
      <c r="G1746" t="s">
        <v>27</v>
      </c>
      <c r="H1746" t="s">
        <v>20</v>
      </c>
      <c r="I1746" t="s">
        <v>6959</v>
      </c>
      <c r="J1746" t="s">
        <v>80</v>
      </c>
      <c r="K1746">
        <v>44404</v>
      </c>
      <c r="L1746" t="s">
        <v>6960</v>
      </c>
      <c r="M1746">
        <v>0.24</v>
      </c>
      <c r="N1746">
        <v>677.81</v>
      </c>
      <c r="O1746">
        <v>2</v>
      </c>
      <c r="P1746" t="b">
        <v>0</v>
      </c>
      <c r="Q1746">
        <f t="shared" si="135"/>
        <v>891.86</v>
      </c>
      <c r="R1746" s="4">
        <f t="shared" si="136"/>
        <v>0.76</v>
      </c>
      <c r="S1746" s="2">
        <f t="shared" si="137"/>
        <v>214.04640000000001</v>
      </c>
      <c r="T1746" t="str">
        <f t="shared" si="138"/>
        <v>Sep-24</v>
      </c>
      <c r="U1746">
        <f t="shared" si="139"/>
        <v>2</v>
      </c>
    </row>
    <row r="1747" spans="1:21" x14ac:dyDescent="0.3">
      <c r="A1747" t="s">
        <v>6961</v>
      </c>
      <c r="B1747" t="s">
        <v>6962</v>
      </c>
      <c r="C1747" s="1">
        <v>45747</v>
      </c>
      <c r="D1747" t="s">
        <v>26</v>
      </c>
      <c r="E1747">
        <v>404.03</v>
      </c>
      <c r="F1747">
        <v>2</v>
      </c>
      <c r="G1747" t="s">
        <v>27</v>
      </c>
      <c r="H1747" t="s">
        <v>99</v>
      </c>
      <c r="I1747" t="s">
        <v>6963</v>
      </c>
      <c r="J1747" t="s">
        <v>68</v>
      </c>
      <c r="K1747">
        <v>74658</v>
      </c>
      <c r="L1747" t="s">
        <v>6964</v>
      </c>
      <c r="M1747">
        <v>0.15</v>
      </c>
      <c r="N1747">
        <v>686.85</v>
      </c>
      <c r="O1747">
        <v>4</v>
      </c>
      <c r="P1747" t="b">
        <v>0</v>
      </c>
      <c r="Q1747">
        <f t="shared" si="135"/>
        <v>808.06</v>
      </c>
      <c r="R1747" s="4">
        <f t="shared" si="136"/>
        <v>0.85</v>
      </c>
      <c r="S1747" s="2">
        <f t="shared" si="137"/>
        <v>121.20899999999999</v>
      </c>
      <c r="T1747" t="str">
        <f t="shared" si="138"/>
        <v>Mar-25</v>
      </c>
      <c r="U1747">
        <f t="shared" si="139"/>
        <v>4</v>
      </c>
    </row>
    <row r="1748" spans="1:21" x14ac:dyDescent="0.3">
      <c r="A1748" t="s">
        <v>6965</v>
      </c>
      <c r="B1748" t="s">
        <v>6966</v>
      </c>
      <c r="C1748" s="1">
        <v>45498</v>
      </c>
      <c r="D1748" t="s">
        <v>18</v>
      </c>
      <c r="E1748">
        <v>58.11</v>
      </c>
      <c r="F1748">
        <v>1</v>
      </c>
      <c r="G1748" t="s">
        <v>93</v>
      </c>
      <c r="H1748" t="s">
        <v>72</v>
      </c>
      <c r="I1748" t="s">
        <v>379</v>
      </c>
      <c r="J1748" t="s">
        <v>200</v>
      </c>
      <c r="K1748">
        <v>19759</v>
      </c>
      <c r="L1748" t="s">
        <v>6967</v>
      </c>
      <c r="M1748">
        <v>0.19</v>
      </c>
      <c r="N1748">
        <v>47.07</v>
      </c>
      <c r="O1748">
        <v>1</v>
      </c>
      <c r="P1748" t="b">
        <v>0</v>
      </c>
      <c r="Q1748">
        <f t="shared" si="135"/>
        <v>58.11</v>
      </c>
      <c r="R1748" s="4">
        <f t="shared" si="136"/>
        <v>0.81</v>
      </c>
      <c r="S1748" s="2">
        <f t="shared" si="137"/>
        <v>11.040900000000001</v>
      </c>
      <c r="T1748" t="str">
        <f t="shared" si="138"/>
        <v>Jul-24</v>
      </c>
      <c r="U1748">
        <f t="shared" si="139"/>
        <v>1</v>
      </c>
    </row>
    <row r="1749" spans="1:21" x14ac:dyDescent="0.3">
      <c r="A1749" t="s">
        <v>6968</v>
      </c>
      <c r="B1749" t="s">
        <v>6969</v>
      </c>
      <c r="C1749" s="1">
        <v>45565</v>
      </c>
      <c r="D1749" t="s">
        <v>54</v>
      </c>
      <c r="E1749">
        <v>9.48</v>
      </c>
      <c r="F1749">
        <v>4</v>
      </c>
      <c r="G1749" t="s">
        <v>66</v>
      </c>
      <c r="H1749" t="s">
        <v>72</v>
      </c>
      <c r="I1749" t="s">
        <v>6970</v>
      </c>
      <c r="J1749" t="s">
        <v>539</v>
      </c>
      <c r="K1749">
        <v>50570</v>
      </c>
      <c r="L1749" t="s">
        <v>6971</v>
      </c>
      <c r="M1749">
        <v>0.23</v>
      </c>
      <c r="N1749">
        <v>29.2</v>
      </c>
      <c r="O1749">
        <v>4</v>
      </c>
      <c r="P1749" t="b">
        <v>0</v>
      </c>
      <c r="Q1749">
        <f t="shared" si="135"/>
        <v>37.92</v>
      </c>
      <c r="R1749" s="4">
        <f t="shared" si="136"/>
        <v>0.77</v>
      </c>
      <c r="S1749" s="2">
        <f t="shared" si="137"/>
        <v>8.7216000000000005</v>
      </c>
      <c r="T1749" t="str">
        <f t="shared" si="138"/>
        <v>Sep-24</v>
      </c>
      <c r="U1749">
        <f t="shared" si="139"/>
        <v>4</v>
      </c>
    </row>
    <row r="1750" spans="1:21" x14ac:dyDescent="0.3">
      <c r="A1750" t="s">
        <v>6972</v>
      </c>
      <c r="B1750" t="s">
        <v>6973</v>
      </c>
      <c r="C1750" s="1">
        <v>45518</v>
      </c>
      <c r="D1750" t="s">
        <v>78</v>
      </c>
      <c r="E1750">
        <v>99.9</v>
      </c>
      <c r="F1750">
        <v>4</v>
      </c>
      <c r="G1750" t="s">
        <v>27</v>
      </c>
      <c r="H1750" t="s">
        <v>72</v>
      </c>
      <c r="I1750" t="s">
        <v>6974</v>
      </c>
      <c r="J1750" t="s">
        <v>240</v>
      </c>
      <c r="K1750">
        <v>12471</v>
      </c>
      <c r="L1750" t="s">
        <v>6975</v>
      </c>
      <c r="M1750">
        <v>0.14000000000000001</v>
      </c>
      <c r="N1750">
        <v>343.66</v>
      </c>
      <c r="O1750">
        <v>1</v>
      </c>
      <c r="P1750" t="b">
        <v>0</v>
      </c>
      <c r="Q1750">
        <f t="shared" si="135"/>
        <v>399.6</v>
      </c>
      <c r="R1750" s="4">
        <f t="shared" si="136"/>
        <v>0.86</v>
      </c>
      <c r="S1750" s="2">
        <f t="shared" si="137"/>
        <v>55.94400000000001</v>
      </c>
      <c r="T1750" t="str">
        <f t="shared" si="138"/>
        <v>Aug-24</v>
      </c>
      <c r="U1750">
        <f t="shared" si="139"/>
        <v>1</v>
      </c>
    </row>
    <row r="1751" spans="1:21" x14ac:dyDescent="0.3">
      <c r="A1751" t="s">
        <v>6976</v>
      </c>
      <c r="B1751" t="s">
        <v>6977</v>
      </c>
      <c r="C1751" s="1">
        <v>45509</v>
      </c>
      <c r="D1751" t="s">
        <v>54</v>
      </c>
      <c r="E1751">
        <v>138.88999999999999</v>
      </c>
      <c r="F1751">
        <v>1</v>
      </c>
      <c r="G1751" t="s">
        <v>148</v>
      </c>
      <c r="H1751" t="s">
        <v>38</v>
      </c>
      <c r="I1751" t="s">
        <v>6978</v>
      </c>
      <c r="J1751" t="s">
        <v>160</v>
      </c>
      <c r="K1751">
        <v>95370</v>
      </c>
      <c r="L1751" t="s">
        <v>6979</v>
      </c>
      <c r="M1751">
        <v>0.22</v>
      </c>
      <c r="N1751">
        <v>108.33</v>
      </c>
      <c r="O1751">
        <v>3</v>
      </c>
      <c r="P1751" t="b">
        <v>1</v>
      </c>
      <c r="Q1751">
        <f t="shared" si="135"/>
        <v>138.88999999999999</v>
      </c>
      <c r="R1751" s="4">
        <f t="shared" si="136"/>
        <v>0.78</v>
      </c>
      <c r="S1751" s="2">
        <f t="shared" si="137"/>
        <v>30.555799999999998</v>
      </c>
      <c r="T1751" t="str">
        <f t="shared" si="138"/>
        <v>Aug-24</v>
      </c>
      <c r="U1751">
        <f t="shared" si="139"/>
        <v>3</v>
      </c>
    </row>
    <row r="1752" spans="1:21" x14ac:dyDescent="0.3">
      <c r="A1752" t="s">
        <v>6980</v>
      </c>
      <c r="B1752" t="s">
        <v>6981</v>
      </c>
      <c r="C1752" s="1">
        <v>45601</v>
      </c>
      <c r="D1752" t="s">
        <v>26</v>
      </c>
      <c r="E1752">
        <v>310.01</v>
      </c>
      <c r="F1752">
        <v>2</v>
      </c>
      <c r="G1752" t="s">
        <v>93</v>
      </c>
      <c r="H1752" t="s">
        <v>38</v>
      </c>
      <c r="I1752" t="s">
        <v>6982</v>
      </c>
      <c r="J1752" t="s">
        <v>539</v>
      </c>
      <c r="K1752">
        <v>43817</v>
      </c>
      <c r="L1752" t="s">
        <v>6983</v>
      </c>
      <c r="M1752">
        <v>0.23</v>
      </c>
      <c r="N1752">
        <v>477.42</v>
      </c>
      <c r="O1752">
        <v>2</v>
      </c>
      <c r="P1752" t="b">
        <v>0</v>
      </c>
      <c r="Q1752">
        <f t="shared" si="135"/>
        <v>620.02</v>
      </c>
      <c r="R1752" s="4">
        <f t="shared" si="136"/>
        <v>0.77</v>
      </c>
      <c r="S1752" s="2">
        <f t="shared" si="137"/>
        <v>142.6046</v>
      </c>
      <c r="T1752" t="str">
        <f t="shared" si="138"/>
        <v>Nov-24</v>
      </c>
      <c r="U1752">
        <f t="shared" si="139"/>
        <v>2</v>
      </c>
    </row>
    <row r="1753" spans="1:21" x14ac:dyDescent="0.3">
      <c r="A1753" t="s">
        <v>6984</v>
      </c>
      <c r="B1753" t="s">
        <v>6985</v>
      </c>
      <c r="C1753" s="1">
        <v>45725</v>
      </c>
      <c r="D1753" t="s">
        <v>37</v>
      </c>
      <c r="E1753">
        <v>195.22</v>
      </c>
      <c r="F1753">
        <v>3</v>
      </c>
      <c r="G1753" t="s">
        <v>148</v>
      </c>
      <c r="H1753" t="s">
        <v>72</v>
      </c>
      <c r="I1753" t="s">
        <v>6986</v>
      </c>
      <c r="J1753" t="s">
        <v>144</v>
      </c>
      <c r="K1753">
        <v>12768</v>
      </c>
      <c r="L1753" t="s">
        <v>6987</v>
      </c>
      <c r="M1753">
        <v>0.14000000000000001</v>
      </c>
      <c r="N1753">
        <v>503.67</v>
      </c>
      <c r="P1753" t="b">
        <v>0</v>
      </c>
      <c r="Q1753">
        <f t="shared" si="135"/>
        <v>585.66</v>
      </c>
      <c r="R1753" s="4">
        <f t="shared" si="136"/>
        <v>0.86</v>
      </c>
      <c r="S1753" s="2">
        <f t="shared" si="137"/>
        <v>81.992400000000004</v>
      </c>
      <c r="T1753" t="str">
        <f t="shared" si="138"/>
        <v>Mar-25</v>
      </c>
      <c r="U1753" t="str">
        <f t="shared" si="139"/>
        <v>No Rating</v>
      </c>
    </row>
    <row r="1754" spans="1:21" x14ac:dyDescent="0.3">
      <c r="A1754" t="s">
        <v>6988</v>
      </c>
      <c r="B1754" t="s">
        <v>6989</v>
      </c>
      <c r="C1754" s="1">
        <v>45607</v>
      </c>
      <c r="D1754" t="s">
        <v>78</v>
      </c>
      <c r="E1754">
        <v>353.19</v>
      </c>
      <c r="F1754">
        <v>1</v>
      </c>
      <c r="G1754" t="s">
        <v>19</v>
      </c>
      <c r="H1754" t="s">
        <v>72</v>
      </c>
      <c r="I1754" t="s">
        <v>6990</v>
      </c>
      <c r="J1754" t="s">
        <v>539</v>
      </c>
      <c r="K1754">
        <v>27716</v>
      </c>
      <c r="L1754" t="s">
        <v>6991</v>
      </c>
      <c r="M1754">
        <v>0.06</v>
      </c>
      <c r="N1754">
        <v>332</v>
      </c>
      <c r="O1754">
        <v>2</v>
      </c>
      <c r="P1754" t="b">
        <v>0</v>
      </c>
      <c r="Q1754">
        <f t="shared" si="135"/>
        <v>353.19</v>
      </c>
      <c r="R1754" s="4">
        <f t="shared" si="136"/>
        <v>0.94</v>
      </c>
      <c r="S1754" s="2">
        <f t="shared" si="137"/>
        <v>21.191399999999998</v>
      </c>
      <c r="T1754" t="str">
        <f t="shared" si="138"/>
        <v>Nov-24</v>
      </c>
      <c r="U1754">
        <f t="shared" si="139"/>
        <v>2</v>
      </c>
    </row>
    <row r="1755" spans="1:21" x14ac:dyDescent="0.3">
      <c r="A1755" t="s">
        <v>6992</v>
      </c>
      <c r="B1755" t="s">
        <v>6993</v>
      </c>
      <c r="C1755" s="1">
        <v>45469</v>
      </c>
      <c r="D1755" t="s">
        <v>60</v>
      </c>
      <c r="E1755">
        <v>179.77</v>
      </c>
      <c r="F1755">
        <v>3</v>
      </c>
      <c r="G1755" t="s">
        <v>93</v>
      </c>
      <c r="H1755" t="s">
        <v>38</v>
      </c>
      <c r="I1755" t="s">
        <v>6994</v>
      </c>
      <c r="J1755" t="s">
        <v>125</v>
      </c>
      <c r="K1755">
        <v>42782</v>
      </c>
      <c r="L1755" t="s">
        <v>6995</v>
      </c>
      <c r="M1755">
        <v>0.18</v>
      </c>
      <c r="N1755">
        <v>442.23</v>
      </c>
      <c r="O1755">
        <v>3</v>
      </c>
      <c r="P1755" t="b">
        <v>0</v>
      </c>
      <c r="Q1755">
        <f t="shared" si="135"/>
        <v>539.31000000000006</v>
      </c>
      <c r="R1755" s="4">
        <f t="shared" si="136"/>
        <v>0.82000000000000006</v>
      </c>
      <c r="S1755" s="2">
        <f t="shared" si="137"/>
        <v>97.075800000000001</v>
      </c>
      <c r="T1755" t="str">
        <f t="shared" si="138"/>
        <v>Jun-24</v>
      </c>
      <c r="U1755">
        <f t="shared" si="139"/>
        <v>3</v>
      </c>
    </row>
    <row r="1756" spans="1:21" x14ac:dyDescent="0.3">
      <c r="A1756" t="s">
        <v>6996</v>
      </c>
      <c r="B1756" t="s">
        <v>6997</v>
      </c>
      <c r="C1756" s="1">
        <v>45459</v>
      </c>
      <c r="D1756" t="s">
        <v>26</v>
      </c>
      <c r="E1756">
        <v>81.44</v>
      </c>
      <c r="F1756">
        <v>3</v>
      </c>
      <c r="G1756" t="s">
        <v>19</v>
      </c>
      <c r="H1756" t="s">
        <v>99</v>
      </c>
      <c r="I1756" t="s">
        <v>6998</v>
      </c>
      <c r="J1756" t="s">
        <v>144</v>
      </c>
      <c r="K1756">
        <v>93284</v>
      </c>
      <c r="L1756" t="s">
        <v>6999</v>
      </c>
      <c r="M1756">
        <v>0.17</v>
      </c>
      <c r="N1756">
        <v>202.79</v>
      </c>
      <c r="O1756">
        <v>2</v>
      </c>
      <c r="P1756" t="b">
        <v>0</v>
      </c>
      <c r="Q1756">
        <f t="shared" si="135"/>
        <v>244.32</v>
      </c>
      <c r="R1756" s="4">
        <f t="shared" si="136"/>
        <v>0.83</v>
      </c>
      <c r="S1756" s="2">
        <f t="shared" si="137"/>
        <v>41.534400000000005</v>
      </c>
      <c r="T1756" t="str">
        <f t="shared" si="138"/>
        <v>Jun-24</v>
      </c>
      <c r="U1756">
        <f t="shared" si="139"/>
        <v>2</v>
      </c>
    </row>
    <row r="1757" spans="1:21" x14ac:dyDescent="0.3">
      <c r="A1757" t="s">
        <v>7000</v>
      </c>
      <c r="B1757" t="s">
        <v>7001</v>
      </c>
      <c r="C1757" s="1">
        <v>45597</v>
      </c>
      <c r="D1757" t="s">
        <v>37</v>
      </c>
      <c r="E1757">
        <v>159.78</v>
      </c>
      <c r="F1757">
        <v>4</v>
      </c>
      <c r="G1757" t="s">
        <v>148</v>
      </c>
      <c r="H1757" t="s">
        <v>72</v>
      </c>
      <c r="I1757" t="s">
        <v>7002</v>
      </c>
      <c r="J1757" t="s">
        <v>195</v>
      </c>
      <c r="K1757">
        <v>82358</v>
      </c>
      <c r="L1757" t="s">
        <v>7003</v>
      </c>
      <c r="M1757">
        <v>0.15</v>
      </c>
      <c r="N1757">
        <v>543.25</v>
      </c>
      <c r="O1757">
        <v>4</v>
      </c>
      <c r="P1757" t="b">
        <v>0</v>
      </c>
      <c r="Q1757">
        <f t="shared" si="135"/>
        <v>639.12</v>
      </c>
      <c r="R1757" s="4">
        <f t="shared" si="136"/>
        <v>0.85</v>
      </c>
      <c r="S1757" s="2">
        <f t="shared" si="137"/>
        <v>95.867999999999995</v>
      </c>
      <c r="T1757" t="str">
        <f t="shared" si="138"/>
        <v>Nov-24</v>
      </c>
      <c r="U1757">
        <f t="shared" si="139"/>
        <v>4</v>
      </c>
    </row>
    <row r="1758" spans="1:21" x14ac:dyDescent="0.3">
      <c r="A1758" t="s">
        <v>7004</v>
      </c>
      <c r="B1758" t="s">
        <v>7005</v>
      </c>
      <c r="C1758" s="1">
        <v>45540</v>
      </c>
      <c r="D1758" t="s">
        <v>78</v>
      </c>
      <c r="E1758">
        <v>442.74</v>
      </c>
      <c r="F1758">
        <v>4</v>
      </c>
      <c r="G1758" t="s">
        <v>148</v>
      </c>
      <c r="H1758" t="s">
        <v>20</v>
      </c>
      <c r="I1758" t="s">
        <v>7006</v>
      </c>
      <c r="J1758" t="s">
        <v>56</v>
      </c>
      <c r="K1758">
        <v>41103</v>
      </c>
      <c r="L1758" t="s">
        <v>7007</v>
      </c>
      <c r="M1758">
        <v>0.02</v>
      </c>
      <c r="N1758">
        <v>1735.54</v>
      </c>
      <c r="O1758">
        <v>5</v>
      </c>
      <c r="P1758" t="b">
        <v>0</v>
      </c>
      <c r="Q1758">
        <f t="shared" si="135"/>
        <v>1770.96</v>
      </c>
      <c r="R1758" s="4">
        <f t="shared" si="136"/>
        <v>0.98</v>
      </c>
      <c r="S1758" s="2">
        <f t="shared" si="137"/>
        <v>35.419200000000004</v>
      </c>
      <c r="T1758" t="str">
        <f t="shared" si="138"/>
        <v>Sep-24</v>
      </c>
      <c r="U1758">
        <f t="shared" si="139"/>
        <v>5</v>
      </c>
    </row>
    <row r="1759" spans="1:21" x14ac:dyDescent="0.3">
      <c r="A1759" t="s">
        <v>7008</v>
      </c>
      <c r="B1759" t="s">
        <v>7009</v>
      </c>
      <c r="C1759" s="1">
        <v>45673</v>
      </c>
      <c r="D1759" t="s">
        <v>78</v>
      </c>
      <c r="E1759">
        <v>479.47</v>
      </c>
      <c r="F1759">
        <v>3</v>
      </c>
      <c r="G1759" t="s">
        <v>19</v>
      </c>
      <c r="H1759" t="s">
        <v>20</v>
      </c>
      <c r="I1759" t="s">
        <v>7010</v>
      </c>
      <c r="J1759" t="s">
        <v>367</v>
      </c>
      <c r="K1759">
        <v>25420</v>
      </c>
      <c r="L1759" t="s">
        <v>7011</v>
      </c>
      <c r="M1759">
        <v>0.23</v>
      </c>
      <c r="N1759">
        <v>1107.58</v>
      </c>
      <c r="O1759">
        <v>3</v>
      </c>
      <c r="P1759" t="b">
        <v>0</v>
      </c>
      <c r="Q1759">
        <f t="shared" si="135"/>
        <v>1438.41</v>
      </c>
      <c r="R1759" s="4">
        <f t="shared" si="136"/>
        <v>0.77</v>
      </c>
      <c r="S1759" s="2">
        <f t="shared" si="137"/>
        <v>330.83430000000004</v>
      </c>
      <c r="T1759" t="str">
        <f t="shared" si="138"/>
        <v>Jan-25</v>
      </c>
      <c r="U1759">
        <f t="shared" si="139"/>
        <v>3</v>
      </c>
    </row>
    <row r="1760" spans="1:21" x14ac:dyDescent="0.3">
      <c r="A1760" t="s">
        <v>7012</v>
      </c>
      <c r="B1760" t="s">
        <v>7013</v>
      </c>
      <c r="C1760" s="1">
        <v>45646</v>
      </c>
      <c r="D1760" t="s">
        <v>78</v>
      </c>
      <c r="E1760">
        <v>107.72</v>
      </c>
      <c r="F1760">
        <v>2</v>
      </c>
      <c r="G1760" t="s">
        <v>27</v>
      </c>
      <c r="H1760" t="s">
        <v>20</v>
      </c>
      <c r="I1760" t="s">
        <v>7014</v>
      </c>
      <c r="J1760" t="s">
        <v>174</v>
      </c>
      <c r="K1760">
        <v>89102</v>
      </c>
      <c r="L1760" t="s">
        <v>7015</v>
      </c>
      <c r="M1760">
        <v>0.16</v>
      </c>
      <c r="N1760">
        <v>180.97</v>
      </c>
      <c r="O1760">
        <v>4</v>
      </c>
      <c r="P1760" t="b">
        <v>0</v>
      </c>
      <c r="Q1760">
        <f t="shared" si="135"/>
        <v>215.44</v>
      </c>
      <c r="R1760" s="4">
        <f t="shared" si="136"/>
        <v>0.84</v>
      </c>
      <c r="S1760" s="2">
        <f t="shared" si="137"/>
        <v>34.470399999999998</v>
      </c>
      <c r="T1760" t="str">
        <f t="shared" si="138"/>
        <v>Dec-24</v>
      </c>
      <c r="U1760">
        <f t="shared" si="139"/>
        <v>4</v>
      </c>
    </row>
    <row r="1761" spans="1:21" x14ac:dyDescent="0.3">
      <c r="A1761" t="s">
        <v>7016</v>
      </c>
      <c r="B1761" t="s">
        <v>7017</v>
      </c>
      <c r="C1761" s="1">
        <v>45759</v>
      </c>
      <c r="D1761" t="s">
        <v>60</v>
      </c>
      <c r="E1761">
        <v>395.29</v>
      </c>
      <c r="F1761">
        <v>4</v>
      </c>
      <c r="G1761" t="s">
        <v>19</v>
      </c>
      <c r="H1761" t="s">
        <v>38</v>
      </c>
      <c r="I1761" t="s">
        <v>7018</v>
      </c>
      <c r="J1761" t="s">
        <v>106</v>
      </c>
      <c r="K1761">
        <v>32342</v>
      </c>
      <c r="L1761" t="s">
        <v>7019</v>
      </c>
      <c r="M1761">
        <v>0.13</v>
      </c>
      <c r="N1761">
        <v>1375.61</v>
      </c>
      <c r="O1761">
        <v>3</v>
      </c>
      <c r="P1761" t="b">
        <v>1</v>
      </c>
      <c r="Q1761">
        <f t="shared" si="135"/>
        <v>1581.16</v>
      </c>
      <c r="R1761" s="4">
        <f t="shared" si="136"/>
        <v>0.87</v>
      </c>
      <c r="S1761" s="2">
        <f t="shared" si="137"/>
        <v>205.55080000000001</v>
      </c>
      <c r="T1761" t="str">
        <f t="shared" si="138"/>
        <v>Apr-25</v>
      </c>
      <c r="U1761">
        <f t="shared" si="139"/>
        <v>3</v>
      </c>
    </row>
    <row r="1762" spans="1:21" x14ac:dyDescent="0.3">
      <c r="A1762" t="s">
        <v>7020</v>
      </c>
      <c r="B1762" t="s">
        <v>7021</v>
      </c>
      <c r="C1762" s="1">
        <v>45660</v>
      </c>
      <c r="D1762" t="s">
        <v>26</v>
      </c>
      <c r="E1762">
        <v>140.31</v>
      </c>
      <c r="F1762">
        <v>1</v>
      </c>
      <c r="G1762" t="s">
        <v>19</v>
      </c>
      <c r="H1762" t="s">
        <v>99</v>
      </c>
      <c r="I1762" t="s">
        <v>7022</v>
      </c>
      <c r="J1762" t="s">
        <v>160</v>
      </c>
      <c r="K1762">
        <v>83544</v>
      </c>
      <c r="L1762" t="s">
        <v>7023</v>
      </c>
      <c r="M1762">
        <v>0.24</v>
      </c>
      <c r="N1762">
        <v>106.64</v>
      </c>
      <c r="O1762">
        <v>3</v>
      </c>
      <c r="P1762" t="b">
        <v>0</v>
      </c>
      <c r="Q1762">
        <f t="shared" si="135"/>
        <v>140.31</v>
      </c>
      <c r="R1762" s="4">
        <f t="shared" si="136"/>
        <v>0.76</v>
      </c>
      <c r="S1762" s="2">
        <f t="shared" si="137"/>
        <v>33.674399999999999</v>
      </c>
      <c r="T1762" t="str">
        <f t="shared" si="138"/>
        <v>Jan-25</v>
      </c>
      <c r="U1762">
        <f t="shared" si="139"/>
        <v>3</v>
      </c>
    </row>
    <row r="1763" spans="1:21" x14ac:dyDescent="0.3">
      <c r="A1763" t="s">
        <v>7024</v>
      </c>
      <c r="B1763" t="s">
        <v>7025</v>
      </c>
      <c r="C1763" s="1">
        <v>45637</v>
      </c>
      <c r="D1763" t="s">
        <v>26</v>
      </c>
      <c r="E1763">
        <v>444.13</v>
      </c>
      <c r="F1763">
        <v>3</v>
      </c>
      <c r="G1763" t="s">
        <v>19</v>
      </c>
      <c r="H1763" t="s">
        <v>99</v>
      </c>
      <c r="I1763" t="s">
        <v>7026</v>
      </c>
      <c r="J1763" t="s">
        <v>101</v>
      </c>
      <c r="K1763">
        <v>13687</v>
      </c>
      <c r="L1763" t="s">
        <v>7027</v>
      </c>
      <c r="M1763">
        <v>0.06</v>
      </c>
      <c r="N1763">
        <v>1252.45</v>
      </c>
      <c r="O1763">
        <v>1</v>
      </c>
      <c r="P1763" t="b">
        <v>0</v>
      </c>
      <c r="Q1763">
        <f t="shared" si="135"/>
        <v>1332.3899999999999</v>
      </c>
      <c r="R1763" s="4">
        <f t="shared" si="136"/>
        <v>0.94</v>
      </c>
      <c r="S1763" s="2">
        <f t="shared" si="137"/>
        <v>79.943399999999983</v>
      </c>
      <c r="T1763" t="str">
        <f t="shared" si="138"/>
        <v>Dec-24</v>
      </c>
      <c r="U1763">
        <f t="shared" si="139"/>
        <v>1</v>
      </c>
    </row>
    <row r="1764" spans="1:21" x14ac:dyDescent="0.3">
      <c r="A1764" t="s">
        <v>7028</v>
      </c>
      <c r="B1764" t="s">
        <v>7029</v>
      </c>
      <c r="C1764" s="1">
        <v>45565</v>
      </c>
      <c r="D1764" t="s">
        <v>60</v>
      </c>
      <c r="E1764">
        <v>86.95</v>
      </c>
      <c r="F1764">
        <v>2</v>
      </c>
      <c r="G1764" t="s">
        <v>19</v>
      </c>
      <c r="H1764" t="s">
        <v>38</v>
      </c>
      <c r="I1764" t="s">
        <v>7030</v>
      </c>
      <c r="J1764" t="s">
        <v>307</v>
      </c>
      <c r="K1764">
        <v>66174</v>
      </c>
      <c r="L1764" t="s">
        <v>7031</v>
      </c>
      <c r="M1764">
        <v>0.08</v>
      </c>
      <c r="N1764">
        <v>159.99</v>
      </c>
      <c r="P1764" t="b">
        <v>0</v>
      </c>
      <c r="Q1764">
        <f t="shared" si="135"/>
        <v>173.9</v>
      </c>
      <c r="R1764" s="4">
        <f t="shared" si="136"/>
        <v>0.92</v>
      </c>
      <c r="S1764" s="2">
        <f t="shared" si="137"/>
        <v>13.912000000000001</v>
      </c>
      <c r="T1764" t="str">
        <f t="shared" si="138"/>
        <v>Sep-24</v>
      </c>
      <c r="U1764" t="str">
        <f t="shared" si="139"/>
        <v>No Rating</v>
      </c>
    </row>
    <row r="1765" spans="1:21" x14ac:dyDescent="0.3">
      <c r="A1765" t="s">
        <v>7032</v>
      </c>
      <c r="B1765" t="s">
        <v>7033</v>
      </c>
      <c r="C1765" s="1">
        <v>45721</v>
      </c>
      <c r="D1765" t="s">
        <v>78</v>
      </c>
      <c r="E1765">
        <v>334.65</v>
      </c>
      <c r="F1765">
        <v>2</v>
      </c>
      <c r="G1765" t="s">
        <v>66</v>
      </c>
      <c r="H1765" t="s">
        <v>72</v>
      </c>
      <c r="I1765" t="s">
        <v>7034</v>
      </c>
      <c r="J1765" t="s">
        <v>134</v>
      </c>
      <c r="K1765">
        <v>33394</v>
      </c>
      <c r="L1765" t="s">
        <v>7035</v>
      </c>
      <c r="M1765">
        <v>0.19</v>
      </c>
      <c r="N1765">
        <v>542.13</v>
      </c>
      <c r="O1765">
        <v>3</v>
      </c>
      <c r="P1765" t="b">
        <v>0</v>
      </c>
      <c r="Q1765">
        <f t="shared" si="135"/>
        <v>669.3</v>
      </c>
      <c r="R1765" s="4">
        <f t="shared" si="136"/>
        <v>0.81</v>
      </c>
      <c r="S1765" s="2">
        <f t="shared" si="137"/>
        <v>127.16699999999999</v>
      </c>
      <c r="T1765" t="str">
        <f t="shared" si="138"/>
        <v>Mar-25</v>
      </c>
      <c r="U1765">
        <f t="shared" si="139"/>
        <v>3</v>
      </c>
    </row>
    <row r="1766" spans="1:21" x14ac:dyDescent="0.3">
      <c r="A1766" t="s">
        <v>7036</v>
      </c>
      <c r="B1766" t="s">
        <v>7037</v>
      </c>
      <c r="C1766" s="1">
        <v>45821</v>
      </c>
      <c r="D1766" t="s">
        <v>78</v>
      </c>
      <c r="E1766">
        <v>46.68</v>
      </c>
      <c r="F1766">
        <v>2</v>
      </c>
      <c r="G1766" t="s">
        <v>93</v>
      </c>
      <c r="H1766" t="s">
        <v>20</v>
      </c>
      <c r="I1766" t="s">
        <v>7038</v>
      </c>
      <c r="J1766" t="s">
        <v>134</v>
      </c>
      <c r="K1766">
        <v>19076</v>
      </c>
      <c r="L1766" t="s">
        <v>7039</v>
      </c>
      <c r="M1766">
        <v>0.12</v>
      </c>
      <c r="N1766">
        <v>82.16</v>
      </c>
      <c r="O1766">
        <v>5</v>
      </c>
      <c r="P1766" t="b">
        <v>0</v>
      </c>
      <c r="Q1766">
        <f t="shared" si="135"/>
        <v>93.36</v>
      </c>
      <c r="R1766" s="4">
        <f t="shared" si="136"/>
        <v>0.88</v>
      </c>
      <c r="S1766" s="2">
        <f t="shared" si="137"/>
        <v>11.203199999999999</v>
      </c>
      <c r="T1766" t="str">
        <f t="shared" si="138"/>
        <v>Jun-25</v>
      </c>
      <c r="U1766">
        <f t="shared" si="139"/>
        <v>5</v>
      </c>
    </row>
    <row r="1767" spans="1:21" x14ac:dyDescent="0.3">
      <c r="A1767" t="s">
        <v>7040</v>
      </c>
      <c r="B1767" t="s">
        <v>7041</v>
      </c>
      <c r="C1767" s="1">
        <v>45726</v>
      </c>
      <c r="D1767" t="s">
        <v>18</v>
      </c>
      <c r="E1767">
        <v>487.08</v>
      </c>
      <c r="F1767">
        <v>3</v>
      </c>
      <c r="G1767" t="s">
        <v>148</v>
      </c>
      <c r="H1767" t="s">
        <v>38</v>
      </c>
      <c r="I1767" t="s">
        <v>7042</v>
      </c>
      <c r="J1767" t="s">
        <v>674</v>
      </c>
      <c r="K1767">
        <v>5731</v>
      </c>
      <c r="L1767" t="s">
        <v>7043</v>
      </c>
      <c r="M1767">
        <v>0.09</v>
      </c>
      <c r="N1767">
        <v>1329.73</v>
      </c>
      <c r="O1767">
        <v>4</v>
      </c>
      <c r="P1767" t="b">
        <v>1</v>
      </c>
      <c r="Q1767">
        <f t="shared" si="135"/>
        <v>1461.24</v>
      </c>
      <c r="R1767" s="4">
        <f t="shared" si="136"/>
        <v>0.91</v>
      </c>
      <c r="S1767" s="2">
        <f t="shared" si="137"/>
        <v>131.51159999999999</v>
      </c>
      <c r="T1767" t="str">
        <f t="shared" si="138"/>
        <v>Mar-25</v>
      </c>
      <c r="U1767">
        <f t="shared" si="139"/>
        <v>4</v>
      </c>
    </row>
    <row r="1768" spans="1:21" x14ac:dyDescent="0.3">
      <c r="A1768" t="s">
        <v>7044</v>
      </c>
      <c r="B1768" t="s">
        <v>7045</v>
      </c>
      <c r="C1768" s="1">
        <v>45533</v>
      </c>
      <c r="D1768" t="s">
        <v>18</v>
      </c>
      <c r="E1768">
        <v>351.81</v>
      </c>
      <c r="F1768">
        <v>3</v>
      </c>
      <c r="G1768" t="s">
        <v>148</v>
      </c>
      <c r="H1768" t="s">
        <v>72</v>
      </c>
      <c r="I1768" t="s">
        <v>2405</v>
      </c>
      <c r="J1768" t="s">
        <v>380</v>
      </c>
      <c r="K1768">
        <v>62489</v>
      </c>
      <c r="L1768" t="s">
        <v>7046</v>
      </c>
      <c r="M1768">
        <v>0.08</v>
      </c>
      <c r="N1768">
        <v>971</v>
      </c>
      <c r="O1768">
        <v>4</v>
      </c>
      <c r="P1768" t="b">
        <v>0</v>
      </c>
      <c r="Q1768">
        <f t="shared" si="135"/>
        <v>1055.43</v>
      </c>
      <c r="R1768" s="4">
        <f t="shared" si="136"/>
        <v>0.92</v>
      </c>
      <c r="S1768" s="2">
        <f t="shared" si="137"/>
        <v>84.434400000000011</v>
      </c>
      <c r="T1768" t="str">
        <f t="shared" si="138"/>
        <v>Aug-24</v>
      </c>
      <c r="U1768">
        <f t="shared" si="139"/>
        <v>4</v>
      </c>
    </row>
    <row r="1769" spans="1:21" x14ac:dyDescent="0.3">
      <c r="A1769" t="s">
        <v>7047</v>
      </c>
      <c r="B1769" t="s">
        <v>7048</v>
      </c>
      <c r="C1769" s="1">
        <v>45497</v>
      </c>
      <c r="D1769" t="s">
        <v>26</v>
      </c>
      <c r="E1769">
        <v>421.7</v>
      </c>
      <c r="F1769">
        <v>4</v>
      </c>
      <c r="G1769" t="s">
        <v>148</v>
      </c>
      <c r="H1769" t="s">
        <v>99</v>
      </c>
      <c r="I1769" t="s">
        <v>7049</v>
      </c>
      <c r="J1769" t="s">
        <v>426</v>
      </c>
      <c r="K1769">
        <v>87072</v>
      </c>
      <c r="L1769" t="s">
        <v>7050</v>
      </c>
      <c r="M1769">
        <v>0.15</v>
      </c>
      <c r="N1769">
        <v>1433.78</v>
      </c>
      <c r="O1769">
        <v>3</v>
      </c>
      <c r="P1769" t="b">
        <v>0</v>
      </c>
      <c r="Q1769">
        <f t="shared" si="135"/>
        <v>1686.8</v>
      </c>
      <c r="R1769" s="4">
        <f t="shared" si="136"/>
        <v>0.85</v>
      </c>
      <c r="S1769" s="2">
        <f t="shared" si="137"/>
        <v>253.01999999999998</v>
      </c>
      <c r="T1769" t="str">
        <f t="shared" si="138"/>
        <v>Jul-24</v>
      </c>
      <c r="U1769">
        <f t="shared" si="139"/>
        <v>3</v>
      </c>
    </row>
    <row r="1770" spans="1:21" x14ac:dyDescent="0.3">
      <c r="A1770" t="s">
        <v>7051</v>
      </c>
      <c r="B1770" t="s">
        <v>7052</v>
      </c>
      <c r="C1770" s="1">
        <v>45515</v>
      </c>
      <c r="D1770" t="s">
        <v>78</v>
      </c>
      <c r="E1770">
        <v>285.5</v>
      </c>
      <c r="F1770">
        <v>2</v>
      </c>
      <c r="G1770" t="s">
        <v>27</v>
      </c>
      <c r="H1770" t="s">
        <v>72</v>
      </c>
      <c r="I1770" t="s">
        <v>7053</v>
      </c>
      <c r="J1770" t="s">
        <v>33</v>
      </c>
      <c r="K1770">
        <v>53690</v>
      </c>
      <c r="L1770" t="s">
        <v>7054</v>
      </c>
      <c r="M1770">
        <v>0.23</v>
      </c>
      <c r="N1770">
        <v>439.67</v>
      </c>
      <c r="O1770">
        <v>3</v>
      </c>
      <c r="P1770" t="b">
        <v>0</v>
      </c>
      <c r="Q1770">
        <f t="shared" si="135"/>
        <v>571</v>
      </c>
      <c r="R1770" s="4">
        <f t="shared" si="136"/>
        <v>0.77</v>
      </c>
      <c r="S1770" s="2">
        <f t="shared" si="137"/>
        <v>131.33000000000001</v>
      </c>
      <c r="T1770" t="str">
        <f t="shared" si="138"/>
        <v>Aug-24</v>
      </c>
      <c r="U1770">
        <f t="shared" si="139"/>
        <v>3</v>
      </c>
    </row>
    <row r="1771" spans="1:21" x14ac:dyDescent="0.3">
      <c r="A1771" t="s">
        <v>7055</v>
      </c>
      <c r="B1771" t="s">
        <v>7056</v>
      </c>
      <c r="C1771" s="1">
        <v>45804</v>
      </c>
      <c r="D1771" t="s">
        <v>26</v>
      </c>
      <c r="E1771">
        <v>241.02</v>
      </c>
      <c r="F1771">
        <v>4</v>
      </c>
      <c r="G1771" t="s">
        <v>66</v>
      </c>
      <c r="H1771" t="s">
        <v>72</v>
      </c>
      <c r="I1771" t="s">
        <v>7057</v>
      </c>
      <c r="J1771" t="s">
        <v>174</v>
      </c>
      <c r="K1771">
        <v>93783</v>
      </c>
      <c r="L1771" t="s">
        <v>7058</v>
      </c>
      <c r="M1771">
        <v>0.24</v>
      </c>
      <c r="N1771">
        <v>732.7</v>
      </c>
      <c r="O1771">
        <v>3</v>
      </c>
      <c r="P1771" t="b">
        <v>0</v>
      </c>
      <c r="Q1771">
        <f t="shared" si="135"/>
        <v>964.08</v>
      </c>
      <c r="R1771" s="4">
        <f t="shared" si="136"/>
        <v>0.76</v>
      </c>
      <c r="S1771" s="2">
        <f t="shared" si="137"/>
        <v>231.3792</v>
      </c>
      <c r="T1771" t="str">
        <f t="shared" si="138"/>
        <v>May-25</v>
      </c>
      <c r="U1771">
        <f t="shared" si="139"/>
        <v>3</v>
      </c>
    </row>
    <row r="1772" spans="1:21" x14ac:dyDescent="0.3">
      <c r="A1772" t="s">
        <v>7059</v>
      </c>
      <c r="B1772" t="s">
        <v>7060</v>
      </c>
      <c r="C1772" s="1">
        <v>45702</v>
      </c>
      <c r="D1772" t="s">
        <v>37</v>
      </c>
      <c r="E1772">
        <v>312.83</v>
      </c>
      <c r="F1772">
        <v>1</v>
      </c>
      <c r="G1772" t="s">
        <v>19</v>
      </c>
      <c r="H1772" t="s">
        <v>38</v>
      </c>
      <c r="I1772" t="s">
        <v>7061</v>
      </c>
      <c r="J1772" t="s">
        <v>346</v>
      </c>
      <c r="K1772">
        <v>41178</v>
      </c>
      <c r="L1772" t="s">
        <v>7062</v>
      </c>
      <c r="M1772">
        <v>0.24</v>
      </c>
      <c r="N1772">
        <v>237.75</v>
      </c>
      <c r="O1772">
        <v>4</v>
      </c>
      <c r="P1772" t="b">
        <v>1</v>
      </c>
      <c r="Q1772">
        <f t="shared" si="135"/>
        <v>312.83</v>
      </c>
      <c r="R1772" s="4">
        <f t="shared" si="136"/>
        <v>0.76</v>
      </c>
      <c r="S1772" s="2">
        <f t="shared" si="137"/>
        <v>75.0792</v>
      </c>
      <c r="T1772" t="str">
        <f t="shared" si="138"/>
        <v>Feb-25</v>
      </c>
      <c r="U1772">
        <f t="shared" si="139"/>
        <v>4</v>
      </c>
    </row>
    <row r="1773" spans="1:21" x14ac:dyDescent="0.3">
      <c r="A1773" t="s">
        <v>7063</v>
      </c>
      <c r="B1773" t="s">
        <v>7064</v>
      </c>
      <c r="C1773" s="1">
        <v>45490</v>
      </c>
      <c r="D1773" t="s">
        <v>26</v>
      </c>
      <c r="E1773">
        <v>266.73</v>
      </c>
      <c r="F1773">
        <v>2</v>
      </c>
      <c r="G1773" t="s">
        <v>66</v>
      </c>
      <c r="H1773" t="s">
        <v>72</v>
      </c>
      <c r="I1773" t="s">
        <v>7065</v>
      </c>
      <c r="J1773" t="s">
        <v>40</v>
      </c>
      <c r="K1773">
        <v>59245</v>
      </c>
      <c r="L1773" t="s">
        <v>7066</v>
      </c>
      <c r="M1773">
        <v>0.27</v>
      </c>
      <c r="N1773">
        <v>389.43</v>
      </c>
      <c r="O1773">
        <v>5</v>
      </c>
      <c r="P1773" t="b">
        <v>0</v>
      </c>
      <c r="Q1773">
        <f t="shared" si="135"/>
        <v>533.46</v>
      </c>
      <c r="R1773" s="4">
        <f t="shared" si="136"/>
        <v>0.73</v>
      </c>
      <c r="S1773" s="2">
        <f t="shared" si="137"/>
        <v>144.03420000000003</v>
      </c>
      <c r="T1773" t="str">
        <f t="shared" si="138"/>
        <v>Jul-24</v>
      </c>
      <c r="U1773">
        <f t="shared" si="139"/>
        <v>5</v>
      </c>
    </row>
    <row r="1774" spans="1:21" x14ac:dyDescent="0.3">
      <c r="A1774" t="s">
        <v>7067</v>
      </c>
      <c r="B1774" t="s">
        <v>7068</v>
      </c>
      <c r="C1774" s="1">
        <v>45578</v>
      </c>
      <c r="D1774" t="s">
        <v>78</v>
      </c>
      <c r="E1774">
        <v>237.35</v>
      </c>
      <c r="F1774">
        <v>4</v>
      </c>
      <c r="G1774" t="s">
        <v>66</v>
      </c>
      <c r="H1774" t="s">
        <v>20</v>
      </c>
      <c r="I1774" t="s">
        <v>7069</v>
      </c>
      <c r="J1774" t="s">
        <v>572</v>
      </c>
      <c r="K1774">
        <v>57862</v>
      </c>
      <c r="L1774" t="s">
        <v>7070</v>
      </c>
      <c r="M1774">
        <v>0.02</v>
      </c>
      <c r="N1774">
        <v>930.41</v>
      </c>
      <c r="O1774">
        <v>3</v>
      </c>
      <c r="P1774" t="b">
        <v>0</v>
      </c>
      <c r="Q1774">
        <f t="shared" si="135"/>
        <v>949.4</v>
      </c>
      <c r="R1774" s="4">
        <f t="shared" si="136"/>
        <v>0.98</v>
      </c>
      <c r="S1774" s="2">
        <f t="shared" si="137"/>
        <v>18.988</v>
      </c>
      <c r="T1774" t="str">
        <f t="shared" si="138"/>
        <v>Oct-24</v>
      </c>
      <c r="U1774">
        <f t="shared" si="139"/>
        <v>3</v>
      </c>
    </row>
    <row r="1775" spans="1:21" x14ac:dyDescent="0.3">
      <c r="A1775" t="s">
        <v>7071</v>
      </c>
      <c r="B1775" t="s">
        <v>7072</v>
      </c>
      <c r="C1775" s="1">
        <v>45573</v>
      </c>
      <c r="D1775" t="s">
        <v>37</v>
      </c>
      <c r="E1775">
        <v>380.93</v>
      </c>
      <c r="F1775">
        <v>3</v>
      </c>
      <c r="G1775" t="s">
        <v>19</v>
      </c>
      <c r="H1775" t="s">
        <v>38</v>
      </c>
      <c r="I1775" t="s">
        <v>7073</v>
      </c>
      <c r="J1775" t="s">
        <v>269</v>
      </c>
      <c r="K1775">
        <v>68870</v>
      </c>
      <c r="L1775" t="s">
        <v>7074</v>
      </c>
      <c r="M1775">
        <v>0.28999999999999998</v>
      </c>
      <c r="N1775">
        <v>811.38</v>
      </c>
      <c r="O1775">
        <v>4</v>
      </c>
      <c r="P1775" t="b">
        <v>0</v>
      </c>
      <c r="Q1775">
        <f t="shared" si="135"/>
        <v>1142.79</v>
      </c>
      <c r="R1775" s="4">
        <f t="shared" si="136"/>
        <v>0.71</v>
      </c>
      <c r="S1775" s="2">
        <f t="shared" si="137"/>
        <v>331.40909999999997</v>
      </c>
      <c r="T1775" t="str">
        <f t="shared" si="138"/>
        <v>Oct-24</v>
      </c>
      <c r="U1775">
        <f t="shared" si="139"/>
        <v>4</v>
      </c>
    </row>
    <row r="1776" spans="1:21" x14ac:dyDescent="0.3">
      <c r="A1776" t="s">
        <v>7075</v>
      </c>
      <c r="B1776" t="s">
        <v>7076</v>
      </c>
      <c r="C1776" s="1">
        <v>45811</v>
      </c>
      <c r="D1776" t="s">
        <v>78</v>
      </c>
      <c r="E1776">
        <v>93.21</v>
      </c>
      <c r="F1776">
        <v>4</v>
      </c>
      <c r="G1776" t="s">
        <v>66</v>
      </c>
      <c r="H1776" t="s">
        <v>99</v>
      </c>
      <c r="I1776" t="s">
        <v>7077</v>
      </c>
      <c r="J1776" t="s">
        <v>539</v>
      </c>
      <c r="K1776">
        <v>31979</v>
      </c>
      <c r="L1776" t="s">
        <v>7078</v>
      </c>
      <c r="M1776">
        <v>0.13</v>
      </c>
      <c r="N1776">
        <v>324.37</v>
      </c>
      <c r="O1776">
        <v>4</v>
      </c>
      <c r="P1776" t="b">
        <v>0</v>
      </c>
      <c r="Q1776">
        <f t="shared" si="135"/>
        <v>372.84</v>
      </c>
      <c r="R1776" s="4">
        <f t="shared" si="136"/>
        <v>0.87</v>
      </c>
      <c r="S1776" s="2">
        <f t="shared" si="137"/>
        <v>48.469200000000001</v>
      </c>
      <c r="T1776" t="str">
        <f t="shared" si="138"/>
        <v>Jun-25</v>
      </c>
      <c r="U1776">
        <f t="shared" si="139"/>
        <v>4</v>
      </c>
    </row>
    <row r="1777" spans="1:21" x14ac:dyDescent="0.3">
      <c r="A1777" t="s">
        <v>7079</v>
      </c>
      <c r="B1777" t="s">
        <v>7080</v>
      </c>
      <c r="C1777" s="1">
        <v>45660</v>
      </c>
      <c r="D1777" t="s">
        <v>54</v>
      </c>
      <c r="E1777">
        <v>89.73</v>
      </c>
      <c r="F1777">
        <v>4</v>
      </c>
      <c r="G1777" t="s">
        <v>19</v>
      </c>
      <c r="H1777" t="s">
        <v>20</v>
      </c>
      <c r="I1777" t="s">
        <v>7081</v>
      </c>
      <c r="J1777" t="s">
        <v>674</v>
      </c>
      <c r="K1777">
        <v>53092</v>
      </c>
      <c r="L1777" t="s">
        <v>7082</v>
      </c>
      <c r="M1777">
        <v>0.06</v>
      </c>
      <c r="N1777">
        <v>337.38</v>
      </c>
      <c r="P1777" t="b">
        <v>0</v>
      </c>
      <c r="Q1777">
        <f t="shared" si="135"/>
        <v>358.92</v>
      </c>
      <c r="R1777" s="4">
        <f t="shared" si="136"/>
        <v>0.94</v>
      </c>
      <c r="S1777" s="2">
        <f t="shared" si="137"/>
        <v>21.5352</v>
      </c>
      <c r="T1777" t="str">
        <f t="shared" si="138"/>
        <v>Jan-25</v>
      </c>
      <c r="U1777" t="str">
        <f t="shared" si="139"/>
        <v>No Rating</v>
      </c>
    </row>
    <row r="1778" spans="1:21" x14ac:dyDescent="0.3">
      <c r="A1778" t="s">
        <v>7083</v>
      </c>
      <c r="B1778" t="s">
        <v>7084</v>
      </c>
      <c r="C1778" s="1">
        <v>45787</v>
      </c>
      <c r="D1778" t="s">
        <v>18</v>
      </c>
      <c r="E1778">
        <v>218.76</v>
      </c>
      <c r="F1778">
        <v>4</v>
      </c>
      <c r="G1778" t="s">
        <v>27</v>
      </c>
      <c r="H1778" t="s">
        <v>38</v>
      </c>
      <c r="I1778" t="s">
        <v>1111</v>
      </c>
      <c r="J1778" t="s">
        <v>577</v>
      </c>
      <c r="K1778">
        <v>78028</v>
      </c>
      <c r="L1778" t="s">
        <v>7085</v>
      </c>
      <c r="M1778">
        <v>0.28999999999999998</v>
      </c>
      <c r="N1778">
        <v>621.28</v>
      </c>
      <c r="O1778">
        <v>4</v>
      </c>
      <c r="P1778" t="b">
        <v>1</v>
      </c>
      <c r="Q1778">
        <f t="shared" si="135"/>
        <v>875.04</v>
      </c>
      <c r="R1778" s="4">
        <f t="shared" si="136"/>
        <v>0.71</v>
      </c>
      <c r="S1778" s="2">
        <f t="shared" si="137"/>
        <v>253.76159999999996</v>
      </c>
      <c r="T1778" t="str">
        <f t="shared" si="138"/>
        <v>May-25</v>
      </c>
      <c r="U1778">
        <f t="shared" si="139"/>
        <v>4</v>
      </c>
    </row>
    <row r="1779" spans="1:21" x14ac:dyDescent="0.3">
      <c r="A1779" t="s">
        <v>7086</v>
      </c>
      <c r="B1779" t="s">
        <v>7087</v>
      </c>
      <c r="C1779" s="1">
        <v>45624</v>
      </c>
      <c r="D1779" t="s">
        <v>37</v>
      </c>
      <c r="E1779">
        <v>163.77000000000001</v>
      </c>
      <c r="F1779">
        <v>1</v>
      </c>
      <c r="G1779" t="s">
        <v>66</v>
      </c>
      <c r="H1779" t="s">
        <v>20</v>
      </c>
      <c r="I1779" t="s">
        <v>7088</v>
      </c>
      <c r="J1779" t="s">
        <v>106</v>
      </c>
      <c r="K1779">
        <v>73640</v>
      </c>
      <c r="L1779" t="s">
        <v>7089</v>
      </c>
      <c r="M1779">
        <v>0.25</v>
      </c>
      <c r="N1779">
        <v>122.83</v>
      </c>
      <c r="O1779">
        <v>5</v>
      </c>
      <c r="P1779" t="b">
        <v>0</v>
      </c>
      <c r="Q1779">
        <f t="shared" si="135"/>
        <v>163.77000000000001</v>
      </c>
      <c r="R1779" s="4">
        <f t="shared" si="136"/>
        <v>0.75</v>
      </c>
      <c r="S1779" s="2">
        <f t="shared" si="137"/>
        <v>40.942500000000003</v>
      </c>
      <c r="T1779" t="str">
        <f t="shared" si="138"/>
        <v>Nov-24</v>
      </c>
      <c r="U1779">
        <f t="shared" si="139"/>
        <v>5</v>
      </c>
    </row>
    <row r="1780" spans="1:21" x14ac:dyDescent="0.3">
      <c r="A1780" t="s">
        <v>7090</v>
      </c>
      <c r="B1780" t="s">
        <v>7091</v>
      </c>
      <c r="C1780" s="1">
        <v>45637</v>
      </c>
      <c r="D1780" t="s">
        <v>37</v>
      </c>
      <c r="E1780">
        <v>41.69</v>
      </c>
      <c r="F1780">
        <v>1</v>
      </c>
      <c r="G1780" t="s">
        <v>66</v>
      </c>
      <c r="H1780" t="s">
        <v>72</v>
      </c>
      <c r="I1780" t="s">
        <v>7092</v>
      </c>
      <c r="J1780" t="s">
        <v>160</v>
      </c>
      <c r="K1780">
        <v>33258</v>
      </c>
      <c r="L1780" t="s">
        <v>7093</v>
      </c>
      <c r="M1780">
        <v>0.28000000000000003</v>
      </c>
      <c r="N1780">
        <v>30.02</v>
      </c>
      <c r="O1780">
        <v>3</v>
      </c>
      <c r="P1780" t="b">
        <v>0</v>
      </c>
      <c r="Q1780">
        <f t="shared" si="135"/>
        <v>41.69</v>
      </c>
      <c r="R1780" s="4">
        <f t="shared" si="136"/>
        <v>0.72</v>
      </c>
      <c r="S1780" s="2">
        <f t="shared" si="137"/>
        <v>11.673200000000001</v>
      </c>
      <c r="T1780" t="str">
        <f t="shared" si="138"/>
        <v>Dec-24</v>
      </c>
      <c r="U1780">
        <f t="shared" si="139"/>
        <v>3</v>
      </c>
    </row>
    <row r="1781" spans="1:21" x14ac:dyDescent="0.3">
      <c r="A1781" t="s">
        <v>7094</v>
      </c>
      <c r="B1781" t="s">
        <v>7095</v>
      </c>
      <c r="C1781" s="1">
        <v>45678</v>
      </c>
      <c r="D1781" t="s">
        <v>18</v>
      </c>
      <c r="E1781">
        <v>423.01</v>
      </c>
      <c r="F1781">
        <v>1</v>
      </c>
      <c r="G1781" t="s">
        <v>93</v>
      </c>
      <c r="H1781" t="s">
        <v>99</v>
      </c>
      <c r="I1781" t="s">
        <v>7096</v>
      </c>
      <c r="J1781" t="s">
        <v>106</v>
      </c>
      <c r="K1781">
        <v>84086</v>
      </c>
      <c r="L1781" t="s">
        <v>7097</v>
      </c>
      <c r="M1781">
        <v>0.16</v>
      </c>
      <c r="N1781">
        <v>355.33</v>
      </c>
      <c r="O1781">
        <v>2</v>
      </c>
      <c r="P1781" t="b">
        <v>0</v>
      </c>
      <c r="Q1781">
        <f t="shared" si="135"/>
        <v>423.01</v>
      </c>
      <c r="R1781" s="4">
        <f t="shared" si="136"/>
        <v>0.84</v>
      </c>
      <c r="S1781" s="2">
        <f t="shared" si="137"/>
        <v>67.681600000000003</v>
      </c>
      <c r="T1781" t="str">
        <f t="shared" si="138"/>
        <v>Jan-25</v>
      </c>
      <c r="U1781">
        <f t="shared" si="139"/>
        <v>2</v>
      </c>
    </row>
    <row r="1782" spans="1:21" x14ac:dyDescent="0.3">
      <c r="A1782" t="s">
        <v>7098</v>
      </c>
      <c r="B1782" t="s">
        <v>7099</v>
      </c>
      <c r="C1782" s="1">
        <v>45647</v>
      </c>
      <c r="D1782" t="s">
        <v>18</v>
      </c>
      <c r="E1782">
        <v>386.94</v>
      </c>
      <c r="F1782">
        <v>2</v>
      </c>
      <c r="G1782" t="s">
        <v>19</v>
      </c>
      <c r="H1782" t="s">
        <v>38</v>
      </c>
      <c r="I1782" t="s">
        <v>7100</v>
      </c>
      <c r="J1782" t="s">
        <v>522</v>
      </c>
      <c r="K1782">
        <v>38148</v>
      </c>
      <c r="L1782" t="s">
        <v>7101</v>
      </c>
      <c r="M1782">
        <v>0.22</v>
      </c>
      <c r="N1782">
        <v>603.63</v>
      </c>
      <c r="O1782">
        <v>4</v>
      </c>
      <c r="P1782" t="b">
        <v>0</v>
      </c>
      <c r="Q1782">
        <f t="shared" si="135"/>
        <v>773.88</v>
      </c>
      <c r="R1782" s="4">
        <f t="shared" si="136"/>
        <v>0.78</v>
      </c>
      <c r="S1782" s="2">
        <f t="shared" si="137"/>
        <v>170.25360000000001</v>
      </c>
      <c r="T1782" t="str">
        <f t="shared" si="138"/>
        <v>Dec-24</v>
      </c>
      <c r="U1782">
        <f t="shared" si="139"/>
        <v>4</v>
      </c>
    </row>
    <row r="1783" spans="1:21" x14ac:dyDescent="0.3">
      <c r="A1783" t="s">
        <v>7102</v>
      </c>
      <c r="B1783" t="s">
        <v>7103</v>
      </c>
      <c r="C1783" s="1">
        <v>45532</v>
      </c>
      <c r="D1783" t="s">
        <v>18</v>
      </c>
      <c r="E1783">
        <v>274.24</v>
      </c>
      <c r="F1783">
        <v>1</v>
      </c>
      <c r="G1783" t="s">
        <v>93</v>
      </c>
      <c r="H1783" t="s">
        <v>20</v>
      </c>
      <c r="I1783" t="s">
        <v>7104</v>
      </c>
      <c r="J1783" t="s">
        <v>80</v>
      </c>
      <c r="K1783">
        <v>13609</v>
      </c>
      <c r="L1783" t="s">
        <v>7105</v>
      </c>
      <c r="M1783">
        <v>0.16</v>
      </c>
      <c r="N1783">
        <v>230.36</v>
      </c>
      <c r="O1783">
        <v>2</v>
      </c>
      <c r="P1783" t="b">
        <v>0</v>
      </c>
      <c r="Q1783">
        <f t="shared" si="135"/>
        <v>274.24</v>
      </c>
      <c r="R1783" s="4">
        <f t="shared" si="136"/>
        <v>0.84</v>
      </c>
      <c r="S1783" s="2">
        <f t="shared" si="137"/>
        <v>43.878399999999999</v>
      </c>
      <c r="T1783" t="str">
        <f t="shared" si="138"/>
        <v>Aug-24</v>
      </c>
      <c r="U1783">
        <f t="shared" si="139"/>
        <v>2</v>
      </c>
    </row>
    <row r="1784" spans="1:21" x14ac:dyDescent="0.3">
      <c r="A1784" t="s">
        <v>7106</v>
      </c>
      <c r="B1784" t="s">
        <v>7107</v>
      </c>
      <c r="C1784" s="1">
        <v>45573</v>
      </c>
      <c r="D1784" t="s">
        <v>60</v>
      </c>
      <c r="E1784">
        <v>489.77</v>
      </c>
      <c r="F1784">
        <v>1</v>
      </c>
      <c r="G1784" t="s">
        <v>93</v>
      </c>
      <c r="H1784" t="s">
        <v>20</v>
      </c>
      <c r="I1784" t="s">
        <v>7108</v>
      </c>
      <c r="J1784" t="s">
        <v>68</v>
      </c>
      <c r="K1784">
        <v>15296</v>
      </c>
      <c r="L1784" t="s">
        <v>7109</v>
      </c>
      <c r="M1784">
        <v>0.16</v>
      </c>
      <c r="N1784">
        <v>411.41</v>
      </c>
      <c r="O1784">
        <v>5</v>
      </c>
      <c r="P1784" t="b">
        <v>0</v>
      </c>
      <c r="Q1784">
        <f t="shared" si="135"/>
        <v>489.77</v>
      </c>
      <c r="R1784" s="4">
        <f t="shared" si="136"/>
        <v>0.84</v>
      </c>
      <c r="S1784" s="2">
        <f t="shared" si="137"/>
        <v>78.363199999999992</v>
      </c>
      <c r="T1784" t="str">
        <f t="shared" si="138"/>
        <v>Oct-24</v>
      </c>
      <c r="U1784">
        <f t="shared" si="139"/>
        <v>5</v>
      </c>
    </row>
    <row r="1785" spans="1:21" x14ac:dyDescent="0.3">
      <c r="A1785" t="s">
        <v>7110</v>
      </c>
      <c r="B1785" t="s">
        <v>7111</v>
      </c>
      <c r="C1785" s="1">
        <v>45606</v>
      </c>
      <c r="D1785" t="s">
        <v>26</v>
      </c>
      <c r="E1785">
        <v>40.94</v>
      </c>
      <c r="F1785">
        <v>3</v>
      </c>
      <c r="G1785" t="s">
        <v>19</v>
      </c>
      <c r="H1785" t="s">
        <v>72</v>
      </c>
      <c r="I1785" t="s">
        <v>7112</v>
      </c>
      <c r="J1785" t="s">
        <v>125</v>
      </c>
      <c r="K1785">
        <v>13688</v>
      </c>
      <c r="L1785" t="s">
        <v>7113</v>
      </c>
      <c r="M1785">
        <v>0.28999999999999998</v>
      </c>
      <c r="N1785">
        <v>87.2</v>
      </c>
      <c r="O1785">
        <v>1</v>
      </c>
      <c r="P1785" t="b">
        <v>0</v>
      </c>
      <c r="Q1785">
        <f t="shared" si="135"/>
        <v>122.82</v>
      </c>
      <c r="R1785" s="4">
        <f t="shared" si="136"/>
        <v>0.71</v>
      </c>
      <c r="S1785" s="2">
        <f t="shared" si="137"/>
        <v>35.617799999999995</v>
      </c>
      <c r="T1785" t="str">
        <f t="shared" si="138"/>
        <v>Nov-24</v>
      </c>
      <c r="U1785">
        <f t="shared" si="139"/>
        <v>1</v>
      </c>
    </row>
    <row r="1786" spans="1:21" x14ac:dyDescent="0.3">
      <c r="A1786" t="s">
        <v>7114</v>
      </c>
      <c r="B1786" t="s">
        <v>7115</v>
      </c>
      <c r="C1786" s="1">
        <v>45660</v>
      </c>
      <c r="D1786" t="s">
        <v>78</v>
      </c>
      <c r="E1786">
        <v>384.5</v>
      </c>
      <c r="F1786">
        <v>2</v>
      </c>
      <c r="G1786" t="s">
        <v>19</v>
      </c>
      <c r="H1786" t="s">
        <v>38</v>
      </c>
      <c r="I1786" t="s">
        <v>7116</v>
      </c>
      <c r="J1786" t="s">
        <v>155</v>
      </c>
      <c r="K1786">
        <v>65265</v>
      </c>
      <c r="L1786" t="s">
        <v>7117</v>
      </c>
      <c r="M1786">
        <v>0.22</v>
      </c>
      <c r="N1786">
        <v>599.82000000000005</v>
      </c>
      <c r="O1786">
        <v>3</v>
      </c>
      <c r="P1786" t="b">
        <v>1</v>
      </c>
      <c r="Q1786">
        <f t="shared" si="135"/>
        <v>769</v>
      </c>
      <c r="R1786" s="4">
        <f t="shared" si="136"/>
        <v>0.78</v>
      </c>
      <c r="S1786" s="2">
        <f t="shared" si="137"/>
        <v>169.18</v>
      </c>
      <c r="T1786" t="str">
        <f t="shared" si="138"/>
        <v>Jan-25</v>
      </c>
      <c r="U1786">
        <f t="shared" si="139"/>
        <v>3</v>
      </c>
    </row>
    <row r="1787" spans="1:21" x14ac:dyDescent="0.3">
      <c r="A1787" t="s">
        <v>7118</v>
      </c>
      <c r="B1787" t="s">
        <v>7119</v>
      </c>
      <c r="C1787" s="1">
        <v>45688</v>
      </c>
      <c r="D1787" t="s">
        <v>78</v>
      </c>
      <c r="E1787">
        <v>136.85</v>
      </c>
      <c r="F1787">
        <v>1</v>
      </c>
      <c r="G1787" t="s">
        <v>66</v>
      </c>
      <c r="H1787" t="s">
        <v>20</v>
      </c>
      <c r="I1787" t="s">
        <v>7120</v>
      </c>
      <c r="J1787" t="s">
        <v>269</v>
      </c>
      <c r="K1787">
        <v>80297</v>
      </c>
      <c r="L1787" t="s">
        <v>7121</v>
      </c>
      <c r="M1787">
        <v>0.17</v>
      </c>
      <c r="N1787">
        <v>113.59</v>
      </c>
      <c r="O1787">
        <v>3</v>
      </c>
      <c r="P1787" t="b">
        <v>0</v>
      </c>
      <c r="Q1787">
        <f t="shared" si="135"/>
        <v>136.85</v>
      </c>
      <c r="R1787" s="4">
        <f t="shared" si="136"/>
        <v>0.83</v>
      </c>
      <c r="S1787" s="2">
        <f t="shared" si="137"/>
        <v>23.264500000000002</v>
      </c>
      <c r="T1787" t="str">
        <f t="shared" si="138"/>
        <v>Jan-25</v>
      </c>
      <c r="U1787">
        <f t="shared" si="139"/>
        <v>3</v>
      </c>
    </row>
    <row r="1788" spans="1:21" x14ac:dyDescent="0.3">
      <c r="A1788" t="s">
        <v>7122</v>
      </c>
      <c r="B1788" t="s">
        <v>7123</v>
      </c>
      <c r="C1788" s="1">
        <v>45596</v>
      </c>
      <c r="D1788" t="s">
        <v>26</v>
      </c>
      <c r="E1788">
        <v>187.46</v>
      </c>
      <c r="F1788">
        <v>4</v>
      </c>
      <c r="G1788" t="s">
        <v>19</v>
      </c>
      <c r="H1788" t="s">
        <v>20</v>
      </c>
      <c r="I1788" t="s">
        <v>7124</v>
      </c>
      <c r="J1788" t="s">
        <v>50</v>
      </c>
      <c r="K1788">
        <v>89910</v>
      </c>
      <c r="L1788" t="s">
        <v>7125</v>
      </c>
      <c r="M1788">
        <v>0.12</v>
      </c>
      <c r="N1788">
        <v>659.86</v>
      </c>
      <c r="O1788">
        <v>5</v>
      </c>
      <c r="P1788" t="b">
        <v>0</v>
      </c>
      <c r="Q1788">
        <f t="shared" si="135"/>
        <v>749.84</v>
      </c>
      <c r="R1788" s="4">
        <f t="shared" si="136"/>
        <v>0.88</v>
      </c>
      <c r="S1788" s="2">
        <f t="shared" si="137"/>
        <v>89.980800000000002</v>
      </c>
      <c r="T1788" t="str">
        <f t="shared" si="138"/>
        <v>Oct-24</v>
      </c>
      <c r="U1788">
        <f t="shared" si="139"/>
        <v>5</v>
      </c>
    </row>
    <row r="1789" spans="1:21" x14ac:dyDescent="0.3">
      <c r="A1789" t="s">
        <v>7126</v>
      </c>
      <c r="B1789" t="s">
        <v>7127</v>
      </c>
      <c r="C1789" s="1">
        <v>45760</v>
      </c>
      <c r="D1789" t="s">
        <v>18</v>
      </c>
      <c r="E1789">
        <v>113.54</v>
      </c>
      <c r="F1789">
        <v>4</v>
      </c>
      <c r="G1789" t="s">
        <v>93</v>
      </c>
      <c r="H1789" t="s">
        <v>72</v>
      </c>
      <c r="I1789" t="s">
        <v>7128</v>
      </c>
      <c r="J1789" t="s">
        <v>307</v>
      </c>
      <c r="K1789">
        <v>50734</v>
      </c>
      <c r="L1789" t="s">
        <v>7129</v>
      </c>
      <c r="M1789">
        <v>0.05</v>
      </c>
      <c r="N1789">
        <v>431.45</v>
      </c>
      <c r="P1789" t="b">
        <v>0</v>
      </c>
      <c r="Q1789">
        <f t="shared" si="135"/>
        <v>454.16</v>
      </c>
      <c r="R1789" s="4">
        <f t="shared" si="136"/>
        <v>0.95</v>
      </c>
      <c r="S1789" s="2">
        <f t="shared" si="137"/>
        <v>22.708000000000002</v>
      </c>
      <c r="T1789" t="str">
        <f t="shared" si="138"/>
        <v>Apr-25</v>
      </c>
      <c r="U1789" t="str">
        <f t="shared" si="139"/>
        <v>No Rating</v>
      </c>
    </row>
    <row r="1790" spans="1:21" x14ac:dyDescent="0.3">
      <c r="A1790" t="s">
        <v>7130</v>
      </c>
      <c r="B1790" t="s">
        <v>7131</v>
      </c>
      <c r="C1790" s="1">
        <v>45721</v>
      </c>
      <c r="D1790" t="s">
        <v>37</v>
      </c>
      <c r="E1790">
        <v>395.57</v>
      </c>
      <c r="F1790">
        <v>1</v>
      </c>
      <c r="G1790" t="s">
        <v>27</v>
      </c>
      <c r="H1790" t="s">
        <v>20</v>
      </c>
      <c r="I1790" t="s">
        <v>718</v>
      </c>
      <c r="J1790" t="s">
        <v>200</v>
      </c>
      <c r="K1790">
        <v>47495</v>
      </c>
      <c r="L1790" t="s">
        <v>7132</v>
      </c>
      <c r="M1790">
        <v>0.03</v>
      </c>
      <c r="N1790">
        <v>383.7</v>
      </c>
      <c r="P1790" t="b">
        <v>0</v>
      </c>
      <c r="Q1790">
        <f t="shared" si="135"/>
        <v>395.57</v>
      </c>
      <c r="R1790" s="4">
        <f t="shared" si="136"/>
        <v>0.97</v>
      </c>
      <c r="S1790" s="2">
        <f t="shared" si="137"/>
        <v>11.867099999999999</v>
      </c>
      <c r="T1790" t="str">
        <f t="shared" si="138"/>
        <v>Mar-25</v>
      </c>
      <c r="U1790" t="str">
        <f t="shared" si="139"/>
        <v>No Rating</v>
      </c>
    </row>
    <row r="1791" spans="1:21" x14ac:dyDescent="0.3">
      <c r="A1791" t="s">
        <v>7133</v>
      </c>
      <c r="B1791" t="s">
        <v>7134</v>
      </c>
      <c r="C1791" s="1">
        <v>45663</v>
      </c>
      <c r="D1791" t="s">
        <v>54</v>
      </c>
      <c r="E1791">
        <v>76.400000000000006</v>
      </c>
      <c r="F1791">
        <v>3</v>
      </c>
      <c r="G1791" t="s">
        <v>27</v>
      </c>
      <c r="H1791" t="s">
        <v>20</v>
      </c>
      <c r="I1791" t="s">
        <v>7135</v>
      </c>
      <c r="J1791" t="s">
        <v>101</v>
      </c>
      <c r="K1791">
        <v>32000</v>
      </c>
      <c r="L1791" t="s">
        <v>7136</v>
      </c>
      <c r="M1791">
        <v>0.09</v>
      </c>
      <c r="N1791">
        <v>208.57</v>
      </c>
      <c r="O1791">
        <v>1</v>
      </c>
      <c r="P1791" t="b">
        <v>0</v>
      </c>
      <c r="Q1791">
        <f t="shared" si="135"/>
        <v>229.20000000000002</v>
      </c>
      <c r="R1791" s="4">
        <f t="shared" si="136"/>
        <v>0.91</v>
      </c>
      <c r="S1791" s="2">
        <f t="shared" si="137"/>
        <v>20.628</v>
      </c>
      <c r="T1791" t="str">
        <f t="shared" si="138"/>
        <v>Jan-25</v>
      </c>
      <c r="U1791">
        <f t="shared" si="139"/>
        <v>1</v>
      </c>
    </row>
    <row r="1792" spans="1:21" x14ac:dyDescent="0.3">
      <c r="A1792" t="s">
        <v>7137</v>
      </c>
      <c r="B1792" t="s">
        <v>7138</v>
      </c>
      <c r="C1792" s="1">
        <v>45656</v>
      </c>
      <c r="D1792" t="s">
        <v>37</v>
      </c>
      <c r="E1792">
        <v>420.81</v>
      </c>
      <c r="F1792">
        <v>3</v>
      </c>
      <c r="G1792" t="s">
        <v>66</v>
      </c>
      <c r="H1792" t="s">
        <v>99</v>
      </c>
      <c r="I1792" t="s">
        <v>7139</v>
      </c>
      <c r="J1792" t="s">
        <v>169</v>
      </c>
      <c r="K1792">
        <v>29177</v>
      </c>
      <c r="L1792" t="s">
        <v>7140</v>
      </c>
      <c r="M1792">
        <v>0.21</v>
      </c>
      <c r="N1792">
        <v>997.32</v>
      </c>
      <c r="P1792" t="b">
        <v>0</v>
      </c>
      <c r="Q1792">
        <f t="shared" si="135"/>
        <v>1262.43</v>
      </c>
      <c r="R1792" s="4">
        <f t="shared" si="136"/>
        <v>0.79</v>
      </c>
      <c r="S1792" s="2">
        <f t="shared" si="137"/>
        <v>265.1103</v>
      </c>
      <c r="T1792" t="str">
        <f t="shared" si="138"/>
        <v>Dec-24</v>
      </c>
      <c r="U1792" t="str">
        <f t="shared" si="139"/>
        <v>No Rating</v>
      </c>
    </row>
    <row r="1793" spans="1:21" x14ac:dyDescent="0.3">
      <c r="A1793" t="s">
        <v>7141</v>
      </c>
      <c r="B1793" t="s">
        <v>7142</v>
      </c>
      <c r="C1793" s="1">
        <v>45503</v>
      </c>
      <c r="D1793" t="s">
        <v>18</v>
      </c>
      <c r="E1793">
        <v>332.48</v>
      </c>
      <c r="F1793">
        <v>4</v>
      </c>
      <c r="G1793" t="s">
        <v>148</v>
      </c>
      <c r="H1793" t="s">
        <v>38</v>
      </c>
      <c r="I1793" t="s">
        <v>2524</v>
      </c>
      <c r="J1793" t="s">
        <v>240</v>
      </c>
      <c r="K1793">
        <v>39104</v>
      </c>
      <c r="L1793" t="s">
        <v>7143</v>
      </c>
      <c r="M1793">
        <v>0.06</v>
      </c>
      <c r="N1793">
        <v>1250.1199999999999</v>
      </c>
      <c r="O1793">
        <v>4</v>
      </c>
      <c r="P1793" t="b">
        <v>0</v>
      </c>
      <c r="Q1793">
        <f t="shared" si="135"/>
        <v>1329.92</v>
      </c>
      <c r="R1793" s="4">
        <f t="shared" si="136"/>
        <v>0.94</v>
      </c>
      <c r="S1793" s="2">
        <f t="shared" si="137"/>
        <v>79.795200000000008</v>
      </c>
      <c r="T1793" t="str">
        <f t="shared" si="138"/>
        <v>Jul-24</v>
      </c>
      <c r="U1793">
        <f t="shared" si="139"/>
        <v>4</v>
      </c>
    </row>
    <row r="1794" spans="1:21" x14ac:dyDescent="0.3">
      <c r="A1794" t="s">
        <v>7144</v>
      </c>
      <c r="B1794" t="s">
        <v>7145</v>
      </c>
      <c r="C1794" s="1">
        <v>45547</v>
      </c>
      <c r="D1794" t="s">
        <v>18</v>
      </c>
      <c r="E1794">
        <v>34.22</v>
      </c>
      <c r="F1794">
        <v>1</v>
      </c>
      <c r="G1794" t="s">
        <v>93</v>
      </c>
      <c r="H1794" t="s">
        <v>20</v>
      </c>
      <c r="I1794" t="s">
        <v>3922</v>
      </c>
      <c r="J1794" t="s">
        <v>217</v>
      </c>
      <c r="K1794">
        <v>41341</v>
      </c>
      <c r="L1794" t="s">
        <v>7146</v>
      </c>
      <c r="M1794">
        <v>0.04</v>
      </c>
      <c r="N1794">
        <v>32.85</v>
      </c>
      <c r="O1794">
        <v>3</v>
      </c>
      <c r="P1794" t="b">
        <v>0</v>
      </c>
      <c r="Q1794">
        <f t="shared" ref="Q1794:Q1857" si="140">E1794*F1794</f>
        <v>34.22</v>
      </c>
      <c r="R1794" s="4">
        <f t="shared" ref="R1794:R1857" si="141">1-M1794</f>
        <v>0.96</v>
      </c>
      <c r="S1794" s="2">
        <f t="shared" ref="S1794:S1857" si="142">E1794*F1794*M1794</f>
        <v>1.3688</v>
      </c>
      <c r="T1794" t="str">
        <f t="shared" ref="T1794:T1857" si="143">TEXT(C1794,"MMM-YY")</f>
        <v>Sep-24</v>
      </c>
      <c r="U1794">
        <f t="shared" ref="U1794:U1857" si="144">IF(O1794="","No Rating",O1794)</f>
        <v>3</v>
      </c>
    </row>
    <row r="1795" spans="1:21" x14ac:dyDescent="0.3">
      <c r="A1795" t="s">
        <v>7147</v>
      </c>
      <c r="B1795" t="s">
        <v>7148</v>
      </c>
      <c r="C1795" s="1">
        <v>45635</v>
      </c>
      <c r="D1795" t="s">
        <v>54</v>
      </c>
      <c r="E1795">
        <v>406.44</v>
      </c>
      <c r="F1795">
        <v>1</v>
      </c>
      <c r="G1795" t="s">
        <v>27</v>
      </c>
      <c r="H1795" t="s">
        <v>20</v>
      </c>
      <c r="I1795" t="s">
        <v>7149</v>
      </c>
      <c r="J1795" t="s">
        <v>577</v>
      </c>
      <c r="K1795">
        <v>74595</v>
      </c>
      <c r="L1795" t="s">
        <v>7150</v>
      </c>
      <c r="M1795">
        <v>0.02</v>
      </c>
      <c r="N1795">
        <v>398.31</v>
      </c>
      <c r="O1795">
        <v>3</v>
      </c>
      <c r="P1795" t="b">
        <v>0</v>
      </c>
      <c r="Q1795">
        <f t="shared" si="140"/>
        <v>406.44</v>
      </c>
      <c r="R1795" s="4">
        <f t="shared" si="141"/>
        <v>0.98</v>
      </c>
      <c r="S1795" s="2">
        <f t="shared" si="142"/>
        <v>8.1288</v>
      </c>
      <c r="T1795" t="str">
        <f t="shared" si="143"/>
        <v>Dec-24</v>
      </c>
      <c r="U1795">
        <f t="shared" si="144"/>
        <v>3</v>
      </c>
    </row>
    <row r="1796" spans="1:21" x14ac:dyDescent="0.3">
      <c r="A1796" t="s">
        <v>7151</v>
      </c>
      <c r="B1796" t="s">
        <v>7152</v>
      </c>
      <c r="C1796" s="1">
        <v>45622</v>
      </c>
      <c r="D1796" t="s">
        <v>60</v>
      </c>
      <c r="E1796">
        <v>315.74</v>
      </c>
      <c r="F1796">
        <v>1</v>
      </c>
      <c r="G1796" t="s">
        <v>27</v>
      </c>
      <c r="H1796" t="s">
        <v>20</v>
      </c>
      <c r="I1796" t="s">
        <v>7153</v>
      </c>
      <c r="J1796" t="s">
        <v>539</v>
      </c>
      <c r="K1796">
        <v>47551</v>
      </c>
      <c r="L1796" t="s">
        <v>7154</v>
      </c>
      <c r="M1796">
        <v>0.25</v>
      </c>
      <c r="N1796">
        <v>236.8</v>
      </c>
      <c r="O1796">
        <v>5</v>
      </c>
      <c r="P1796" t="b">
        <v>0</v>
      </c>
      <c r="Q1796">
        <f t="shared" si="140"/>
        <v>315.74</v>
      </c>
      <c r="R1796" s="4">
        <f t="shared" si="141"/>
        <v>0.75</v>
      </c>
      <c r="S1796" s="2">
        <f t="shared" si="142"/>
        <v>78.935000000000002</v>
      </c>
      <c r="T1796" t="str">
        <f t="shared" si="143"/>
        <v>Nov-24</v>
      </c>
      <c r="U1796">
        <f t="shared" si="144"/>
        <v>5</v>
      </c>
    </row>
    <row r="1797" spans="1:21" x14ac:dyDescent="0.3">
      <c r="A1797" t="s">
        <v>7155</v>
      </c>
      <c r="B1797" t="s">
        <v>7156</v>
      </c>
      <c r="C1797" s="1">
        <v>45619</v>
      </c>
      <c r="D1797" t="s">
        <v>60</v>
      </c>
      <c r="E1797">
        <v>452.97</v>
      </c>
      <c r="F1797">
        <v>1</v>
      </c>
      <c r="G1797" t="s">
        <v>66</v>
      </c>
      <c r="H1797" t="s">
        <v>72</v>
      </c>
      <c r="I1797" t="s">
        <v>7157</v>
      </c>
      <c r="J1797" t="s">
        <v>80</v>
      </c>
      <c r="K1797">
        <v>65368</v>
      </c>
      <c r="L1797" t="s">
        <v>7158</v>
      </c>
      <c r="M1797">
        <v>7.0000000000000007E-2</v>
      </c>
      <c r="N1797">
        <v>421.26</v>
      </c>
      <c r="O1797">
        <v>5</v>
      </c>
      <c r="P1797" t="b">
        <v>0</v>
      </c>
      <c r="Q1797">
        <f t="shared" si="140"/>
        <v>452.97</v>
      </c>
      <c r="R1797" s="4">
        <f t="shared" si="141"/>
        <v>0.92999999999999994</v>
      </c>
      <c r="S1797" s="2">
        <f t="shared" si="142"/>
        <v>31.707900000000006</v>
      </c>
      <c r="T1797" t="str">
        <f t="shared" si="143"/>
        <v>Nov-24</v>
      </c>
      <c r="U1797">
        <f t="shared" si="144"/>
        <v>5</v>
      </c>
    </row>
    <row r="1798" spans="1:21" x14ac:dyDescent="0.3">
      <c r="A1798" t="s">
        <v>7159</v>
      </c>
      <c r="B1798" t="s">
        <v>7160</v>
      </c>
      <c r="C1798" s="1">
        <v>45809</v>
      </c>
      <c r="D1798" t="s">
        <v>54</v>
      </c>
      <c r="E1798">
        <v>375.62</v>
      </c>
      <c r="F1798">
        <v>4</v>
      </c>
      <c r="G1798" t="s">
        <v>27</v>
      </c>
      <c r="H1798" t="s">
        <v>20</v>
      </c>
      <c r="I1798" t="s">
        <v>7161</v>
      </c>
      <c r="J1798" t="s">
        <v>226</v>
      </c>
      <c r="K1798">
        <v>73853</v>
      </c>
      <c r="L1798" t="s">
        <v>7162</v>
      </c>
      <c r="M1798">
        <v>0.06</v>
      </c>
      <c r="N1798">
        <v>1412.33</v>
      </c>
      <c r="O1798">
        <v>2</v>
      </c>
      <c r="P1798" t="b">
        <v>0</v>
      </c>
      <c r="Q1798">
        <f t="shared" si="140"/>
        <v>1502.48</v>
      </c>
      <c r="R1798" s="4">
        <f t="shared" si="141"/>
        <v>0.94</v>
      </c>
      <c r="S1798" s="2">
        <f t="shared" si="142"/>
        <v>90.148799999999994</v>
      </c>
      <c r="T1798" t="str">
        <f t="shared" si="143"/>
        <v>Jun-25</v>
      </c>
      <c r="U1798">
        <f t="shared" si="144"/>
        <v>2</v>
      </c>
    </row>
    <row r="1799" spans="1:21" x14ac:dyDescent="0.3">
      <c r="A1799" t="s">
        <v>7163</v>
      </c>
      <c r="B1799" t="s">
        <v>7164</v>
      </c>
      <c r="C1799" s="1">
        <v>45652</v>
      </c>
      <c r="D1799" t="s">
        <v>26</v>
      </c>
      <c r="E1799">
        <v>282.75</v>
      </c>
      <c r="F1799">
        <v>2</v>
      </c>
      <c r="G1799" t="s">
        <v>19</v>
      </c>
      <c r="H1799" t="s">
        <v>99</v>
      </c>
      <c r="I1799" t="s">
        <v>7165</v>
      </c>
      <c r="J1799" t="s">
        <v>226</v>
      </c>
      <c r="K1799">
        <v>99216</v>
      </c>
      <c r="L1799" t="s">
        <v>7166</v>
      </c>
      <c r="M1799">
        <v>0.12</v>
      </c>
      <c r="N1799">
        <v>497.64</v>
      </c>
      <c r="O1799">
        <v>2</v>
      </c>
      <c r="P1799" t="b">
        <v>0</v>
      </c>
      <c r="Q1799">
        <f t="shared" si="140"/>
        <v>565.5</v>
      </c>
      <c r="R1799" s="4">
        <f t="shared" si="141"/>
        <v>0.88</v>
      </c>
      <c r="S1799" s="2">
        <f t="shared" si="142"/>
        <v>67.86</v>
      </c>
      <c r="T1799" t="str">
        <f t="shared" si="143"/>
        <v>Dec-24</v>
      </c>
      <c r="U1799">
        <f t="shared" si="144"/>
        <v>2</v>
      </c>
    </row>
    <row r="1800" spans="1:21" x14ac:dyDescent="0.3">
      <c r="A1800" t="s">
        <v>7167</v>
      </c>
      <c r="B1800" t="s">
        <v>7168</v>
      </c>
      <c r="C1800" s="1">
        <v>45691</v>
      </c>
      <c r="D1800" t="s">
        <v>60</v>
      </c>
      <c r="E1800">
        <v>419.09</v>
      </c>
      <c r="F1800">
        <v>4</v>
      </c>
      <c r="G1800" t="s">
        <v>93</v>
      </c>
      <c r="H1800" t="s">
        <v>72</v>
      </c>
      <c r="I1800" t="s">
        <v>7169</v>
      </c>
      <c r="J1800" t="s">
        <v>45</v>
      </c>
      <c r="K1800">
        <v>59690</v>
      </c>
      <c r="L1800" t="s">
        <v>7170</v>
      </c>
      <c r="M1800">
        <v>0.19</v>
      </c>
      <c r="N1800">
        <v>1357.85</v>
      </c>
      <c r="O1800">
        <v>1</v>
      </c>
      <c r="P1800" t="b">
        <v>0</v>
      </c>
      <c r="Q1800">
        <f t="shared" si="140"/>
        <v>1676.36</v>
      </c>
      <c r="R1800" s="4">
        <f t="shared" si="141"/>
        <v>0.81</v>
      </c>
      <c r="S1800" s="2">
        <f t="shared" si="142"/>
        <v>318.50839999999999</v>
      </c>
      <c r="T1800" t="str">
        <f t="shared" si="143"/>
        <v>Feb-25</v>
      </c>
      <c r="U1800">
        <f t="shared" si="144"/>
        <v>1</v>
      </c>
    </row>
    <row r="1801" spans="1:21" x14ac:dyDescent="0.3">
      <c r="A1801" t="s">
        <v>7171</v>
      </c>
      <c r="B1801" t="s">
        <v>7172</v>
      </c>
      <c r="C1801" s="1">
        <v>45570</v>
      </c>
      <c r="D1801" t="s">
        <v>54</v>
      </c>
      <c r="E1801">
        <v>142.63</v>
      </c>
      <c r="F1801">
        <v>4</v>
      </c>
      <c r="G1801" t="s">
        <v>19</v>
      </c>
      <c r="H1801" t="s">
        <v>99</v>
      </c>
      <c r="I1801" t="s">
        <v>7173</v>
      </c>
      <c r="J1801" t="s">
        <v>134</v>
      </c>
      <c r="K1801">
        <v>58386</v>
      </c>
      <c r="L1801" t="s">
        <v>7174</v>
      </c>
      <c r="M1801">
        <v>0.18</v>
      </c>
      <c r="N1801">
        <v>467.83</v>
      </c>
      <c r="O1801">
        <v>3</v>
      </c>
      <c r="P1801" t="b">
        <v>0</v>
      </c>
      <c r="Q1801">
        <f t="shared" si="140"/>
        <v>570.52</v>
      </c>
      <c r="R1801" s="4">
        <f t="shared" si="141"/>
        <v>0.82000000000000006</v>
      </c>
      <c r="S1801" s="2">
        <f t="shared" si="142"/>
        <v>102.69359999999999</v>
      </c>
      <c r="T1801" t="str">
        <f t="shared" si="143"/>
        <v>Oct-24</v>
      </c>
      <c r="U1801">
        <f t="shared" si="144"/>
        <v>3</v>
      </c>
    </row>
    <row r="1802" spans="1:21" x14ac:dyDescent="0.3">
      <c r="A1802" t="s">
        <v>7175</v>
      </c>
      <c r="B1802" t="s">
        <v>7176</v>
      </c>
      <c r="C1802" s="1">
        <v>45562</v>
      </c>
      <c r="D1802" t="s">
        <v>78</v>
      </c>
      <c r="E1802">
        <v>275.74</v>
      </c>
      <c r="F1802">
        <v>1</v>
      </c>
      <c r="G1802" t="s">
        <v>93</v>
      </c>
      <c r="H1802" t="s">
        <v>20</v>
      </c>
      <c r="I1802" t="s">
        <v>4693</v>
      </c>
      <c r="J1802" t="s">
        <v>240</v>
      </c>
      <c r="K1802">
        <v>70140</v>
      </c>
      <c r="L1802" t="s">
        <v>7177</v>
      </c>
      <c r="M1802">
        <v>0.28000000000000003</v>
      </c>
      <c r="N1802">
        <v>198.53</v>
      </c>
      <c r="O1802">
        <v>3</v>
      </c>
      <c r="P1802" t="b">
        <v>0</v>
      </c>
      <c r="Q1802">
        <f t="shared" si="140"/>
        <v>275.74</v>
      </c>
      <c r="R1802" s="4">
        <f t="shared" si="141"/>
        <v>0.72</v>
      </c>
      <c r="S1802" s="2">
        <f t="shared" si="142"/>
        <v>77.207200000000014</v>
      </c>
      <c r="T1802" t="str">
        <f t="shared" si="143"/>
        <v>Sep-24</v>
      </c>
      <c r="U1802">
        <f t="shared" si="144"/>
        <v>3</v>
      </c>
    </row>
    <row r="1803" spans="1:21" x14ac:dyDescent="0.3">
      <c r="A1803" t="s">
        <v>7178</v>
      </c>
      <c r="B1803" t="s">
        <v>7179</v>
      </c>
      <c r="C1803" s="1">
        <v>45659</v>
      </c>
      <c r="D1803" t="s">
        <v>78</v>
      </c>
      <c r="E1803">
        <v>150.34</v>
      </c>
      <c r="F1803">
        <v>2</v>
      </c>
      <c r="G1803" t="s">
        <v>148</v>
      </c>
      <c r="H1803" t="s">
        <v>20</v>
      </c>
      <c r="I1803" t="s">
        <v>7180</v>
      </c>
      <c r="J1803" t="s">
        <v>106</v>
      </c>
      <c r="K1803">
        <v>5358</v>
      </c>
      <c r="L1803" t="s">
        <v>7181</v>
      </c>
      <c r="M1803">
        <v>0.2</v>
      </c>
      <c r="N1803">
        <v>240.54</v>
      </c>
      <c r="O1803">
        <v>4</v>
      </c>
      <c r="P1803" t="b">
        <v>0</v>
      </c>
      <c r="Q1803">
        <f t="shared" si="140"/>
        <v>300.68</v>
      </c>
      <c r="R1803" s="4">
        <f t="shared" si="141"/>
        <v>0.8</v>
      </c>
      <c r="S1803" s="2">
        <f t="shared" si="142"/>
        <v>60.136000000000003</v>
      </c>
      <c r="T1803" t="str">
        <f t="shared" si="143"/>
        <v>Jan-25</v>
      </c>
      <c r="U1803">
        <f t="shared" si="144"/>
        <v>4</v>
      </c>
    </row>
    <row r="1804" spans="1:21" x14ac:dyDescent="0.3">
      <c r="A1804" t="s">
        <v>7182</v>
      </c>
      <c r="B1804" t="s">
        <v>7183</v>
      </c>
      <c r="C1804" s="1">
        <v>45565</v>
      </c>
      <c r="D1804" t="s">
        <v>26</v>
      </c>
      <c r="E1804">
        <v>484.26</v>
      </c>
      <c r="F1804">
        <v>4</v>
      </c>
      <c r="G1804" t="s">
        <v>19</v>
      </c>
      <c r="H1804" t="s">
        <v>20</v>
      </c>
      <c r="I1804" t="s">
        <v>7184</v>
      </c>
      <c r="J1804" t="s">
        <v>674</v>
      </c>
      <c r="K1804">
        <v>75397</v>
      </c>
      <c r="L1804" t="s">
        <v>7185</v>
      </c>
      <c r="M1804">
        <v>0.17</v>
      </c>
      <c r="N1804">
        <v>1607.74</v>
      </c>
      <c r="O1804">
        <v>2</v>
      </c>
      <c r="P1804" t="b">
        <v>0</v>
      </c>
      <c r="Q1804">
        <f t="shared" si="140"/>
        <v>1937.04</v>
      </c>
      <c r="R1804" s="4">
        <f t="shared" si="141"/>
        <v>0.83</v>
      </c>
      <c r="S1804" s="2">
        <f t="shared" si="142"/>
        <v>329.29680000000002</v>
      </c>
      <c r="T1804" t="str">
        <f t="shared" si="143"/>
        <v>Sep-24</v>
      </c>
      <c r="U1804">
        <f t="shared" si="144"/>
        <v>2</v>
      </c>
    </row>
    <row r="1805" spans="1:21" x14ac:dyDescent="0.3">
      <c r="A1805" t="s">
        <v>7186</v>
      </c>
      <c r="B1805" t="s">
        <v>7187</v>
      </c>
      <c r="C1805" s="1">
        <v>45709</v>
      </c>
      <c r="D1805" t="s">
        <v>60</v>
      </c>
      <c r="E1805">
        <v>116.97</v>
      </c>
      <c r="F1805">
        <v>4</v>
      </c>
      <c r="G1805" t="s">
        <v>148</v>
      </c>
      <c r="H1805" t="s">
        <v>99</v>
      </c>
      <c r="I1805" t="s">
        <v>1318</v>
      </c>
      <c r="J1805" t="s">
        <v>50</v>
      </c>
      <c r="K1805">
        <v>19928</v>
      </c>
      <c r="L1805" t="s">
        <v>7188</v>
      </c>
      <c r="M1805">
        <v>0.21</v>
      </c>
      <c r="N1805">
        <v>369.63</v>
      </c>
      <c r="O1805">
        <v>4</v>
      </c>
      <c r="P1805" t="b">
        <v>0</v>
      </c>
      <c r="Q1805">
        <f t="shared" si="140"/>
        <v>467.88</v>
      </c>
      <c r="R1805" s="4">
        <f t="shared" si="141"/>
        <v>0.79</v>
      </c>
      <c r="S1805" s="2">
        <f t="shared" si="142"/>
        <v>98.254799999999989</v>
      </c>
      <c r="T1805" t="str">
        <f t="shared" si="143"/>
        <v>Feb-25</v>
      </c>
      <c r="U1805">
        <f t="shared" si="144"/>
        <v>4</v>
      </c>
    </row>
    <row r="1806" spans="1:21" x14ac:dyDescent="0.3">
      <c r="A1806" t="s">
        <v>7189</v>
      </c>
      <c r="B1806" t="s">
        <v>7190</v>
      </c>
      <c r="C1806" s="1">
        <v>45546</v>
      </c>
      <c r="D1806" t="s">
        <v>26</v>
      </c>
      <c r="E1806">
        <v>12.79</v>
      </c>
      <c r="F1806">
        <v>2</v>
      </c>
      <c r="G1806" t="s">
        <v>19</v>
      </c>
      <c r="H1806" t="s">
        <v>72</v>
      </c>
      <c r="I1806" t="s">
        <v>7191</v>
      </c>
      <c r="J1806" t="s">
        <v>240</v>
      </c>
      <c r="K1806">
        <v>98433</v>
      </c>
      <c r="L1806" t="s">
        <v>7192</v>
      </c>
      <c r="M1806">
        <v>0.2</v>
      </c>
      <c r="N1806">
        <v>20.46</v>
      </c>
      <c r="O1806">
        <v>4</v>
      </c>
      <c r="P1806" t="b">
        <v>0</v>
      </c>
      <c r="Q1806">
        <f t="shared" si="140"/>
        <v>25.58</v>
      </c>
      <c r="R1806" s="4">
        <f t="shared" si="141"/>
        <v>0.8</v>
      </c>
      <c r="S1806" s="2">
        <f t="shared" si="142"/>
        <v>5.1159999999999997</v>
      </c>
      <c r="T1806" t="str">
        <f t="shared" si="143"/>
        <v>Sep-24</v>
      </c>
      <c r="U1806">
        <f t="shared" si="144"/>
        <v>4</v>
      </c>
    </row>
    <row r="1807" spans="1:21" x14ac:dyDescent="0.3">
      <c r="A1807" t="s">
        <v>7193</v>
      </c>
      <c r="B1807" t="s">
        <v>7194</v>
      </c>
      <c r="C1807" s="1">
        <v>45776</v>
      </c>
      <c r="D1807" t="s">
        <v>78</v>
      </c>
      <c r="E1807">
        <v>166.3</v>
      </c>
      <c r="F1807">
        <v>1</v>
      </c>
      <c r="G1807" t="s">
        <v>66</v>
      </c>
      <c r="H1807" t="s">
        <v>20</v>
      </c>
      <c r="I1807" t="s">
        <v>1405</v>
      </c>
      <c r="J1807" t="s">
        <v>40</v>
      </c>
      <c r="K1807">
        <v>75292</v>
      </c>
      <c r="L1807" t="s">
        <v>7195</v>
      </c>
      <c r="M1807">
        <v>0.23</v>
      </c>
      <c r="N1807">
        <v>128.05000000000001</v>
      </c>
      <c r="O1807">
        <v>2</v>
      </c>
      <c r="P1807" t="b">
        <v>0</v>
      </c>
      <c r="Q1807">
        <f t="shared" si="140"/>
        <v>166.3</v>
      </c>
      <c r="R1807" s="4">
        <f t="shared" si="141"/>
        <v>0.77</v>
      </c>
      <c r="S1807" s="2">
        <f t="shared" si="142"/>
        <v>38.249000000000002</v>
      </c>
      <c r="T1807" t="str">
        <f t="shared" si="143"/>
        <v>Apr-25</v>
      </c>
      <c r="U1807">
        <f t="shared" si="144"/>
        <v>2</v>
      </c>
    </row>
    <row r="1808" spans="1:21" x14ac:dyDescent="0.3">
      <c r="A1808" t="s">
        <v>7196</v>
      </c>
      <c r="B1808" t="s">
        <v>7197</v>
      </c>
      <c r="C1808" s="1">
        <v>45458</v>
      </c>
      <c r="D1808" t="s">
        <v>26</v>
      </c>
      <c r="E1808">
        <v>253.74</v>
      </c>
      <c r="F1808">
        <v>1</v>
      </c>
      <c r="G1808" t="s">
        <v>148</v>
      </c>
      <c r="H1808" t="s">
        <v>20</v>
      </c>
      <c r="I1808" t="s">
        <v>7198</v>
      </c>
      <c r="J1808" t="s">
        <v>101</v>
      </c>
      <c r="K1808">
        <v>32136</v>
      </c>
      <c r="L1808" t="s">
        <v>7199</v>
      </c>
      <c r="M1808">
        <v>0.17</v>
      </c>
      <c r="N1808">
        <v>210.6</v>
      </c>
      <c r="O1808">
        <v>5</v>
      </c>
      <c r="P1808" t="b">
        <v>0</v>
      </c>
      <c r="Q1808">
        <f t="shared" si="140"/>
        <v>253.74</v>
      </c>
      <c r="R1808" s="4">
        <f t="shared" si="141"/>
        <v>0.83</v>
      </c>
      <c r="S1808" s="2">
        <f t="shared" si="142"/>
        <v>43.135800000000003</v>
      </c>
      <c r="T1808" t="str">
        <f t="shared" si="143"/>
        <v>Jun-24</v>
      </c>
      <c r="U1808">
        <f t="shared" si="144"/>
        <v>5</v>
      </c>
    </row>
    <row r="1809" spans="1:21" x14ac:dyDescent="0.3">
      <c r="A1809" t="s">
        <v>7200</v>
      </c>
      <c r="B1809" t="s">
        <v>7201</v>
      </c>
      <c r="C1809" s="1">
        <v>45575</v>
      </c>
      <c r="D1809" t="s">
        <v>60</v>
      </c>
      <c r="E1809">
        <v>19.04</v>
      </c>
      <c r="F1809">
        <v>3</v>
      </c>
      <c r="G1809" t="s">
        <v>19</v>
      </c>
      <c r="H1809" t="s">
        <v>99</v>
      </c>
      <c r="I1809" t="s">
        <v>7202</v>
      </c>
      <c r="J1809" t="s">
        <v>577</v>
      </c>
      <c r="K1809">
        <v>34367</v>
      </c>
      <c r="L1809" t="s">
        <v>7203</v>
      </c>
      <c r="M1809">
        <v>0.24</v>
      </c>
      <c r="N1809">
        <v>43.41</v>
      </c>
      <c r="O1809">
        <v>5</v>
      </c>
      <c r="P1809" t="b">
        <v>0</v>
      </c>
      <c r="Q1809">
        <f t="shared" si="140"/>
        <v>57.12</v>
      </c>
      <c r="R1809" s="4">
        <f t="shared" si="141"/>
        <v>0.76</v>
      </c>
      <c r="S1809" s="2">
        <f t="shared" si="142"/>
        <v>13.708799999999998</v>
      </c>
      <c r="T1809" t="str">
        <f t="shared" si="143"/>
        <v>Oct-24</v>
      </c>
      <c r="U1809">
        <f t="shared" si="144"/>
        <v>5</v>
      </c>
    </row>
    <row r="1810" spans="1:21" x14ac:dyDescent="0.3">
      <c r="A1810" t="s">
        <v>7204</v>
      </c>
      <c r="B1810" t="s">
        <v>7205</v>
      </c>
      <c r="C1810" s="1">
        <v>45531</v>
      </c>
      <c r="D1810" t="s">
        <v>26</v>
      </c>
      <c r="E1810">
        <v>281.83</v>
      </c>
      <c r="F1810">
        <v>2</v>
      </c>
      <c r="G1810" t="s">
        <v>93</v>
      </c>
      <c r="H1810" t="s">
        <v>72</v>
      </c>
      <c r="I1810" t="s">
        <v>7206</v>
      </c>
      <c r="J1810" t="s">
        <v>346</v>
      </c>
      <c r="K1810">
        <v>79404</v>
      </c>
      <c r="L1810" t="s">
        <v>7207</v>
      </c>
      <c r="M1810">
        <v>0.27</v>
      </c>
      <c r="N1810">
        <v>411.47</v>
      </c>
      <c r="O1810">
        <v>4</v>
      </c>
      <c r="P1810" t="b">
        <v>0</v>
      </c>
      <c r="Q1810">
        <f t="shared" si="140"/>
        <v>563.66</v>
      </c>
      <c r="R1810" s="4">
        <f t="shared" si="141"/>
        <v>0.73</v>
      </c>
      <c r="S1810" s="2">
        <f t="shared" si="142"/>
        <v>152.18819999999999</v>
      </c>
      <c r="T1810" t="str">
        <f t="shared" si="143"/>
        <v>Aug-24</v>
      </c>
      <c r="U1810">
        <f t="shared" si="144"/>
        <v>4</v>
      </c>
    </row>
    <row r="1811" spans="1:21" x14ac:dyDescent="0.3">
      <c r="A1811" t="s">
        <v>7208</v>
      </c>
      <c r="B1811" t="s">
        <v>7209</v>
      </c>
      <c r="C1811" s="1">
        <v>45728</v>
      </c>
      <c r="D1811" t="s">
        <v>18</v>
      </c>
      <c r="E1811">
        <v>437.77</v>
      </c>
      <c r="F1811">
        <v>4</v>
      </c>
      <c r="G1811" t="s">
        <v>27</v>
      </c>
      <c r="H1811" t="s">
        <v>20</v>
      </c>
      <c r="I1811" t="s">
        <v>7210</v>
      </c>
      <c r="J1811" t="s">
        <v>217</v>
      </c>
      <c r="K1811">
        <v>55012</v>
      </c>
      <c r="L1811" t="s">
        <v>7211</v>
      </c>
      <c r="M1811">
        <v>0.21</v>
      </c>
      <c r="N1811">
        <v>1383.35</v>
      </c>
      <c r="O1811">
        <v>3</v>
      </c>
      <c r="P1811" t="b">
        <v>0</v>
      </c>
      <c r="Q1811">
        <f t="shared" si="140"/>
        <v>1751.08</v>
      </c>
      <c r="R1811" s="4">
        <f t="shared" si="141"/>
        <v>0.79</v>
      </c>
      <c r="S1811" s="2">
        <f t="shared" si="142"/>
        <v>367.72679999999997</v>
      </c>
      <c r="T1811" t="str">
        <f t="shared" si="143"/>
        <v>Mar-25</v>
      </c>
      <c r="U1811">
        <f t="shared" si="144"/>
        <v>3</v>
      </c>
    </row>
    <row r="1812" spans="1:21" x14ac:dyDescent="0.3">
      <c r="A1812" t="s">
        <v>7212</v>
      </c>
      <c r="B1812" t="s">
        <v>7213</v>
      </c>
      <c r="C1812" s="1">
        <v>45578</v>
      </c>
      <c r="D1812" t="s">
        <v>18</v>
      </c>
      <c r="E1812">
        <v>353.84</v>
      </c>
      <c r="F1812">
        <v>2</v>
      </c>
      <c r="G1812" t="s">
        <v>19</v>
      </c>
      <c r="H1812" t="s">
        <v>72</v>
      </c>
      <c r="I1812" t="s">
        <v>7214</v>
      </c>
      <c r="J1812" t="s">
        <v>231</v>
      </c>
      <c r="K1812">
        <v>47067</v>
      </c>
      <c r="L1812" t="s">
        <v>7215</v>
      </c>
      <c r="M1812">
        <v>0.11</v>
      </c>
      <c r="N1812">
        <v>629.84</v>
      </c>
      <c r="O1812">
        <v>4</v>
      </c>
      <c r="P1812" t="b">
        <v>0</v>
      </c>
      <c r="Q1812">
        <f t="shared" si="140"/>
        <v>707.68</v>
      </c>
      <c r="R1812" s="4">
        <f t="shared" si="141"/>
        <v>0.89</v>
      </c>
      <c r="S1812" s="2">
        <f t="shared" si="142"/>
        <v>77.844799999999992</v>
      </c>
      <c r="T1812" t="str">
        <f t="shared" si="143"/>
        <v>Oct-24</v>
      </c>
      <c r="U1812">
        <f t="shared" si="144"/>
        <v>4</v>
      </c>
    </row>
    <row r="1813" spans="1:21" x14ac:dyDescent="0.3">
      <c r="A1813" t="s">
        <v>7216</v>
      </c>
      <c r="B1813" t="s">
        <v>7217</v>
      </c>
      <c r="C1813" s="1">
        <v>45588</v>
      </c>
      <c r="D1813" t="s">
        <v>54</v>
      </c>
      <c r="E1813">
        <v>313.37</v>
      </c>
      <c r="F1813">
        <v>1</v>
      </c>
      <c r="G1813" t="s">
        <v>19</v>
      </c>
      <c r="H1813" t="s">
        <v>20</v>
      </c>
      <c r="I1813" t="s">
        <v>2220</v>
      </c>
      <c r="J1813" t="s">
        <v>62</v>
      </c>
      <c r="K1813">
        <v>92186</v>
      </c>
      <c r="L1813" t="s">
        <v>7218</v>
      </c>
      <c r="M1813">
        <v>0.08</v>
      </c>
      <c r="N1813">
        <v>288.3</v>
      </c>
      <c r="O1813">
        <v>2</v>
      </c>
      <c r="P1813" t="b">
        <v>0</v>
      </c>
      <c r="Q1813">
        <f t="shared" si="140"/>
        <v>313.37</v>
      </c>
      <c r="R1813" s="4">
        <f t="shared" si="141"/>
        <v>0.92</v>
      </c>
      <c r="S1813" s="2">
        <f t="shared" si="142"/>
        <v>25.069600000000001</v>
      </c>
      <c r="T1813" t="str">
        <f t="shared" si="143"/>
        <v>Oct-24</v>
      </c>
      <c r="U1813">
        <f t="shared" si="144"/>
        <v>2</v>
      </c>
    </row>
    <row r="1814" spans="1:21" x14ac:dyDescent="0.3">
      <c r="A1814" t="s">
        <v>7219</v>
      </c>
      <c r="B1814" t="s">
        <v>7220</v>
      </c>
      <c r="C1814" s="1">
        <v>45649</v>
      </c>
      <c r="D1814" t="s">
        <v>60</v>
      </c>
      <c r="E1814">
        <v>478.2</v>
      </c>
      <c r="F1814">
        <v>1</v>
      </c>
      <c r="G1814" t="s">
        <v>27</v>
      </c>
      <c r="H1814" t="s">
        <v>38</v>
      </c>
      <c r="I1814" t="s">
        <v>7221</v>
      </c>
      <c r="J1814" t="s">
        <v>217</v>
      </c>
      <c r="K1814">
        <v>7530</v>
      </c>
      <c r="L1814" t="s">
        <v>7222</v>
      </c>
      <c r="M1814">
        <v>0.19</v>
      </c>
      <c r="N1814">
        <v>387.34</v>
      </c>
      <c r="O1814">
        <v>4</v>
      </c>
      <c r="P1814" t="b">
        <v>0</v>
      </c>
      <c r="Q1814">
        <f t="shared" si="140"/>
        <v>478.2</v>
      </c>
      <c r="R1814" s="4">
        <f t="shared" si="141"/>
        <v>0.81</v>
      </c>
      <c r="S1814" s="2">
        <f t="shared" si="142"/>
        <v>90.858000000000004</v>
      </c>
      <c r="T1814" t="str">
        <f t="shared" si="143"/>
        <v>Dec-24</v>
      </c>
      <c r="U1814">
        <f t="shared" si="144"/>
        <v>4</v>
      </c>
    </row>
    <row r="1815" spans="1:21" x14ac:dyDescent="0.3">
      <c r="A1815" t="s">
        <v>7223</v>
      </c>
      <c r="B1815" t="s">
        <v>7224</v>
      </c>
      <c r="C1815" s="1">
        <v>45765</v>
      </c>
      <c r="D1815" t="s">
        <v>37</v>
      </c>
      <c r="E1815">
        <v>479.35</v>
      </c>
      <c r="F1815">
        <v>4</v>
      </c>
      <c r="G1815" t="s">
        <v>19</v>
      </c>
      <c r="H1815" t="s">
        <v>20</v>
      </c>
      <c r="I1815" t="s">
        <v>7225</v>
      </c>
      <c r="J1815" t="s">
        <v>85</v>
      </c>
      <c r="K1815">
        <v>98622</v>
      </c>
      <c r="L1815" t="s">
        <v>7226</v>
      </c>
      <c r="M1815">
        <v>0.19</v>
      </c>
      <c r="N1815">
        <v>1553.09</v>
      </c>
      <c r="O1815">
        <v>4</v>
      </c>
      <c r="P1815" t="b">
        <v>0</v>
      </c>
      <c r="Q1815">
        <f t="shared" si="140"/>
        <v>1917.4</v>
      </c>
      <c r="R1815" s="4">
        <f t="shared" si="141"/>
        <v>0.81</v>
      </c>
      <c r="S1815" s="2">
        <f t="shared" si="142"/>
        <v>364.30600000000004</v>
      </c>
      <c r="T1815" t="str">
        <f t="shared" si="143"/>
        <v>Apr-25</v>
      </c>
      <c r="U1815">
        <f t="shared" si="144"/>
        <v>4</v>
      </c>
    </row>
    <row r="1816" spans="1:21" x14ac:dyDescent="0.3">
      <c r="A1816" t="s">
        <v>7227</v>
      </c>
      <c r="B1816" t="s">
        <v>7228</v>
      </c>
      <c r="C1816" s="1">
        <v>45554</v>
      </c>
      <c r="D1816" t="s">
        <v>54</v>
      </c>
      <c r="E1816">
        <v>413.01</v>
      </c>
      <c r="F1816">
        <v>4</v>
      </c>
      <c r="G1816" t="s">
        <v>27</v>
      </c>
      <c r="H1816" t="s">
        <v>38</v>
      </c>
      <c r="I1816" t="s">
        <v>7229</v>
      </c>
      <c r="J1816" t="s">
        <v>160</v>
      </c>
      <c r="K1816">
        <v>16276</v>
      </c>
      <c r="L1816" t="s">
        <v>7230</v>
      </c>
      <c r="M1816">
        <v>0.01</v>
      </c>
      <c r="N1816">
        <v>1635.52</v>
      </c>
      <c r="O1816">
        <v>4</v>
      </c>
      <c r="P1816" t="b">
        <v>1</v>
      </c>
      <c r="Q1816">
        <f t="shared" si="140"/>
        <v>1652.04</v>
      </c>
      <c r="R1816" s="4">
        <f t="shared" si="141"/>
        <v>0.99</v>
      </c>
      <c r="S1816" s="2">
        <f t="shared" si="142"/>
        <v>16.520399999999999</v>
      </c>
      <c r="T1816" t="str">
        <f t="shared" si="143"/>
        <v>Sep-24</v>
      </c>
      <c r="U1816">
        <f t="shared" si="144"/>
        <v>4</v>
      </c>
    </row>
    <row r="1817" spans="1:21" x14ac:dyDescent="0.3">
      <c r="A1817" t="s">
        <v>7231</v>
      </c>
      <c r="B1817" t="s">
        <v>7232</v>
      </c>
      <c r="C1817" s="1">
        <v>45530</v>
      </c>
      <c r="D1817" t="s">
        <v>60</v>
      </c>
      <c r="E1817">
        <v>305.83</v>
      </c>
      <c r="F1817">
        <v>1</v>
      </c>
      <c r="G1817" t="s">
        <v>93</v>
      </c>
      <c r="H1817" t="s">
        <v>20</v>
      </c>
      <c r="I1817" t="s">
        <v>7233</v>
      </c>
      <c r="J1817" t="s">
        <v>226</v>
      </c>
      <c r="K1817">
        <v>81642</v>
      </c>
      <c r="L1817" t="s">
        <v>7234</v>
      </c>
      <c r="M1817">
        <v>0.22</v>
      </c>
      <c r="N1817">
        <v>238.55</v>
      </c>
      <c r="O1817">
        <v>5</v>
      </c>
      <c r="P1817" t="b">
        <v>0</v>
      </c>
      <c r="Q1817">
        <f t="shared" si="140"/>
        <v>305.83</v>
      </c>
      <c r="R1817" s="4">
        <f t="shared" si="141"/>
        <v>0.78</v>
      </c>
      <c r="S1817" s="2">
        <f t="shared" si="142"/>
        <v>67.282600000000002</v>
      </c>
      <c r="T1817" t="str">
        <f t="shared" si="143"/>
        <v>Aug-24</v>
      </c>
      <c r="U1817">
        <f t="shared" si="144"/>
        <v>5</v>
      </c>
    </row>
    <row r="1818" spans="1:21" x14ac:dyDescent="0.3">
      <c r="A1818" t="s">
        <v>7235</v>
      </c>
      <c r="B1818" t="s">
        <v>7236</v>
      </c>
      <c r="C1818" s="1">
        <v>45762</v>
      </c>
      <c r="D1818" t="s">
        <v>60</v>
      </c>
      <c r="E1818">
        <v>246.44</v>
      </c>
      <c r="F1818">
        <v>1</v>
      </c>
      <c r="G1818" t="s">
        <v>19</v>
      </c>
      <c r="H1818" t="s">
        <v>72</v>
      </c>
      <c r="I1818" t="s">
        <v>1528</v>
      </c>
      <c r="J1818" t="s">
        <v>144</v>
      </c>
      <c r="K1818">
        <v>70650</v>
      </c>
      <c r="L1818" t="s">
        <v>7237</v>
      </c>
      <c r="M1818">
        <v>7.0000000000000007E-2</v>
      </c>
      <c r="N1818">
        <v>229.19</v>
      </c>
      <c r="O1818">
        <v>5</v>
      </c>
      <c r="P1818" t="b">
        <v>0</v>
      </c>
      <c r="Q1818">
        <f t="shared" si="140"/>
        <v>246.44</v>
      </c>
      <c r="R1818" s="4">
        <f t="shared" si="141"/>
        <v>0.92999999999999994</v>
      </c>
      <c r="S1818" s="2">
        <f t="shared" si="142"/>
        <v>17.250800000000002</v>
      </c>
      <c r="T1818" t="str">
        <f t="shared" si="143"/>
        <v>Apr-25</v>
      </c>
      <c r="U1818">
        <f t="shared" si="144"/>
        <v>5</v>
      </c>
    </row>
    <row r="1819" spans="1:21" x14ac:dyDescent="0.3">
      <c r="A1819" t="s">
        <v>7238</v>
      </c>
      <c r="B1819" t="s">
        <v>7239</v>
      </c>
      <c r="C1819" s="1">
        <v>45679</v>
      </c>
      <c r="D1819" t="s">
        <v>18</v>
      </c>
      <c r="E1819">
        <v>11.59</v>
      </c>
      <c r="F1819">
        <v>3</v>
      </c>
      <c r="G1819" t="s">
        <v>93</v>
      </c>
      <c r="H1819" t="s">
        <v>38</v>
      </c>
      <c r="I1819" t="s">
        <v>7240</v>
      </c>
      <c r="J1819" t="s">
        <v>195</v>
      </c>
      <c r="K1819">
        <v>88885</v>
      </c>
      <c r="L1819" t="s">
        <v>7241</v>
      </c>
      <c r="M1819">
        <v>0.02</v>
      </c>
      <c r="N1819">
        <v>34.07</v>
      </c>
      <c r="O1819">
        <v>5</v>
      </c>
      <c r="P1819" t="b">
        <v>0</v>
      </c>
      <c r="Q1819">
        <f t="shared" si="140"/>
        <v>34.769999999999996</v>
      </c>
      <c r="R1819" s="4">
        <f t="shared" si="141"/>
        <v>0.98</v>
      </c>
      <c r="S1819" s="2">
        <f t="shared" si="142"/>
        <v>0.69539999999999991</v>
      </c>
      <c r="T1819" t="str">
        <f t="shared" si="143"/>
        <v>Jan-25</v>
      </c>
      <c r="U1819">
        <f t="shared" si="144"/>
        <v>5</v>
      </c>
    </row>
    <row r="1820" spans="1:21" x14ac:dyDescent="0.3">
      <c r="A1820" t="s">
        <v>7242</v>
      </c>
      <c r="B1820" t="s">
        <v>7243</v>
      </c>
      <c r="C1820" s="1">
        <v>45544</v>
      </c>
      <c r="D1820" t="s">
        <v>26</v>
      </c>
      <c r="E1820">
        <v>305.10000000000002</v>
      </c>
      <c r="F1820">
        <v>1</v>
      </c>
      <c r="G1820" t="s">
        <v>19</v>
      </c>
      <c r="H1820" t="s">
        <v>72</v>
      </c>
      <c r="I1820" t="s">
        <v>7244</v>
      </c>
      <c r="J1820" t="s">
        <v>522</v>
      </c>
      <c r="K1820">
        <v>89164</v>
      </c>
      <c r="L1820" t="s">
        <v>7245</v>
      </c>
      <c r="M1820">
        <v>0.05</v>
      </c>
      <c r="N1820">
        <v>289.85000000000002</v>
      </c>
      <c r="O1820">
        <v>3</v>
      </c>
      <c r="P1820" t="b">
        <v>0</v>
      </c>
      <c r="Q1820">
        <f t="shared" si="140"/>
        <v>305.10000000000002</v>
      </c>
      <c r="R1820" s="4">
        <f t="shared" si="141"/>
        <v>0.95</v>
      </c>
      <c r="S1820" s="2">
        <f t="shared" si="142"/>
        <v>15.255000000000003</v>
      </c>
      <c r="T1820" t="str">
        <f t="shared" si="143"/>
        <v>Sep-24</v>
      </c>
      <c r="U1820">
        <f t="shared" si="144"/>
        <v>3</v>
      </c>
    </row>
    <row r="1821" spans="1:21" x14ac:dyDescent="0.3">
      <c r="A1821" t="s">
        <v>7246</v>
      </c>
      <c r="B1821" t="s">
        <v>7247</v>
      </c>
      <c r="C1821" s="1">
        <v>45722</v>
      </c>
      <c r="D1821" t="s">
        <v>37</v>
      </c>
      <c r="E1821">
        <v>494.6</v>
      </c>
      <c r="F1821">
        <v>3</v>
      </c>
      <c r="G1821" t="s">
        <v>148</v>
      </c>
      <c r="H1821" t="s">
        <v>72</v>
      </c>
      <c r="I1821" t="s">
        <v>7229</v>
      </c>
      <c r="J1821" t="s">
        <v>522</v>
      </c>
      <c r="K1821">
        <v>83069</v>
      </c>
      <c r="L1821" t="s">
        <v>7248</v>
      </c>
      <c r="M1821">
        <v>0.2</v>
      </c>
      <c r="N1821">
        <v>1187.04</v>
      </c>
      <c r="O1821">
        <v>4</v>
      </c>
      <c r="P1821" t="b">
        <v>0</v>
      </c>
      <c r="Q1821">
        <f t="shared" si="140"/>
        <v>1483.8000000000002</v>
      </c>
      <c r="R1821" s="4">
        <f t="shared" si="141"/>
        <v>0.8</v>
      </c>
      <c r="S1821" s="2">
        <f t="shared" si="142"/>
        <v>296.76000000000005</v>
      </c>
      <c r="T1821" t="str">
        <f t="shared" si="143"/>
        <v>Mar-25</v>
      </c>
      <c r="U1821">
        <f t="shared" si="144"/>
        <v>4</v>
      </c>
    </row>
    <row r="1822" spans="1:21" x14ac:dyDescent="0.3">
      <c r="A1822" t="s">
        <v>7249</v>
      </c>
      <c r="B1822" t="s">
        <v>7250</v>
      </c>
      <c r="C1822" s="1">
        <v>45814</v>
      </c>
      <c r="D1822" t="s">
        <v>18</v>
      </c>
      <c r="E1822">
        <v>409.96</v>
      </c>
      <c r="F1822">
        <v>1</v>
      </c>
      <c r="G1822" t="s">
        <v>66</v>
      </c>
      <c r="H1822" t="s">
        <v>20</v>
      </c>
      <c r="I1822" t="s">
        <v>7251</v>
      </c>
      <c r="J1822" t="s">
        <v>195</v>
      </c>
      <c r="K1822">
        <v>48531</v>
      </c>
      <c r="L1822" t="s">
        <v>7252</v>
      </c>
      <c r="M1822">
        <v>0.16</v>
      </c>
      <c r="N1822">
        <v>344.37</v>
      </c>
      <c r="P1822" t="b">
        <v>0</v>
      </c>
      <c r="Q1822">
        <f t="shared" si="140"/>
        <v>409.96</v>
      </c>
      <c r="R1822" s="4">
        <f t="shared" si="141"/>
        <v>0.84</v>
      </c>
      <c r="S1822" s="2">
        <f t="shared" si="142"/>
        <v>65.593599999999995</v>
      </c>
      <c r="T1822" t="str">
        <f t="shared" si="143"/>
        <v>Jun-25</v>
      </c>
      <c r="U1822" t="str">
        <f t="shared" si="144"/>
        <v>No Rating</v>
      </c>
    </row>
    <row r="1823" spans="1:21" x14ac:dyDescent="0.3">
      <c r="A1823" t="s">
        <v>7253</v>
      </c>
      <c r="B1823" t="s">
        <v>7254</v>
      </c>
      <c r="C1823" s="1">
        <v>45525</v>
      </c>
      <c r="D1823" t="s">
        <v>26</v>
      </c>
      <c r="E1823">
        <v>173.6</v>
      </c>
      <c r="F1823">
        <v>4</v>
      </c>
      <c r="G1823" t="s">
        <v>27</v>
      </c>
      <c r="H1823" t="s">
        <v>38</v>
      </c>
      <c r="I1823" t="s">
        <v>3450</v>
      </c>
      <c r="J1823" t="s">
        <v>572</v>
      </c>
      <c r="K1823">
        <v>10406</v>
      </c>
      <c r="L1823" t="s">
        <v>7255</v>
      </c>
      <c r="M1823">
        <v>0.25</v>
      </c>
      <c r="N1823">
        <v>520.79999999999995</v>
      </c>
      <c r="O1823">
        <v>3</v>
      </c>
      <c r="P1823" t="b">
        <v>0</v>
      </c>
      <c r="Q1823">
        <f t="shared" si="140"/>
        <v>694.4</v>
      </c>
      <c r="R1823" s="4">
        <f t="shared" si="141"/>
        <v>0.75</v>
      </c>
      <c r="S1823" s="2">
        <f t="shared" si="142"/>
        <v>173.6</v>
      </c>
      <c r="T1823" t="str">
        <f t="shared" si="143"/>
        <v>Aug-24</v>
      </c>
      <c r="U1823">
        <f t="shared" si="144"/>
        <v>3</v>
      </c>
    </row>
    <row r="1824" spans="1:21" x14ac:dyDescent="0.3">
      <c r="A1824" t="s">
        <v>7256</v>
      </c>
      <c r="B1824" t="s">
        <v>7257</v>
      </c>
      <c r="C1824" s="1">
        <v>45619</v>
      </c>
      <c r="D1824" t="s">
        <v>26</v>
      </c>
      <c r="E1824">
        <v>80.260000000000005</v>
      </c>
      <c r="F1824">
        <v>1</v>
      </c>
      <c r="G1824" t="s">
        <v>93</v>
      </c>
      <c r="H1824" t="s">
        <v>38</v>
      </c>
      <c r="I1824" t="s">
        <v>7258</v>
      </c>
      <c r="J1824" t="s">
        <v>307</v>
      </c>
      <c r="K1824">
        <v>87486</v>
      </c>
      <c r="L1824" t="s">
        <v>7259</v>
      </c>
      <c r="M1824">
        <v>0.03</v>
      </c>
      <c r="N1824">
        <v>77.849999999999994</v>
      </c>
      <c r="O1824">
        <v>4</v>
      </c>
      <c r="P1824" t="b">
        <v>0</v>
      </c>
      <c r="Q1824">
        <f t="shared" si="140"/>
        <v>80.260000000000005</v>
      </c>
      <c r="R1824" s="4">
        <f t="shared" si="141"/>
        <v>0.97</v>
      </c>
      <c r="S1824" s="2">
        <f t="shared" si="142"/>
        <v>2.4077999999999999</v>
      </c>
      <c r="T1824" t="str">
        <f t="shared" si="143"/>
        <v>Nov-24</v>
      </c>
      <c r="U1824">
        <f t="shared" si="144"/>
        <v>4</v>
      </c>
    </row>
    <row r="1825" spans="1:21" x14ac:dyDescent="0.3">
      <c r="A1825" t="s">
        <v>7260</v>
      </c>
      <c r="B1825" t="s">
        <v>7261</v>
      </c>
      <c r="C1825" s="1">
        <v>45819</v>
      </c>
      <c r="D1825" t="s">
        <v>26</v>
      </c>
      <c r="E1825">
        <v>393.11</v>
      </c>
      <c r="F1825">
        <v>2</v>
      </c>
      <c r="G1825" t="s">
        <v>148</v>
      </c>
      <c r="H1825" t="s">
        <v>99</v>
      </c>
      <c r="I1825" t="s">
        <v>7262</v>
      </c>
      <c r="J1825" t="s">
        <v>346</v>
      </c>
      <c r="K1825">
        <v>43419</v>
      </c>
      <c r="L1825" t="s">
        <v>7263</v>
      </c>
      <c r="M1825">
        <v>0.25</v>
      </c>
      <c r="N1825">
        <v>589.66</v>
      </c>
      <c r="O1825">
        <v>2</v>
      </c>
      <c r="P1825" t="b">
        <v>0</v>
      </c>
      <c r="Q1825">
        <f t="shared" si="140"/>
        <v>786.22</v>
      </c>
      <c r="R1825" s="4">
        <f t="shared" si="141"/>
        <v>0.75</v>
      </c>
      <c r="S1825" s="2">
        <f t="shared" si="142"/>
        <v>196.55500000000001</v>
      </c>
      <c r="T1825" t="str">
        <f t="shared" si="143"/>
        <v>Jun-25</v>
      </c>
      <c r="U1825">
        <f t="shared" si="144"/>
        <v>2</v>
      </c>
    </row>
    <row r="1826" spans="1:21" x14ac:dyDescent="0.3">
      <c r="A1826" t="s">
        <v>7264</v>
      </c>
      <c r="B1826" t="s">
        <v>7265</v>
      </c>
      <c r="C1826" s="1">
        <v>45675</v>
      </c>
      <c r="D1826" t="s">
        <v>54</v>
      </c>
      <c r="E1826">
        <v>373.25</v>
      </c>
      <c r="F1826">
        <v>1</v>
      </c>
      <c r="G1826" t="s">
        <v>93</v>
      </c>
      <c r="H1826" t="s">
        <v>99</v>
      </c>
      <c r="I1826" t="s">
        <v>7266</v>
      </c>
      <c r="J1826" t="s">
        <v>155</v>
      </c>
      <c r="K1826">
        <v>28265</v>
      </c>
      <c r="L1826" t="s">
        <v>7267</v>
      </c>
      <c r="M1826">
        <v>0.2</v>
      </c>
      <c r="N1826">
        <v>298.60000000000002</v>
      </c>
      <c r="O1826">
        <v>3</v>
      </c>
      <c r="P1826" t="b">
        <v>0</v>
      </c>
      <c r="Q1826">
        <f t="shared" si="140"/>
        <v>373.25</v>
      </c>
      <c r="R1826" s="4">
        <f t="shared" si="141"/>
        <v>0.8</v>
      </c>
      <c r="S1826" s="2">
        <f t="shared" si="142"/>
        <v>74.650000000000006</v>
      </c>
      <c r="T1826" t="str">
        <f t="shared" si="143"/>
        <v>Jan-25</v>
      </c>
      <c r="U1826">
        <f t="shared" si="144"/>
        <v>3</v>
      </c>
    </row>
    <row r="1827" spans="1:21" x14ac:dyDescent="0.3">
      <c r="A1827" t="s">
        <v>7268</v>
      </c>
      <c r="B1827" t="s">
        <v>7269</v>
      </c>
      <c r="C1827" s="1">
        <v>45578</v>
      </c>
      <c r="D1827" t="s">
        <v>54</v>
      </c>
      <c r="E1827">
        <v>483.69</v>
      </c>
      <c r="F1827">
        <v>4</v>
      </c>
      <c r="G1827" t="s">
        <v>148</v>
      </c>
      <c r="H1827" t="s">
        <v>38</v>
      </c>
      <c r="I1827" t="s">
        <v>7270</v>
      </c>
      <c r="J1827" t="s">
        <v>674</v>
      </c>
      <c r="K1827">
        <v>24764</v>
      </c>
      <c r="L1827" t="s">
        <v>7271</v>
      </c>
      <c r="M1827">
        <v>0.06</v>
      </c>
      <c r="N1827">
        <v>1818.67</v>
      </c>
      <c r="O1827">
        <v>3</v>
      </c>
      <c r="P1827" t="b">
        <v>0</v>
      </c>
      <c r="Q1827">
        <f t="shared" si="140"/>
        <v>1934.76</v>
      </c>
      <c r="R1827" s="4">
        <f t="shared" si="141"/>
        <v>0.94</v>
      </c>
      <c r="S1827" s="2">
        <f t="shared" si="142"/>
        <v>116.0856</v>
      </c>
      <c r="T1827" t="str">
        <f t="shared" si="143"/>
        <v>Oct-24</v>
      </c>
      <c r="U1827">
        <f t="shared" si="144"/>
        <v>3</v>
      </c>
    </row>
    <row r="1828" spans="1:21" x14ac:dyDescent="0.3">
      <c r="A1828" t="s">
        <v>7272</v>
      </c>
      <c r="B1828" t="s">
        <v>7273</v>
      </c>
      <c r="C1828" s="1">
        <v>45473</v>
      </c>
      <c r="D1828" t="s">
        <v>37</v>
      </c>
      <c r="E1828">
        <v>438.05</v>
      </c>
      <c r="F1828">
        <v>2</v>
      </c>
      <c r="G1828" t="s">
        <v>27</v>
      </c>
      <c r="H1828" t="s">
        <v>38</v>
      </c>
      <c r="I1828" t="s">
        <v>7274</v>
      </c>
      <c r="J1828" t="s">
        <v>217</v>
      </c>
      <c r="K1828">
        <v>46585</v>
      </c>
      <c r="L1828" t="s">
        <v>7275</v>
      </c>
      <c r="M1828">
        <v>0.22</v>
      </c>
      <c r="N1828">
        <v>683.36</v>
      </c>
      <c r="O1828">
        <v>3</v>
      </c>
      <c r="P1828" t="b">
        <v>1</v>
      </c>
      <c r="Q1828">
        <f t="shared" si="140"/>
        <v>876.1</v>
      </c>
      <c r="R1828" s="4">
        <f t="shared" si="141"/>
        <v>0.78</v>
      </c>
      <c r="S1828" s="2">
        <f t="shared" si="142"/>
        <v>192.74200000000002</v>
      </c>
      <c r="T1828" t="str">
        <f t="shared" si="143"/>
        <v>Jun-24</v>
      </c>
      <c r="U1828">
        <f t="shared" si="144"/>
        <v>3</v>
      </c>
    </row>
    <row r="1829" spans="1:21" x14ac:dyDescent="0.3">
      <c r="A1829" t="s">
        <v>7276</v>
      </c>
      <c r="B1829" t="s">
        <v>7277</v>
      </c>
      <c r="C1829" s="1">
        <v>45492</v>
      </c>
      <c r="D1829" t="s">
        <v>37</v>
      </c>
      <c r="E1829">
        <v>280.05</v>
      </c>
      <c r="F1829">
        <v>4</v>
      </c>
      <c r="G1829" t="s">
        <v>19</v>
      </c>
      <c r="H1829" t="s">
        <v>38</v>
      </c>
      <c r="I1829" t="s">
        <v>7278</v>
      </c>
      <c r="J1829" t="s">
        <v>80</v>
      </c>
      <c r="K1829">
        <v>56928</v>
      </c>
      <c r="L1829" t="s">
        <v>7279</v>
      </c>
      <c r="M1829">
        <v>0.22</v>
      </c>
      <c r="N1829">
        <v>873.76</v>
      </c>
      <c r="O1829">
        <v>4</v>
      </c>
      <c r="P1829" t="b">
        <v>1</v>
      </c>
      <c r="Q1829">
        <f t="shared" si="140"/>
        <v>1120.2</v>
      </c>
      <c r="R1829" s="4">
        <f t="shared" si="141"/>
        <v>0.78</v>
      </c>
      <c r="S1829" s="2">
        <f t="shared" si="142"/>
        <v>246.44400000000002</v>
      </c>
      <c r="T1829" t="str">
        <f t="shared" si="143"/>
        <v>Jul-24</v>
      </c>
      <c r="U1829">
        <f t="shared" si="144"/>
        <v>4</v>
      </c>
    </row>
    <row r="1830" spans="1:21" x14ac:dyDescent="0.3">
      <c r="A1830" t="s">
        <v>7280</v>
      </c>
      <c r="B1830" t="s">
        <v>7281</v>
      </c>
      <c r="C1830" s="1">
        <v>45722</v>
      </c>
      <c r="D1830" t="s">
        <v>26</v>
      </c>
      <c r="E1830">
        <v>55.14</v>
      </c>
      <c r="F1830">
        <v>2</v>
      </c>
      <c r="G1830" t="s">
        <v>93</v>
      </c>
      <c r="H1830" t="s">
        <v>38</v>
      </c>
      <c r="I1830" t="s">
        <v>7282</v>
      </c>
      <c r="J1830" t="s">
        <v>447</v>
      </c>
      <c r="K1830">
        <v>15192</v>
      </c>
      <c r="L1830" t="s">
        <v>7283</v>
      </c>
      <c r="M1830">
        <v>0.03</v>
      </c>
      <c r="N1830">
        <v>106.97</v>
      </c>
      <c r="O1830">
        <v>2</v>
      </c>
      <c r="P1830" t="b">
        <v>1</v>
      </c>
      <c r="Q1830">
        <f t="shared" si="140"/>
        <v>110.28</v>
      </c>
      <c r="R1830" s="4">
        <f t="shared" si="141"/>
        <v>0.97</v>
      </c>
      <c r="S1830" s="2">
        <f t="shared" si="142"/>
        <v>3.3083999999999998</v>
      </c>
      <c r="T1830" t="str">
        <f t="shared" si="143"/>
        <v>Mar-25</v>
      </c>
      <c r="U1830">
        <f t="shared" si="144"/>
        <v>2</v>
      </c>
    </row>
    <row r="1831" spans="1:21" x14ac:dyDescent="0.3">
      <c r="A1831" t="s">
        <v>7284</v>
      </c>
      <c r="B1831" t="s">
        <v>7285</v>
      </c>
      <c r="C1831" s="1">
        <v>45793</v>
      </c>
      <c r="D1831" t="s">
        <v>26</v>
      </c>
      <c r="E1831">
        <v>244.33</v>
      </c>
      <c r="F1831">
        <v>1</v>
      </c>
      <c r="G1831" t="s">
        <v>93</v>
      </c>
      <c r="H1831" t="s">
        <v>20</v>
      </c>
      <c r="I1831" t="s">
        <v>3204</v>
      </c>
      <c r="J1831" t="s">
        <v>169</v>
      </c>
      <c r="K1831">
        <v>89356</v>
      </c>
      <c r="L1831" t="s">
        <v>7286</v>
      </c>
      <c r="M1831">
        <v>0.08</v>
      </c>
      <c r="N1831">
        <v>224.78</v>
      </c>
      <c r="O1831">
        <v>5</v>
      </c>
      <c r="P1831" t="b">
        <v>0</v>
      </c>
      <c r="Q1831">
        <f t="shared" si="140"/>
        <v>244.33</v>
      </c>
      <c r="R1831" s="4">
        <f t="shared" si="141"/>
        <v>0.92</v>
      </c>
      <c r="S1831" s="2">
        <f t="shared" si="142"/>
        <v>19.546400000000002</v>
      </c>
      <c r="T1831" t="str">
        <f t="shared" si="143"/>
        <v>May-25</v>
      </c>
      <c r="U1831">
        <f t="shared" si="144"/>
        <v>5</v>
      </c>
    </row>
    <row r="1832" spans="1:21" x14ac:dyDescent="0.3">
      <c r="A1832" t="s">
        <v>7287</v>
      </c>
      <c r="B1832" t="s">
        <v>7288</v>
      </c>
      <c r="C1832" s="1">
        <v>45660</v>
      </c>
      <c r="D1832" t="s">
        <v>37</v>
      </c>
      <c r="E1832">
        <v>160.28</v>
      </c>
      <c r="F1832">
        <v>4</v>
      </c>
      <c r="G1832" t="s">
        <v>19</v>
      </c>
      <c r="H1832" t="s">
        <v>20</v>
      </c>
      <c r="I1832" t="s">
        <v>7289</v>
      </c>
      <c r="J1832" t="s">
        <v>333</v>
      </c>
      <c r="K1832">
        <v>50858</v>
      </c>
      <c r="L1832" t="s">
        <v>7290</v>
      </c>
      <c r="M1832">
        <v>0.19</v>
      </c>
      <c r="N1832">
        <v>519.30999999999995</v>
      </c>
      <c r="O1832">
        <v>2</v>
      </c>
      <c r="P1832" t="b">
        <v>0</v>
      </c>
      <c r="Q1832">
        <f t="shared" si="140"/>
        <v>641.12</v>
      </c>
      <c r="R1832" s="4">
        <f t="shared" si="141"/>
        <v>0.81</v>
      </c>
      <c r="S1832" s="2">
        <f t="shared" si="142"/>
        <v>121.8128</v>
      </c>
      <c r="T1832" t="str">
        <f t="shared" si="143"/>
        <v>Jan-25</v>
      </c>
      <c r="U1832">
        <f t="shared" si="144"/>
        <v>2</v>
      </c>
    </row>
    <row r="1833" spans="1:21" x14ac:dyDescent="0.3">
      <c r="A1833" t="s">
        <v>7291</v>
      </c>
      <c r="B1833" t="s">
        <v>7292</v>
      </c>
      <c r="C1833" s="1">
        <v>45464</v>
      </c>
      <c r="D1833" t="s">
        <v>78</v>
      </c>
      <c r="E1833">
        <v>258.64</v>
      </c>
      <c r="F1833">
        <v>4</v>
      </c>
      <c r="G1833" t="s">
        <v>27</v>
      </c>
      <c r="H1833" t="s">
        <v>99</v>
      </c>
      <c r="I1833" t="s">
        <v>7293</v>
      </c>
      <c r="J1833" t="s">
        <v>509</v>
      </c>
      <c r="K1833">
        <v>69594</v>
      </c>
      <c r="L1833" t="s">
        <v>7294</v>
      </c>
      <c r="M1833">
        <v>0.11</v>
      </c>
      <c r="N1833">
        <v>920.76</v>
      </c>
      <c r="O1833">
        <v>1</v>
      </c>
      <c r="P1833" t="b">
        <v>0</v>
      </c>
      <c r="Q1833">
        <f t="shared" si="140"/>
        <v>1034.56</v>
      </c>
      <c r="R1833" s="4">
        <f t="shared" si="141"/>
        <v>0.89</v>
      </c>
      <c r="S1833" s="2">
        <f t="shared" si="142"/>
        <v>113.80159999999999</v>
      </c>
      <c r="T1833" t="str">
        <f t="shared" si="143"/>
        <v>Jun-24</v>
      </c>
      <c r="U1833">
        <f t="shared" si="144"/>
        <v>1</v>
      </c>
    </row>
    <row r="1834" spans="1:21" x14ac:dyDescent="0.3">
      <c r="A1834" t="s">
        <v>7295</v>
      </c>
      <c r="B1834" t="s">
        <v>7296</v>
      </c>
      <c r="C1834" s="1">
        <v>45542</v>
      </c>
      <c r="D1834" t="s">
        <v>78</v>
      </c>
      <c r="E1834">
        <v>154.34</v>
      </c>
      <c r="F1834">
        <v>3</v>
      </c>
      <c r="G1834" t="s">
        <v>66</v>
      </c>
      <c r="H1834" t="s">
        <v>99</v>
      </c>
      <c r="I1834" t="s">
        <v>7297</v>
      </c>
      <c r="J1834" t="s">
        <v>217</v>
      </c>
      <c r="K1834">
        <v>70010</v>
      </c>
      <c r="L1834" t="s">
        <v>7298</v>
      </c>
      <c r="M1834">
        <v>0.23</v>
      </c>
      <c r="N1834">
        <v>356.53</v>
      </c>
      <c r="O1834">
        <v>3</v>
      </c>
      <c r="P1834" t="b">
        <v>0</v>
      </c>
      <c r="Q1834">
        <f t="shared" si="140"/>
        <v>463.02</v>
      </c>
      <c r="R1834" s="4">
        <f t="shared" si="141"/>
        <v>0.77</v>
      </c>
      <c r="S1834" s="2">
        <f t="shared" si="142"/>
        <v>106.49460000000001</v>
      </c>
      <c r="T1834" t="str">
        <f t="shared" si="143"/>
        <v>Sep-24</v>
      </c>
      <c r="U1834">
        <f t="shared" si="144"/>
        <v>3</v>
      </c>
    </row>
    <row r="1835" spans="1:21" x14ac:dyDescent="0.3">
      <c r="A1835" t="s">
        <v>7299</v>
      </c>
      <c r="B1835" t="s">
        <v>7300</v>
      </c>
      <c r="C1835" s="1">
        <v>45596</v>
      </c>
      <c r="D1835" t="s">
        <v>18</v>
      </c>
      <c r="E1835">
        <v>431.6</v>
      </c>
      <c r="F1835">
        <v>2</v>
      </c>
      <c r="G1835" t="s">
        <v>19</v>
      </c>
      <c r="H1835" t="s">
        <v>38</v>
      </c>
      <c r="I1835" t="s">
        <v>7301</v>
      </c>
      <c r="J1835" t="s">
        <v>150</v>
      </c>
      <c r="K1835">
        <v>21214</v>
      </c>
      <c r="L1835" t="s">
        <v>7302</v>
      </c>
      <c r="M1835">
        <v>0.16</v>
      </c>
      <c r="N1835">
        <v>725.09</v>
      </c>
      <c r="O1835">
        <v>4</v>
      </c>
      <c r="P1835" t="b">
        <v>1</v>
      </c>
      <c r="Q1835">
        <f t="shared" si="140"/>
        <v>863.2</v>
      </c>
      <c r="R1835" s="4">
        <f t="shared" si="141"/>
        <v>0.84</v>
      </c>
      <c r="S1835" s="2">
        <f t="shared" si="142"/>
        <v>138.11200000000002</v>
      </c>
      <c r="T1835" t="str">
        <f t="shared" si="143"/>
        <v>Oct-24</v>
      </c>
      <c r="U1835">
        <f t="shared" si="144"/>
        <v>4</v>
      </c>
    </row>
    <row r="1836" spans="1:21" x14ac:dyDescent="0.3">
      <c r="A1836" t="s">
        <v>7303</v>
      </c>
      <c r="B1836" t="s">
        <v>7304</v>
      </c>
      <c r="C1836" s="1">
        <v>45620</v>
      </c>
      <c r="D1836" t="s">
        <v>60</v>
      </c>
      <c r="E1836">
        <v>422.94</v>
      </c>
      <c r="F1836">
        <v>1</v>
      </c>
      <c r="G1836" t="s">
        <v>66</v>
      </c>
      <c r="H1836" t="s">
        <v>38</v>
      </c>
      <c r="I1836" t="s">
        <v>7305</v>
      </c>
      <c r="J1836" t="s">
        <v>393</v>
      </c>
      <c r="K1836">
        <v>11727</v>
      </c>
      <c r="L1836" t="s">
        <v>7306</v>
      </c>
      <c r="M1836">
        <v>0.26</v>
      </c>
      <c r="N1836">
        <v>312.98</v>
      </c>
      <c r="O1836">
        <v>3</v>
      </c>
      <c r="P1836" t="b">
        <v>0</v>
      </c>
      <c r="Q1836">
        <f t="shared" si="140"/>
        <v>422.94</v>
      </c>
      <c r="R1836" s="4">
        <f t="shared" si="141"/>
        <v>0.74</v>
      </c>
      <c r="S1836" s="2">
        <f t="shared" si="142"/>
        <v>109.9644</v>
      </c>
      <c r="T1836" t="str">
        <f t="shared" si="143"/>
        <v>Nov-24</v>
      </c>
      <c r="U1836">
        <f t="shared" si="144"/>
        <v>3</v>
      </c>
    </row>
    <row r="1837" spans="1:21" x14ac:dyDescent="0.3">
      <c r="A1837" t="s">
        <v>7307</v>
      </c>
      <c r="B1837" t="s">
        <v>7308</v>
      </c>
      <c r="C1837" s="1">
        <v>45533</v>
      </c>
      <c r="D1837" t="s">
        <v>18</v>
      </c>
      <c r="E1837">
        <v>161.16</v>
      </c>
      <c r="F1837">
        <v>4</v>
      </c>
      <c r="G1837" t="s">
        <v>19</v>
      </c>
      <c r="H1837" t="s">
        <v>20</v>
      </c>
      <c r="I1837" t="s">
        <v>3430</v>
      </c>
      <c r="J1837" t="s">
        <v>150</v>
      </c>
      <c r="K1837">
        <v>91298</v>
      </c>
      <c r="L1837" t="s">
        <v>7309</v>
      </c>
      <c r="M1837">
        <v>0.03</v>
      </c>
      <c r="N1837">
        <v>625.29999999999995</v>
      </c>
      <c r="O1837">
        <v>5</v>
      </c>
      <c r="P1837" t="b">
        <v>0</v>
      </c>
      <c r="Q1837">
        <f t="shared" si="140"/>
        <v>644.64</v>
      </c>
      <c r="R1837" s="4">
        <f t="shared" si="141"/>
        <v>0.97</v>
      </c>
      <c r="S1837" s="2">
        <f t="shared" si="142"/>
        <v>19.339199999999998</v>
      </c>
      <c r="T1837" t="str">
        <f t="shared" si="143"/>
        <v>Aug-24</v>
      </c>
      <c r="U1837">
        <f t="shared" si="144"/>
        <v>5</v>
      </c>
    </row>
    <row r="1838" spans="1:21" x14ac:dyDescent="0.3">
      <c r="A1838" t="s">
        <v>7310</v>
      </c>
      <c r="B1838" t="s">
        <v>7311</v>
      </c>
      <c r="C1838" s="1">
        <v>45485</v>
      </c>
      <c r="D1838" t="s">
        <v>18</v>
      </c>
      <c r="E1838">
        <v>301.79000000000002</v>
      </c>
      <c r="F1838">
        <v>3</v>
      </c>
      <c r="G1838" t="s">
        <v>27</v>
      </c>
      <c r="H1838" t="s">
        <v>38</v>
      </c>
      <c r="I1838" t="s">
        <v>7312</v>
      </c>
      <c r="J1838" t="s">
        <v>346</v>
      </c>
      <c r="K1838">
        <v>14252</v>
      </c>
      <c r="L1838" t="s">
        <v>7313</v>
      </c>
      <c r="M1838">
        <v>0.22</v>
      </c>
      <c r="N1838">
        <v>706.19</v>
      </c>
      <c r="O1838">
        <v>4</v>
      </c>
      <c r="P1838" t="b">
        <v>0</v>
      </c>
      <c r="Q1838">
        <f t="shared" si="140"/>
        <v>905.37000000000012</v>
      </c>
      <c r="R1838" s="4">
        <f t="shared" si="141"/>
        <v>0.78</v>
      </c>
      <c r="S1838" s="2">
        <f t="shared" si="142"/>
        <v>199.18140000000002</v>
      </c>
      <c r="T1838" t="str">
        <f t="shared" si="143"/>
        <v>Jul-24</v>
      </c>
      <c r="U1838">
        <f t="shared" si="144"/>
        <v>4</v>
      </c>
    </row>
    <row r="1839" spans="1:21" x14ac:dyDescent="0.3">
      <c r="A1839" t="s">
        <v>7314</v>
      </c>
      <c r="B1839" t="s">
        <v>7315</v>
      </c>
      <c r="C1839" s="1">
        <v>45604</v>
      </c>
      <c r="D1839" t="s">
        <v>78</v>
      </c>
      <c r="E1839">
        <v>217.94</v>
      </c>
      <c r="F1839">
        <v>4</v>
      </c>
      <c r="G1839" t="s">
        <v>19</v>
      </c>
      <c r="H1839" t="s">
        <v>72</v>
      </c>
      <c r="I1839" t="s">
        <v>7316</v>
      </c>
      <c r="J1839" t="s">
        <v>226</v>
      </c>
      <c r="K1839">
        <v>29339</v>
      </c>
      <c r="L1839" t="s">
        <v>7317</v>
      </c>
      <c r="M1839">
        <v>0.14000000000000001</v>
      </c>
      <c r="N1839">
        <v>749.71</v>
      </c>
      <c r="O1839">
        <v>4</v>
      </c>
      <c r="P1839" t="b">
        <v>0</v>
      </c>
      <c r="Q1839">
        <f t="shared" si="140"/>
        <v>871.76</v>
      </c>
      <c r="R1839" s="4">
        <f t="shared" si="141"/>
        <v>0.86</v>
      </c>
      <c r="S1839" s="2">
        <f t="shared" si="142"/>
        <v>122.04640000000001</v>
      </c>
      <c r="T1839" t="str">
        <f t="shared" si="143"/>
        <v>Nov-24</v>
      </c>
      <c r="U1839">
        <f t="shared" si="144"/>
        <v>4</v>
      </c>
    </row>
    <row r="1840" spans="1:21" x14ac:dyDescent="0.3">
      <c r="A1840" t="s">
        <v>7318</v>
      </c>
      <c r="B1840" t="s">
        <v>7319</v>
      </c>
      <c r="C1840" s="1">
        <v>45526</v>
      </c>
      <c r="D1840" t="s">
        <v>37</v>
      </c>
      <c r="E1840">
        <v>455</v>
      </c>
      <c r="F1840">
        <v>4</v>
      </c>
      <c r="G1840" t="s">
        <v>19</v>
      </c>
      <c r="H1840" t="s">
        <v>72</v>
      </c>
      <c r="I1840" t="s">
        <v>7320</v>
      </c>
      <c r="J1840" t="s">
        <v>539</v>
      </c>
      <c r="K1840">
        <v>46945</v>
      </c>
      <c r="L1840" t="s">
        <v>7321</v>
      </c>
      <c r="M1840">
        <v>0.16</v>
      </c>
      <c r="N1840">
        <v>1528.8</v>
      </c>
      <c r="O1840">
        <v>4</v>
      </c>
      <c r="P1840" t="b">
        <v>0</v>
      </c>
      <c r="Q1840">
        <f t="shared" si="140"/>
        <v>1820</v>
      </c>
      <c r="R1840" s="4">
        <f t="shared" si="141"/>
        <v>0.84</v>
      </c>
      <c r="S1840" s="2">
        <f t="shared" si="142"/>
        <v>291.2</v>
      </c>
      <c r="T1840" t="str">
        <f t="shared" si="143"/>
        <v>Aug-24</v>
      </c>
      <c r="U1840">
        <f t="shared" si="144"/>
        <v>4</v>
      </c>
    </row>
    <row r="1841" spans="1:21" x14ac:dyDescent="0.3">
      <c r="A1841" t="s">
        <v>7322</v>
      </c>
      <c r="B1841" t="s">
        <v>7323</v>
      </c>
      <c r="C1841" s="1">
        <v>45683</v>
      </c>
      <c r="D1841" t="s">
        <v>78</v>
      </c>
      <c r="E1841">
        <v>97.74</v>
      </c>
      <c r="F1841">
        <v>2</v>
      </c>
      <c r="G1841" t="s">
        <v>27</v>
      </c>
      <c r="H1841" t="s">
        <v>38</v>
      </c>
      <c r="I1841" t="s">
        <v>7324</v>
      </c>
      <c r="J1841" t="s">
        <v>62</v>
      </c>
      <c r="K1841">
        <v>61342</v>
      </c>
      <c r="L1841" t="s">
        <v>7325</v>
      </c>
      <c r="M1841">
        <v>0.09</v>
      </c>
      <c r="N1841">
        <v>177.89</v>
      </c>
      <c r="O1841">
        <v>4</v>
      </c>
      <c r="P1841" t="b">
        <v>0</v>
      </c>
      <c r="Q1841">
        <f t="shared" si="140"/>
        <v>195.48</v>
      </c>
      <c r="R1841" s="4">
        <f t="shared" si="141"/>
        <v>0.91</v>
      </c>
      <c r="S1841" s="2">
        <f t="shared" si="142"/>
        <v>17.5932</v>
      </c>
      <c r="T1841" t="str">
        <f t="shared" si="143"/>
        <v>Jan-25</v>
      </c>
      <c r="U1841">
        <f t="shared" si="144"/>
        <v>4</v>
      </c>
    </row>
    <row r="1842" spans="1:21" x14ac:dyDescent="0.3">
      <c r="A1842" t="s">
        <v>7326</v>
      </c>
      <c r="B1842" t="s">
        <v>7327</v>
      </c>
      <c r="C1842" s="1">
        <v>45706</v>
      </c>
      <c r="D1842" t="s">
        <v>60</v>
      </c>
      <c r="E1842">
        <v>350.38</v>
      </c>
      <c r="F1842">
        <v>2</v>
      </c>
      <c r="G1842" t="s">
        <v>93</v>
      </c>
      <c r="H1842" t="s">
        <v>99</v>
      </c>
      <c r="I1842" t="s">
        <v>7328</v>
      </c>
      <c r="J1842" t="s">
        <v>95</v>
      </c>
      <c r="K1842">
        <v>52981</v>
      </c>
      <c r="L1842" t="s">
        <v>7329</v>
      </c>
      <c r="M1842">
        <v>0.08</v>
      </c>
      <c r="N1842">
        <v>644.70000000000005</v>
      </c>
      <c r="O1842">
        <v>2</v>
      </c>
      <c r="P1842" t="b">
        <v>0</v>
      </c>
      <c r="Q1842">
        <f t="shared" si="140"/>
        <v>700.76</v>
      </c>
      <c r="R1842" s="4">
        <f t="shared" si="141"/>
        <v>0.92</v>
      </c>
      <c r="S1842" s="2">
        <f t="shared" si="142"/>
        <v>56.0608</v>
      </c>
      <c r="T1842" t="str">
        <f t="shared" si="143"/>
        <v>Feb-25</v>
      </c>
      <c r="U1842">
        <f t="shared" si="144"/>
        <v>2</v>
      </c>
    </row>
    <row r="1843" spans="1:21" x14ac:dyDescent="0.3">
      <c r="A1843" t="s">
        <v>7330</v>
      </c>
      <c r="B1843" t="s">
        <v>7331</v>
      </c>
      <c r="C1843" s="1">
        <v>45505</v>
      </c>
      <c r="D1843" t="s">
        <v>60</v>
      </c>
      <c r="E1843">
        <v>485.34</v>
      </c>
      <c r="F1843">
        <v>2</v>
      </c>
      <c r="G1843" t="s">
        <v>19</v>
      </c>
      <c r="H1843" t="s">
        <v>38</v>
      </c>
      <c r="I1843" t="s">
        <v>7332</v>
      </c>
      <c r="J1843" t="s">
        <v>320</v>
      </c>
      <c r="K1843">
        <v>61558</v>
      </c>
      <c r="L1843" t="s">
        <v>7333</v>
      </c>
      <c r="M1843">
        <v>0.06</v>
      </c>
      <c r="N1843">
        <v>912.44</v>
      </c>
      <c r="O1843">
        <v>5</v>
      </c>
      <c r="P1843" t="b">
        <v>1</v>
      </c>
      <c r="Q1843">
        <f t="shared" si="140"/>
        <v>970.68</v>
      </c>
      <c r="R1843" s="4">
        <f t="shared" si="141"/>
        <v>0.94</v>
      </c>
      <c r="S1843" s="2">
        <f t="shared" si="142"/>
        <v>58.240799999999993</v>
      </c>
      <c r="T1843" t="str">
        <f t="shared" si="143"/>
        <v>Aug-24</v>
      </c>
      <c r="U1843">
        <f t="shared" si="144"/>
        <v>5</v>
      </c>
    </row>
    <row r="1844" spans="1:21" x14ac:dyDescent="0.3">
      <c r="A1844" t="s">
        <v>7334</v>
      </c>
      <c r="B1844" t="s">
        <v>7335</v>
      </c>
      <c r="C1844" s="1">
        <v>45786</v>
      </c>
      <c r="D1844" t="s">
        <v>37</v>
      </c>
      <c r="E1844">
        <v>91.76</v>
      </c>
      <c r="F1844">
        <v>2</v>
      </c>
      <c r="G1844" t="s">
        <v>66</v>
      </c>
      <c r="H1844" t="s">
        <v>99</v>
      </c>
      <c r="I1844" t="s">
        <v>7336</v>
      </c>
      <c r="J1844" t="s">
        <v>539</v>
      </c>
      <c r="K1844">
        <v>15579</v>
      </c>
      <c r="L1844" t="s">
        <v>7337</v>
      </c>
      <c r="M1844">
        <v>0.11</v>
      </c>
      <c r="N1844">
        <v>163.33000000000001</v>
      </c>
      <c r="O1844">
        <v>3</v>
      </c>
      <c r="P1844" t="b">
        <v>0</v>
      </c>
      <c r="Q1844">
        <f t="shared" si="140"/>
        <v>183.52</v>
      </c>
      <c r="R1844" s="4">
        <f t="shared" si="141"/>
        <v>0.89</v>
      </c>
      <c r="S1844" s="2">
        <f t="shared" si="142"/>
        <v>20.187200000000001</v>
      </c>
      <c r="T1844" t="str">
        <f t="shared" si="143"/>
        <v>May-25</v>
      </c>
      <c r="U1844">
        <f t="shared" si="144"/>
        <v>3</v>
      </c>
    </row>
    <row r="1845" spans="1:21" x14ac:dyDescent="0.3">
      <c r="A1845" t="s">
        <v>7338</v>
      </c>
      <c r="B1845" t="s">
        <v>7339</v>
      </c>
      <c r="C1845" s="1">
        <v>45653</v>
      </c>
      <c r="D1845" t="s">
        <v>18</v>
      </c>
      <c r="E1845">
        <v>104.97</v>
      </c>
      <c r="F1845">
        <v>3</v>
      </c>
      <c r="G1845" t="s">
        <v>27</v>
      </c>
      <c r="H1845" t="s">
        <v>20</v>
      </c>
      <c r="I1845" t="s">
        <v>7340</v>
      </c>
      <c r="J1845" t="s">
        <v>40</v>
      </c>
      <c r="K1845">
        <v>91789</v>
      </c>
      <c r="L1845" t="s">
        <v>7341</v>
      </c>
      <c r="M1845">
        <v>7.0000000000000007E-2</v>
      </c>
      <c r="N1845">
        <v>292.87</v>
      </c>
      <c r="O1845">
        <v>3</v>
      </c>
      <c r="P1845" t="b">
        <v>0</v>
      </c>
      <c r="Q1845">
        <f t="shared" si="140"/>
        <v>314.90999999999997</v>
      </c>
      <c r="R1845" s="4">
        <f t="shared" si="141"/>
        <v>0.92999999999999994</v>
      </c>
      <c r="S1845" s="2">
        <f t="shared" si="142"/>
        <v>22.043700000000001</v>
      </c>
      <c r="T1845" t="str">
        <f t="shared" si="143"/>
        <v>Dec-24</v>
      </c>
      <c r="U1845">
        <f t="shared" si="144"/>
        <v>3</v>
      </c>
    </row>
    <row r="1846" spans="1:21" x14ac:dyDescent="0.3">
      <c r="A1846" t="s">
        <v>7342</v>
      </c>
      <c r="B1846" t="s">
        <v>7343</v>
      </c>
      <c r="C1846" s="1">
        <v>45792</v>
      </c>
      <c r="D1846" t="s">
        <v>78</v>
      </c>
      <c r="E1846">
        <v>348.39</v>
      </c>
      <c r="F1846">
        <v>3</v>
      </c>
      <c r="G1846" t="s">
        <v>19</v>
      </c>
      <c r="H1846" t="s">
        <v>72</v>
      </c>
      <c r="I1846" t="s">
        <v>7344</v>
      </c>
      <c r="J1846" t="s">
        <v>155</v>
      </c>
      <c r="K1846">
        <v>947</v>
      </c>
      <c r="L1846" t="s">
        <v>7345</v>
      </c>
      <c r="M1846">
        <v>0.06</v>
      </c>
      <c r="N1846">
        <v>982.46</v>
      </c>
      <c r="O1846">
        <v>4</v>
      </c>
      <c r="P1846" t="b">
        <v>0</v>
      </c>
      <c r="Q1846">
        <f t="shared" si="140"/>
        <v>1045.17</v>
      </c>
      <c r="R1846" s="4">
        <f t="shared" si="141"/>
        <v>0.94</v>
      </c>
      <c r="S1846" s="2">
        <f t="shared" si="142"/>
        <v>62.7102</v>
      </c>
      <c r="T1846" t="str">
        <f t="shared" si="143"/>
        <v>May-25</v>
      </c>
      <c r="U1846">
        <f t="shared" si="144"/>
        <v>4</v>
      </c>
    </row>
    <row r="1847" spans="1:21" x14ac:dyDescent="0.3">
      <c r="A1847" t="s">
        <v>7346</v>
      </c>
      <c r="B1847" t="s">
        <v>7347</v>
      </c>
      <c r="C1847" s="1">
        <v>45771</v>
      </c>
      <c r="D1847" t="s">
        <v>26</v>
      </c>
      <c r="E1847">
        <v>390.68</v>
      </c>
      <c r="F1847">
        <v>1</v>
      </c>
      <c r="G1847" t="s">
        <v>19</v>
      </c>
      <c r="H1847" t="s">
        <v>20</v>
      </c>
      <c r="I1847" t="s">
        <v>7348</v>
      </c>
      <c r="J1847" t="s">
        <v>346</v>
      </c>
      <c r="K1847">
        <v>19951</v>
      </c>
      <c r="L1847" t="s">
        <v>7349</v>
      </c>
      <c r="M1847">
        <v>0.28999999999999998</v>
      </c>
      <c r="N1847">
        <v>277.38</v>
      </c>
      <c r="O1847">
        <v>5</v>
      </c>
      <c r="P1847" t="b">
        <v>0</v>
      </c>
      <c r="Q1847">
        <f t="shared" si="140"/>
        <v>390.68</v>
      </c>
      <c r="R1847" s="4">
        <f t="shared" si="141"/>
        <v>0.71</v>
      </c>
      <c r="S1847" s="2">
        <f t="shared" si="142"/>
        <v>113.29719999999999</v>
      </c>
      <c r="T1847" t="str">
        <f t="shared" si="143"/>
        <v>Apr-25</v>
      </c>
      <c r="U1847">
        <f t="shared" si="144"/>
        <v>5</v>
      </c>
    </row>
    <row r="1848" spans="1:21" x14ac:dyDescent="0.3">
      <c r="A1848" t="s">
        <v>7350</v>
      </c>
      <c r="B1848" t="s">
        <v>7351</v>
      </c>
      <c r="C1848" s="1">
        <v>45535</v>
      </c>
      <c r="D1848" t="s">
        <v>37</v>
      </c>
      <c r="E1848">
        <v>247.82</v>
      </c>
      <c r="F1848">
        <v>2</v>
      </c>
      <c r="G1848" t="s">
        <v>27</v>
      </c>
      <c r="H1848" t="s">
        <v>72</v>
      </c>
      <c r="I1848" t="s">
        <v>7352</v>
      </c>
      <c r="J1848" t="s">
        <v>217</v>
      </c>
      <c r="K1848">
        <v>83831</v>
      </c>
      <c r="L1848" t="s">
        <v>7353</v>
      </c>
      <c r="M1848">
        <v>0.13</v>
      </c>
      <c r="N1848">
        <v>431.21</v>
      </c>
      <c r="O1848">
        <v>4</v>
      </c>
      <c r="P1848" t="b">
        <v>0</v>
      </c>
      <c r="Q1848">
        <f t="shared" si="140"/>
        <v>495.64</v>
      </c>
      <c r="R1848" s="4">
        <f t="shared" si="141"/>
        <v>0.87</v>
      </c>
      <c r="S1848" s="2">
        <f t="shared" si="142"/>
        <v>64.433199999999999</v>
      </c>
      <c r="T1848" t="str">
        <f t="shared" si="143"/>
        <v>Aug-24</v>
      </c>
      <c r="U1848">
        <f t="shared" si="144"/>
        <v>4</v>
      </c>
    </row>
    <row r="1849" spans="1:21" x14ac:dyDescent="0.3">
      <c r="A1849" t="s">
        <v>7354</v>
      </c>
      <c r="B1849" t="s">
        <v>7355</v>
      </c>
      <c r="C1849" s="1">
        <v>45565</v>
      </c>
      <c r="D1849" t="s">
        <v>37</v>
      </c>
      <c r="E1849">
        <v>306.79000000000002</v>
      </c>
      <c r="F1849">
        <v>2</v>
      </c>
      <c r="G1849" t="s">
        <v>93</v>
      </c>
      <c r="H1849" t="s">
        <v>38</v>
      </c>
      <c r="I1849" t="s">
        <v>3526</v>
      </c>
      <c r="J1849" t="s">
        <v>226</v>
      </c>
      <c r="K1849">
        <v>83796</v>
      </c>
      <c r="L1849" t="s">
        <v>7356</v>
      </c>
      <c r="M1849">
        <v>0.2</v>
      </c>
      <c r="N1849">
        <v>490.86</v>
      </c>
      <c r="O1849">
        <v>3</v>
      </c>
      <c r="P1849" t="b">
        <v>0</v>
      </c>
      <c r="Q1849">
        <f t="shared" si="140"/>
        <v>613.58000000000004</v>
      </c>
      <c r="R1849" s="4">
        <f t="shared" si="141"/>
        <v>0.8</v>
      </c>
      <c r="S1849" s="2">
        <f t="shared" si="142"/>
        <v>122.71600000000001</v>
      </c>
      <c r="T1849" t="str">
        <f t="shared" si="143"/>
        <v>Sep-24</v>
      </c>
      <c r="U1849">
        <f t="shared" si="144"/>
        <v>3</v>
      </c>
    </row>
    <row r="1850" spans="1:21" x14ac:dyDescent="0.3">
      <c r="A1850" t="s">
        <v>7357</v>
      </c>
      <c r="B1850" t="s">
        <v>7358</v>
      </c>
      <c r="C1850" s="1">
        <v>45785</v>
      </c>
      <c r="D1850" t="s">
        <v>60</v>
      </c>
      <c r="E1850">
        <v>110.28</v>
      </c>
      <c r="F1850">
        <v>2</v>
      </c>
      <c r="G1850" t="s">
        <v>66</v>
      </c>
      <c r="H1850" t="s">
        <v>38</v>
      </c>
      <c r="I1850" t="s">
        <v>1993</v>
      </c>
      <c r="J1850" t="s">
        <v>205</v>
      </c>
      <c r="K1850">
        <v>39668</v>
      </c>
      <c r="L1850" t="s">
        <v>7359</v>
      </c>
      <c r="M1850">
        <v>0.11</v>
      </c>
      <c r="N1850">
        <v>196.3</v>
      </c>
      <c r="O1850">
        <v>3</v>
      </c>
      <c r="P1850" t="b">
        <v>0</v>
      </c>
      <c r="Q1850">
        <f t="shared" si="140"/>
        <v>220.56</v>
      </c>
      <c r="R1850" s="4">
        <f t="shared" si="141"/>
        <v>0.89</v>
      </c>
      <c r="S1850" s="2">
        <f t="shared" si="142"/>
        <v>24.261600000000001</v>
      </c>
      <c r="T1850" t="str">
        <f t="shared" si="143"/>
        <v>May-25</v>
      </c>
      <c r="U1850">
        <f t="shared" si="144"/>
        <v>3</v>
      </c>
    </row>
    <row r="1851" spans="1:21" x14ac:dyDescent="0.3">
      <c r="A1851" t="s">
        <v>7360</v>
      </c>
      <c r="B1851" t="s">
        <v>7361</v>
      </c>
      <c r="C1851" s="1">
        <v>45658</v>
      </c>
      <c r="D1851" t="s">
        <v>18</v>
      </c>
      <c r="E1851">
        <v>240.92</v>
      </c>
      <c r="F1851">
        <v>2</v>
      </c>
      <c r="G1851" t="s">
        <v>19</v>
      </c>
      <c r="H1851" t="s">
        <v>20</v>
      </c>
      <c r="I1851" t="s">
        <v>7362</v>
      </c>
      <c r="J1851" t="s">
        <v>101</v>
      </c>
      <c r="K1851">
        <v>67057</v>
      </c>
      <c r="L1851" t="s">
        <v>7363</v>
      </c>
      <c r="M1851">
        <v>0.17</v>
      </c>
      <c r="N1851">
        <v>399.93</v>
      </c>
      <c r="O1851">
        <v>3</v>
      </c>
      <c r="P1851" t="b">
        <v>0</v>
      </c>
      <c r="Q1851">
        <f t="shared" si="140"/>
        <v>481.84</v>
      </c>
      <c r="R1851" s="4">
        <f t="shared" si="141"/>
        <v>0.83</v>
      </c>
      <c r="S1851" s="2">
        <f t="shared" si="142"/>
        <v>81.912800000000004</v>
      </c>
      <c r="T1851" t="str">
        <f t="shared" si="143"/>
        <v>Jan-25</v>
      </c>
      <c r="U1851">
        <f t="shared" si="144"/>
        <v>3</v>
      </c>
    </row>
    <row r="1852" spans="1:21" x14ac:dyDescent="0.3">
      <c r="A1852" t="s">
        <v>7364</v>
      </c>
      <c r="B1852" t="s">
        <v>7365</v>
      </c>
      <c r="C1852" s="1">
        <v>45619</v>
      </c>
      <c r="D1852" t="s">
        <v>78</v>
      </c>
      <c r="E1852">
        <v>60.48</v>
      </c>
      <c r="F1852">
        <v>2</v>
      </c>
      <c r="G1852" t="s">
        <v>93</v>
      </c>
      <c r="H1852" t="s">
        <v>38</v>
      </c>
      <c r="I1852" t="s">
        <v>7366</v>
      </c>
      <c r="J1852" t="s">
        <v>144</v>
      </c>
      <c r="K1852">
        <v>9712</v>
      </c>
      <c r="L1852" t="s">
        <v>7367</v>
      </c>
      <c r="M1852">
        <v>0.15</v>
      </c>
      <c r="N1852">
        <v>102.82</v>
      </c>
      <c r="O1852">
        <v>1</v>
      </c>
      <c r="P1852" t="b">
        <v>1</v>
      </c>
      <c r="Q1852">
        <f t="shared" si="140"/>
        <v>120.96</v>
      </c>
      <c r="R1852" s="4">
        <f t="shared" si="141"/>
        <v>0.85</v>
      </c>
      <c r="S1852" s="2">
        <f t="shared" si="142"/>
        <v>18.143999999999998</v>
      </c>
      <c r="T1852" t="str">
        <f t="shared" si="143"/>
        <v>Nov-24</v>
      </c>
      <c r="U1852">
        <f t="shared" si="144"/>
        <v>1</v>
      </c>
    </row>
    <row r="1853" spans="1:21" x14ac:dyDescent="0.3">
      <c r="A1853" t="s">
        <v>7368</v>
      </c>
      <c r="B1853" t="s">
        <v>7369</v>
      </c>
      <c r="C1853" s="1">
        <v>45754</v>
      </c>
      <c r="D1853" t="s">
        <v>26</v>
      </c>
      <c r="E1853">
        <v>164.1</v>
      </c>
      <c r="F1853">
        <v>2</v>
      </c>
      <c r="G1853" t="s">
        <v>148</v>
      </c>
      <c r="H1853" t="s">
        <v>72</v>
      </c>
      <c r="I1853" t="s">
        <v>7370</v>
      </c>
      <c r="J1853" t="s">
        <v>240</v>
      </c>
      <c r="K1853">
        <v>24351</v>
      </c>
      <c r="L1853" t="s">
        <v>7371</v>
      </c>
      <c r="M1853">
        <v>0.18</v>
      </c>
      <c r="N1853">
        <v>269.12</v>
      </c>
      <c r="O1853">
        <v>5</v>
      </c>
      <c r="P1853" t="b">
        <v>0</v>
      </c>
      <c r="Q1853">
        <f t="shared" si="140"/>
        <v>328.2</v>
      </c>
      <c r="R1853" s="4">
        <f t="shared" si="141"/>
        <v>0.82000000000000006</v>
      </c>
      <c r="S1853" s="2">
        <f t="shared" si="142"/>
        <v>59.075999999999993</v>
      </c>
      <c r="T1853" t="str">
        <f t="shared" si="143"/>
        <v>Apr-25</v>
      </c>
      <c r="U1853">
        <f t="shared" si="144"/>
        <v>5</v>
      </c>
    </row>
    <row r="1854" spans="1:21" x14ac:dyDescent="0.3">
      <c r="A1854" t="s">
        <v>7372</v>
      </c>
      <c r="B1854" t="s">
        <v>7373</v>
      </c>
      <c r="C1854" s="1">
        <v>45717</v>
      </c>
      <c r="D1854" t="s">
        <v>54</v>
      </c>
      <c r="E1854">
        <v>145.97</v>
      </c>
      <c r="F1854">
        <v>3</v>
      </c>
      <c r="G1854" t="s">
        <v>66</v>
      </c>
      <c r="H1854" t="s">
        <v>99</v>
      </c>
      <c r="I1854" t="s">
        <v>7374</v>
      </c>
      <c r="J1854" t="s">
        <v>496</v>
      </c>
      <c r="K1854">
        <v>33382</v>
      </c>
      <c r="L1854" t="s">
        <v>7375</v>
      </c>
      <c r="M1854">
        <v>0.22</v>
      </c>
      <c r="N1854">
        <v>341.57</v>
      </c>
      <c r="O1854">
        <v>1</v>
      </c>
      <c r="P1854" t="b">
        <v>0</v>
      </c>
      <c r="Q1854">
        <f t="shared" si="140"/>
        <v>437.90999999999997</v>
      </c>
      <c r="R1854" s="4">
        <f t="shared" si="141"/>
        <v>0.78</v>
      </c>
      <c r="S1854" s="2">
        <f t="shared" si="142"/>
        <v>96.340199999999996</v>
      </c>
      <c r="T1854" t="str">
        <f t="shared" si="143"/>
        <v>Mar-25</v>
      </c>
      <c r="U1854">
        <f t="shared" si="144"/>
        <v>1</v>
      </c>
    </row>
    <row r="1855" spans="1:21" x14ac:dyDescent="0.3">
      <c r="A1855" t="s">
        <v>7376</v>
      </c>
      <c r="B1855" t="s">
        <v>7377</v>
      </c>
      <c r="C1855" s="1">
        <v>45645</v>
      </c>
      <c r="D1855" t="s">
        <v>26</v>
      </c>
      <c r="E1855">
        <v>225.09</v>
      </c>
      <c r="F1855">
        <v>2</v>
      </c>
      <c r="G1855" t="s">
        <v>19</v>
      </c>
      <c r="H1855" t="s">
        <v>99</v>
      </c>
      <c r="I1855" t="s">
        <v>7378</v>
      </c>
      <c r="J1855" t="s">
        <v>50</v>
      </c>
      <c r="K1855">
        <v>57510</v>
      </c>
      <c r="L1855" t="s">
        <v>7379</v>
      </c>
      <c r="M1855">
        <v>0.2</v>
      </c>
      <c r="N1855">
        <v>360.14</v>
      </c>
      <c r="O1855">
        <v>3</v>
      </c>
      <c r="P1855" t="b">
        <v>0</v>
      </c>
      <c r="Q1855">
        <f t="shared" si="140"/>
        <v>450.18</v>
      </c>
      <c r="R1855" s="4">
        <f t="shared" si="141"/>
        <v>0.8</v>
      </c>
      <c r="S1855" s="2">
        <f t="shared" si="142"/>
        <v>90.036000000000001</v>
      </c>
      <c r="T1855" t="str">
        <f t="shared" si="143"/>
        <v>Dec-24</v>
      </c>
      <c r="U1855">
        <f t="shared" si="144"/>
        <v>3</v>
      </c>
    </row>
    <row r="1856" spans="1:21" x14ac:dyDescent="0.3">
      <c r="A1856" t="s">
        <v>7380</v>
      </c>
      <c r="B1856" t="s">
        <v>7381</v>
      </c>
      <c r="C1856" s="1">
        <v>45626</v>
      </c>
      <c r="D1856" t="s">
        <v>54</v>
      </c>
      <c r="E1856">
        <v>465.41</v>
      </c>
      <c r="F1856">
        <v>4</v>
      </c>
      <c r="G1856" t="s">
        <v>93</v>
      </c>
      <c r="H1856" t="s">
        <v>72</v>
      </c>
      <c r="I1856" t="s">
        <v>1342</v>
      </c>
      <c r="J1856" t="s">
        <v>169</v>
      </c>
      <c r="K1856">
        <v>70483</v>
      </c>
      <c r="L1856" t="s">
        <v>7382</v>
      </c>
      <c r="M1856">
        <v>0.23</v>
      </c>
      <c r="N1856">
        <v>1433.46</v>
      </c>
      <c r="O1856">
        <v>5</v>
      </c>
      <c r="P1856" t="b">
        <v>0</v>
      </c>
      <c r="Q1856">
        <f t="shared" si="140"/>
        <v>1861.64</v>
      </c>
      <c r="R1856" s="4">
        <f t="shared" si="141"/>
        <v>0.77</v>
      </c>
      <c r="S1856" s="2">
        <f t="shared" si="142"/>
        <v>428.17720000000003</v>
      </c>
      <c r="T1856" t="str">
        <f t="shared" si="143"/>
        <v>Nov-24</v>
      </c>
      <c r="U1856">
        <f t="shared" si="144"/>
        <v>5</v>
      </c>
    </row>
    <row r="1857" spans="1:21" x14ac:dyDescent="0.3">
      <c r="A1857" t="s">
        <v>7383</v>
      </c>
      <c r="B1857" t="s">
        <v>7384</v>
      </c>
      <c r="C1857" s="1">
        <v>45732</v>
      </c>
      <c r="D1857" t="s">
        <v>60</v>
      </c>
      <c r="E1857">
        <v>94.73</v>
      </c>
      <c r="F1857">
        <v>4</v>
      </c>
      <c r="G1857" t="s">
        <v>66</v>
      </c>
      <c r="H1857" t="s">
        <v>20</v>
      </c>
      <c r="I1857" t="s">
        <v>7385</v>
      </c>
      <c r="J1857" t="s">
        <v>134</v>
      </c>
      <c r="K1857">
        <v>68185</v>
      </c>
      <c r="L1857" t="s">
        <v>7386</v>
      </c>
      <c r="M1857">
        <v>0.04</v>
      </c>
      <c r="N1857">
        <v>363.76</v>
      </c>
      <c r="O1857">
        <v>4</v>
      </c>
      <c r="P1857" t="b">
        <v>0</v>
      </c>
      <c r="Q1857">
        <f t="shared" si="140"/>
        <v>378.92</v>
      </c>
      <c r="R1857" s="4">
        <f t="shared" si="141"/>
        <v>0.96</v>
      </c>
      <c r="S1857" s="2">
        <f t="shared" si="142"/>
        <v>15.1568</v>
      </c>
      <c r="T1857" t="str">
        <f t="shared" si="143"/>
        <v>Mar-25</v>
      </c>
      <c r="U1857">
        <f t="shared" si="144"/>
        <v>4</v>
      </c>
    </row>
    <row r="1858" spans="1:21" x14ac:dyDescent="0.3">
      <c r="A1858" t="s">
        <v>7387</v>
      </c>
      <c r="B1858" t="s">
        <v>7388</v>
      </c>
      <c r="C1858" s="1">
        <v>45806</v>
      </c>
      <c r="D1858" t="s">
        <v>37</v>
      </c>
      <c r="E1858">
        <v>203.69</v>
      </c>
      <c r="F1858">
        <v>3</v>
      </c>
      <c r="G1858" t="s">
        <v>27</v>
      </c>
      <c r="H1858" t="s">
        <v>20</v>
      </c>
      <c r="I1858" t="s">
        <v>7389</v>
      </c>
      <c r="J1858" t="s">
        <v>120</v>
      </c>
      <c r="K1858">
        <v>5197</v>
      </c>
      <c r="L1858" t="s">
        <v>7390</v>
      </c>
      <c r="M1858">
        <v>0.03</v>
      </c>
      <c r="N1858">
        <v>592.74</v>
      </c>
      <c r="O1858">
        <v>5</v>
      </c>
      <c r="P1858" t="b">
        <v>0</v>
      </c>
      <c r="Q1858">
        <f t="shared" ref="Q1858:Q1921" si="145">E1858*F1858</f>
        <v>611.06999999999994</v>
      </c>
      <c r="R1858" s="4">
        <f t="shared" ref="R1858:R1921" si="146">1-M1858</f>
        <v>0.97</v>
      </c>
      <c r="S1858" s="2">
        <f t="shared" ref="S1858:S1921" si="147">E1858*F1858*M1858</f>
        <v>18.332099999999997</v>
      </c>
      <c r="T1858" t="str">
        <f t="shared" ref="T1858:T1921" si="148">TEXT(C1858,"MMM-YY")</f>
        <v>May-25</v>
      </c>
      <c r="U1858">
        <f t="shared" ref="U1858:U1921" si="149">IF(O1858="","No Rating",O1858)</f>
        <v>5</v>
      </c>
    </row>
    <row r="1859" spans="1:21" x14ac:dyDescent="0.3">
      <c r="A1859" t="s">
        <v>7391</v>
      </c>
      <c r="B1859" t="s">
        <v>7392</v>
      </c>
      <c r="C1859" s="1">
        <v>45535</v>
      </c>
      <c r="D1859" t="s">
        <v>18</v>
      </c>
      <c r="E1859">
        <v>309.72000000000003</v>
      </c>
      <c r="F1859">
        <v>4</v>
      </c>
      <c r="G1859" t="s">
        <v>19</v>
      </c>
      <c r="H1859" t="s">
        <v>20</v>
      </c>
      <c r="I1859" t="s">
        <v>7393</v>
      </c>
      <c r="J1859" t="s">
        <v>577</v>
      </c>
      <c r="K1859">
        <v>8618</v>
      </c>
      <c r="L1859" t="s">
        <v>7394</v>
      </c>
      <c r="M1859">
        <v>0.1</v>
      </c>
      <c r="N1859">
        <v>1114.99</v>
      </c>
      <c r="O1859">
        <v>4</v>
      </c>
      <c r="P1859" t="b">
        <v>0</v>
      </c>
      <c r="Q1859">
        <f t="shared" si="145"/>
        <v>1238.8800000000001</v>
      </c>
      <c r="R1859" s="4">
        <f t="shared" si="146"/>
        <v>0.9</v>
      </c>
      <c r="S1859" s="2">
        <f t="shared" si="147"/>
        <v>123.88800000000002</v>
      </c>
      <c r="T1859" t="str">
        <f t="shared" si="148"/>
        <v>Aug-24</v>
      </c>
      <c r="U1859">
        <f t="shared" si="149"/>
        <v>4</v>
      </c>
    </row>
    <row r="1860" spans="1:21" x14ac:dyDescent="0.3">
      <c r="A1860" t="s">
        <v>7395</v>
      </c>
      <c r="B1860" t="s">
        <v>7396</v>
      </c>
      <c r="C1860" s="1">
        <v>45753</v>
      </c>
      <c r="D1860" t="s">
        <v>54</v>
      </c>
      <c r="E1860">
        <v>473.55</v>
      </c>
      <c r="F1860">
        <v>1</v>
      </c>
      <c r="G1860" t="s">
        <v>93</v>
      </c>
      <c r="H1860" t="s">
        <v>99</v>
      </c>
      <c r="I1860" t="s">
        <v>7397</v>
      </c>
      <c r="J1860" t="s">
        <v>231</v>
      </c>
      <c r="K1860">
        <v>17356</v>
      </c>
      <c r="L1860" t="s">
        <v>7398</v>
      </c>
      <c r="M1860">
        <v>0.14000000000000001</v>
      </c>
      <c r="N1860">
        <v>407.25</v>
      </c>
      <c r="O1860">
        <v>1</v>
      </c>
      <c r="P1860" t="b">
        <v>0</v>
      </c>
      <c r="Q1860">
        <f t="shared" si="145"/>
        <v>473.55</v>
      </c>
      <c r="R1860" s="4">
        <f t="shared" si="146"/>
        <v>0.86</v>
      </c>
      <c r="S1860" s="2">
        <f t="shared" si="147"/>
        <v>66.297000000000011</v>
      </c>
      <c r="T1860" t="str">
        <f t="shared" si="148"/>
        <v>Apr-25</v>
      </c>
      <c r="U1860">
        <f t="shared" si="149"/>
        <v>1</v>
      </c>
    </row>
    <row r="1861" spans="1:21" x14ac:dyDescent="0.3">
      <c r="A1861" t="s">
        <v>7399</v>
      </c>
      <c r="B1861" t="s">
        <v>7400</v>
      </c>
      <c r="C1861" s="1">
        <v>45488</v>
      </c>
      <c r="D1861" t="s">
        <v>54</v>
      </c>
      <c r="E1861">
        <v>70.91</v>
      </c>
      <c r="F1861">
        <v>3</v>
      </c>
      <c r="G1861" t="s">
        <v>27</v>
      </c>
      <c r="H1861" t="s">
        <v>38</v>
      </c>
      <c r="I1861" t="s">
        <v>7401</v>
      </c>
      <c r="J1861" t="s">
        <v>115</v>
      </c>
      <c r="K1861">
        <v>34891</v>
      </c>
      <c r="L1861" t="s">
        <v>7402</v>
      </c>
      <c r="M1861">
        <v>7.0000000000000007E-2</v>
      </c>
      <c r="N1861">
        <v>197.84</v>
      </c>
      <c r="O1861">
        <v>2</v>
      </c>
      <c r="P1861" t="b">
        <v>0</v>
      </c>
      <c r="Q1861">
        <f t="shared" si="145"/>
        <v>212.73</v>
      </c>
      <c r="R1861" s="4">
        <f t="shared" si="146"/>
        <v>0.92999999999999994</v>
      </c>
      <c r="S1861" s="2">
        <f t="shared" si="147"/>
        <v>14.891100000000002</v>
      </c>
      <c r="T1861" t="str">
        <f t="shared" si="148"/>
        <v>Jul-24</v>
      </c>
      <c r="U1861">
        <f t="shared" si="149"/>
        <v>2</v>
      </c>
    </row>
    <row r="1862" spans="1:21" x14ac:dyDescent="0.3">
      <c r="A1862" t="s">
        <v>7403</v>
      </c>
      <c r="B1862" t="s">
        <v>7404</v>
      </c>
      <c r="C1862" s="1">
        <v>45762</v>
      </c>
      <c r="D1862" t="s">
        <v>18</v>
      </c>
      <c r="E1862">
        <v>459.35</v>
      </c>
      <c r="F1862">
        <v>1</v>
      </c>
      <c r="G1862" t="s">
        <v>27</v>
      </c>
      <c r="H1862" t="s">
        <v>99</v>
      </c>
      <c r="I1862" t="s">
        <v>7405</v>
      </c>
      <c r="J1862" t="s">
        <v>169</v>
      </c>
      <c r="K1862">
        <v>5015</v>
      </c>
      <c r="L1862" t="s">
        <v>7406</v>
      </c>
      <c r="M1862">
        <v>0.23</v>
      </c>
      <c r="N1862">
        <v>353.7</v>
      </c>
      <c r="O1862">
        <v>2</v>
      </c>
      <c r="P1862" t="b">
        <v>0</v>
      </c>
      <c r="Q1862">
        <f t="shared" si="145"/>
        <v>459.35</v>
      </c>
      <c r="R1862" s="4">
        <f t="shared" si="146"/>
        <v>0.77</v>
      </c>
      <c r="S1862" s="2">
        <f t="shared" si="147"/>
        <v>105.65050000000001</v>
      </c>
      <c r="T1862" t="str">
        <f t="shared" si="148"/>
        <v>Apr-25</v>
      </c>
      <c r="U1862">
        <f t="shared" si="149"/>
        <v>2</v>
      </c>
    </row>
    <row r="1863" spans="1:21" x14ac:dyDescent="0.3">
      <c r="A1863" t="s">
        <v>7407</v>
      </c>
      <c r="B1863" t="s">
        <v>7408</v>
      </c>
      <c r="C1863" s="1">
        <v>45476</v>
      </c>
      <c r="D1863" t="s">
        <v>18</v>
      </c>
      <c r="E1863">
        <v>45.12</v>
      </c>
      <c r="F1863">
        <v>4</v>
      </c>
      <c r="G1863" t="s">
        <v>66</v>
      </c>
      <c r="H1863" t="s">
        <v>99</v>
      </c>
      <c r="I1863" t="s">
        <v>7409</v>
      </c>
      <c r="J1863" t="s">
        <v>169</v>
      </c>
      <c r="K1863">
        <v>49034</v>
      </c>
      <c r="L1863" t="s">
        <v>7410</v>
      </c>
      <c r="M1863">
        <v>0.22</v>
      </c>
      <c r="N1863">
        <v>140.77000000000001</v>
      </c>
      <c r="O1863">
        <v>3</v>
      </c>
      <c r="P1863" t="b">
        <v>0</v>
      </c>
      <c r="Q1863">
        <f t="shared" si="145"/>
        <v>180.48</v>
      </c>
      <c r="R1863" s="4">
        <f t="shared" si="146"/>
        <v>0.78</v>
      </c>
      <c r="S1863" s="2">
        <f t="shared" si="147"/>
        <v>39.705599999999997</v>
      </c>
      <c r="T1863" t="str">
        <f t="shared" si="148"/>
        <v>Jul-24</v>
      </c>
      <c r="U1863">
        <f t="shared" si="149"/>
        <v>3</v>
      </c>
    </row>
    <row r="1864" spans="1:21" x14ac:dyDescent="0.3">
      <c r="A1864" t="s">
        <v>7411</v>
      </c>
      <c r="B1864" t="s">
        <v>7412</v>
      </c>
      <c r="C1864" s="1">
        <v>45769</v>
      </c>
      <c r="D1864" t="s">
        <v>54</v>
      </c>
      <c r="E1864">
        <v>242.97</v>
      </c>
      <c r="F1864">
        <v>1</v>
      </c>
      <c r="G1864" t="s">
        <v>148</v>
      </c>
      <c r="H1864" t="s">
        <v>72</v>
      </c>
      <c r="I1864" t="s">
        <v>7413</v>
      </c>
      <c r="J1864" t="s">
        <v>56</v>
      </c>
      <c r="K1864">
        <v>2259</v>
      </c>
      <c r="L1864" t="s">
        <v>7414</v>
      </c>
      <c r="M1864">
        <v>0.27</v>
      </c>
      <c r="N1864">
        <v>177.37</v>
      </c>
      <c r="O1864">
        <v>5</v>
      </c>
      <c r="P1864" t="b">
        <v>0</v>
      </c>
      <c r="Q1864">
        <f t="shared" si="145"/>
        <v>242.97</v>
      </c>
      <c r="R1864" s="4">
        <f t="shared" si="146"/>
        <v>0.73</v>
      </c>
      <c r="S1864" s="2">
        <f t="shared" si="147"/>
        <v>65.601900000000001</v>
      </c>
      <c r="T1864" t="str">
        <f t="shared" si="148"/>
        <v>Apr-25</v>
      </c>
      <c r="U1864">
        <f t="shared" si="149"/>
        <v>5</v>
      </c>
    </row>
    <row r="1865" spans="1:21" x14ac:dyDescent="0.3">
      <c r="A1865" t="s">
        <v>7415</v>
      </c>
      <c r="B1865" t="s">
        <v>7416</v>
      </c>
      <c r="C1865" s="1">
        <v>45674</v>
      </c>
      <c r="D1865" t="s">
        <v>18</v>
      </c>
      <c r="E1865">
        <v>230.02</v>
      </c>
      <c r="F1865">
        <v>4</v>
      </c>
      <c r="G1865" t="s">
        <v>66</v>
      </c>
      <c r="H1865" t="s">
        <v>99</v>
      </c>
      <c r="I1865" t="s">
        <v>7417</v>
      </c>
      <c r="J1865" t="s">
        <v>226</v>
      </c>
      <c r="K1865">
        <v>20640</v>
      </c>
      <c r="L1865" t="s">
        <v>7418</v>
      </c>
      <c r="M1865">
        <v>0.22</v>
      </c>
      <c r="N1865">
        <v>717.66</v>
      </c>
      <c r="O1865">
        <v>4</v>
      </c>
      <c r="P1865" t="b">
        <v>0</v>
      </c>
      <c r="Q1865">
        <f t="shared" si="145"/>
        <v>920.08</v>
      </c>
      <c r="R1865" s="4">
        <f t="shared" si="146"/>
        <v>0.78</v>
      </c>
      <c r="S1865" s="2">
        <f t="shared" si="147"/>
        <v>202.41760000000002</v>
      </c>
      <c r="T1865" t="str">
        <f t="shared" si="148"/>
        <v>Jan-25</v>
      </c>
      <c r="U1865">
        <f t="shared" si="149"/>
        <v>4</v>
      </c>
    </row>
    <row r="1866" spans="1:21" x14ac:dyDescent="0.3">
      <c r="A1866" t="s">
        <v>7419</v>
      </c>
      <c r="B1866" t="s">
        <v>7420</v>
      </c>
      <c r="C1866" s="1">
        <v>45580</v>
      </c>
      <c r="D1866" t="s">
        <v>18</v>
      </c>
      <c r="E1866">
        <v>108.75</v>
      </c>
      <c r="F1866">
        <v>3</v>
      </c>
      <c r="G1866" t="s">
        <v>27</v>
      </c>
      <c r="H1866" t="s">
        <v>20</v>
      </c>
      <c r="I1866" t="s">
        <v>7421</v>
      </c>
      <c r="J1866" t="s">
        <v>45</v>
      </c>
      <c r="K1866">
        <v>22822</v>
      </c>
      <c r="L1866" t="s">
        <v>7422</v>
      </c>
      <c r="M1866">
        <v>0.03</v>
      </c>
      <c r="N1866">
        <v>316.45999999999998</v>
      </c>
      <c r="O1866">
        <v>2</v>
      </c>
      <c r="P1866" t="b">
        <v>0</v>
      </c>
      <c r="Q1866">
        <f t="shared" si="145"/>
        <v>326.25</v>
      </c>
      <c r="R1866" s="4">
        <f t="shared" si="146"/>
        <v>0.97</v>
      </c>
      <c r="S1866" s="2">
        <f t="shared" si="147"/>
        <v>9.7874999999999996</v>
      </c>
      <c r="T1866" t="str">
        <f t="shared" si="148"/>
        <v>Oct-24</v>
      </c>
      <c r="U1866">
        <f t="shared" si="149"/>
        <v>2</v>
      </c>
    </row>
    <row r="1867" spans="1:21" x14ac:dyDescent="0.3">
      <c r="A1867" t="s">
        <v>7423</v>
      </c>
      <c r="B1867" t="s">
        <v>7424</v>
      </c>
      <c r="C1867" s="1">
        <v>45685</v>
      </c>
      <c r="D1867" t="s">
        <v>54</v>
      </c>
      <c r="E1867">
        <v>176.99</v>
      </c>
      <c r="F1867">
        <v>3</v>
      </c>
      <c r="G1867" t="s">
        <v>148</v>
      </c>
      <c r="H1867" t="s">
        <v>99</v>
      </c>
      <c r="I1867" t="s">
        <v>7425</v>
      </c>
      <c r="J1867" t="s">
        <v>393</v>
      </c>
      <c r="K1867">
        <v>29115</v>
      </c>
      <c r="L1867" t="s">
        <v>7426</v>
      </c>
      <c r="M1867">
        <v>0.2</v>
      </c>
      <c r="N1867">
        <v>424.78</v>
      </c>
      <c r="O1867">
        <v>3</v>
      </c>
      <c r="P1867" t="b">
        <v>0</v>
      </c>
      <c r="Q1867">
        <f t="shared" si="145"/>
        <v>530.97</v>
      </c>
      <c r="R1867" s="4">
        <f t="shared" si="146"/>
        <v>0.8</v>
      </c>
      <c r="S1867" s="2">
        <f t="shared" si="147"/>
        <v>106.19400000000002</v>
      </c>
      <c r="T1867" t="str">
        <f t="shared" si="148"/>
        <v>Jan-25</v>
      </c>
      <c r="U1867">
        <f t="shared" si="149"/>
        <v>3</v>
      </c>
    </row>
    <row r="1868" spans="1:21" x14ac:dyDescent="0.3">
      <c r="A1868" t="s">
        <v>7427</v>
      </c>
      <c r="B1868" t="s">
        <v>7428</v>
      </c>
      <c r="C1868" s="1">
        <v>45583</v>
      </c>
      <c r="D1868" t="s">
        <v>37</v>
      </c>
      <c r="E1868">
        <v>229.81</v>
      </c>
      <c r="F1868">
        <v>2</v>
      </c>
      <c r="G1868" t="s">
        <v>148</v>
      </c>
      <c r="H1868" t="s">
        <v>20</v>
      </c>
      <c r="I1868" t="s">
        <v>5253</v>
      </c>
      <c r="J1868" t="s">
        <v>169</v>
      </c>
      <c r="K1868">
        <v>16215</v>
      </c>
      <c r="L1868" t="s">
        <v>7429</v>
      </c>
      <c r="M1868">
        <v>0.12</v>
      </c>
      <c r="N1868">
        <v>404.47</v>
      </c>
      <c r="O1868">
        <v>4</v>
      </c>
      <c r="P1868" t="b">
        <v>0</v>
      </c>
      <c r="Q1868">
        <f t="shared" si="145"/>
        <v>459.62</v>
      </c>
      <c r="R1868" s="4">
        <f t="shared" si="146"/>
        <v>0.88</v>
      </c>
      <c r="S1868" s="2">
        <f t="shared" si="147"/>
        <v>55.154399999999995</v>
      </c>
      <c r="T1868" t="str">
        <f t="shared" si="148"/>
        <v>Oct-24</v>
      </c>
      <c r="U1868">
        <f t="shared" si="149"/>
        <v>4</v>
      </c>
    </row>
    <row r="1869" spans="1:21" x14ac:dyDescent="0.3">
      <c r="A1869" t="s">
        <v>7430</v>
      </c>
      <c r="B1869" t="s">
        <v>7431</v>
      </c>
      <c r="C1869" s="1">
        <v>45462</v>
      </c>
      <c r="D1869" t="s">
        <v>54</v>
      </c>
      <c r="E1869">
        <v>433.28</v>
      </c>
      <c r="F1869">
        <v>4</v>
      </c>
      <c r="G1869" t="s">
        <v>93</v>
      </c>
      <c r="H1869" t="s">
        <v>99</v>
      </c>
      <c r="I1869" t="s">
        <v>7432</v>
      </c>
      <c r="J1869" t="s">
        <v>226</v>
      </c>
      <c r="K1869">
        <v>8784</v>
      </c>
      <c r="L1869" t="s">
        <v>7433</v>
      </c>
      <c r="M1869">
        <v>0.08</v>
      </c>
      <c r="N1869">
        <v>1594.47</v>
      </c>
      <c r="O1869">
        <v>5</v>
      </c>
      <c r="P1869" t="b">
        <v>0</v>
      </c>
      <c r="Q1869">
        <f t="shared" si="145"/>
        <v>1733.12</v>
      </c>
      <c r="R1869" s="4">
        <f t="shared" si="146"/>
        <v>0.92</v>
      </c>
      <c r="S1869" s="2">
        <f t="shared" si="147"/>
        <v>138.64959999999999</v>
      </c>
      <c r="T1869" t="str">
        <f t="shared" si="148"/>
        <v>Jun-24</v>
      </c>
      <c r="U1869">
        <f t="shared" si="149"/>
        <v>5</v>
      </c>
    </row>
    <row r="1870" spans="1:21" x14ac:dyDescent="0.3">
      <c r="A1870" t="s">
        <v>7434</v>
      </c>
      <c r="B1870" t="s">
        <v>7435</v>
      </c>
      <c r="C1870" s="1">
        <v>45776</v>
      </c>
      <c r="D1870" t="s">
        <v>37</v>
      </c>
      <c r="E1870">
        <v>477.76</v>
      </c>
      <c r="F1870">
        <v>2</v>
      </c>
      <c r="G1870" t="s">
        <v>66</v>
      </c>
      <c r="H1870" t="s">
        <v>20</v>
      </c>
      <c r="I1870" t="s">
        <v>7436</v>
      </c>
      <c r="J1870" t="s">
        <v>346</v>
      </c>
      <c r="K1870">
        <v>40855</v>
      </c>
      <c r="L1870" t="s">
        <v>7437</v>
      </c>
      <c r="M1870">
        <v>0.18</v>
      </c>
      <c r="N1870">
        <v>783.53</v>
      </c>
      <c r="O1870">
        <v>5</v>
      </c>
      <c r="P1870" t="b">
        <v>0</v>
      </c>
      <c r="Q1870">
        <f t="shared" si="145"/>
        <v>955.52</v>
      </c>
      <c r="R1870" s="4">
        <f t="shared" si="146"/>
        <v>0.82000000000000006</v>
      </c>
      <c r="S1870" s="2">
        <f t="shared" si="147"/>
        <v>171.99359999999999</v>
      </c>
      <c r="T1870" t="str">
        <f t="shared" si="148"/>
        <v>Apr-25</v>
      </c>
      <c r="U1870">
        <f t="shared" si="149"/>
        <v>5</v>
      </c>
    </row>
    <row r="1871" spans="1:21" x14ac:dyDescent="0.3">
      <c r="A1871" t="s">
        <v>7438</v>
      </c>
      <c r="B1871" t="s">
        <v>7439</v>
      </c>
      <c r="C1871" s="1">
        <v>45729</v>
      </c>
      <c r="D1871" t="s">
        <v>18</v>
      </c>
      <c r="E1871">
        <v>261.87</v>
      </c>
      <c r="F1871">
        <v>1</v>
      </c>
      <c r="G1871" t="s">
        <v>93</v>
      </c>
      <c r="H1871" t="s">
        <v>72</v>
      </c>
      <c r="I1871" t="s">
        <v>7440</v>
      </c>
      <c r="J1871" t="s">
        <v>155</v>
      </c>
      <c r="K1871">
        <v>59144</v>
      </c>
      <c r="L1871" t="s">
        <v>7441</v>
      </c>
      <c r="M1871">
        <v>0.09</v>
      </c>
      <c r="N1871">
        <v>238.3</v>
      </c>
      <c r="O1871">
        <v>4</v>
      </c>
      <c r="P1871" t="b">
        <v>0</v>
      </c>
      <c r="Q1871">
        <f t="shared" si="145"/>
        <v>261.87</v>
      </c>
      <c r="R1871" s="4">
        <f t="shared" si="146"/>
        <v>0.91</v>
      </c>
      <c r="S1871" s="2">
        <f t="shared" si="147"/>
        <v>23.568300000000001</v>
      </c>
      <c r="T1871" t="str">
        <f t="shared" si="148"/>
        <v>Mar-25</v>
      </c>
      <c r="U1871">
        <f t="shared" si="149"/>
        <v>4</v>
      </c>
    </row>
    <row r="1872" spans="1:21" x14ac:dyDescent="0.3">
      <c r="A1872" t="s">
        <v>7442</v>
      </c>
      <c r="B1872" t="s">
        <v>7443</v>
      </c>
      <c r="C1872" s="1">
        <v>45642</v>
      </c>
      <c r="D1872" t="s">
        <v>37</v>
      </c>
      <c r="E1872">
        <v>435.7</v>
      </c>
      <c r="F1872">
        <v>4</v>
      </c>
      <c r="G1872" t="s">
        <v>93</v>
      </c>
      <c r="H1872" t="s">
        <v>20</v>
      </c>
      <c r="I1872" t="s">
        <v>7444</v>
      </c>
      <c r="J1872" t="s">
        <v>333</v>
      </c>
      <c r="K1872">
        <v>25155</v>
      </c>
      <c r="L1872" t="s">
        <v>7445</v>
      </c>
      <c r="M1872">
        <v>0.16</v>
      </c>
      <c r="N1872">
        <v>1463.95</v>
      </c>
      <c r="O1872">
        <v>3</v>
      </c>
      <c r="P1872" t="b">
        <v>0</v>
      </c>
      <c r="Q1872">
        <f t="shared" si="145"/>
        <v>1742.8</v>
      </c>
      <c r="R1872" s="4">
        <f t="shared" si="146"/>
        <v>0.84</v>
      </c>
      <c r="S1872" s="2">
        <f t="shared" si="147"/>
        <v>278.84800000000001</v>
      </c>
      <c r="T1872" t="str">
        <f t="shared" si="148"/>
        <v>Dec-24</v>
      </c>
      <c r="U1872">
        <f t="shared" si="149"/>
        <v>3</v>
      </c>
    </row>
    <row r="1873" spans="1:21" x14ac:dyDescent="0.3">
      <c r="A1873" t="s">
        <v>7446</v>
      </c>
      <c r="B1873" t="s">
        <v>7447</v>
      </c>
      <c r="C1873" s="1">
        <v>45800</v>
      </c>
      <c r="D1873" t="s">
        <v>60</v>
      </c>
      <c r="E1873">
        <v>306.04000000000002</v>
      </c>
      <c r="F1873">
        <v>4</v>
      </c>
      <c r="G1873" t="s">
        <v>27</v>
      </c>
      <c r="H1873" t="s">
        <v>38</v>
      </c>
      <c r="I1873" t="s">
        <v>7448</v>
      </c>
      <c r="J1873" t="s">
        <v>115</v>
      </c>
      <c r="K1873">
        <v>56597</v>
      </c>
      <c r="L1873" t="s">
        <v>7449</v>
      </c>
      <c r="M1873">
        <v>0.17</v>
      </c>
      <c r="N1873">
        <v>1016.05</v>
      </c>
      <c r="O1873">
        <v>4</v>
      </c>
      <c r="P1873" t="b">
        <v>0</v>
      </c>
      <c r="Q1873">
        <f t="shared" si="145"/>
        <v>1224.1600000000001</v>
      </c>
      <c r="R1873" s="4">
        <f t="shared" si="146"/>
        <v>0.83</v>
      </c>
      <c r="S1873" s="2">
        <f t="shared" si="147"/>
        <v>208.10720000000003</v>
      </c>
      <c r="T1873" t="str">
        <f t="shared" si="148"/>
        <v>May-25</v>
      </c>
      <c r="U1873">
        <f t="shared" si="149"/>
        <v>4</v>
      </c>
    </row>
    <row r="1874" spans="1:21" x14ac:dyDescent="0.3">
      <c r="A1874" t="s">
        <v>7450</v>
      </c>
      <c r="B1874" t="s">
        <v>7451</v>
      </c>
      <c r="C1874" s="1">
        <v>45609</v>
      </c>
      <c r="D1874" t="s">
        <v>60</v>
      </c>
      <c r="E1874">
        <v>177.8</v>
      </c>
      <c r="F1874">
        <v>1</v>
      </c>
      <c r="G1874" t="s">
        <v>19</v>
      </c>
      <c r="H1874" t="s">
        <v>72</v>
      </c>
      <c r="I1874" t="s">
        <v>5732</v>
      </c>
      <c r="J1874" t="s">
        <v>125</v>
      </c>
      <c r="K1874">
        <v>64518</v>
      </c>
      <c r="L1874" t="s">
        <v>7452</v>
      </c>
      <c r="M1874">
        <v>0.16</v>
      </c>
      <c r="N1874">
        <v>149.35</v>
      </c>
      <c r="O1874">
        <v>4</v>
      </c>
      <c r="P1874" t="b">
        <v>0</v>
      </c>
      <c r="Q1874">
        <f t="shared" si="145"/>
        <v>177.8</v>
      </c>
      <c r="R1874" s="4">
        <f t="shared" si="146"/>
        <v>0.84</v>
      </c>
      <c r="S1874" s="2">
        <f t="shared" si="147"/>
        <v>28.448000000000004</v>
      </c>
      <c r="T1874" t="str">
        <f t="shared" si="148"/>
        <v>Nov-24</v>
      </c>
      <c r="U1874">
        <f t="shared" si="149"/>
        <v>4</v>
      </c>
    </row>
    <row r="1875" spans="1:21" x14ac:dyDescent="0.3">
      <c r="A1875" t="s">
        <v>7453</v>
      </c>
      <c r="B1875" t="s">
        <v>7454</v>
      </c>
      <c r="C1875" s="1">
        <v>45697</v>
      </c>
      <c r="D1875" t="s">
        <v>26</v>
      </c>
      <c r="E1875">
        <v>101.13</v>
      </c>
      <c r="F1875">
        <v>4</v>
      </c>
      <c r="G1875" t="s">
        <v>66</v>
      </c>
      <c r="H1875" t="s">
        <v>38</v>
      </c>
      <c r="I1875" t="s">
        <v>7455</v>
      </c>
      <c r="J1875" t="s">
        <v>509</v>
      </c>
      <c r="K1875">
        <v>22313</v>
      </c>
      <c r="L1875" t="s">
        <v>7456</v>
      </c>
      <c r="M1875">
        <v>0</v>
      </c>
      <c r="N1875">
        <v>404.52</v>
      </c>
      <c r="P1875" t="b">
        <v>0</v>
      </c>
      <c r="Q1875">
        <f t="shared" si="145"/>
        <v>404.52</v>
      </c>
      <c r="R1875" s="4">
        <f t="shared" si="146"/>
        <v>1</v>
      </c>
      <c r="S1875" s="2">
        <f t="shared" si="147"/>
        <v>0</v>
      </c>
      <c r="T1875" t="str">
        <f t="shared" si="148"/>
        <v>Feb-25</v>
      </c>
      <c r="U1875" t="str">
        <f t="shared" si="149"/>
        <v>No Rating</v>
      </c>
    </row>
    <row r="1876" spans="1:21" x14ac:dyDescent="0.3">
      <c r="A1876" t="s">
        <v>7457</v>
      </c>
      <c r="B1876" t="s">
        <v>7458</v>
      </c>
      <c r="C1876" s="1">
        <v>45567</v>
      </c>
      <c r="D1876" t="s">
        <v>54</v>
      </c>
      <c r="E1876">
        <v>209.5</v>
      </c>
      <c r="F1876">
        <v>3</v>
      </c>
      <c r="G1876" t="s">
        <v>66</v>
      </c>
      <c r="H1876" t="s">
        <v>38</v>
      </c>
      <c r="I1876" t="s">
        <v>7459</v>
      </c>
      <c r="J1876" t="s">
        <v>205</v>
      </c>
      <c r="K1876">
        <v>70263</v>
      </c>
      <c r="L1876" t="s">
        <v>7460</v>
      </c>
      <c r="M1876">
        <v>0.1</v>
      </c>
      <c r="N1876">
        <v>565.65</v>
      </c>
      <c r="O1876">
        <v>3</v>
      </c>
      <c r="P1876" t="b">
        <v>0</v>
      </c>
      <c r="Q1876">
        <f t="shared" si="145"/>
        <v>628.5</v>
      </c>
      <c r="R1876" s="4">
        <f t="shared" si="146"/>
        <v>0.9</v>
      </c>
      <c r="S1876" s="2">
        <f t="shared" si="147"/>
        <v>62.85</v>
      </c>
      <c r="T1876" t="str">
        <f t="shared" si="148"/>
        <v>Oct-24</v>
      </c>
      <c r="U1876">
        <f t="shared" si="149"/>
        <v>3</v>
      </c>
    </row>
    <row r="1877" spans="1:21" x14ac:dyDescent="0.3">
      <c r="A1877" t="s">
        <v>7461</v>
      </c>
      <c r="B1877" t="s">
        <v>7462</v>
      </c>
      <c r="C1877" s="1">
        <v>45693</v>
      </c>
      <c r="D1877" t="s">
        <v>78</v>
      </c>
      <c r="E1877">
        <v>263.8</v>
      </c>
      <c r="F1877">
        <v>1</v>
      </c>
      <c r="G1877" t="s">
        <v>66</v>
      </c>
      <c r="H1877" t="s">
        <v>99</v>
      </c>
      <c r="I1877" t="s">
        <v>7463</v>
      </c>
      <c r="J1877" t="s">
        <v>426</v>
      </c>
      <c r="K1877">
        <v>66276</v>
      </c>
      <c r="L1877" t="s">
        <v>7464</v>
      </c>
      <c r="M1877">
        <v>0.24</v>
      </c>
      <c r="N1877">
        <v>200.49</v>
      </c>
      <c r="O1877">
        <v>4</v>
      </c>
      <c r="P1877" t="b">
        <v>0</v>
      </c>
      <c r="Q1877">
        <f t="shared" si="145"/>
        <v>263.8</v>
      </c>
      <c r="R1877" s="4">
        <f t="shared" si="146"/>
        <v>0.76</v>
      </c>
      <c r="S1877" s="2">
        <f t="shared" si="147"/>
        <v>63.311999999999998</v>
      </c>
      <c r="T1877" t="str">
        <f t="shared" si="148"/>
        <v>Feb-25</v>
      </c>
      <c r="U1877">
        <f t="shared" si="149"/>
        <v>4</v>
      </c>
    </row>
    <row r="1878" spans="1:21" x14ac:dyDescent="0.3">
      <c r="A1878" t="s">
        <v>7465</v>
      </c>
      <c r="B1878" t="s">
        <v>7466</v>
      </c>
      <c r="C1878" s="1">
        <v>45552</v>
      </c>
      <c r="D1878" t="s">
        <v>78</v>
      </c>
      <c r="E1878">
        <v>27</v>
      </c>
      <c r="F1878">
        <v>2</v>
      </c>
      <c r="G1878" t="s">
        <v>66</v>
      </c>
      <c r="H1878" t="s">
        <v>72</v>
      </c>
      <c r="I1878" t="s">
        <v>7467</v>
      </c>
      <c r="J1878" t="s">
        <v>144</v>
      </c>
      <c r="K1878">
        <v>2951</v>
      </c>
      <c r="L1878" t="s">
        <v>7468</v>
      </c>
      <c r="M1878">
        <v>0.1</v>
      </c>
      <c r="N1878">
        <v>48.6</v>
      </c>
      <c r="O1878">
        <v>3</v>
      </c>
      <c r="P1878" t="b">
        <v>0</v>
      </c>
      <c r="Q1878">
        <f t="shared" si="145"/>
        <v>54</v>
      </c>
      <c r="R1878" s="4">
        <f t="shared" si="146"/>
        <v>0.9</v>
      </c>
      <c r="S1878" s="2">
        <f t="shared" si="147"/>
        <v>5.4</v>
      </c>
      <c r="T1878" t="str">
        <f t="shared" si="148"/>
        <v>Sep-24</v>
      </c>
      <c r="U1878">
        <f t="shared" si="149"/>
        <v>3</v>
      </c>
    </row>
    <row r="1879" spans="1:21" x14ac:dyDescent="0.3">
      <c r="A1879" t="s">
        <v>7469</v>
      </c>
      <c r="B1879" t="s">
        <v>7470</v>
      </c>
      <c r="C1879" s="1">
        <v>45714</v>
      </c>
      <c r="D1879" t="s">
        <v>18</v>
      </c>
      <c r="E1879">
        <v>77.19</v>
      </c>
      <c r="F1879">
        <v>3</v>
      </c>
      <c r="G1879" t="s">
        <v>27</v>
      </c>
      <c r="H1879" t="s">
        <v>99</v>
      </c>
      <c r="I1879" t="s">
        <v>7471</v>
      </c>
      <c r="J1879" t="s">
        <v>169</v>
      </c>
      <c r="K1879">
        <v>10265</v>
      </c>
      <c r="L1879" t="s">
        <v>7472</v>
      </c>
      <c r="M1879">
        <v>0.15</v>
      </c>
      <c r="N1879">
        <v>196.83</v>
      </c>
      <c r="O1879">
        <v>4</v>
      </c>
      <c r="P1879" t="b">
        <v>0</v>
      </c>
      <c r="Q1879">
        <f t="shared" si="145"/>
        <v>231.57</v>
      </c>
      <c r="R1879" s="4">
        <f t="shared" si="146"/>
        <v>0.85</v>
      </c>
      <c r="S1879" s="2">
        <f t="shared" si="147"/>
        <v>34.735499999999995</v>
      </c>
      <c r="T1879" t="str">
        <f t="shared" si="148"/>
        <v>Feb-25</v>
      </c>
      <c r="U1879">
        <f t="shared" si="149"/>
        <v>4</v>
      </c>
    </row>
    <row r="1880" spans="1:21" x14ac:dyDescent="0.3">
      <c r="A1880" t="s">
        <v>7473</v>
      </c>
      <c r="B1880" t="s">
        <v>7474</v>
      </c>
      <c r="C1880" s="1">
        <v>45640</v>
      </c>
      <c r="D1880" t="s">
        <v>78</v>
      </c>
      <c r="E1880">
        <v>302.08999999999997</v>
      </c>
      <c r="F1880">
        <v>4</v>
      </c>
      <c r="G1880" t="s">
        <v>93</v>
      </c>
      <c r="H1880" t="s">
        <v>99</v>
      </c>
      <c r="I1880" t="s">
        <v>7475</v>
      </c>
      <c r="J1880" t="s">
        <v>367</v>
      </c>
      <c r="K1880">
        <v>6246</v>
      </c>
      <c r="L1880" t="s">
        <v>7476</v>
      </c>
      <c r="M1880">
        <v>0.1</v>
      </c>
      <c r="N1880">
        <v>1087.52</v>
      </c>
      <c r="O1880">
        <v>3</v>
      </c>
      <c r="P1880" t="b">
        <v>0</v>
      </c>
      <c r="Q1880">
        <f t="shared" si="145"/>
        <v>1208.3599999999999</v>
      </c>
      <c r="R1880" s="4">
        <f t="shared" si="146"/>
        <v>0.9</v>
      </c>
      <c r="S1880" s="2">
        <f t="shared" si="147"/>
        <v>120.836</v>
      </c>
      <c r="T1880" t="str">
        <f t="shared" si="148"/>
        <v>Dec-24</v>
      </c>
      <c r="U1880">
        <f t="shared" si="149"/>
        <v>3</v>
      </c>
    </row>
    <row r="1881" spans="1:21" x14ac:dyDescent="0.3">
      <c r="A1881" t="s">
        <v>7477</v>
      </c>
      <c r="B1881" t="s">
        <v>7478</v>
      </c>
      <c r="C1881" s="1">
        <v>45728</v>
      </c>
      <c r="D1881" t="s">
        <v>18</v>
      </c>
      <c r="E1881">
        <v>116.38</v>
      </c>
      <c r="F1881">
        <v>2</v>
      </c>
      <c r="G1881" t="s">
        <v>19</v>
      </c>
      <c r="H1881" t="s">
        <v>38</v>
      </c>
      <c r="I1881" t="s">
        <v>7479</v>
      </c>
      <c r="J1881" t="s">
        <v>269</v>
      </c>
      <c r="K1881">
        <v>66359</v>
      </c>
      <c r="L1881" t="s">
        <v>7480</v>
      </c>
      <c r="M1881">
        <v>0.06</v>
      </c>
      <c r="N1881">
        <v>218.79</v>
      </c>
      <c r="O1881">
        <v>1</v>
      </c>
      <c r="P1881" t="b">
        <v>0</v>
      </c>
      <c r="Q1881">
        <f t="shared" si="145"/>
        <v>232.76</v>
      </c>
      <c r="R1881" s="4">
        <f t="shared" si="146"/>
        <v>0.94</v>
      </c>
      <c r="S1881" s="2">
        <f t="shared" si="147"/>
        <v>13.965599999999998</v>
      </c>
      <c r="T1881" t="str">
        <f t="shared" si="148"/>
        <v>Mar-25</v>
      </c>
      <c r="U1881">
        <f t="shared" si="149"/>
        <v>1</v>
      </c>
    </row>
    <row r="1882" spans="1:21" x14ac:dyDescent="0.3">
      <c r="A1882" t="s">
        <v>7481</v>
      </c>
      <c r="B1882" t="s">
        <v>7482</v>
      </c>
      <c r="C1882" s="1">
        <v>45809</v>
      </c>
      <c r="D1882" t="s">
        <v>37</v>
      </c>
      <c r="E1882">
        <v>419.48</v>
      </c>
      <c r="F1882">
        <v>3</v>
      </c>
      <c r="G1882" t="s">
        <v>93</v>
      </c>
      <c r="H1882" t="s">
        <v>72</v>
      </c>
      <c r="I1882" t="s">
        <v>7483</v>
      </c>
      <c r="J1882" t="s">
        <v>150</v>
      </c>
      <c r="K1882">
        <v>57161</v>
      </c>
      <c r="L1882" t="s">
        <v>7484</v>
      </c>
      <c r="M1882">
        <v>0.06</v>
      </c>
      <c r="N1882">
        <v>1182.93</v>
      </c>
      <c r="O1882">
        <v>4</v>
      </c>
      <c r="P1882" t="b">
        <v>0</v>
      </c>
      <c r="Q1882">
        <f t="shared" si="145"/>
        <v>1258.44</v>
      </c>
      <c r="R1882" s="4">
        <f t="shared" si="146"/>
        <v>0.94</v>
      </c>
      <c r="S1882" s="2">
        <f t="shared" si="147"/>
        <v>75.506399999999999</v>
      </c>
      <c r="T1882" t="str">
        <f t="shared" si="148"/>
        <v>Jun-25</v>
      </c>
      <c r="U1882">
        <f t="shared" si="149"/>
        <v>4</v>
      </c>
    </row>
    <row r="1883" spans="1:21" x14ac:dyDescent="0.3">
      <c r="A1883" t="s">
        <v>7485</v>
      </c>
      <c r="B1883" t="s">
        <v>7486</v>
      </c>
      <c r="C1883" s="1">
        <v>45691</v>
      </c>
      <c r="D1883" t="s">
        <v>37</v>
      </c>
      <c r="E1883">
        <v>166.84</v>
      </c>
      <c r="F1883">
        <v>4</v>
      </c>
      <c r="G1883" t="s">
        <v>66</v>
      </c>
      <c r="H1883" t="s">
        <v>20</v>
      </c>
      <c r="I1883" t="s">
        <v>7487</v>
      </c>
      <c r="J1883" t="s">
        <v>40</v>
      </c>
      <c r="K1883">
        <v>22241</v>
      </c>
      <c r="L1883" t="s">
        <v>7488</v>
      </c>
      <c r="M1883">
        <v>0.22</v>
      </c>
      <c r="N1883">
        <v>520.54</v>
      </c>
      <c r="O1883">
        <v>3</v>
      </c>
      <c r="P1883" t="b">
        <v>0</v>
      </c>
      <c r="Q1883">
        <f t="shared" si="145"/>
        <v>667.36</v>
      </c>
      <c r="R1883" s="4">
        <f t="shared" si="146"/>
        <v>0.78</v>
      </c>
      <c r="S1883" s="2">
        <f t="shared" si="147"/>
        <v>146.8192</v>
      </c>
      <c r="T1883" t="str">
        <f t="shared" si="148"/>
        <v>Feb-25</v>
      </c>
      <c r="U1883">
        <f t="shared" si="149"/>
        <v>3</v>
      </c>
    </row>
    <row r="1884" spans="1:21" x14ac:dyDescent="0.3">
      <c r="A1884" t="s">
        <v>7489</v>
      </c>
      <c r="B1884" t="s">
        <v>7490</v>
      </c>
      <c r="C1884" s="1">
        <v>45692</v>
      </c>
      <c r="D1884" t="s">
        <v>18</v>
      </c>
      <c r="E1884">
        <v>56.89</v>
      </c>
      <c r="F1884">
        <v>4</v>
      </c>
      <c r="G1884" t="s">
        <v>66</v>
      </c>
      <c r="H1884" t="s">
        <v>38</v>
      </c>
      <c r="I1884" t="s">
        <v>7491</v>
      </c>
      <c r="J1884" t="s">
        <v>577</v>
      </c>
      <c r="K1884">
        <v>42744</v>
      </c>
      <c r="L1884" t="s">
        <v>7492</v>
      </c>
      <c r="M1884">
        <v>0.19</v>
      </c>
      <c r="N1884">
        <v>184.32</v>
      </c>
      <c r="O1884">
        <v>4</v>
      </c>
      <c r="P1884" t="b">
        <v>0</v>
      </c>
      <c r="Q1884">
        <f t="shared" si="145"/>
        <v>227.56</v>
      </c>
      <c r="R1884" s="4">
        <f t="shared" si="146"/>
        <v>0.81</v>
      </c>
      <c r="S1884" s="2">
        <f t="shared" si="147"/>
        <v>43.236400000000003</v>
      </c>
      <c r="T1884" t="str">
        <f t="shared" si="148"/>
        <v>Feb-25</v>
      </c>
      <c r="U1884">
        <f t="shared" si="149"/>
        <v>4</v>
      </c>
    </row>
    <row r="1885" spans="1:21" x14ac:dyDescent="0.3">
      <c r="A1885" t="s">
        <v>7493</v>
      </c>
      <c r="B1885" t="s">
        <v>7494</v>
      </c>
      <c r="C1885" s="1">
        <v>45518</v>
      </c>
      <c r="D1885" t="s">
        <v>26</v>
      </c>
      <c r="E1885">
        <v>46.35</v>
      </c>
      <c r="F1885">
        <v>4</v>
      </c>
      <c r="G1885" t="s">
        <v>93</v>
      </c>
      <c r="H1885" t="s">
        <v>72</v>
      </c>
      <c r="I1885" t="s">
        <v>7495</v>
      </c>
      <c r="J1885" t="s">
        <v>95</v>
      </c>
      <c r="K1885">
        <v>46080</v>
      </c>
      <c r="L1885" t="s">
        <v>7496</v>
      </c>
      <c r="M1885">
        <v>0.28000000000000003</v>
      </c>
      <c r="N1885">
        <v>133.49</v>
      </c>
      <c r="O1885">
        <v>2</v>
      </c>
      <c r="P1885" t="b">
        <v>0</v>
      </c>
      <c r="Q1885">
        <f t="shared" si="145"/>
        <v>185.4</v>
      </c>
      <c r="R1885" s="4">
        <f t="shared" si="146"/>
        <v>0.72</v>
      </c>
      <c r="S1885" s="2">
        <f t="shared" si="147"/>
        <v>51.912000000000006</v>
      </c>
      <c r="T1885" t="str">
        <f t="shared" si="148"/>
        <v>Aug-24</v>
      </c>
      <c r="U1885">
        <f t="shared" si="149"/>
        <v>2</v>
      </c>
    </row>
    <row r="1886" spans="1:21" x14ac:dyDescent="0.3">
      <c r="A1886" t="s">
        <v>7497</v>
      </c>
      <c r="B1886" t="s">
        <v>7498</v>
      </c>
      <c r="C1886" s="1">
        <v>45543</v>
      </c>
      <c r="D1886" t="s">
        <v>78</v>
      </c>
      <c r="E1886">
        <v>468.88</v>
      </c>
      <c r="F1886">
        <v>1</v>
      </c>
      <c r="G1886" t="s">
        <v>148</v>
      </c>
      <c r="H1886" t="s">
        <v>72</v>
      </c>
      <c r="I1886" t="s">
        <v>2089</v>
      </c>
      <c r="J1886" t="s">
        <v>174</v>
      </c>
      <c r="K1886">
        <v>69144</v>
      </c>
      <c r="L1886" t="s">
        <v>7499</v>
      </c>
      <c r="M1886">
        <v>0.13</v>
      </c>
      <c r="N1886">
        <v>407.93</v>
      </c>
      <c r="O1886">
        <v>5</v>
      </c>
      <c r="P1886" t="b">
        <v>0</v>
      </c>
      <c r="Q1886">
        <f t="shared" si="145"/>
        <v>468.88</v>
      </c>
      <c r="R1886" s="4">
        <f t="shared" si="146"/>
        <v>0.87</v>
      </c>
      <c r="S1886" s="2">
        <f t="shared" si="147"/>
        <v>60.9544</v>
      </c>
      <c r="T1886" t="str">
        <f t="shared" si="148"/>
        <v>Sep-24</v>
      </c>
      <c r="U1886">
        <f t="shared" si="149"/>
        <v>5</v>
      </c>
    </row>
    <row r="1887" spans="1:21" x14ac:dyDescent="0.3">
      <c r="A1887" t="s">
        <v>7500</v>
      </c>
      <c r="B1887" t="s">
        <v>7501</v>
      </c>
      <c r="C1887" s="1">
        <v>45690</v>
      </c>
      <c r="D1887" t="s">
        <v>78</v>
      </c>
      <c r="E1887">
        <v>63.42</v>
      </c>
      <c r="F1887">
        <v>1</v>
      </c>
      <c r="G1887" t="s">
        <v>148</v>
      </c>
      <c r="H1887" t="s">
        <v>38</v>
      </c>
      <c r="I1887" t="s">
        <v>7502</v>
      </c>
      <c r="J1887" t="s">
        <v>22</v>
      </c>
      <c r="K1887">
        <v>54898</v>
      </c>
      <c r="L1887" t="s">
        <v>7503</v>
      </c>
      <c r="M1887">
        <v>0.19</v>
      </c>
      <c r="N1887">
        <v>51.37</v>
      </c>
      <c r="O1887">
        <v>4</v>
      </c>
      <c r="P1887" t="b">
        <v>1</v>
      </c>
      <c r="Q1887">
        <f t="shared" si="145"/>
        <v>63.42</v>
      </c>
      <c r="R1887" s="4">
        <f t="shared" si="146"/>
        <v>0.81</v>
      </c>
      <c r="S1887" s="2">
        <f t="shared" si="147"/>
        <v>12.049800000000001</v>
      </c>
      <c r="T1887" t="str">
        <f t="shared" si="148"/>
        <v>Feb-25</v>
      </c>
      <c r="U1887">
        <f t="shared" si="149"/>
        <v>4</v>
      </c>
    </row>
    <row r="1888" spans="1:21" x14ac:dyDescent="0.3">
      <c r="A1888" t="s">
        <v>7504</v>
      </c>
      <c r="B1888" t="s">
        <v>7505</v>
      </c>
      <c r="C1888" s="1">
        <v>45781</v>
      </c>
      <c r="D1888" t="s">
        <v>54</v>
      </c>
      <c r="E1888">
        <v>74.75</v>
      </c>
      <c r="F1888">
        <v>4</v>
      </c>
      <c r="G1888" t="s">
        <v>66</v>
      </c>
      <c r="H1888" t="s">
        <v>99</v>
      </c>
      <c r="I1888" t="s">
        <v>7506</v>
      </c>
      <c r="J1888" t="s">
        <v>346</v>
      </c>
      <c r="K1888">
        <v>5422</v>
      </c>
      <c r="L1888" t="s">
        <v>7507</v>
      </c>
      <c r="M1888">
        <v>0.14000000000000001</v>
      </c>
      <c r="N1888">
        <v>257.14</v>
      </c>
      <c r="O1888">
        <v>3</v>
      </c>
      <c r="P1888" t="b">
        <v>0</v>
      </c>
      <c r="Q1888">
        <f t="shared" si="145"/>
        <v>299</v>
      </c>
      <c r="R1888" s="4">
        <f t="shared" si="146"/>
        <v>0.86</v>
      </c>
      <c r="S1888" s="2">
        <f t="shared" si="147"/>
        <v>41.860000000000007</v>
      </c>
      <c r="T1888" t="str">
        <f t="shared" si="148"/>
        <v>May-25</v>
      </c>
      <c r="U1888">
        <f t="shared" si="149"/>
        <v>3</v>
      </c>
    </row>
    <row r="1889" spans="1:21" x14ac:dyDescent="0.3">
      <c r="A1889" t="s">
        <v>7508</v>
      </c>
      <c r="B1889" t="s">
        <v>7509</v>
      </c>
      <c r="C1889" s="1">
        <v>45694</v>
      </c>
      <c r="D1889" t="s">
        <v>26</v>
      </c>
      <c r="E1889">
        <v>432.02</v>
      </c>
      <c r="F1889">
        <v>4</v>
      </c>
      <c r="G1889" t="s">
        <v>66</v>
      </c>
      <c r="H1889" t="s">
        <v>38</v>
      </c>
      <c r="I1889" t="s">
        <v>7510</v>
      </c>
      <c r="J1889" t="s">
        <v>50</v>
      </c>
      <c r="K1889">
        <v>97600</v>
      </c>
      <c r="L1889" t="s">
        <v>7511</v>
      </c>
      <c r="M1889">
        <v>0.14000000000000001</v>
      </c>
      <c r="N1889">
        <v>1486.15</v>
      </c>
      <c r="O1889">
        <v>2</v>
      </c>
      <c r="P1889" t="b">
        <v>0</v>
      </c>
      <c r="Q1889">
        <f t="shared" si="145"/>
        <v>1728.08</v>
      </c>
      <c r="R1889" s="4">
        <f t="shared" si="146"/>
        <v>0.86</v>
      </c>
      <c r="S1889" s="2">
        <f t="shared" si="147"/>
        <v>241.93120000000002</v>
      </c>
      <c r="T1889" t="str">
        <f t="shared" si="148"/>
        <v>Feb-25</v>
      </c>
      <c r="U1889">
        <f t="shared" si="149"/>
        <v>2</v>
      </c>
    </row>
    <row r="1890" spans="1:21" x14ac:dyDescent="0.3">
      <c r="A1890" t="s">
        <v>7512</v>
      </c>
      <c r="B1890" t="s">
        <v>7513</v>
      </c>
      <c r="C1890" s="1">
        <v>45598</v>
      </c>
      <c r="D1890" t="s">
        <v>54</v>
      </c>
      <c r="E1890">
        <v>130.87</v>
      </c>
      <c r="F1890">
        <v>2</v>
      </c>
      <c r="G1890" t="s">
        <v>27</v>
      </c>
      <c r="H1890" t="s">
        <v>38</v>
      </c>
      <c r="I1890" t="s">
        <v>7514</v>
      </c>
      <c r="J1890" t="s">
        <v>160</v>
      </c>
      <c r="K1890">
        <v>65841</v>
      </c>
      <c r="L1890" t="s">
        <v>7515</v>
      </c>
      <c r="M1890">
        <v>0.26</v>
      </c>
      <c r="N1890">
        <v>193.69</v>
      </c>
      <c r="O1890">
        <v>5</v>
      </c>
      <c r="P1890" t="b">
        <v>0</v>
      </c>
      <c r="Q1890">
        <f t="shared" si="145"/>
        <v>261.74</v>
      </c>
      <c r="R1890" s="4">
        <f t="shared" si="146"/>
        <v>0.74</v>
      </c>
      <c r="S1890" s="2">
        <f t="shared" si="147"/>
        <v>68.052400000000006</v>
      </c>
      <c r="T1890" t="str">
        <f t="shared" si="148"/>
        <v>Nov-24</v>
      </c>
      <c r="U1890">
        <f t="shared" si="149"/>
        <v>5</v>
      </c>
    </row>
    <row r="1891" spans="1:21" x14ac:dyDescent="0.3">
      <c r="A1891" t="s">
        <v>7516</v>
      </c>
      <c r="B1891" t="s">
        <v>7517</v>
      </c>
      <c r="C1891" s="1">
        <v>45803</v>
      </c>
      <c r="D1891" t="s">
        <v>18</v>
      </c>
      <c r="E1891">
        <v>334.65</v>
      </c>
      <c r="F1891">
        <v>4</v>
      </c>
      <c r="G1891" t="s">
        <v>27</v>
      </c>
      <c r="H1891" t="s">
        <v>99</v>
      </c>
      <c r="I1891" t="s">
        <v>7518</v>
      </c>
      <c r="J1891" t="s">
        <v>150</v>
      </c>
      <c r="K1891">
        <v>62693</v>
      </c>
      <c r="L1891" t="s">
        <v>7519</v>
      </c>
      <c r="M1891">
        <v>0.14000000000000001</v>
      </c>
      <c r="N1891">
        <v>1151.2</v>
      </c>
      <c r="O1891">
        <v>3</v>
      </c>
      <c r="P1891" t="b">
        <v>0</v>
      </c>
      <c r="Q1891">
        <f t="shared" si="145"/>
        <v>1338.6</v>
      </c>
      <c r="R1891" s="4">
        <f t="shared" si="146"/>
        <v>0.86</v>
      </c>
      <c r="S1891" s="2">
        <f t="shared" si="147"/>
        <v>187.404</v>
      </c>
      <c r="T1891" t="str">
        <f t="shared" si="148"/>
        <v>May-25</v>
      </c>
      <c r="U1891">
        <f t="shared" si="149"/>
        <v>3</v>
      </c>
    </row>
    <row r="1892" spans="1:21" x14ac:dyDescent="0.3">
      <c r="A1892" t="s">
        <v>7520</v>
      </c>
      <c r="B1892" t="s">
        <v>7521</v>
      </c>
      <c r="C1892" s="1">
        <v>45673</v>
      </c>
      <c r="D1892" t="s">
        <v>18</v>
      </c>
      <c r="E1892">
        <v>409.28</v>
      </c>
      <c r="F1892">
        <v>1</v>
      </c>
      <c r="G1892" t="s">
        <v>27</v>
      </c>
      <c r="H1892" t="s">
        <v>72</v>
      </c>
      <c r="I1892" t="s">
        <v>7522</v>
      </c>
      <c r="J1892" t="s">
        <v>333</v>
      </c>
      <c r="K1892">
        <v>22252</v>
      </c>
      <c r="L1892" t="s">
        <v>7523</v>
      </c>
      <c r="M1892">
        <v>0.28000000000000003</v>
      </c>
      <c r="N1892">
        <v>294.68</v>
      </c>
      <c r="O1892">
        <v>2</v>
      </c>
      <c r="P1892" t="b">
        <v>0</v>
      </c>
      <c r="Q1892">
        <f t="shared" si="145"/>
        <v>409.28</v>
      </c>
      <c r="R1892" s="4">
        <f t="shared" si="146"/>
        <v>0.72</v>
      </c>
      <c r="S1892" s="2">
        <f t="shared" si="147"/>
        <v>114.5984</v>
      </c>
      <c r="T1892" t="str">
        <f t="shared" si="148"/>
        <v>Jan-25</v>
      </c>
      <c r="U1892">
        <f t="shared" si="149"/>
        <v>2</v>
      </c>
    </row>
    <row r="1893" spans="1:21" x14ac:dyDescent="0.3">
      <c r="A1893" t="s">
        <v>7524</v>
      </c>
      <c r="B1893" t="s">
        <v>7525</v>
      </c>
      <c r="C1893" s="1">
        <v>45527</v>
      </c>
      <c r="D1893" t="s">
        <v>54</v>
      </c>
      <c r="E1893">
        <v>305.55</v>
      </c>
      <c r="F1893">
        <v>4</v>
      </c>
      <c r="G1893" t="s">
        <v>66</v>
      </c>
      <c r="H1893" t="s">
        <v>72</v>
      </c>
      <c r="I1893" t="s">
        <v>7526</v>
      </c>
      <c r="J1893" t="s">
        <v>200</v>
      </c>
      <c r="K1893">
        <v>26918</v>
      </c>
      <c r="L1893" t="s">
        <v>7527</v>
      </c>
      <c r="M1893">
        <v>0.19</v>
      </c>
      <c r="N1893">
        <v>989.98</v>
      </c>
      <c r="O1893">
        <v>4</v>
      </c>
      <c r="P1893" t="b">
        <v>0</v>
      </c>
      <c r="Q1893">
        <f t="shared" si="145"/>
        <v>1222.2</v>
      </c>
      <c r="R1893" s="4">
        <f t="shared" si="146"/>
        <v>0.81</v>
      </c>
      <c r="S1893" s="2">
        <f t="shared" si="147"/>
        <v>232.21800000000002</v>
      </c>
      <c r="T1893" t="str">
        <f t="shared" si="148"/>
        <v>Aug-24</v>
      </c>
      <c r="U1893">
        <f t="shared" si="149"/>
        <v>4</v>
      </c>
    </row>
    <row r="1894" spans="1:21" x14ac:dyDescent="0.3">
      <c r="A1894" t="s">
        <v>7528</v>
      </c>
      <c r="B1894" t="s">
        <v>7529</v>
      </c>
      <c r="C1894" s="1">
        <v>45491</v>
      </c>
      <c r="D1894" t="s">
        <v>26</v>
      </c>
      <c r="E1894">
        <v>478.96</v>
      </c>
      <c r="F1894">
        <v>4</v>
      </c>
      <c r="G1894" t="s">
        <v>27</v>
      </c>
      <c r="H1894" t="s">
        <v>99</v>
      </c>
      <c r="I1894" t="s">
        <v>7530</v>
      </c>
      <c r="J1894" t="s">
        <v>367</v>
      </c>
      <c r="K1894">
        <v>70859</v>
      </c>
      <c r="L1894" t="s">
        <v>7531</v>
      </c>
      <c r="M1894">
        <v>0.03</v>
      </c>
      <c r="N1894">
        <v>1858.36</v>
      </c>
      <c r="O1894">
        <v>1</v>
      </c>
      <c r="P1894" t="b">
        <v>0</v>
      </c>
      <c r="Q1894">
        <f t="shared" si="145"/>
        <v>1915.84</v>
      </c>
      <c r="R1894" s="4">
        <f t="shared" si="146"/>
        <v>0.97</v>
      </c>
      <c r="S1894" s="2">
        <f t="shared" si="147"/>
        <v>57.475199999999994</v>
      </c>
      <c r="T1894" t="str">
        <f t="shared" si="148"/>
        <v>Jul-24</v>
      </c>
      <c r="U1894">
        <f t="shared" si="149"/>
        <v>1</v>
      </c>
    </row>
    <row r="1895" spans="1:21" x14ac:dyDescent="0.3">
      <c r="A1895" t="s">
        <v>7532</v>
      </c>
      <c r="B1895" t="s">
        <v>7533</v>
      </c>
      <c r="C1895" s="1">
        <v>45795</v>
      </c>
      <c r="D1895" t="s">
        <v>78</v>
      </c>
      <c r="E1895">
        <v>355.9</v>
      </c>
      <c r="F1895">
        <v>3</v>
      </c>
      <c r="G1895" t="s">
        <v>148</v>
      </c>
      <c r="H1895" t="s">
        <v>20</v>
      </c>
      <c r="I1895" t="s">
        <v>7534</v>
      </c>
      <c r="J1895" t="s">
        <v>120</v>
      </c>
      <c r="K1895">
        <v>85975</v>
      </c>
      <c r="L1895" t="s">
        <v>7535</v>
      </c>
      <c r="M1895">
        <v>0.02</v>
      </c>
      <c r="N1895">
        <v>1046.3499999999999</v>
      </c>
      <c r="O1895">
        <v>2</v>
      </c>
      <c r="P1895" t="b">
        <v>0</v>
      </c>
      <c r="Q1895">
        <f t="shared" si="145"/>
        <v>1067.6999999999998</v>
      </c>
      <c r="R1895" s="4">
        <f t="shared" si="146"/>
        <v>0.98</v>
      </c>
      <c r="S1895" s="2">
        <f t="shared" si="147"/>
        <v>21.353999999999996</v>
      </c>
      <c r="T1895" t="str">
        <f t="shared" si="148"/>
        <v>May-25</v>
      </c>
      <c r="U1895">
        <f t="shared" si="149"/>
        <v>2</v>
      </c>
    </row>
    <row r="1896" spans="1:21" x14ac:dyDescent="0.3">
      <c r="A1896" t="s">
        <v>7536</v>
      </c>
      <c r="B1896" t="s">
        <v>7537</v>
      </c>
      <c r="C1896" s="1">
        <v>45744</v>
      </c>
      <c r="D1896" t="s">
        <v>26</v>
      </c>
      <c r="E1896">
        <v>60.81</v>
      </c>
      <c r="F1896">
        <v>2</v>
      </c>
      <c r="G1896" t="s">
        <v>66</v>
      </c>
      <c r="H1896" t="s">
        <v>72</v>
      </c>
      <c r="I1896" t="s">
        <v>7538</v>
      </c>
      <c r="J1896" t="s">
        <v>320</v>
      </c>
      <c r="K1896">
        <v>56767</v>
      </c>
      <c r="L1896" t="s">
        <v>7539</v>
      </c>
      <c r="M1896">
        <v>0.28999999999999998</v>
      </c>
      <c r="N1896">
        <v>86.35</v>
      </c>
      <c r="O1896">
        <v>2</v>
      </c>
      <c r="P1896" t="b">
        <v>0</v>
      </c>
      <c r="Q1896">
        <f t="shared" si="145"/>
        <v>121.62</v>
      </c>
      <c r="R1896" s="4">
        <f t="shared" si="146"/>
        <v>0.71</v>
      </c>
      <c r="S1896" s="2">
        <f t="shared" si="147"/>
        <v>35.269799999999996</v>
      </c>
      <c r="T1896" t="str">
        <f t="shared" si="148"/>
        <v>Mar-25</v>
      </c>
      <c r="U1896">
        <f t="shared" si="149"/>
        <v>2</v>
      </c>
    </row>
    <row r="1897" spans="1:21" x14ac:dyDescent="0.3">
      <c r="A1897" t="s">
        <v>7540</v>
      </c>
      <c r="B1897" t="s">
        <v>7541</v>
      </c>
      <c r="C1897" s="1">
        <v>45583</v>
      </c>
      <c r="D1897" t="s">
        <v>18</v>
      </c>
      <c r="E1897">
        <v>281.41000000000003</v>
      </c>
      <c r="F1897">
        <v>4</v>
      </c>
      <c r="G1897" t="s">
        <v>27</v>
      </c>
      <c r="H1897" t="s">
        <v>72</v>
      </c>
      <c r="I1897" t="s">
        <v>7542</v>
      </c>
      <c r="J1897" t="s">
        <v>205</v>
      </c>
      <c r="K1897">
        <v>14247</v>
      </c>
      <c r="L1897" t="s">
        <v>7543</v>
      </c>
      <c r="M1897">
        <v>0.12</v>
      </c>
      <c r="N1897">
        <v>990.56</v>
      </c>
      <c r="O1897">
        <v>3</v>
      </c>
      <c r="P1897" t="b">
        <v>0</v>
      </c>
      <c r="Q1897">
        <f t="shared" si="145"/>
        <v>1125.6400000000001</v>
      </c>
      <c r="R1897" s="4">
        <f t="shared" si="146"/>
        <v>0.88</v>
      </c>
      <c r="S1897" s="2">
        <f t="shared" si="147"/>
        <v>135.07680000000002</v>
      </c>
      <c r="T1897" t="str">
        <f t="shared" si="148"/>
        <v>Oct-24</v>
      </c>
      <c r="U1897">
        <f t="shared" si="149"/>
        <v>3</v>
      </c>
    </row>
    <row r="1898" spans="1:21" x14ac:dyDescent="0.3">
      <c r="A1898" t="s">
        <v>7544</v>
      </c>
      <c r="B1898" t="s">
        <v>7545</v>
      </c>
      <c r="C1898" s="1">
        <v>45671</v>
      </c>
      <c r="D1898" t="s">
        <v>54</v>
      </c>
      <c r="E1898">
        <v>360.5</v>
      </c>
      <c r="F1898">
        <v>2</v>
      </c>
      <c r="G1898" t="s">
        <v>66</v>
      </c>
      <c r="H1898" t="s">
        <v>99</v>
      </c>
      <c r="I1898" t="s">
        <v>7546</v>
      </c>
      <c r="J1898" t="s">
        <v>125</v>
      </c>
      <c r="K1898">
        <v>56868</v>
      </c>
      <c r="L1898" t="s">
        <v>7547</v>
      </c>
      <c r="M1898">
        <v>0.18</v>
      </c>
      <c r="N1898">
        <v>591.22</v>
      </c>
      <c r="O1898">
        <v>3</v>
      </c>
      <c r="P1898" t="b">
        <v>0</v>
      </c>
      <c r="Q1898">
        <f t="shared" si="145"/>
        <v>721</v>
      </c>
      <c r="R1898" s="4">
        <f t="shared" si="146"/>
        <v>0.82000000000000006</v>
      </c>
      <c r="S1898" s="2">
        <f t="shared" si="147"/>
        <v>129.78</v>
      </c>
      <c r="T1898" t="str">
        <f t="shared" si="148"/>
        <v>Jan-25</v>
      </c>
      <c r="U1898">
        <f t="shared" si="149"/>
        <v>3</v>
      </c>
    </row>
    <row r="1899" spans="1:21" x14ac:dyDescent="0.3">
      <c r="A1899" t="s">
        <v>7548</v>
      </c>
      <c r="B1899" t="s">
        <v>7549</v>
      </c>
      <c r="C1899" s="1">
        <v>45666</v>
      </c>
      <c r="D1899" t="s">
        <v>54</v>
      </c>
      <c r="E1899">
        <v>401.97</v>
      </c>
      <c r="F1899">
        <v>1</v>
      </c>
      <c r="G1899" t="s">
        <v>93</v>
      </c>
      <c r="H1899" t="s">
        <v>99</v>
      </c>
      <c r="I1899" t="s">
        <v>7550</v>
      </c>
      <c r="J1899" t="s">
        <v>205</v>
      </c>
      <c r="K1899">
        <v>49640</v>
      </c>
      <c r="L1899" t="s">
        <v>7551</v>
      </c>
      <c r="M1899">
        <v>0.13</v>
      </c>
      <c r="N1899">
        <v>349.71</v>
      </c>
      <c r="O1899">
        <v>4</v>
      </c>
      <c r="P1899" t="b">
        <v>0</v>
      </c>
      <c r="Q1899">
        <f t="shared" si="145"/>
        <v>401.97</v>
      </c>
      <c r="R1899" s="4">
        <f t="shared" si="146"/>
        <v>0.87</v>
      </c>
      <c r="S1899" s="2">
        <f t="shared" si="147"/>
        <v>52.256100000000004</v>
      </c>
      <c r="T1899" t="str">
        <f t="shared" si="148"/>
        <v>Jan-25</v>
      </c>
      <c r="U1899">
        <f t="shared" si="149"/>
        <v>4</v>
      </c>
    </row>
    <row r="1900" spans="1:21" x14ac:dyDescent="0.3">
      <c r="A1900" t="s">
        <v>7552</v>
      </c>
      <c r="B1900" t="s">
        <v>7553</v>
      </c>
      <c r="C1900" s="1">
        <v>45589</v>
      </c>
      <c r="D1900" t="s">
        <v>78</v>
      </c>
      <c r="E1900">
        <v>18.03</v>
      </c>
      <c r="F1900">
        <v>1</v>
      </c>
      <c r="G1900" t="s">
        <v>66</v>
      </c>
      <c r="H1900" t="s">
        <v>20</v>
      </c>
      <c r="I1900" t="s">
        <v>1071</v>
      </c>
      <c r="J1900" t="s">
        <v>106</v>
      </c>
      <c r="K1900">
        <v>58372</v>
      </c>
      <c r="L1900" t="s">
        <v>7554</v>
      </c>
      <c r="M1900">
        <v>0.05</v>
      </c>
      <c r="N1900">
        <v>17.13</v>
      </c>
      <c r="O1900">
        <v>2</v>
      </c>
      <c r="P1900" t="b">
        <v>0</v>
      </c>
      <c r="Q1900">
        <f t="shared" si="145"/>
        <v>18.03</v>
      </c>
      <c r="R1900" s="4">
        <f t="shared" si="146"/>
        <v>0.95</v>
      </c>
      <c r="S1900" s="2">
        <f t="shared" si="147"/>
        <v>0.90150000000000008</v>
      </c>
      <c r="T1900" t="str">
        <f t="shared" si="148"/>
        <v>Oct-24</v>
      </c>
      <c r="U1900">
        <f t="shared" si="149"/>
        <v>2</v>
      </c>
    </row>
    <row r="1901" spans="1:21" x14ac:dyDescent="0.3">
      <c r="A1901" t="s">
        <v>7555</v>
      </c>
      <c r="B1901" t="s">
        <v>7556</v>
      </c>
      <c r="C1901" s="1">
        <v>45606</v>
      </c>
      <c r="D1901" t="s">
        <v>78</v>
      </c>
      <c r="E1901">
        <v>360.85</v>
      </c>
      <c r="F1901">
        <v>3</v>
      </c>
      <c r="G1901" t="s">
        <v>66</v>
      </c>
      <c r="H1901" t="s">
        <v>72</v>
      </c>
      <c r="I1901" t="s">
        <v>7557</v>
      </c>
      <c r="J1901" t="s">
        <v>106</v>
      </c>
      <c r="K1901">
        <v>89842</v>
      </c>
      <c r="L1901" t="s">
        <v>7558</v>
      </c>
      <c r="M1901">
        <v>0.04</v>
      </c>
      <c r="N1901">
        <v>1039.25</v>
      </c>
      <c r="O1901">
        <v>3</v>
      </c>
      <c r="P1901" t="b">
        <v>0</v>
      </c>
      <c r="Q1901">
        <f t="shared" si="145"/>
        <v>1082.5500000000002</v>
      </c>
      <c r="R1901" s="4">
        <f t="shared" si="146"/>
        <v>0.96</v>
      </c>
      <c r="S1901" s="2">
        <f t="shared" si="147"/>
        <v>43.302000000000007</v>
      </c>
      <c r="T1901" t="str">
        <f t="shared" si="148"/>
        <v>Nov-24</v>
      </c>
      <c r="U1901">
        <f t="shared" si="149"/>
        <v>3</v>
      </c>
    </row>
    <row r="1902" spans="1:21" x14ac:dyDescent="0.3">
      <c r="A1902" t="s">
        <v>7559</v>
      </c>
      <c r="B1902" t="s">
        <v>7560</v>
      </c>
      <c r="C1902" s="1">
        <v>45618</v>
      </c>
      <c r="D1902" t="s">
        <v>26</v>
      </c>
      <c r="E1902">
        <v>413.71</v>
      </c>
      <c r="F1902">
        <v>4</v>
      </c>
      <c r="G1902" t="s">
        <v>66</v>
      </c>
      <c r="H1902" t="s">
        <v>72</v>
      </c>
      <c r="I1902" t="s">
        <v>7561</v>
      </c>
      <c r="J1902" t="s">
        <v>45</v>
      </c>
      <c r="K1902">
        <v>52483</v>
      </c>
      <c r="L1902" t="s">
        <v>7562</v>
      </c>
      <c r="M1902">
        <v>0.06</v>
      </c>
      <c r="N1902">
        <v>1555.55</v>
      </c>
      <c r="O1902">
        <v>3</v>
      </c>
      <c r="P1902" t="b">
        <v>0</v>
      </c>
      <c r="Q1902">
        <f t="shared" si="145"/>
        <v>1654.84</v>
      </c>
      <c r="R1902" s="4">
        <f t="shared" si="146"/>
        <v>0.94</v>
      </c>
      <c r="S1902" s="2">
        <f t="shared" si="147"/>
        <v>99.290399999999991</v>
      </c>
      <c r="T1902" t="str">
        <f t="shared" si="148"/>
        <v>Nov-24</v>
      </c>
      <c r="U1902">
        <f t="shared" si="149"/>
        <v>3</v>
      </c>
    </row>
    <row r="1903" spans="1:21" x14ac:dyDescent="0.3">
      <c r="A1903" t="s">
        <v>7563</v>
      </c>
      <c r="B1903" t="s">
        <v>7564</v>
      </c>
      <c r="C1903" s="1">
        <v>45685</v>
      </c>
      <c r="D1903" t="s">
        <v>37</v>
      </c>
      <c r="E1903">
        <v>374.68</v>
      </c>
      <c r="F1903">
        <v>1</v>
      </c>
      <c r="G1903" t="s">
        <v>27</v>
      </c>
      <c r="H1903" t="s">
        <v>38</v>
      </c>
      <c r="I1903" t="s">
        <v>2476</v>
      </c>
      <c r="J1903" t="s">
        <v>40</v>
      </c>
      <c r="K1903">
        <v>12796</v>
      </c>
      <c r="L1903" t="s">
        <v>7565</v>
      </c>
      <c r="M1903">
        <v>0.18</v>
      </c>
      <c r="N1903">
        <v>307.24</v>
      </c>
      <c r="O1903">
        <v>4</v>
      </c>
      <c r="P1903" t="b">
        <v>1</v>
      </c>
      <c r="Q1903">
        <f t="shared" si="145"/>
        <v>374.68</v>
      </c>
      <c r="R1903" s="4">
        <f t="shared" si="146"/>
        <v>0.82000000000000006</v>
      </c>
      <c r="S1903" s="2">
        <f t="shared" si="147"/>
        <v>67.442399999999992</v>
      </c>
      <c r="T1903" t="str">
        <f t="shared" si="148"/>
        <v>Jan-25</v>
      </c>
      <c r="U1903">
        <f t="shared" si="149"/>
        <v>4</v>
      </c>
    </row>
    <row r="1904" spans="1:21" x14ac:dyDescent="0.3">
      <c r="A1904" t="s">
        <v>7566</v>
      </c>
      <c r="B1904" t="s">
        <v>7567</v>
      </c>
      <c r="C1904" s="1">
        <v>45635</v>
      </c>
      <c r="D1904" t="s">
        <v>78</v>
      </c>
      <c r="E1904">
        <v>258.61</v>
      </c>
      <c r="F1904">
        <v>4</v>
      </c>
      <c r="G1904" t="s">
        <v>19</v>
      </c>
      <c r="H1904" t="s">
        <v>72</v>
      </c>
      <c r="I1904" t="s">
        <v>7568</v>
      </c>
      <c r="J1904" t="s">
        <v>320</v>
      </c>
      <c r="K1904">
        <v>18993</v>
      </c>
      <c r="L1904" t="s">
        <v>7569</v>
      </c>
      <c r="M1904">
        <v>0.16</v>
      </c>
      <c r="N1904">
        <v>868.93</v>
      </c>
      <c r="O1904">
        <v>5</v>
      </c>
      <c r="P1904" t="b">
        <v>0</v>
      </c>
      <c r="Q1904">
        <f t="shared" si="145"/>
        <v>1034.44</v>
      </c>
      <c r="R1904" s="4">
        <f t="shared" si="146"/>
        <v>0.84</v>
      </c>
      <c r="S1904" s="2">
        <f t="shared" si="147"/>
        <v>165.5104</v>
      </c>
      <c r="T1904" t="str">
        <f t="shared" si="148"/>
        <v>Dec-24</v>
      </c>
      <c r="U1904">
        <f t="shared" si="149"/>
        <v>5</v>
      </c>
    </row>
    <row r="1905" spans="1:21" x14ac:dyDescent="0.3">
      <c r="A1905" t="s">
        <v>7570</v>
      </c>
      <c r="B1905" t="s">
        <v>7571</v>
      </c>
      <c r="C1905" s="1">
        <v>45597</v>
      </c>
      <c r="D1905" t="s">
        <v>18</v>
      </c>
      <c r="E1905">
        <v>231.72</v>
      </c>
      <c r="F1905">
        <v>2</v>
      </c>
      <c r="G1905" t="s">
        <v>93</v>
      </c>
      <c r="H1905" t="s">
        <v>99</v>
      </c>
      <c r="I1905" t="s">
        <v>7572</v>
      </c>
      <c r="J1905" t="s">
        <v>509</v>
      </c>
      <c r="K1905">
        <v>43275</v>
      </c>
      <c r="L1905" t="s">
        <v>7573</v>
      </c>
      <c r="M1905">
        <v>0.1</v>
      </c>
      <c r="N1905">
        <v>417.1</v>
      </c>
      <c r="O1905">
        <v>3</v>
      </c>
      <c r="P1905" t="b">
        <v>0</v>
      </c>
      <c r="Q1905">
        <f t="shared" si="145"/>
        <v>463.44</v>
      </c>
      <c r="R1905" s="4">
        <f t="shared" si="146"/>
        <v>0.9</v>
      </c>
      <c r="S1905" s="2">
        <f t="shared" si="147"/>
        <v>46.344000000000001</v>
      </c>
      <c r="T1905" t="str">
        <f t="shared" si="148"/>
        <v>Nov-24</v>
      </c>
      <c r="U1905">
        <f t="shared" si="149"/>
        <v>3</v>
      </c>
    </row>
    <row r="1906" spans="1:21" x14ac:dyDescent="0.3">
      <c r="A1906" t="s">
        <v>7574</v>
      </c>
      <c r="B1906" t="s">
        <v>7575</v>
      </c>
      <c r="C1906" s="1">
        <v>45467</v>
      </c>
      <c r="D1906" t="s">
        <v>18</v>
      </c>
      <c r="E1906">
        <v>276.95999999999998</v>
      </c>
      <c r="F1906">
        <v>3</v>
      </c>
      <c r="G1906" t="s">
        <v>19</v>
      </c>
      <c r="H1906" t="s">
        <v>99</v>
      </c>
      <c r="I1906" t="s">
        <v>7576</v>
      </c>
      <c r="J1906" t="s">
        <v>426</v>
      </c>
      <c r="K1906">
        <v>30740</v>
      </c>
      <c r="L1906" t="s">
        <v>7577</v>
      </c>
      <c r="M1906">
        <v>0.01</v>
      </c>
      <c r="N1906">
        <v>822.57</v>
      </c>
      <c r="O1906">
        <v>4</v>
      </c>
      <c r="P1906" t="b">
        <v>0</v>
      </c>
      <c r="Q1906">
        <f t="shared" si="145"/>
        <v>830.87999999999988</v>
      </c>
      <c r="R1906" s="4">
        <f t="shared" si="146"/>
        <v>0.99</v>
      </c>
      <c r="S1906" s="2">
        <f t="shared" si="147"/>
        <v>8.3087999999999997</v>
      </c>
      <c r="T1906" t="str">
        <f t="shared" si="148"/>
        <v>Jun-24</v>
      </c>
      <c r="U1906">
        <f t="shared" si="149"/>
        <v>4</v>
      </c>
    </row>
    <row r="1907" spans="1:21" x14ac:dyDescent="0.3">
      <c r="A1907" t="s">
        <v>7578</v>
      </c>
      <c r="B1907" t="s">
        <v>7579</v>
      </c>
      <c r="C1907" s="1">
        <v>45491</v>
      </c>
      <c r="D1907" t="s">
        <v>37</v>
      </c>
      <c r="E1907">
        <v>353.8</v>
      </c>
      <c r="F1907">
        <v>4</v>
      </c>
      <c r="G1907" t="s">
        <v>148</v>
      </c>
      <c r="H1907" t="s">
        <v>99</v>
      </c>
      <c r="I1907" t="s">
        <v>7580</v>
      </c>
      <c r="J1907" t="s">
        <v>80</v>
      </c>
      <c r="K1907">
        <v>30150</v>
      </c>
      <c r="L1907" t="s">
        <v>7581</v>
      </c>
      <c r="M1907">
        <v>0.1</v>
      </c>
      <c r="N1907">
        <v>1273.68</v>
      </c>
      <c r="O1907">
        <v>4</v>
      </c>
      <c r="P1907" t="b">
        <v>0</v>
      </c>
      <c r="Q1907">
        <f t="shared" si="145"/>
        <v>1415.2</v>
      </c>
      <c r="R1907" s="4">
        <f t="shared" si="146"/>
        <v>0.9</v>
      </c>
      <c r="S1907" s="2">
        <f t="shared" si="147"/>
        <v>141.52000000000001</v>
      </c>
      <c r="T1907" t="str">
        <f t="shared" si="148"/>
        <v>Jul-24</v>
      </c>
      <c r="U1907">
        <f t="shared" si="149"/>
        <v>4</v>
      </c>
    </row>
    <row r="1908" spans="1:21" x14ac:dyDescent="0.3">
      <c r="A1908" t="s">
        <v>7582</v>
      </c>
      <c r="B1908" t="s">
        <v>7583</v>
      </c>
      <c r="C1908" s="1">
        <v>45484</v>
      </c>
      <c r="D1908" t="s">
        <v>60</v>
      </c>
      <c r="E1908">
        <v>461.84</v>
      </c>
      <c r="F1908">
        <v>2</v>
      </c>
      <c r="G1908" t="s">
        <v>27</v>
      </c>
      <c r="H1908" t="s">
        <v>72</v>
      </c>
      <c r="I1908" t="s">
        <v>7584</v>
      </c>
      <c r="J1908" t="s">
        <v>80</v>
      </c>
      <c r="K1908">
        <v>85514</v>
      </c>
      <c r="L1908" t="s">
        <v>7585</v>
      </c>
      <c r="M1908">
        <v>0.12</v>
      </c>
      <c r="N1908">
        <v>812.84</v>
      </c>
      <c r="O1908">
        <v>5</v>
      </c>
      <c r="P1908" t="b">
        <v>0</v>
      </c>
      <c r="Q1908">
        <f t="shared" si="145"/>
        <v>923.68</v>
      </c>
      <c r="R1908" s="4">
        <f t="shared" si="146"/>
        <v>0.88</v>
      </c>
      <c r="S1908" s="2">
        <f t="shared" si="147"/>
        <v>110.84159999999999</v>
      </c>
      <c r="T1908" t="str">
        <f t="shared" si="148"/>
        <v>Jul-24</v>
      </c>
      <c r="U1908">
        <f t="shared" si="149"/>
        <v>5</v>
      </c>
    </row>
    <row r="1909" spans="1:21" x14ac:dyDescent="0.3">
      <c r="A1909" t="s">
        <v>7586</v>
      </c>
      <c r="B1909" t="s">
        <v>7587</v>
      </c>
      <c r="C1909" s="1">
        <v>45769</v>
      </c>
      <c r="D1909" t="s">
        <v>18</v>
      </c>
      <c r="E1909">
        <v>310.43</v>
      </c>
      <c r="F1909">
        <v>2</v>
      </c>
      <c r="G1909" t="s">
        <v>19</v>
      </c>
      <c r="H1909" t="s">
        <v>20</v>
      </c>
      <c r="I1909" t="s">
        <v>7588</v>
      </c>
      <c r="J1909" t="s">
        <v>522</v>
      </c>
      <c r="K1909">
        <v>61944</v>
      </c>
      <c r="L1909" t="s">
        <v>7589</v>
      </c>
      <c r="M1909">
        <v>0.23</v>
      </c>
      <c r="N1909">
        <v>478.06</v>
      </c>
      <c r="O1909">
        <v>4</v>
      </c>
      <c r="P1909" t="b">
        <v>0</v>
      </c>
      <c r="Q1909">
        <f t="shared" si="145"/>
        <v>620.86</v>
      </c>
      <c r="R1909" s="4">
        <f t="shared" si="146"/>
        <v>0.77</v>
      </c>
      <c r="S1909" s="2">
        <f t="shared" si="147"/>
        <v>142.7978</v>
      </c>
      <c r="T1909" t="str">
        <f t="shared" si="148"/>
        <v>Apr-25</v>
      </c>
      <c r="U1909">
        <f t="shared" si="149"/>
        <v>4</v>
      </c>
    </row>
    <row r="1910" spans="1:21" x14ac:dyDescent="0.3">
      <c r="A1910" t="s">
        <v>7590</v>
      </c>
      <c r="B1910" t="s">
        <v>7591</v>
      </c>
      <c r="C1910" s="1">
        <v>45631</v>
      </c>
      <c r="D1910" t="s">
        <v>78</v>
      </c>
      <c r="E1910">
        <v>444.48</v>
      </c>
      <c r="F1910">
        <v>2</v>
      </c>
      <c r="G1910" t="s">
        <v>27</v>
      </c>
      <c r="H1910" t="s">
        <v>72</v>
      </c>
      <c r="I1910" t="s">
        <v>7592</v>
      </c>
      <c r="J1910" t="s">
        <v>205</v>
      </c>
      <c r="K1910">
        <v>3249</v>
      </c>
      <c r="L1910" t="s">
        <v>7593</v>
      </c>
      <c r="M1910">
        <v>0.22</v>
      </c>
      <c r="N1910">
        <v>693.39</v>
      </c>
      <c r="O1910">
        <v>3</v>
      </c>
      <c r="P1910" t="b">
        <v>0</v>
      </c>
      <c r="Q1910">
        <f t="shared" si="145"/>
        <v>888.96</v>
      </c>
      <c r="R1910" s="4">
        <f t="shared" si="146"/>
        <v>0.78</v>
      </c>
      <c r="S1910" s="2">
        <f t="shared" si="147"/>
        <v>195.5712</v>
      </c>
      <c r="T1910" t="str">
        <f t="shared" si="148"/>
        <v>Dec-24</v>
      </c>
      <c r="U1910">
        <f t="shared" si="149"/>
        <v>3</v>
      </c>
    </row>
    <row r="1911" spans="1:21" x14ac:dyDescent="0.3">
      <c r="A1911" t="s">
        <v>7594</v>
      </c>
      <c r="B1911" t="s">
        <v>7595</v>
      </c>
      <c r="C1911" s="1">
        <v>45710</v>
      </c>
      <c r="D1911" t="s">
        <v>26</v>
      </c>
      <c r="E1911">
        <v>352.12</v>
      </c>
      <c r="F1911">
        <v>4</v>
      </c>
      <c r="G1911" t="s">
        <v>148</v>
      </c>
      <c r="H1911" t="s">
        <v>20</v>
      </c>
      <c r="I1911" t="s">
        <v>7596</v>
      </c>
      <c r="J1911" t="s">
        <v>577</v>
      </c>
      <c r="K1911">
        <v>44363</v>
      </c>
      <c r="L1911" t="s">
        <v>7597</v>
      </c>
      <c r="M1911">
        <v>7.0000000000000007E-2</v>
      </c>
      <c r="N1911">
        <v>1309.8900000000001</v>
      </c>
      <c r="O1911">
        <v>1</v>
      </c>
      <c r="P1911" t="b">
        <v>0</v>
      </c>
      <c r="Q1911">
        <f t="shared" si="145"/>
        <v>1408.48</v>
      </c>
      <c r="R1911" s="4">
        <f t="shared" si="146"/>
        <v>0.92999999999999994</v>
      </c>
      <c r="S1911" s="2">
        <f t="shared" si="147"/>
        <v>98.593600000000009</v>
      </c>
      <c r="T1911" t="str">
        <f t="shared" si="148"/>
        <v>Feb-25</v>
      </c>
      <c r="U1911">
        <f t="shared" si="149"/>
        <v>1</v>
      </c>
    </row>
    <row r="1912" spans="1:21" x14ac:dyDescent="0.3">
      <c r="A1912" t="s">
        <v>7598</v>
      </c>
      <c r="B1912" t="s">
        <v>7599</v>
      </c>
      <c r="C1912" s="1">
        <v>45771</v>
      </c>
      <c r="D1912" t="s">
        <v>60</v>
      </c>
      <c r="E1912">
        <v>38.83</v>
      </c>
      <c r="F1912">
        <v>1</v>
      </c>
      <c r="G1912" t="s">
        <v>27</v>
      </c>
      <c r="H1912" t="s">
        <v>38</v>
      </c>
      <c r="I1912" t="s">
        <v>7600</v>
      </c>
      <c r="J1912" t="s">
        <v>447</v>
      </c>
      <c r="K1912">
        <v>54710</v>
      </c>
      <c r="L1912" t="s">
        <v>7601</v>
      </c>
      <c r="M1912">
        <v>7.0000000000000007E-2</v>
      </c>
      <c r="N1912">
        <v>36.11</v>
      </c>
      <c r="O1912">
        <v>2</v>
      </c>
      <c r="P1912" t="b">
        <v>0</v>
      </c>
      <c r="Q1912">
        <f t="shared" si="145"/>
        <v>38.83</v>
      </c>
      <c r="R1912" s="4">
        <f t="shared" si="146"/>
        <v>0.92999999999999994</v>
      </c>
      <c r="S1912" s="2">
        <f t="shared" si="147"/>
        <v>2.7181000000000002</v>
      </c>
      <c r="T1912" t="str">
        <f t="shared" si="148"/>
        <v>Apr-25</v>
      </c>
      <c r="U1912">
        <f t="shared" si="149"/>
        <v>2</v>
      </c>
    </row>
    <row r="1913" spans="1:21" x14ac:dyDescent="0.3">
      <c r="A1913" t="s">
        <v>7602</v>
      </c>
      <c r="B1913" t="s">
        <v>7603</v>
      </c>
      <c r="C1913" s="1">
        <v>45563</v>
      </c>
      <c r="D1913" t="s">
        <v>18</v>
      </c>
      <c r="E1913">
        <v>252.91</v>
      </c>
      <c r="F1913">
        <v>4</v>
      </c>
      <c r="G1913" t="s">
        <v>148</v>
      </c>
      <c r="H1913" t="s">
        <v>38</v>
      </c>
      <c r="I1913" t="s">
        <v>7604</v>
      </c>
      <c r="J1913" t="s">
        <v>393</v>
      </c>
      <c r="K1913">
        <v>8838</v>
      </c>
      <c r="L1913" t="s">
        <v>7605</v>
      </c>
      <c r="M1913">
        <v>0.19</v>
      </c>
      <c r="N1913">
        <v>819.43</v>
      </c>
      <c r="O1913">
        <v>4</v>
      </c>
      <c r="P1913" t="b">
        <v>1</v>
      </c>
      <c r="Q1913">
        <f t="shared" si="145"/>
        <v>1011.64</v>
      </c>
      <c r="R1913" s="4">
        <f t="shared" si="146"/>
        <v>0.81</v>
      </c>
      <c r="S1913" s="2">
        <f t="shared" si="147"/>
        <v>192.2116</v>
      </c>
      <c r="T1913" t="str">
        <f t="shared" si="148"/>
        <v>Sep-24</v>
      </c>
      <c r="U1913">
        <f t="shared" si="149"/>
        <v>4</v>
      </c>
    </row>
    <row r="1914" spans="1:21" x14ac:dyDescent="0.3">
      <c r="A1914" t="s">
        <v>7606</v>
      </c>
      <c r="B1914" t="s">
        <v>7607</v>
      </c>
      <c r="C1914" s="1">
        <v>45534</v>
      </c>
      <c r="D1914" t="s">
        <v>60</v>
      </c>
      <c r="E1914">
        <v>146.81</v>
      </c>
      <c r="F1914">
        <v>4</v>
      </c>
      <c r="G1914" t="s">
        <v>93</v>
      </c>
      <c r="H1914" t="s">
        <v>99</v>
      </c>
      <c r="I1914" t="s">
        <v>7608</v>
      </c>
      <c r="J1914" t="s">
        <v>522</v>
      </c>
      <c r="K1914">
        <v>54158</v>
      </c>
      <c r="L1914" t="s">
        <v>7609</v>
      </c>
      <c r="M1914">
        <v>0.2</v>
      </c>
      <c r="N1914">
        <v>469.79</v>
      </c>
      <c r="O1914">
        <v>4</v>
      </c>
      <c r="P1914" t="b">
        <v>0</v>
      </c>
      <c r="Q1914">
        <f t="shared" si="145"/>
        <v>587.24</v>
      </c>
      <c r="R1914" s="4">
        <f t="shared" si="146"/>
        <v>0.8</v>
      </c>
      <c r="S1914" s="2">
        <f t="shared" si="147"/>
        <v>117.44800000000001</v>
      </c>
      <c r="T1914" t="str">
        <f t="shared" si="148"/>
        <v>Aug-24</v>
      </c>
      <c r="U1914">
        <f t="shared" si="149"/>
        <v>4</v>
      </c>
    </row>
    <row r="1915" spans="1:21" x14ac:dyDescent="0.3">
      <c r="A1915" t="s">
        <v>7610</v>
      </c>
      <c r="B1915" t="s">
        <v>7611</v>
      </c>
      <c r="C1915" s="1">
        <v>45741</v>
      </c>
      <c r="D1915" t="s">
        <v>26</v>
      </c>
      <c r="E1915">
        <v>146.16</v>
      </c>
      <c r="F1915">
        <v>4</v>
      </c>
      <c r="G1915" t="s">
        <v>19</v>
      </c>
      <c r="H1915" t="s">
        <v>20</v>
      </c>
      <c r="I1915" t="s">
        <v>7612</v>
      </c>
      <c r="J1915" t="s">
        <v>144</v>
      </c>
      <c r="K1915">
        <v>44148</v>
      </c>
      <c r="L1915" t="s">
        <v>7613</v>
      </c>
      <c r="M1915">
        <v>0.17</v>
      </c>
      <c r="N1915">
        <v>485.25</v>
      </c>
      <c r="O1915">
        <v>4</v>
      </c>
      <c r="P1915" t="b">
        <v>0</v>
      </c>
      <c r="Q1915">
        <f t="shared" si="145"/>
        <v>584.64</v>
      </c>
      <c r="R1915" s="4">
        <f t="shared" si="146"/>
        <v>0.83</v>
      </c>
      <c r="S1915" s="2">
        <f t="shared" si="147"/>
        <v>99.388800000000003</v>
      </c>
      <c r="T1915" t="str">
        <f t="shared" si="148"/>
        <v>Mar-25</v>
      </c>
      <c r="U1915">
        <f t="shared" si="149"/>
        <v>4</v>
      </c>
    </row>
    <row r="1916" spans="1:21" x14ac:dyDescent="0.3">
      <c r="A1916" t="s">
        <v>7614</v>
      </c>
      <c r="B1916" t="s">
        <v>7615</v>
      </c>
      <c r="C1916" s="1">
        <v>45802</v>
      </c>
      <c r="D1916" t="s">
        <v>37</v>
      </c>
      <c r="E1916">
        <v>181.18</v>
      </c>
      <c r="F1916">
        <v>3</v>
      </c>
      <c r="G1916" t="s">
        <v>66</v>
      </c>
      <c r="H1916" t="s">
        <v>72</v>
      </c>
      <c r="I1916" t="s">
        <v>7616</v>
      </c>
      <c r="J1916" t="s">
        <v>22</v>
      </c>
      <c r="K1916">
        <v>63319</v>
      </c>
      <c r="L1916" t="s">
        <v>7617</v>
      </c>
      <c r="M1916">
        <v>0.03</v>
      </c>
      <c r="N1916">
        <v>527.23</v>
      </c>
      <c r="O1916">
        <v>1</v>
      </c>
      <c r="P1916" t="b">
        <v>0</v>
      </c>
      <c r="Q1916">
        <f t="shared" si="145"/>
        <v>543.54</v>
      </c>
      <c r="R1916" s="4">
        <f t="shared" si="146"/>
        <v>0.97</v>
      </c>
      <c r="S1916" s="2">
        <f t="shared" si="147"/>
        <v>16.306199999999997</v>
      </c>
      <c r="T1916" t="str">
        <f t="shared" si="148"/>
        <v>May-25</v>
      </c>
      <c r="U1916">
        <f t="shared" si="149"/>
        <v>1</v>
      </c>
    </row>
    <row r="1917" spans="1:21" x14ac:dyDescent="0.3">
      <c r="A1917" t="s">
        <v>7618</v>
      </c>
      <c r="B1917" t="s">
        <v>7619</v>
      </c>
      <c r="C1917" s="1">
        <v>45793</v>
      </c>
      <c r="D1917" t="s">
        <v>54</v>
      </c>
      <c r="E1917">
        <v>160.79</v>
      </c>
      <c r="F1917">
        <v>3</v>
      </c>
      <c r="G1917" t="s">
        <v>27</v>
      </c>
      <c r="H1917" t="s">
        <v>38</v>
      </c>
      <c r="I1917" t="s">
        <v>7620</v>
      </c>
      <c r="J1917" t="s">
        <v>139</v>
      </c>
      <c r="K1917">
        <v>75035</v>
      </c>
      <c r="L1917" t="s">
        <v>7621</v>
      </c>
      <c r="M1917">
        <v>0.09</v>
      </c>
      <c r="N1917">
        <v>438.96</v>
      </c>
      <c r="O1917">
        <v>3</v>
      </c>
      <c r="P1917" t="b">
        <v>0</v>
      </c>
      <c r="Q1917">
        <f t="shared" si="145"/>
        <v>482.37</v>
      </c>
      <c r="R1917" s="4">
        <f t="shared" si="146"/>
        <v>0.91</v>
      </c>
      <c r="S1917" s="2">
        <f t="shared" si="147"/>
        <v>43.4133</v>
      </c>
      <c r="T1917" t="str">
        <f t="shared" si="148"/>
        <v>May-25</v>
      </c>
      <c r="U1917">
        <f t="shared" si="149"/>
        <v>3</v>
      </c>
    </row>
    <row r="1918" spans="1:21" x14ac:dyDescent="0.3">
      <c r="A1918" t="s">
        <v>7622</v>
      </c>
      <c r="B1918" t="s">
        <v>7623</v>
      </c>
      <c r="C1918" s="1">
        <v>45662</v>
      </c>
      <c r="D1918" t="s">
        <v>18</v>
      </c>
      <c r="E1918">
        <v>291.41000000000003</v>
      </c>
      <c r="F1918">
        <v>1</v>
      </c>
      <c r="G1918" t="s">
        <v>19</v>
      </c>
      <c r="H1918" t="s">
        <v>38</v>
      </c>
      <c r="I1918" t="s">
        <v>7624</v>
      </c>
      <c r="J1918" t="s">
        <v>231</v>
      </c>
      <c r="K1918">
        <v>71196</v>
      </c>
      <c r="L1918" t="s">
        <v>7625</v>
      </c>
      <c r="M1918">
        <v>0.01</v>
      </c>
      <c r="N1918">
        <v>288.5</v>
      </c>
      <c r="O1918">
        <v>1</v>
      </c>
      <c r="P1918" t="b">
        <v>1</v>
      </c>
      <c r="Q1918">
        <f t="shared" si="145"/>
        <v>291.41000000000003</v>
      </c>
      <c r="R1918" s="4">
        <f t="shared" si="146"/>
        <v>0.99</v>
      </c>
      <c r="S1918" s="2">
        <f t="shared" si="147"/>
        <v>2.9141000000000004</v>
      </c>
      <c r="T1918" t="str">
        <f t="shared" si="148"/>
        <v>Jan-25</v>
      </c>
      <c r="U1918">
        <f t="shared" si="149"/>
        <v>1</v>
      </c>
    </row>
    <row r="1919" spans="1:21" x14ac:dyDescent="0.3">
      <c r="A1919" t="s">
        <v>7626</v>
      </c>
      <c r="B1919" t="s">
        <v>7627</v>
      </c>
      <c r="C1919" s="1">
        <v>45802</v>
      </c>
      <c r="D1919" t="s">
        <v>26</v>
      </c>
      <c r="E1919">
        <v>343.38</v>
      </c>
      <c r="F1919">
        <v>1</v>
      </c>
      <c r="G1919" t="s">
        <v>19</v>
      </c>
      <c r="H1919" t="s">
        <v>20</v>
      </c>
      <c r="I1919" t="s">
        <v>7628</v>
      </c>
      <c r="J1919" t="s">
        <v>85</v>
      </c>
      <c r="K1919">
        <v>77728</v>
      </c>
      <c r="L1919" t="s">
        <v>7629</v>
      </c>
      <c r="M1919">
        <v>0.23</v>
      </c>
      <c r="N1919">
        <v>264.39999999999998</v>
      </c>
      <c r="O1919">
        <v>4</v>
      </c>
      <c r="P1919" t="b">
        <v>0</v>
      </c>
      <c r="Q1919">
        <f t="shared" si="145"/>
        <v>343.38</v>
      </c>
      <c r="R1919" s="4">
        <f t="shared" si="146"/>
        <v>0.77</v>
      </c>
      <c r="S1919" s="2">
        <f t="shared" si="147"/>
        <v>78.977400000000003</v>
      </c>
      <c r="T1919" t="str">
        <f t="shared" si="148"/>
        <v>May-25</v>
      </c>
      <c r="U1919">
        <f t="shared" si="149"/>
        <v>4</v>
      </c>
    </row>
    <row r="1920" spans="1:21" x14ac:dyDescent="0.3">
      <c r="A1920" t="s">
        <v>7630</v>
      </c>
      <c r="B1920" t="s">
        <v>7631</v>
      </c>
      <c r="C1920" s="1">
        <v>45643</v>
      </c>
      <c r="D1920" t="s">
        <v>37</v>
      </c>
      <c r="E1920">
        <v>138.03</v>
      </c>
      <c r="F1920">
        <v>1</v>
      </c>
      <c r="G1920" t="s">
        <v>148</v>
      </c>
      <c r="H1920" t="s">
        <v>99</v>
      </c>
      <c r="I1920" t="s">
        <v>7632</v>
      </c>
      <c r="J1920" t="s">
        <v>240</v>
      </c>
      <c r="K1920">
        <v>66485</v>
      </c>
      <c r="L1920" t="s">
        <v>7633</v>
      </c>
      <c r="M1920">
        <v>0.24</v>
      </c>
      <c r="N1920">
        <v>104.9</v>
      </c>
      <c r="O1920">
        <v>2</v>
      </c>
      <c r="P1920" t="b">
        <v>0</v>
      </c>
      <c r="Q1920">
        <f t="shared" si="145"/>
        <v>138.03</v>
      </c>
      <c r="R1920" s="4">
        <f t="shared" si="146"/>
        <v>0.76</v>
      </c>
      <c r="S1920" s="2">
        <f t="shared" si="147"/>
        <v>33.127200000000002</v>
      </c>
      <c r="T1920" t="str">
        <f t="shared" si="148"/>
        <v>Dec-24</v>
      </c>
      <c r="U1920">
        <f t="shared" si="149"/>
        <v>2</v>
      </c>
    </row>
    <row r="1921" spans="1:21" x14ac:dyDescent="0.3">
      <c r="A1921" t="s">
        <v>7634</v>
      </c>
      <c r="B1921" t="s">
        <v>7635</v>
      </c>
      <c r="C1921" s="1">
        <v>45813</v>
      </c>
      <c r="D1921" t="s">
        <v>18</v>
      </c>
      <c r="E1921">
        <v>69.23</v>
      </c>
      <c r="F1921">
        <v>1</v>
      </c>
      <c r="G1921" t="s">
        <v>19</v>
      </c>
      <c r="H1921" t="s">
        <v>72</v>
      </c>
      <c r="I1921" t="s">
        <v>7636</v>
      </c>
      <c r="J1921" t="s">
        <v>95</v>
      </c>
      <c r="K1921">
        <v>57273</v>
      </c>
      <c r="L1921" t="s">
        <v>7637</v>
      </c>
      <c r="M1921">
        <v>0.28000000000000003</v>
      </c>
      <c r="N1921">
        <v>49.85</v>
      </c>
      <c r="O1921">
        <v>4</v>
      </c>
      <c r="P1921" t="b">
        <v>0</v>
      </c>
      <c r="Q1921">
        <f t="shared" si="145"/>
        <v>69.23</v>
      </c>
      <c r="R1921" s="4">
        <f t="shared" si="146"/>
        <v>0.72</v>
      </c>
      <c r="S1921" s="2">
        <f t="shared" si="147"/>
        <v>19.384400000000003</v>
      </c>
      <c r="T1921" t="str">
        <f t="shared" si="148"/>
        <v>Jun-25</v>
      </c>
      <c r="U1921">
        <f t="shared" si="149"/>
        <v>4</v>
      </c>
    </row>
    <row r="1922" spans="1:21" x14ac:dyDescent="0.3">
      <c r="A1922" t="s">
        <v>7638</v>
      </c>
      <c r="B1922" t="s">
        <v>7639</v>
      </c>
      <c r="C1922" s="1">
        <v>45694</v>
      </c>
      <c r="D1922" t="s">
        <v>26</v>
      </c>
      <c r="E1922">
        <v>34.11</v>
      </c>
      <c r="F1922">
        <v>2</v>
      </c>
      <c r="G1922" t="s">
        <v>148</v>
      </c>
      <c r="H1922" t="s">
        <v>38</v>
      </c>
      <c r="I1922" t="s">
        <v>7640</v>
      </c>
      <c r="J1922" t="s">
        <v>240</v>
      </c>
      <c r="K1922">
        <v>20240</v>
      </c>
      <c r="L1922" t="s">
        <v>7641</v>
      </c>
      <c r="M1922">
        <v>0.03</v>
      </c>
      <c r="N1922">
        <v>66.17</v>
      </c>
      <c r="O1922">
        <v>4</v>
      </c>
      <c r="P1922" t="b">
        <v>0</v>
      </c>
      <c r="Q1922">
        <f t="shared" ref="Q1922:Q1985" si="150">E1922*F1922</f>
        <v>68.22</v>
      </c>
      <c r="R1922" s="4">
        <f t="shared" ref="R1922:R1985" si="151">1-M1922</f>
        <v>0.97</v>
      </c>
      <c r="S1922" s="2">
        <f t="shared" ref="S1922:S1985" si="152">E1922*F1922*M1922</f>
        <v>2.0465999999999998</v>
      </c>
      <c r="T1922" t="str">
        <f t="shared" ref="T1922:T1985" si="153">TEXT(C1922,"MMM-YY")</f>
        <v>Feb-25</v>
      </c>
      <c r="U1922">
        <f t="shared" ref="U1922:U1985" si="154">IF(O1922="","No Rating",O1922)</f>
        <v>4</v>
      </c>
    </row>
    <row r="1923" spans="1:21" x14ac:dyDescent="0.3">
      <c r="A1923" t="s">
        <v>7642</v>
      </c>
      <c r="B1923" t="s">
        <v>7643</v>
      </c>
      <c r="C1923" s="1">
        <v>45672</v>
      </c>
      <c r="D1923" t="s">
        <v>60</v>
      </c>
      <c r="E1923">
        <v>290</v>
      </c>
      <c r="F1923">
        <v>2</v>
      </c>
      <c r="G1923" t="s">
        <v>27</v>
      </c>
      <c r="H1923" t="s">
        <v>20</v>
      </c>
      <c r="I1923" t="s">
        <v>7644</v>
      </c>
      <c r="J1923" t="s">
        <v>195</v>
      </c>
      <c r="K1923">
        <v>48238</v>
      </c>
      <c r="L1923" t="s">
        <v>7645</v>
      </c>
      <c r="M1923">
        <v>0.27</v>
      </c>
      <c r="N1923">
        <v>423.4</v>
      </c>
      <c r="O1923">
        <v>1</v>
      </c>
      <c r="P1923" t="b">
        <v>0</v>
      </c>
      <c r="Q1923">
        <f t="shared" si="150"/>
        <v>580</v>
      </c>
      <c r="R1923" s="4">
        <f t="shared" si="151"/>
        <v>0.73</v>
      </c>
      <c r="S1923" s="2">
        <f t="shared" si="152"/>
        <v>156.60000000000002</v>
      </c>
      <c r="T1923" t="str">
        <f t="shared" si="153"/>
        <v>Jan-25</v>
      </c>
      <c r="U1923">
        <f t="shared" si="154"/>
        <v>1</v>
      </c>
    </row>
    <row r="1924" spans="1:21" x14ac:dyDescent="0.3">
      <c r="A1924" t="s">
        <v>7646</v>
      </c>
      <c r="B1924" t="s">
        <v>7647</v>
      </c>
      <c r="C1924" s="1">
        <v>45645</v>
      </c>
      <c r="D1924" t="s">
        <v>26</v>
      </c>
      <c r="E1924">
        <v>97.13</v>
      </c>
      <c r="F1924">
        <v>1</v>
      </c>
      <c r="G1924" t="s">
        <v>27</v>
      </c>
      <c r="H1924" t="s">
        <v>20</v>
      </c>
      <c r="I1924" t="s">
        <v>7648</v>
      </c>
      <c r="J1924" t="s">
        <v>522</v>
      </c>
      <c r="K1924">
        <v>10081</v>
      </c>
      <c r="L1924" t="s">
        <v>7649</v>
      </c>
      <c r="M1924">
        <v>0.28000000000000003</v>
      </c>
      <c r="N1924">
        <v>69.930000000000007</v>
      </c>
      <c r="O1924">
        <v>2</v>
      </c>
      <c r="P1924" t="b">
        <v>0</v>
      </c>
      <c r="Q1924">
        <f t="shared" si="150"/>
        <v>97.13</v>
      </c>
      <c r="R1924" s="4">
        <f t="shared" si="151"/>
        <v>0.72</v>
      </c>
      <c r="S1924" s="2">
        <f t="shared" si="152"/>
        <v>27.196400000000001</v>
      </c>
      <c r="T1924" t="str">
        <f t="shared" si="153"/>
        <v>Dec-24</v>
      </c>
      <c r="U1924">
        <f t="shared" si="154"/>
        <v>2</v>
      </c>
    </row>
    <row r="1925" spans="1:21" x14ac:dyDescent="0.3">
      <c r="A1925" t="s">
        <v>7650</v>
      </c>
      <c r="B1925" t="s">
        <v>7651</v>
      </c>
      <c r="C1925" s="1">
        <v>45653</v>
      </c>
      <c r="D1925" t="s">
        <v>18</v>
      </c>
      <c r="E1925">
        <v>9.58</v>
      </c>
      <c r="F1925">
        <v>2</v>
      </c>
      <c r="G1925" t="s">
        <v>66</v>
      </c>
      <c r="H1925" t="s">
        <v>99</v>
      </c>
      <c r="I1925" t="s">
        <v>7652</v>
      </c>
      <c r="J1925" t="s">
        <v>80</v>
      </c>
      <c r="K1925">
        <v>94650</v>
      </c>
      <c r="L1925" t="s">
        <v>7653</v>
      </c>
      <c r="M1925">
        <v>0.3</v>
      </c>
      <c r="N1925">
        <v>13.41</v>
      </c>
      <c r="O1925">
        <v>5</v>
      </c>
      <c r="P1925" t="b">
        <v>0</v>
      </c>
      <c r="Q1925">
        <f t="shared" si="150"/>
        <v>19.16</v>
      </c>
      <c r="R1925" s="4">
        <f t="shared" si="151"/>
        <v>0.7</v>
      </c>
      <c r="S1925" s="2">
        <f t="shared" si="152"/>
        <v>5.7480000000000002</v>
      </c>
      <c r="T1925" t="str">
        <f t="shared" si="153"/>
        <v>Dec-24</v>
      </c>
      <c r="U1925">
        <f t="shared" si="154"/>
        <v>5</v>
      </c>
    </row>
    <row r="1926" spans="1:21" x14ac:dyDescent="0.3">
      <c r="A1926" t="s">
        <v>7654</v>
      </c>
      <c r="B1926" t="s">
        <v>7655</v>
      </c>
      <c r="C1926" s="1">
        <v>45707</v>
      </c>
      <c r="D1926" t="s">
        <v>26</v>
      </c>
      <c r="E1926">
        <v>464.24</v>
      </c>
      <c r="F1926">
        <v>4</v>
      </c>
      <c r="G1926" t="s">
        <v>19</v>
      </c>
      <c r="H1926" t="s">
        <v>72</v>
      </c>
      <c r="I1926" t="s">
        <v>7656</v>
      </c>
      <c r="J1926" t="s">
        <v>231</v>
      </c>
      <c r="K1926">
        <v>25340</v>
      </c>
      <c r="L1926" t="s">
        <v>7657</v>
      </c>
      <c r="M1926">
        <v>0.23</v>
      </c>
      <c r="N1926">
        <v>1429.86</v>
      </c>
      <c r="O1926">
        <v>5</v>
      </c>
      <c r="P1926" t="b">
        <v>0</v>
      </c>
      <c r="Q1926">
        <f t="shared" si="150"/>
        <v>1856.96</v>
      </c>
      <c r="R1926" s="4">
        <f t="shared" si="151"/>
        <v>0.77</v>
      </c>
      <c r="S1926" s="2">
        <f t="shared" si="152"/>
        <v>427.10080000000005</v>
      </c>
      <c r="T1926" t="str">
        <f t="shared" si="153"/>
        <v>Feb-25</v>
      </c>
      <c r="U1926">
        <f t="shared" si="154"/>
        <v>5</v>
      </c>
    </row>
    <row r="1927" spans="1:21" x14ac:dyDescent="0.3">
      <c r="A1927" t="s">
        <v>7658</v>
      </c>
      <c r="B1927" t="s">
        <v>7659</v>
      </c>
      <c r="C1927" s="1">
        <v>45572</v>
      </c>
      <c r="D1927" t="s">
        <v>60</v>
      </c>
      <c r="E1927">
        <v>270.88</v>
      </c>
      <c r="F1927">
        <v>2</v>
      </c>
      <c r="G1927" t="s">
        <v>93</v>
      </c>
      <c r="H1927" t="s">
        <v>20</v>
      </c>
      <c r="I1927" t="s">
        <v>7660</v>
      </c>
      <c r="J1927" t="s">
        <v>95</v>
      </c>
      <c r="K1927">
        <v>28461</v>
      </c>
      <c r="L1927" t="s">
        <v>7661</v>
      </c>
      <c r="M1927">
        <v>0.08</v>
      </c>
      <c r="N1927">
        <v>498.42</v>
      </c>
      <c r="O1927">
        <v>5</v>
      </c>
      <c r="P1927" t="b">
        <v>0</v>
      </c>
      <c r="Q1927">
        <f t="shared" si="150"/>
        <v>541.76</v>
      </c>
      <c r="R1927" s="4">
        <f t="shared" si="151"/>
        <v>0.92</v>
      </c>
      <c r="S1927" s="2">
        <f t="shared" si="152"/>
        <v>43.340800000000002</v>
      </c>
      <c r="T1927" t="str">
        <f t="shared" si="153"/>
        <v>Oct-24</v>
      </c>
      <c r="U1927">
        <f t="shared" si="154"/>
        <v>5</v>
      </c>
    </row>
    <row r="1928" spans="1:21" x14ac:dyDescent="0.3">
      <c r="A1928" t="s">
        <v>7662</v>
      </c>
      <c r="B1928" t="s">
        <v>7663</v>
      </c>
      <c r="C1928" s="1">
        <v>45659</v>
      </c>
      <c r="D1928" t="s">
        <v>18</v>
      </c>
      <c r="E1928">
        <v>50.76</v>
      </c>
      <c r="F1928">
        <v>4</v>
      </c>
      <c r="G1928" t="s">
        <v>66</v>
      </c>
      <c r="H1928" t="s">
        <v>20</v>
      </c>
      <c r="I1928" t="s">
        <v>7664</v>
      </c>
      <c r="J1928" t="s">
        <v>346</v>
      </c>
      <c r="K1928">
        <v>31738</v>
      </c>
      <c r="L1928" t="s">
        <v>7665</v>
      </c>
      <c r="M1928">
        <v>0.08</v>
      </c>
      <c r="N1928">
        <v>186.8</v>
      </c>
      <c r="O1928">
        <v>4</v>
      </c>
      <c r="P1928" t="b">
        <v>0</v>
      </c>
      <c r="Q1928">
        <f t="shared" si="150"/>
        <v>203.04</v>
      </c>
      <c r="R1928" s="4">
        <f t="shared" si="151"/>
        <v>0.92</v>
      </c>
      <c r="S1928" s="2">
        <f t="shared" si="152"/>
        <v>16.243199999999998</v>
      </c>
      <c r="T1928" t="str">
        <f t="shared" si="153"/>
        <v>Jan-25</v>
      </c>
      <c r="U1928">
        <f t="shared" si="154"/>
        <v>4</v>
      </c>
    </row>
    <row r="1929" spans="1:21" x14ac:dyDescent="0.3">
      <c r="A1929" t="s">
        <v>7666</v>
      </c>
      <c r="B1929" t="s">
        <v>7667</v>
      </c>
      <c r="C1929" s="1">
        <v>45737</v>
      </c>
      <c r="D1929" t="s">
        <v>18</v>
      </c>
      <c r="E1929">
        <v>422.25</v>
      </c>
      <c r="F1929">
        <v>1</v>
      </c>
      <c r="G1929" t="s">
        <v>27</v>
      </c>
      <c r="H1929" t="s">
        <v>38</v>
      </c>
      <c r="I1929" t="s">
        <v>7668</v>
      </c>
      <c r="J1929" t="s">
        <v>496</v>
      </c>
      <c r="K1929">
        <v>70747</v>
      </c>
      <c r="L1929" t="s">
        <v>7669</v>
      </c>
      <c r="M1929">
        <v>0.21</v>
      </c>
      <c r="N1929">
        <v>333.58</v>
      </c>
      <c r="O1929">
        <v>3</v>
      </c>
      <c r="P1929" t="b">
        <v>0</v>
      </c>
      <c r="Q1929">
        <f t="shared" si="150"/>
        <v>422.25</v>
      </c>
      <c r="R1929" s="4">
        <f t="shared" si="151"/>
        <v>0.79</v>
      </c>
      <c r="S1929" s="2">
        <f t="shared" si="152"/>
        <v>88.672499999999999</v>
      </c>
      <c r="T1929" t="str">
        <f t="shared" si="153"/>
        <v>Mar-25</v>
      </c>
      <c r="U1929">
        <f t="shared" si="154"/>
        <v>3</v>
      </c>
    </row>
    <row r="1930" spans="1:21" x14ac:dyDescent="0.3">
      <c r="A1930" t="s">
        <v>7670</v>
      </c>
      <c r="B1930" t="s">
        <v>7671</v>
      </c>
      <c r="C1930" s="1">
        <v>45536</v>
      </c>
      <c r="D1930" t="s">
        <v>18</v>
      </c>
      <c r="E1930">
        <v>491.69</v>
      </c>
      <c r="F1930">
        <v>2</v>
      </c>
      <c r="G1930" t="s">
        <v>66</v>
      </c>
      <c r="H1930" t="s">
        <v>38</v>
      </c>
      <c r="I1930" t="s">
        <v>7672</v>
      </c>
      <c r="J1930" t="s">
        <v>74</v>
      </c>
      <c r="K1930">
        <v>54959</v>
      </c>
      <c r="L1930" t="s">
        <v>7673</v>
      </c>
      <c r="M1930">
        <v>0.2</v>
      </c>
      <c r="N1930">
        <v>786.7</v>
      </c>
      <c r="P1930" t="b">
        <v>0</v>
      </c>
      <c r="Q1930">
        <f t="shared" si="150"/>
        <v>983.38</v>
      </c>
      <c r="R1930" s="4">
        <f t="shared" si="151"/>
        <v>0.8</v>
      </c>
      <c r="S1930" s="2">
        <f t="shared" si="152"/>
        <v>196.67600000000002</v>
      </c>
      <c r="T1930" t="str">
        <f t="shared" si="153"/>
        <v>Sep-24</v>
      </c>
      <c r="U1930" t="str">
        <f t="shared" si="154"/>
        <v>No Rating</v>
      </c>
    </row>
    <row r="1931" spans="1:21" x14ac:dyDescent="0.3">
      <c r="A1931" t="s">
        <v>7674</v>
      </c>
      <c r="B1931" t="s">
        <v>7675</v>
      </c>
      <c r="C1931" s="1">
        <v>45626</v>
      </c>
      <c r="D1931" t="s">
        <v>26</v>
      </c>
      <c r="E1931">
        <v>227.06</v>
      </c>
      <c r="F1931">
        <v>1</v>
      </c>
      <c r="G1931" t="s">
        <v>148</v>
      </c>
      <c r="H1931" t="s">
        <v>20</v>
      </c>
      <c r="I1931" t="s">
        <v>7676</v>
      </c>
      <c r="J1931" t="s">
        <v>56</v>
      </c>
      <c r="K1931">
        <v>35484</v>
      </c>
      <c r="L1931" t="s">
        <v>7677</v>
      </c>
      <c r="M1931">
        <v>0.2</v>
      </c>
      <c r="N1931">
        <v>181.65</v>
      </c>
      <c r="O1931">
        <v>5</v>
      </c>
      <c r="P1931" t="b">
        <v>0</v>
      </c>
      <c r="Q1931">
        <f t="shared" si="150"/>
        <v>227.06</v>
      </c>
      <c r="R1931" s="4">
        <f t="shared" si="151"/>
        <v>0.8</v>
      </c>
      <c r="S1931" s="2">
        <f t="shared" si="152"/>
        <v>45.412000000000006</v>
      </c>
      <c r="T1931" t="str">
        <f t="shared" si="153"/>
        <v>Nov-24</v>
      </c>
      <c r="U1931">
        <f t="shared" si="154"/>
        <v>5</v>
      </c>
    </row>
    <row r="1932" spans="1:21" x14ac:dyDescent="0.3">
      <c r="A1932" t="s">
        <v>7678</v>
      </c>
      <c r="B1932" t="s">
        <v>7679</v>
      </c>
      <c r="C1932" s="1">
        <v>45485</v>
      </c>
      <c r="D1932" t="s">
        <v>18</v>
      </c>
      <c r="E1932">
        <v>26.03</v>
      </c>
      <c r="F1932">
        <v>3</v>
      </c>
      <c r="G1932" t="s">
        <v>93</v>
      </c>
      <c r="H1932" t="s">
        <v>38</v>
      </c>
      <c r="I1932" t="s">
        <v>7680</v>
      </c>
      <c r="J1932" t="s">
        <v>522</v>
      </c>
      <c r="K1932">
        <v>25241</v>
      </c>
      <c r="L1932" t="s">
        <v>7681</v>
      </c>
      <c r="M1932">
        <v>0.11</v>
      </c>
      <c r="N1932">
        <v>69.5</v>
      </c>
      <c r="O1932">
        <v>1</v>
      </c>
      <c r="P1932" t="b">
        <v>1</v>
      </c>
      <c r="Q1932">
        <f t="shared" si="150"/>
        <v>78.09</v>
      </c>
      <c r="R1932" s="4">
        <f t="shared" si="151"/>
        <v>0.89</v>
      </c>
      <c r="S1932" s="2">
        <f t="shared" si="152"/>
        <v>8.5899000000000001</v>
      </c>
      <c r="T1932" t="str">
        <f t="shared" si="153"/>
        <v>Jul-24</v>
      </c>
      <c r="U1932">
        <f t="shared" si="154"/>
        <v>1</v>
      </c>
    </row>
    <row r="1933" spans="1:21" x14ac:dyDescent="0.3">
      <c r="A1933" t="s">
        <v>7682</v>
      </c>
      <c r="B1933" t="s">
        <v>7683</v>
      </c>
      <c r="C1933" s="1">
        <v>45689</v>
      </c>
      <c r="D1933" t="s">
        <v>37</v>
      </c>
      <c r="E1933">
        <v>63.19</v>
      </c>
      <c r="F1933">
        <v>4</v>
      </c>
      <c r="G1933" t="s">
        <v>93</v>
      </c>
      <c r="H1933" t="s">
        <v>20</v>
      </c>
      <c r="I1933" t="s">
        <v>3430</v>
      </c>
      <c r="J1933" t="s">
        <v>50</v>
      </c>
      <c r="K1933">
        <v>23614</v>
      </c>
      <c r="L1933" t="s">
        <v>7684</v>
      </c>
      <c r="M1933">
        <v>0.16</v>
      </c>
      <c r="N1933">
        <v>212.32</v>
      </c>
      <c r="O1933">
        <v>2</v>
      </c>
      <c r="P1933" t="b">
        <v>0</v>
      </c>
      <c r="Q1933">
        <f t="shared" si="150"/>
        <v>252.76</v>
      </c>
      <c r="R1933" s="4">
        <f t="shared" si="151"/>
        <v>0.84</v>
      </c>
      <c r="S1933" s="2">
        <f t="shared" si="152"/>
        <v>40.441600000000001</v>
      </c>
      <c r="T1933" t="str">
        <f t="shared" si="153"/>
        <v>Feb-25</v>
      </c>
      <c r="U1933">
        <f t="shared" si="154"/>
        <v>2</v>
      </c>
    </row>
    <row r="1934" spans="1:21" x14ac:dyDescent="0.3">
      <c r="A1934" t="s">
        <v>7685</v>
      </c>
      <c r="B1934" t="s">
        <v>7686</v>
      </c>
      <c r="C1934" s="1">
        <v>45697</v>
      </c>
      <c r="D1934" t="s">
        <v>54</v>
      </c>
      <c r="E1934">
        <v>193.92</v>
      </c>
      <c r="F1934">
        <v>3</v>
      </c>
      <c r="G1934" t="s">
        <v>66</v>
      </c>
      <c r="H1934" t="s">
        <v>72</v>
      </c>
      <c r="I1934" t="s">
        <v>7687</v>
      </c>
      <c r="J1934" t="s">
        <v>95</v>
      </c>
      <c r="K1934">
        <v>49432</v>
      </c>
      <c r="L1934" t="s">
        <v>7688</v>
      </c>
      <c r="M1934">
        <v>0.09</v>
      </c>
      <c r="N1934">
        <v>529.4</v>
      </c>
      <c r="O1934">
        <v>4</v>
      </c>
      <c r="P1934" t="b">
        <v>0</v>
      </c>
      <c r="Q1934">
        <f t="shared" si="150"/>
        <v>581.76</v>
      </c>
      <c r="R1934" s="4">
        <f t="shared" si="151"/>
        <v>0.91</v>
      </c>
      <c r="S1934" s="2">
        <f t="shared" si="152"/>
        <v>52.358399999999996</v>
      </c>
      <c r="T1934" t="str">
        <f t="shared" si="153"/>
        <v>Feb-25</v>
      </c>
      <c r="U1934">
        <f t="shared" si="154"/>
        <v>4</v>
      </c>
    </row>
    <row r="1935" spans="1:21" x14ac:dyDescent="0.3">
      <c r="A1935" t="s">
        <v>7689</v>
      </c>
      <c r="B1935" t="s">
        <v>7690</v>
      </c>
      <c r="C1935" s="1">
        <v>45541</v>
      </c>
      <c r="D1935" t="s">
        <v>26</v>
      </c>
      <c r="E1935">
        <v>443.33</v>
      </c>
      <c r="F1935">
        <v>4</v>
      </c>
      <c r="G1935" t="s">
        <v>93</v>
      </c>
      <c r="H1935" t="s">
        <v>20</v>
      </c>
      <c r="I1935" t="s">
        <v>7691</v>
      </c>
      <c r="J1935" t="s">
        <v>101</v>
      </c>
      <c r="K1935">
        <v>15518</v>
      </c>
      <c r="L1935" t="s">
        <v>7692</v>
      </c>
      <c r="M1935">
        <v>0.18</v>
      </c>
      <c r="N1935">
        <v>1454.12</v>
      </c>
      <c r="O1935">
        <v>4</v>
      </c>
      <c r="P1935" t="b">
        <v>0</v>
      </c>
      <c r="Q1935">
        <f t="shared" si="150"/>
        <v>1773.32</v>
      </c>
      <c r="R1935" s="4">
        <f t="shared" si="151"/>
        <v>0.82000000000000006</v>
      </c>
      <c r="S1935" s="2">
        <f t="shared" si="152"/>
        <v>319.19759999999997</v>
      </c>
      <c r="T1935" t="str">
        <f t="shared" si="153"/>
        <v>Sep-24</v>
      </c>
      <c r="U1935">
        <f t="shared" si="154"/>
        <v>4</v>
      </c>
    </row>
    <row r="1936" spans="1:21" x14ac:dyDescent="0.3">
      <c r="A1936" t="s">
        <v>7693</v>
      </c>
      <c r="B1936" t="s">
        <v>7694</v>
      </c>
      <c r="C1936" s="1">
        <v>45634</v>
      </c>
      <c r="D1936" t="s">
        <v>18</v>
      </c>
      <c r="E1936">
        <v>78.28</v>
      </c>
      <c r="F1936">
        <v>1</v>
      </c>
      <c r="G1936" t="s">
        <v>148</v>
      </c>
      <c r="H1936" t="s">
        <v>20</v>
      </c>
      <c r="I1936" t="s">
        <v>786</v>
      </c>
      <c r="J1936" t="s">
        <v>447</v>
      </c>
      <c r="K1936">
        <v>58424</v>
      </c>
      <c r="L1936" t="s">
        <v>7695</v>
      </c>
      <c r="M1936">
        <v>0.23</v>
      </c>
      <c r="N1936">
        <v>60.28</v>
      </c>
      <c r="O1936">
        <v>3</v>
      </c>
      <c r="P1936" t="b">
        <v>0</v>
      </c>
      <c r="Q1936">
        <f t="shared" si="150"/>
        <v>78.28</v>
      </c>
      <c r="R1936" s="4">
        <f t="shared" si="151"/>
        <v>0.77</v>
      </c>
      <c r="S1936" s="2">
        <f t="shared" si="152"/>
        <v>18.0044</v>
      </c>
      <c r="T1936" t="str">
        <f t="shared" si="153"/>
        <v>Dec-24</v>
      </c>
      <c r="U1936">
        <f t="shared" si="154"/>
        <v>3</v>
      </c>
    </row>
    <row r="1937" spans="1:21" x14ac:dyDescent="0.3">
      <c r="A1937" t="s">
        <v>7696</v>
      </c>
      <c r="B1937" t="s">
        <v>7697</v>
      </c>
      <c r="C1937" s="1">
        <v>45733</v>
      </c>
      <c r="D1937" t="s">
        <v>60</v>
      </c>
      <c r="E1937">
        <v>412.88</v>
      </c>
      <c r="F1937">
        <v>2</v>
      </c>
      <c r="G1937" t="s">
        <v>27</v>
      </c>
      <c r="H1937" t="s">
        <v>38</v>
      </c>
      <c r="I1937" t="s">
        <v>7698</v>
      </c>
      <c r="J1937" t="s">
        <v>426</v>
      </c>
      <c r="K1937">
        <v>45643</v>
      </c>
      <c r="L1937" t="s">
        <v>7699</v>
      </c>
      <c r="M1937">
        <v>0.21</v>
      </c>
      <c r="N1937">
        <v>652.35</v>
      </c>
      <c r="O1937">
        <v>2</v>
      </c>
      <c r="P1937" t="b">
        <v>0</v>
      </c>
      <c r="Q1937">
        <f t="shared" si="150"/>
        <v>825.76</v>
      </c>
      <c r="R1937" s="4">
        <f t="shared" si="151"/>
        <v>0.79</v>
      </c>
      <c r="S1937" s="2">
        <f t="shared" si="152"/>
        <v>173.40959999999998</v>
      </c>
      <c r="T1937" t="str">
        <f t="shared" si="153"/>
        <v>Mar-25</v>
      </c>
      <c r="U1937">
        <f t="shared" si="154"/>
        <v>2</v>
      </c>
    </row>
    <row r="1938" spans="1:21" x14ac:dyDescent="0.3">
      <c r="A1938" t="s">
        <v>7700</v>
      </c>
      <c r="B1938" t="s">
        <v>7701</v>
      </c>
      <c r="C1938" s="1">
        <v>45815</v>
      </c>
      <c r="D1938" t="s">
        <v>60</v>
      </c>
      <c r="E1938">
        <v>12.41</v>
      </c>
      <c r="F1938">
        <v>4</v>
      </c>
      <c r="G1938" t="s">
        <v>148</v>
      </c>
      <c r="H1938" t="s">
        <v>72</v>
      </c>
      <c r="I1938" t="s">
        <v>7702</v>
      </c>
      <c r="J1938" t="s">
        <v>380</v>
      </c>
      <c r="K1938">
        <v>85581</v>
      </c>
      <c r="L1938" t="s">
        <v>7703</v>
      </c>
      <c r="M1938">
        <v>0.13</v>
      </c>
      <c r="N1938">
        <v>43.19</v>
      </c>
      <c r="O1938">
        <v>3</v>
      </c>
      <c r="P1938" t="b">
        <v>0</v>
      </c>
      <c r="Q1938">
        <f t="shared" si="150"/>
        <v>49.64</v>
      </c>
      <c r="R1938" s="4">
        <f t="shared" si="151"/>
        <v>0.87</v>
      </c>
      <c r="S1938" s="2">
        <f t="shared" si="152"/>
        <v>6.4532000000000007</v>
      </c>
      <c r="T1938" t="str">
        <f t="shared" si="153"/>
        <v>Jun-25</v>
      </c>
      <c r="U1938">
        <f t="shared" si="154"/>
        <v>3</v>
      </c>
    </row>
    <row r="1939" spans="1:21" x14ac:dyDescent="0.3">
      <c r="A1939" t="s">
        <v>7704</v>
      </c>
      <c r="B1939" t="s">
        <v>7705</v>
      </c>
      <c r="C1939" s="1">
        <v>45812</v>
      </c>
      <c r="D1939" t="s">
        <v>26</v>
      </c>
      <c r="E1939">
        <v>231.41</v>
      </c>
      <c r="F1939">
        <v>1</v>
      </c>
      <c r="G1939" t="s">
        <v>93</v>
      </c>
      <c r="H1939" t="s">
        <v>99</v>
      </c>
      <c r="I1939" t="s">
        <v>7706</v>
      </c>
      <c r="J1939" t="s">
        <v>22</v>
      </c>
      <c r="K1939">
        <v>5046</v>
      </c>
      <c r="L1939" t="s">
        <v>7707</v>
      </c>
      <c r="M1939">
        <v>0.16</v>
      </c>
      <c r="N1939">
        <v>194.38</v>
      </c>
      <c r="O1939">
        <v>2</v>
      </c>
      <c r="P1939" t="b">
        <v>0</v>
      </c>
      <c r="Q1939">
        <f t="shared" si="150"/>
        <v>231.41</v>
      </c>
      <c r="R1939" s="4">
        <f t="shared" si="151"/>
        <v>0.84</v>
      </c>
      <c r="S1939" s="2">
        <f t="shared" si="152"/>
        <v>37.025599999999997</v>
      </c>
      <c r="T1939" t="str">
        <f t="shared" si="153"/>
        <v>Jun-25</v>
      </c>
      <c r="U1939">
        <f t="shared" si="154"/>
        <v>2</v>
      </c>
    </row>
    <row r="1940" spans="1:21" x14ac:dyDescent="0.3">
      <c r="A1940" t="s">
        <v>7708</v>
      </c>
      <c r="B1940" t="s">
        <v>7709</v>
      </c>
      <c r="C1940" s="1">
        <v>45471</v>
      </c>
      <c r="D1940" t="s">
        <v>54</v>
      </c>
      <c r="E1940">
        <v>323.98</v>
      </c>
      <c r="F1940">
        <v>4</v>
      </c>
      <c r="G1940" t="s">
        <v>93</v>
      </c>
      <c r="H1940" t="s">
        <v>38</v>
      </c>
      <c r="I1940" t="s">
        <v>7710</v>
      </c>
      <c r="J1940" t="s">
        <v>139</v>
      </c>
      <c r="K1940">
        <v>2870</v>
      </c>
      <c r="L1940" t="s">
        <v>7711</v>
      </c>
      <c r="M1940">
        <v>0.23</v>
      </c>
      <c r="N1940">
        <v>997.86</v>
      </c>
      <c r="O1940">
        <v>5</v>
      </c>
      <c r="P1940" t="b">
        <v>0</v>
      </c>
      <c r="Q1940">
        <f t="shared" si="150"/>
        <v>1295.92</v>
      </c>
      <c r="R1940" s="4">
        <f t="shared" si="151"/>
        <v>0.77</v>
      </c>
      <c r="S1940" s="2">
        <f t="shared" si="152"/>
        <v>298.06160000000006</v>
      </c>
      <c r="T1940" t="str">
        <f t="shared" si="153"/>
        <v>Jun-24</v>
      </c>
      <c r="U1940">
        <f t="shared" si="154"/>
        <v>5</v>
      </c>
    </row>
    <row r="1941" spans="1:21" x14ac:dyDescent="0.3">
      <c r="A1941" t="s">
        <v>7712</v>
      </c>
      <c r="B1941" t="s">
        <v>7713</v>
      </c>
      <c r="C1941" s="1">
        <v>45544</v>
      </c>
      <c r="D1941" t="s">
        <v>18</v>
      </c>
      <c r="E1941">
        <v>34.89</v>
      </c>
      <c r="F1941">
        <v>3</v>
      </c>
      <c r="G1941" t="s">
        <v>148</v>
      </c>
      <c r="H1941" t="s">
        <v>72</v>
      </c>
      <c r="I1941" t="s">
        <v>7714</v>
      </c>
      <c r="J1941" t="s">
        <v>217</v>
      </c>
      <c r="K1941">
        <v>71848</v>
      </c>
      <c r="L1941" t="s">
        <v>7715</v>
      </c>
      <c r="M1941">
        <v>7.0000000000000007E-2</v>
      </c>
      <c r="N1941">
        <v>97.34</v>
      </c>
      <c r="O1941">
        <v>4</v>
      </c>
      <c r="P1941" t="b">
        <v>0</v>
      </c>
      <c r="Q1941">
        <f t="shared" si="150"/>
        <v>104.67</v>
      </c>
      <c r="R1941" s="4">
        <f t="shared" si="151"/>
        <v>0.92999999999999994</v>
      </c>
      <c r="S1941" s="2">
        <f t="shared" si="152"/>
        <v>7.3269000000000011</v>
      </c>
      <c r="T1941" t="str">
        <f t="shared" si="153"/>
        <v>Sep-24</v>
      </c>
      <c r="U1941">
        <f t="shared" si="154"/>
        <v>4</v>
      </c>
    </row>
    <row r="1942" spans="1:21" x14ac:dyDescent="0.3">
      <c r="A1942" t="s">
        <v>7716</v>
      </c>
      <c r="B1942" t="s">
        <v>7717</v>
      </c>
      <c r="C1942" s="1">
        <v>45504</v>
      </c>
      <c r="D1942" t="s">
        <v>18</v>
      </c>
      <c r="E1942">
        <v>309.31</v>
      </c>
      <c r="F1942">
        <v>4</v>
      </c>
      <c r="G1942" t="s">
        <v>19</v>
      </c>
      <c r="H1942" t="s">
        <v>20</v>
      </c>
      <c r="I1942" t="s">
        <v>7718</v>
      </c>
      <c r="J1942" t="s">
        <v>577</v>
      </c>
      <c r="K1942">
        <v>17587</v>
      </c>
      <c r="L1942" t="s">
        <v>7719</v>
      </c>
      <c r="M1942">
        <v>7.0000000000000007E-2</v>
      </c>
      <c r="N1942">
        <v>1150.6300000000001</v>
      </c>
      <c r="O1942">
        <v>3</v>
      </c>
      <c r="P1942" t="b">
        <v>0</v>
      </c>
      <c r="Q1942">
        <f t="shared" si="150"/>
        <v>1237.24</v>
      </c>
      <c r="R1942" s="4">
        <f t="shared" si="151"/>
        <v>0.92999999999999994</v>
      </c>
      <c r="S1942" s="2">
        <f t="shared" si="152"/>
        <v>86.606800000000007</v>
      </c>
      <c r="T1942" t="str">
        <f t="shared" si="153"/>
        <v>Jul-24</v>
      </c>
      <c r="U1942">
        <f t="shared" si="154"/>
        <v>3</v>
      </c>
    </row>
    <row r="1943" spans="1:21" x14ac:dyDescent="0.3">
      <c r="A1943" t="s">
        <v>7720</v>
      </c>
      <c r="B1943" t="s">
        <v>7721</v>
      </c>
      <c r="C1943" s="1">
        <v>45810</v>
      </c>
      <c r="D1943" t="s">
        <v>54</v>
      </c>
      <c r="E1943">
        <v>472.48</v>
      </c>
      <c r="F1943">
        <v>3</v>
      </c>
      <c r="G1943" t="s">
        <v>27</v>
      </c>
      <c r="H1943" t="s">
        <v>38</v>
      </c>
      <c r="I1943" t="s">
        <v>7722</v>
      </c>
      <c r="J1943" t="s">
        <v>522</v>
      </c>
      <c r="K1943">
        <v>47214</v>
      </c>
      <c r="L1943" t="s">
        <v>7723</v>
      </c>
      <c r="M1943">
        <v>0.15</v>
      </c>
      <c r="N1943">
        <v>1204.82</v>
      </c>
      <c r="O1943">
        <v>2</v>
      </c>
      <c r="P1943" t="b">
        <v>0</v>
      </c>
      <c r="Q1943">
        <f t="shared" si="150"/>
        <v>1417.44</v>
      </c>
      <c r="R1943" s="4">
        <f t="shared" si="151"/>
        <v>0.85</v>
      </c>
      <c r="S1943" s="2">
        <f t="shared" si="152"/>
        <v>212.61600000000001</v>
      </c>
      <c r="T1943" t="str">
        <f t="shared" si="153"/>
        <v>Jun-25</v>
      </c>
      <c r="U1943">
        <f t="shared" si="154"/>
        <v>2</v>
      </c>
    </row>
    <row r="1944" spans="1:21" x14ac:dyDescent="0.3">
      <c r="A1944" t="s">
        <v>7724</v>
      </c>
      <c r="B1944" t="s">
        <v>7725</v>
      </c>
      <c r="C1944" s="1">
        <v>45724</v>
      </c>
      <c r="D1944" t="s">
        <v>26</v>
      </c>
      <c r="E1944">
        <v>84.33</v>
      </c>
      <c r="F1944">
        <v>1</v>
      </c>
      <c r="G1944" t="s">
        <v>19</v>
      </c>
      <c r="H1944" t="s">
        <v>38</v>
      </c>
      <c r="I1944" t="s">
        <v>7726</v>
      </c>
      <c r="J1944" t="s">
        <v>45</v>
      </c>
      <c r="K1944">
        <v>30054</v>
      </c>
      <c r="L1944" t="s">
        <v>7727</v>
      </c>
      <c r="M1944">
        <v>0.15</v>
      </c>
      <c r="N1944">
        <v>71.680000000000007</v>
      </c>
      <c r="O1944">
        <v>4</v>
      </c>
      <c r="P1944" t="b">
        <v>0</v>
      </c>
      <c r="Q1944">
        <f t="shared" si="150"/>
        <v>84.33</v>
      </c>
      <c r="R1944" s="4">
        <f t="shared" si="151"/>
        <v>0.85</v>
      </c>
      <c r="S1944" s="2">
        <f t="shared" si="152"/>
        <v>12.6495</v>
      </c>
      <c r="T1944" t="str">
        <f t="shared" si="153"/>
        <v>Mar-25</v>
      </c>
      <c r="U1944">
        <f t="shared" si="154"/>
        <v>4</v>
      </c>
    </row>
    <row r="1945" spans="1:21" x14ac:dyDescent="0.3">
      <c r="A1945" t="s">
        <v>7728</v>
      </c>
      <c r="B1945" t="s">
        <v>7729</v>
      </c>
      <c r="C1945" s="1">
        <v>45789</v>
      </c>
      <c r="D1945" t="s">
        <v>26</v>
      </c>
      <c r="E1945">
        <v>366.16</v>
      </c>
      <c r="F1945">
        <v>1</v>
      </c>
      <c r="G1945" t="s">
        <v>148</v>
      </c>
      <c r="H1945" t="s">
        <v>38</v>
      </c>
      <c r="I1945" t="s">
        <v>5171</v>
      </c>
      <c r="J1945" t="s">
        <v>56</v>
      </c>
      <c r="K1945">
        <v>89854</v>
      </c>
      <c r="L1945" t="s">
        <v>7730</v>
      </c>
      <c r="M1945">
        <v>0.01</v>
      </c>
      <c r="N1945">
        <v>362.5</v>
      </c>
      <c r="O1945">
        <v>4</v>
      </c>
      <c r="P1945" t="b">
        <v>0</v>
      </c>
      <c r="Q1945">
        <f t="shared" si="150"/>
        <v>366.16</v>
      </c>
      <c r="R1945" s="4">
        <f t="shared" si="151"/>
        <v>0.99</v>
      </c>
      <c r="S1945" s="2">
        <f t="shared" si="152"/>
        <v>3.6616000000000004</v>
      </c>
      <c r="T1945" t="str">
        <f t="shared" si="153"/>
        <v>May-25</v>
      </c>
      <c r="U1945">
        <f t="shared" si="154"/>
        <v>4</v>
      </c>
    </row>
    <row r="1946" spans="1:21" x14ac:dyDescent="0.3">
      <c r="A1946" t="s">
        <v>7731</v>
      </c>
      <c r="B1946" t="s">
        <v>7732</v>
      </c>
      <c r="C1946" s="1">
        <v>45597</v>
      </c>
      <c r="D1946" t="s">
        <v>54</v>
      </c>
      <c r="E1946">
        <v>306.5</v>
      </c>
      <c r="F1946">
        <v>1</v>
      </c>
      <c r="G1946" t="s">
        <v>27</v>
      </c>
      <c r="H1946" t="s">
        <v>72</v>
      </c>
      <c r="I1946" t="s">
        <v>7733</v>
      </c>
      <c r="J1946" t="s">
        <v>205</v>
      </c>
      <c r="K1946">
        <v>43801</v>
      </c>
      <c r="L1946" t="s">
        <v>7734</v>
      </c>
      <c r="M1946">
        <v>0.17</v>
      </c>
      <c r="N1946">
        <v>254.4</v>
      </c>
      <c r="O1946">
        <v>4</v>
      </c>
      <c r="P1946" t="b">
        <v>0</v>
      </c>
      <c r="Q1946">
        <f t="shared" si="150"/>
        <v>306.5</v>
      </c>
      <c r="R1946" s="4">
        <f t="shared" si="151"/>
        <v>0.83</v>
      </c>
      <c r="S1946" s="2">
        <f t="shared" si="152"/>
        <v>52.105000000000004</v>
      </c>
      <c r="T1946" t="str">
        <f t="shared" si="153"/>
        <v>Nov-24</v>
      </c>
      <c r="U1946">
        <f t="shared" si="154"/>
        <v>4</v>
      </c>
    </row>
    <row r="1947" spans="1:21" x14ac:dyDescent="0.3">
      <c r="A1947" t="s">
        <v>7735</v>
      </c>
      <c r="B1947" t="s">
        <v>7736</v>
      </c>
      <c r="C1947" s="1">
        <v>45584</v>
      </c>
      <c r="D1947" t="s">
        <v>78</v>
      </c>
      <c r="E1947">
        <v>96.63</v>
      </c>
      <c r="F1947">
        <v>2</v>
      </c>
      <c r="G1947" t="s">
        <v>19</v>
      </c>
      <c r="H1947" t="s">
        <v>38</v>
      </c>
      <c r="I1947" t="s">
        <v>7737</v>
      </c>
      <c r="J1947" t="s">
        <v>447</v>
      </c>
      <c r="K1947">
        <v>32863</v>
      </c>
      <c r="L1947" t="s">
        <v>7738</v>
      </c>
      <c r="M1947">
        <v>0.13</v>
      </c>
      <c r="N1947">
        <v>168.14</v>
      </c>
      <c r="O1947">
        <v>4</v>
      </c>
      <c r="P1947" t="b">
        <v>1</v>
      </c>
      <c r="Q1947">
        <f t="shared" si="150"/>
        <v>193.26</v>
      </c>
      <c r="R1947" s="4">
        <f t="shared" si="151"/>
        <v>0.87</v>
      </c>
      <c r="S1947" s="2">
        <f t="shared" si="152"/>
        <v>25.123799999999999</v>
      </c>
      <c r="T1947" t="str">
        <f t="shared" si="153"/>
        <v>Oct-24</v>
      </c>
      <c r="U1947">
        <f t="shared" si="154"/>
        <v>4</v>
      </c>
    </row>
    <row r="1948" spans="1:21" x14ac:dyDescent="0.3">
      <c r="A1948" t="s">
        <v>7739</v>
      </c>
      <c r="B1948" t="s">
        <v>7740</v>
      </c>
      <c r="C1948" s="1">
        <v>45564</v>
      </c>
      <c r="D1948" t="s">
        <v>37</v>
      </c>
      <c r="E1948">
        <v>8.07</v>
      </c>
      <c r="F1948">
        <v>1</v>
      </c>
      <c r="G1948" t="s">
        <v>148</v>
      </c>
      <c r="H1948" t="s">
        <v>20</v>
      </c>
      <c r="I1948" t="s">
        <v>7741</v>
      </c>
      <c r="J1948" t="s">
        <v>572</v>
      </c>
      <c r="K1948">
        <v>71327</v>
      </c>
      <c r="L1948" t="s">
        <v>7742</v>
      </c>
      <c r="M1948">
        <v>0.17</v>
      </c>
      <c r="N1948">
        <v>6.7</v>
      </c>
      <c r="O1948">
        <v>1</v>
      </c>
      <c r="P1948" t="b">
        <v>0</v>
      </c>
      <c r="Q1948">
        <f t="shared" si="150"/>
        <v>8.07</v>
      </c>
      <c r="R1948" s="4">
        <f t="shared" si="151"/>
        <v>0.83</v>
      </c>
      <c r="S1948" s="2">
        <f t="shared" si="152"/>
        <v>1.3719000000000001</v>
      </c>
      <c r="T1948" t="str">
        <f t="shared" si="153"/>
        <v>Sep-24</v>
      </c>
      <c r="U1948">
        <f t="shared" si="154"/>
        <v>1</v>
      </c>
    </row>
    <row r="1949" spans="1:21" x14ac:dyDescent="0.3">
      <c r="A1949" t="s">
        <v>7743</v>
      </c>
      <c r="B1949" t="s">
        <v>7744</v>
      </c>
      <c r="C1949" s="1">
        <v>45682</v>
      </c>
      <c r="D1949" t="s">
        <v>54</v>
      </c>
      <c r="E1949">
        <v>9.6</v>
      </c>
      <c r="F1949">
        <v>1</v>
      </c>
      <c r="G1949" t="s">
        <v>148</v>
      </c>
      <c r="H1949" t="s">
        <v>99</v>
      </c>
      <c r="I1949" t="s">
        <v>7745</v>
      </c>
      <c r="J1949" t="s">
        <v>346</v>
      </c>
      <c r="K1949">
        <v>62566</v>
      </c>
      <c r="L1949" t="s">
        <v>7746</v>
      </c>
      <c r="M1949">
        <v>0.27</v>
      </c>
      <c r="N1949">
        <v>7.01</v>
      </c>
      <c r="O1949">
        <v>3</v>
      </c>
      <c r="P1949" t="b">
        <v>0</v>
      </c>
      <c r="Q1949">
        <f t="shared" si="150"/>
        <v>9.6</v>
      </c>
      <c r="R1949" s="4">
        <f t="shared" si="151"/>
        <v>0.73</v>
      </c>
      <c r="S1949" s="2">
        <f t="shared" si="152"/>
        <v>2.5920000000000001</v>
      </c>
      <c r="T1949" t="str">
        <f t="shared" si="153"/>
        <v>Jan-25</v>
      </c>
      <c r="U1949">
        <f t="shared" si="154"/>
        <v>3</v>
      </c>
    </row>
    <row r="1950" spans="1:21" x14ac:dyDescent="0.3">
      <c r="A1950" t="s">
        <v>7747</v>
      </c>
      <c r="B1950" t="s">
        <v>7748</v>
      </c>
      <c r="C1950" s="1">
        <v>45703</v>
      </c>
      <c r="D1950" t="s">
        <v>78</v>
      </c>
      <c r="E1950">
        <v>268.39</v>
      </c>
      <c r="F1950">
        <v>4</v>
      </c>
      <c r="G1950" t="s">
        <v>93</v>
      </c>
      <c r="H1950" t="s">
        <v>99</v>
      </c>
      <c r="I1950" t="s">
        <v>7749</v>
      </c>
      <c r="J1950" t="s">
        <v>393</v>
      </c>
      <c r="K1950">
        <v>73986</v>
      </c>
      <c r="L1950" t="s">
        <v>7750</v>
      </c>
      <c r="M1950">
        <v>0.1</v>
      </c>
      <c r="N1950">
        <v>966.2</v>
      </c>
      <c r="O1950">
        <v>3</v>
      </c>
      <c r="P1950" t="b">
        <v>0</v>
      </c>
      <c r="Q1950">
        <f t="shared" si="150"/>
        <v>1073.56</v>
      </c>
      <c r="R1950" s="4">
        <f t="shared" si="151"/>
        <v>0.9</v>
      </c>
      <c r="S1950" s="2">
        <f t="shared" si="152"/>
        <v>107.35599999999999</v>
      </c>
      <c r="T1950" t="str">
        <f t="shared" si="153"/>
        <v>Feb-25</v>
      </c>
      <c r="U1950">
        <f t="shared" si="154"/>
        <v>3</v>
      </c>
    </row>
    <row r="1951" spans="1:21" x14ac:dyDescent="0.3">
      <c r="A1951" t="s">
        <v>7751</v>
      </c>
      <c r="B1951" t="s">
        <v>7752</v>
      </c>
      <c r="C1951" s="1">
        <v>45614</v>
      </c>
      <c r="D1951" t="s">
        <v>78</v>
      </c>
      <c r="E1951">
        <v>471.68</v>
      </c>
      <c r="F1951">
        <v>2</v>
      </c>
      <c r="G1951" t="s">
        <v>66</v>
      </c>
      <c r="H1951" t="s">
        <v>20</v>
      </c>
      <c r="I1951" t="s">
        <v>7753</v>
      </c>
      <c r="J1951" t="s">
        <v>150</v>
      </c>
      <c r="K1951">
        <v>20220</v>
      </c>
      <c r="L1951" t="s">
        <v>7754</v>
      </c>
      <c r="M1951">
        <v>0.03</v>
      </c>
      <c r="N1951">
        <v>915.06</v>
      </c>
      <c r="O1951">
        <v>2</v>
      </c>
      <c r="P1951" t="b">
        <v>0</v>
      </c>
      <c r="Q1951">
        <f t="shared" si="150"/>
        <v>943.36</v>
      </c>
      <c r="R1951" s="4">
        <f t="shared" si="151"/>
        <v>0.97</v>
      </c>
      <c r="S1951" s="2">
        <f t="shared" si="152"/>
        <v>28.300799999999999</v>
      </c>
      <c r="T1951" t="str">
        <f t="shared" si="153"/>
        <v>Nov-24</v>
      </c>
      <c r="U1951">
        <f t="shared" si="154"/>
        <v>2</v>
      </c>
    </row>
    <row r="1952" spans="1:21" x14ac:dyDescent="0.3">
      <c r="A1952" t="s">
        <v>7755</v>
      </c>
      <c r="B1952" t="s">
        <v>7756</v>
      </c>
      <c r="C1952" s="1">
        <v>45582</v>
      </c>
      <c r="D1952" t="s">
        <v>37</v>
      </c>
      <c r="E1952">
        <v>323.93</v>
      </c>
      <c r="F1952">
        <v>4</v>
      </c>
      <c r="G1952" t="s">
        <v>19</v>
      </c>
      <c r="H1952" t="s">
        <v>20</v>
      </c>
      <c r="I1952" t="s">
        <v>7757</v>
      </c>
      <c r="J1952" t="s">
        <v>577</v>
      </c>
      <c r="K1952">
        <v>80312</v>
      </c>
      <c r="L1952" t="s">
        <v>7758</v>
      </c>
      <c r="M1952">
        <v>0.06</v>
      </c>
      <c r="N1952">
        <v>1217.98</v>
      </c>
      <c r="O1952">
        <v>3</v>
      </c>
      <c r="P1952" t="b">
        <v>0</v>
      </c>
      <c r="Q1952">
        <f t="shared" si="150"/>
        <v>1295.72</v>
      </c>
      <c r="R1952" s="4">
        <f t="shared" si="151"/>
        <v>0.94</v>
      </c>
      <c r="S1952" s="2">
        <f t="shared" si="152"/>
        <v>77.743200000000002</v>
      </c>
      <c r="T1952" t="str">
        <f t="shared" si="153"/>
        <v>Oct-24</v>
      </c>
      <c r="U1952">
        <f t="shared" si="154"/>
        <v>3</v>
      </c>
    </row>
    <row r="1953" spans="1:21" x14ac:dyDescent="0.3">
      <c r="A1953" t="s">
        <v>7759</v>
      </c>
      <c r="B1953" t="s">
        <v>7760</v>
      </c>
      <c r="C1953" s="1">
        <v>45534</v>
      </c>
      <c r="D1953" t="s">
        <v>26</v>
      </c>
      <c r="E1953">
        <v>358.58</v>
      </c>
      <c r="F1953">
        <v>2</v>
      </c>
      <c r="G1953" t="s">
        <v>19</v>
      </c>
      <c r="H1953" t="s">
        <v>99</v>
      </c>
      <c r="I1953" t="s">
        <v>7761</v>
      </c>
      <c r="J1953" t="s">
        <v>269</v>
      </c>
      <c r="K1953">
        <v>21911</v>
      </c>
      <c r="L1953" t="s">
        <v>7762</v>
      </c>
      <c r="M1953">
        <v>0.09</v>
      </c>
      <c r="N1953">
        <v>652.62</v>
      </c>
      <c r="O1953">
        <v>1</v>
      </c>
      <c r="P1953" t="b">
        <v>0</v>
      </c>
      <c r="Q1953">
        <f t="shared" si="150"/>
        <v>717.16</v>
      </c>
      <c r="R1953" s="4">
        <f t="shared" si="151"/>
        <v>0.91</v>
      </c>
      <c r="S1953" s="2">
        <f t="shared" si="152"/>
        <v>64.544399999999996</v>
      </c>
      <c r="T1953" t="str">
        <f t="shared" si="153"/>
        <v>Aug-24</v>
      </c>
      <c r="U1953">
        <f t="shared" si="154"/>
        <v>1</v>
      </c>
    </row>
    <row r="1954" spans="1:21" x14ac:dyDescent="0.3">
      <c r="A1954" t="s">
        <v>7763</v>
      </c>
      <c r="B1954" t="s">
        <v>7764</v>
      </c>
      <c r="C1954" s="1">
        <v>45637</v>
      </c>
      <c r="D1954" t="s">
        <v>54</v>
      </c>
      <c r="E1954">
        <v>249.46</v>
      </c>
      <c r="F1954">
        <v>4</v>
      </c>
      <c r="G1954" t="s">
        <v>19</v>
      </c>
      <c r="H1954" t="s">
        <v>38</v>
      </c>
      <c r="I1954" t="s">
        <v>7765</v>
      </c>
      <c r="J1954" t="s">
        <v>346</v>
      </c>
      <c r="K1954">
        <v>47061</v>
      </c>
      <c r="L1954" t="s">
        <v>7766</v>
      </c>
      <c r="M1954">
        <v>0.26</v>
      </c>
      <c r="N1954">
        <v>738.4</v>
      </c>
      <c r="O1954">
        <v>3</v>
      </c>
      <c r="P1954" t="b">
        <v>1</v>
      </c>
      <c r="Q1954">
        <f t="shared" si="150"/>
        <v>997.84</v>
      </c>
      <c r="R1954" s="4">
        <f t="shared" si="151"/>
        <v>0.74</v>
      </c>
      <c r="S1954" s="2">
        <f t="shared" si="152"/>
        <v>259.4384</v>
      </c>
      <c r="T1954" t="str">
        <f t="shared" si="153"/>
        <v>Dec-24</v>
      </c>
      <c r="U1954">
        <f t="shared" si="154"/>
        <v>3</v>
      </c>
    </row>
    <row r="1955" spans="1:21" x14ac:dyDescent="0.3">
      <c r="A1955" t="s">
        <v>7767</v>
      </c>
      <c r="B1955" t="s">
        <v>7768</v>
      </c>
      <c r="C1955" s="1">
        <v>45516</v>
      </c>
      <c r="D1955" t="s">
        <v>26</v>
      </c>
      <c r="E1955">
        <v>293.04000000000002</v>
      </c>
      <c r="F1955">
        <v>3</v>
      </c>
      <c r="G1955" t="s">
        <v>27</v>
      </c>
      <c r="H1955" t="s">
        <v>72</v>
      </c>
      <c r="I1955" t="s">
        <v>7769</v>
      </c>
      <c r="J1955" t="s">
        <v>45</v>
      </c>
      <c r="K1955">
        <v>25948</v>
      </c>
      <c r="L1955" t="s">
        <v>7770</v>
      </c>
      <c r="M1955">
        <v>0.16</v>
      </c>
      <c r="N1955">
        <v>738.46</v>
      </c>
      <c r="O1955">
        <v>4</v>
      </c>
      <c r="P1955" t="b">
        <v>0</v>
      </c>
      <c r="Q1955">
        <f t="shared" si="150"/>
        <v>879.12000000000012</v>
      </c>
      <c r="R1955" s="4">
        <f t="shared" si="151"/>
        <v>0.84</v>
      </c>
      <c r="S1955" s="2">
        <f t="shared" si="152"/>
        <v>140.65920000000003</v>
      </c>
      <c r="T1955" t="str">
        <f t="shared" si="153"/>
        <v>Aug-24</v>
      </c>
      <c r="U1955">
        <f t="shared" si="154"/>
        <v>4</v>
      </c>
    </row>
    <row r="1956" spans="1:21" x14ac:dyDescent="0.3">
      <c r="A1956" t="s">
        <v>7771</v>
      </c>
      <c r="B1956" t="s">
        <v>7772</v>
      </c>
      <c r="C1956" s="1">
        <v>45492</v>
      </c>
      <c r="D1956" t="s">
        <v>60</v>
      </c>
      <c r="E1956">
        <v>67.55</v>
      </c>
      <c r="F1956">
        <v>3</v>
      </c>
      <c r="G1956" t="s">
        <v>19</v>
      </c>
      <c r="H1956" t="s">
        <v>99</v>
      </c>
      <c r="I1956" t="s">
        <v>7773</v>
      </c>
      <c r="J1956" t="s">
        <v>62</v>
      </c>
      <c r="K1956">
        <v>53984</v>
      </c>
      <c r="L1956" t="s">
        <v>7774</v>
      </c>
      <c r="M1956">
        <v>0.3</v>
      </c>
      <c r="N1956">
        <v>141.85</v>
      </c>
      <c r="O1956">
        <v>3</v>
      </c>
      <c r="P1956" t="b">
        <v>0</v>
      </c>
      <c r="Q1956">
        <f t="shared" si="150"/>
        <v>202.64999999999998</v>
      </c>
      <c r="R1956" s="4">
        <f t="shared" si="151"/>
        <v>0.7</v>
      </c>
      <c r="S1956" s="2">
        <f t="shared" si="152"/>
        <v>60.794999999999987</v>
      </c>
      <c r="T1956" t="str">
        <f t="shared" si="153"/>
        <v>Jul-24</v>
      </c>
      <c r="U1956">
        <f t="shared" si="154"/>
        <v>3</v>
      </c>
    </row>
    <row r="1957" spans="1:21" x14ac:dyDescent="0.3">
      <c r="A1957" t="s">
        <v>7775</v>
      </c>
      <c r="B1957" t="s">
        <v>7776</v>
      </c>
      <c r="C1957" s="1">
        <v>45534</v>
      </c>
      <c r="D1957" t="s">
        <v>60</v>
      </c>
      <c r="E1957">
        <v>439.03</v>
      </c>
      <c r="F1957">
        <v>1</v>
      </c>
      <c r="G1957" t="s">
        <v>148</v>
      </c>
      <c r="H1957" t="s">
        <v>99</v>
      </c>
      <c r="I1957" t="s">
        <v>7777</v>
      </c>
      <c r="J1957" t="s">
        <v>269</v>
      </c>
      <c r="K1957">
        <v>12012</v>
      </c>
      <c r="L1957" t="s">
        <v>7778</v>
      </c>
      <c r="M1957">
        <v>0.09</v>
      </c>
      <c r="N1957">
        <v>399.52</v>
      </c>
      <c r="O1957">
        <v>2</v>
      </c>
      <c r="P1957" t="b">
        <v>0</v>
      </c>
      <c r="Q1957">
        <f t="shared" si="150"/>
        <v>439.03</v>
      </c>
      <c r="R1957" s="4">
        <f t="shared" si="151"/>
        <v>0.91</v>
      </c>
      <c r="S1957" s="2">
        <f t="shared" si="152"/>
        <v>39.512699999999995</v>
      </c>
      <c r="T1957" t="str">
        <f t="shared" si="153"/>
        <v>Aug-24</v>
      </c>
      <c r="U1957">
        <f t="shared" si="154"/>
        <v>2</v>
      </c>
    </row>
    <row r="1958" spans="1:21" x14ac:dyDescent="0.3">
      <c r="A1958" t="s">
        <v>7779</v>
      </c>
      <c r="B1958" t="s">
        <v>7780</v>
      </c>
      <c r="C1958" s="1">
        <v>45742</v>
      </c>
      <c r="D1958" t="s">
        <v>18</v>
      </c>
      <c r="E1958">
        <v>381.59</v>
      </c>
      <c r="F1958">
        <v>3</v>
      </c>
      <c r="G1958" t="s">
        <v>148</v>
      </c>
      <c r="H1958" t="s">
        <v>20</v>
      </c>
      <c r="I1958" t="s">
        <v>7781</v>
      </c>
      <c r="J1958" t="s">
        <v>346</v>
      </c>
      <c r="K1958">
        <v>24065</v>
      </c>
      <c r="L1958" t="s">
        <v>7782</v>
      </c>
      <c r="M1958">
        <v>0.02</v>
      </c>
      <c r="N1958">
        <v>1121.8699999999999</v>
      </c>
      <c r="O1958">
        <v>2</v>
      </c>
      <c r="P1958" t="b">
        <v>0</v>
      </c>
      <c r="Q1958">
        <f t="shared" si="150"/>
        <v>1144.77</v>
      </c>
      <c r="R1958" s="4">
        <f t="shared" si="151"/>
        <v>0.98</v>
      </c>
      <c r="S1958" s="2">
        <f t="shared" si="152"/>
        <v>22.895399999999999</v>
      </c>
      <c r="T1958" t="str">
        <f t="shared" si="153"/>
        <v>Mar-25</v>
      </c>
      <c r="U1958">
        <f t="shared" si="154"/>
        <v>2</v>
      </c>
    </row>
    <row r="1959" spans="1:21" x14ac:dyDescent="0.3">
      <c r="A1959" t="s">
        <v>7783</v>
      </c>
      <c r="B1959" t="s">
        <v>7784</v>
      </c>
      <c r="C1959" s="1">
        <v>45667</v>
      </c>
      <c r="D1959" t="s">
        <v>26</v>
      </c>
      <c r="E1959">
        <v>499.11</v>
      </c>
      <c r="F1959">
        <v>3</v>
      </c>
      <c r="G1959" t="s">
        <v>148</v>
      </c>
      <c r="H1959" t="s">
        <v>72</v>
      </c>
      <c r="I1959" t="s">
        <v>7785</v>
      </c>
      <c r="J1959" t="s">
        <v>231</v>
      </c>
      <c r="K1959">
        <v>68779</v>
      </c>
      <c r="L1959" t="s">
        <v>7786</v>
      </c>
      <c r="M1959">
        <v>0.09</v>
      </c>
      <c r="N1959">
        <v>1362.57</v>
      </c>
      <c r="O1959">
        <v>4</v>
      </c>
      <c r="P1959" t="b">
        <v>0</v>
      </c>
      <c r="Q1959">
        <f t="shared" si="150"/>
        <v>1497.33</v>
      </c>
      <c r="R1959" s="4">
        <f t="shared" si="151"/>
        <v>0.91</v>
      </c>
      <c r="S1959" s="2">
        <f t="shared" si="152"/>
        <v>134.75969999999998</v>
      </c>
      <c r="T1959" t="str">
        <f t="shared" si="153"/>
        <v>Jan-25</v>
      </c>
      <c r="U1959">
        <f t="shared" si="154"/>
        <v>4</v>
      </c>
    </row>
    <row r="1960" spans="1:21" x14ac:dyDescent="0.3">
      <c r="A1960" t="s">
        <v>7787</v>
      </c>
      <c r="B1960" t="s">
        <v>7788</v>
      </c>
      <c r="C1960" s="1">
        <v>45538</v>
      </c>
      <c r="D1960" t="s">
        <v>60</v>
      </c>
      <c r="E1960">
        <v>152.37</v>
      </c>
      <c r="F1960">
        <v>2</v>
      </c>
      <c r="G1960" t="s">
        <v>93</v>
      </c>
      <c r="H1960" t="s">
        <v>20</v>
      </c>
      <c r="I1960" t="s">
        <v>7789</v>
      </c>
      <c r="J1960" t="s">
        <v>226</v>
      </c>
      <c r="K1960">
        <v>68588</v>
      </c>
      <c r="L1960" t="s">
        <v>7790</v>
      </c>
      <c r="M1960">
        <v>0.3</v>
      </c>
      <c r="N1960">
        <v>213.32</v>
      </c>
      <c r="O1960">
        <v>4</v>
      </c>
      <c r="P1960" t="b">
        <v>0</v>
      </c>
      <c r="Q1960">
        <f t="shared" si="150"/>
        <v>304.74</v>
      </c>
      <c r="R1960" s="4">
        <f t="shared" si="151"/>
        <v>0.7</v>
      </c>
      <c r="S1960" s="2">
        <f t="shared" si="152"/>
        <v>91.421999999999997</v>
      </c>
      <c r="T1960" t="str">
        <f t="shared" si="153"/>
        <v>Sep-24</v>
      </c>
      <c r="U1960">
        <f t="shared" si="154"/>
        <v>4</v>
      </c>
    </row>
    <row r="1961" spans="1:21" x14ac:dyDescent="0.3">
      <c r="A1961" t="s">
        <v>7791</v>
      </c>
      <c r="B1961" t="s">
        <v>7792</v>
      </c>
      <c r="C1961" s="1">
        <v>45636</v>
      </c>
      <c r="D1961" t="s">
        <v>78</v>
      </c>
      <c r="E1961">
        <v>117.37</v>
      </c>
      <c r="F1961">
        <v>4</v>
      </c>
      <c r="G1961" t="s">
        <v>19</v>
      </c>
      <c r="H1961" t="s">
        <v>38</v>
      </c>
      <c r="I1961" t="s">
        <v>5529</v>
      </c>
      <c r="J1961" t="s">
        <v>380</v>
      </c>
      <c r="K1961">
        <v>4308</v>
      </c>
      <c r="L1961" t="s">
        <v>7793</v>
      </c>
      <c r="M1961">
        <v>0.22</v>
      </c>
      <c r="N1961">
        <v>366.19</v>
      </c>
      <c r="O1961">
        <v>3</v>
      </c>
      <c r="P1961" t="b">
        <v>0</v>
      </c>
      <c r="Q1961">
        <f t="shared" si="150"/>
        <v>469.48</v>
      </c>
      <c r="R1961" s="4">
        <f t="shared" si="151"/>
        <v>0.78</v>
      </c>
      <c r="S1961" s="2">
        <f t="shared" si="152"/>
        <v>103.2856</v>
      </c>
      <c r="T1961" t="str">
        <f t="shared" si="153"/>
        <v>Dec-24</v>
      </c>
      <c r="U1961">
        <f t="shared" si="154"/>
        <v>3</v>
      </c>
    </row>
    <row r="1962" spans="1:21" x14ac:dyDescent="0.3">
      <c r="A1962" t="s">
        <v>7794</v>
      </c>
      <c r="B1962" t="s">
        <v>7795</v>
      </c>
      <c r="C1962" s="1">
        <v>45796</v>
      </c>
      <c r="D1962" t="s">
        <v>18</v>
      </c>
      <c r="E1962">
        <v>66.959999999999994</v>
      </c>
      <c r="F1962">
        <v>2</v>
      </c>
      <c r="G1962" t="s">
        <v>148</v>
      </c>
      <c r="H1962" t="s">
        <v>99</v>
      </c>
      <c r="I1962" t="s">
        <v>7796</v>
      </c>
      <c r="J1962" t="s">
        <v>56</v>
      </c>
      <c r="K1962">
        <v>68278</v>
      </c>
      <c r="L1962" t="s">
        <v>7797</v>
      </c>
      <c r="M1962">
        <v>0.27</v>
      </c>
      <c r="N1962">
        <v>97.76</v>
      </c>
      <c r="O1962">
        <v>4</v>
      </c>
      <c r="P1962" t="b">
        <v>0</v>
      </c>
      <c r="Q1962">
        <f t="shared" si="150"/>
        <v>133.91999999999999</v>
      </c>
      <c r="R1962" s="4">
        <f t="shared" si="151"/>
        <v>0.73</v>
      </c>
      <c r="S1962" s="2">
        <f t="shared" si="152"/>
        <v>36.1584</v>
      </c>
      <c r="T1962" t="str">
        <f t="shared" si="153"/>
        <v>May-25</v>
      </c>
      <c r="U1962">
        <f t="shared" si="154"/>
        <v>4</v>
      </c>
    </row>
    <row r="1963" spans="1:21" x14ac:dyDescent="0.3">
      <c r="A1963" t="s">
        <v>7798</v>
      </c>
      <c r="B1963" t="s">
        <v>7799</v>
      </c>
      <c r="C1963" s="1">
        <v>45761</v>
      </c>
      <c r="D1963" t="s">
        <v>37</v>
      </c>
      <c r="E1963">
        <v>482.28</v>
      </c>
      <c r="F1963">
        <v>2</v>
      </c>
      <c r="G1963" t="s">
        <v>27</v>
      </c>
      <c r="H1963" t="s">
        <v>38</v>
      </c>
      <c r="I1963" t="s">
        <v>7800</v>
      </c>
      <c r="J1963" t="s">
        <v>380</v>
      </c>
      <c r="K1963">
        <v>30188</v>
      </c>
      <c r="L1963" t="s">
        <v>7801</v>
      </c>
      <c r="M1963">
        <v>0.18</v>
      </c>
      <c r="N1963">
        <v>790.94</v>
      </c>
      <c r="O1963">
        <v>5</v>
      </c>
      <c r="P1963" t="b">
        <v>1</v>
      </c>
      <c r="Q1963">
        <f t="shared" si="150"/>
        <v>964.56</v>
      </c>
      <c r="R1963" s="4">
        <f t="shared" si="151"/>
        <v>0.82000000000000006</v>
      </c>
      <c r="S1963" s="2">
        <f t="shared" si="152"/>
        <v>173.62079999999997</v>
      </c>
      <c r="T1963" t="str">
        <f t="shared" si="153"/>
        <v>Apr-25</v>
      </c>
      <c r="U1963">
        <f t="shared" si="154"/>
        <v>5</v>
      </c>
    </row>
    <row r="1964" spans="1:21" x14ac:dyDescent="0.3">
      <c r="A1964" t="s">
        <v>7802</v>
      </c>
      <c r="B1964" t="s">
        <v>7803</v>
      </c>
      <c r="C1964" s="1">
        <v>45547</v>
      </c>
      <c r="D1964" t="s">
        <v>54</v>
      </c>
      <c r="E1964">
        <v>391.54</v>
      </c>
      <c r="F1964">
        <v>3</v>
      </c>
      <c r="G1964" t="s">
        <v>66</v>
      </c>
      <c r="H1964" t="s">
        <v>99</v>
      </c>
      <c r="I1964" t="s">
        <v>7804</v>
      </c>
      <c r="J1964" t="s">
        <v>205</v>
      </c>
      <c r="K1964">
        <v>56402</v>
      </c>
      <c r="L1964" t="s">
        <v>7805</v>
      </c>
      <c r="M1964">
        <v>0.08</v>
      </c>
      <c r="N1964">
        <v>1080.6500000000001</v>
      </c>
      <c r="O1964">
        <v>5</v>
      </c>
      <c r="P1964" t="b">
        <v>0</v>
      </c>
      <c r="Q1964">
        <f t="shared" si="150"/>
        <v>1174.6200000000001</v>
      </c>
      <c r="R1964" s="4">
        <f t="shared" si="151"/>
        <v>0.92</v>
      </c>
      <c r="S1964" s="2">
        <f t="shared" si="152"/>
        <v>93.969600000000014</v>
      </c>
      <c r="T1964" t="str">
        <f t="shared" si="153"/>
        <v>Sep-24</v>
      </c>
      <c r="U1964">
        <f t="shared" si="154"/>
        <v>5</v>
      </c>
    </row>
    <row r="1965" spans="1:21" x14ac:dyDescent="0.3">
      <c r="A1965" t="s">
        <v>7806</v>
      </c>
      <c r="B1965" t="s">
        <v>7807</v>
      </c>
      <c r="C1965" s="1">
        <v>45553</v>
      </c>
      <c r="D1965" t="s">
        <v>37</v>
      </c>
      <c r="E1965">
        <v>87.33</v>
      </c>
      <c r="F1965">
        <v>2</v>
      </c>
      <c r="G1965" t="s">
        <v>19</v>
      </c>
      <c r="H1965" t="s">
        <v>72</v>
      </c>
      <c r="I1965" t="s">
        <v>7808</v>
      </c>
      <c r="J1965" t="s">
        <v>40</v>
      </c>
      <c r="K1965">
        <v>9868</v>
      </c>
      <c r="L1965" t="s">
        <v>7809</v>
      </c>
      <c r="M1965">
        <v>0.28999999999999998</v>
      </c>
      <c r="N1965">
        <v>124.01</v>
      </c>
      <c r="O1965">
        <v>3</v>
      </c>
      <c r="P1965" t="b">
        <v>0</v>
      </c>
      <c r="Q1965">
        <f t="shared" si="150"/>
        <v>174.66</v>
      </c>
      <c r="R1965" s="4">
        <f t="shared" si="151"/>
        <v>0.71</v>
      </c>
      <c r="S1965" s="2">
        <f t="shared" si="152"/>
        <v>50.651399999999995</v>
      </c>
      <c r="T1965" t="str">
        <f t="shared" si="153"/>
        <v>Sep-24</v>
      </c>
      <c r="U1965">
        <f t="shared" si="154"/>
        <v>3</v>
      </c>
    </row>
    <row r="1966" spans="1:21" x14ac:dyDescent="0.3">
      <c r="A1966" t="s">
        <v>7810</v>
      </c>
      <c r="B1966" t="s">
        <v>7811</v>
      </c>
      <c r="C1966" s="1">
        <v>45520</v>
      </c>
      <c r="D1966" t="s">
        <v>26</v>
      </c>
      <c r="E1966">
        <v>278.58</v>
      </c>
      <c r="F1966">
        <v>4</v>
      </c>
      <c r="G1966" t="s">
        <v>148</v>
      </c>
      <c r="H1966" t="s">
        <v>38</v>
      </c>
      <c r="I1966" t="s">
        <v>3280</v>
      </c>
      <c r="J1966" t="s">
        <v>539</v>
      </c>
      <c r="K1966">
        <v>74025</v>
      </c>
      <c r="L1966" t="s">
        <v>7812</v>
      </c>
      <c r="M1966">
        <v>7.0000000000000007E-2</v>
      </c>
      <c r="N1966">
        <v>1036.32</v>
      </c>
      <c r="O1966">
        <v>2</v>
      </c>
      <c r="P1966" t="b">
        <v>0</v>
      </c>
      <c r="Q1966">
        <f t="shared" si="150"/>
        <v>1114.32</v>
      </c>
      <c r="R1966" s="4">
        <f t="shared" si="151"/>
        <v>0.92999999999999994</v>
      </c>
      <c r="S1966" s="2">
        <f t="shared" si="152"/>
        <v>78.002400000000009</v>
      </c>
      <c r="T1966" t="str">
        <f t="shared" si="153"/>
        <v>Aug-24</v>
      </c>
      <c r="U1966">
        <f t="shared" si="154"/>
        <v>2</v>
      </c>
    </row>
    <row r="1967" spans="1:21" x14ac:dyDescent="0.3">
      <c r="A1967" t="s">
        <v>7813</v>
      </c>
      <c r="B1967" t="s">
        <v>7814</v>
      </c>
      <c r="C1967" s="1">
        <v>45665</v>
      </c>
      <c r="D1967" t="s">
        <v>54</v>
      </c>
      <c r="E1967">
        <v>209.82</v>
      </c>
      <c r="F1967">
        <v>3</v>
      </c>
      <c r="G1967" t="s">
        <v>93</v>
      </c>
      <c r="H1967" t="s">
        <v>99</v>
      </c>
      <c r="I1967" t="s">
        <v>7815</v>
      </c>
      <c r="J1967" t="s">
        <v>269</v>
      </c>
      <c r="K1967">
        <v>40760</v>
      </c>
      <c r="L1967" t="s">
        <v>7816</v>
      </c>
      <c r="M1967">
        <v>0.12</v>
      </c>
      <c r="N1967">
        <v>553.91999999999996</v>
      </c>
      <c r="O1967">
        <v>1</v>
      </c>
      <c r="P1967" t="b">
        <v>0</v>
      </c>
      <c r="Q1967">
        <f t="shared" si="150"/>
        <v>629.46</v>
      </c>
      <c r="R1967" s="4">
        <f t="shared" si="151"/>
        <v>0.88</v>
      </c>
      <c r="S1967" s="2">
        <f t="shared" si="152"/>
        <v>75.535200000000003</v>
      </c>
      <c r="T1967" t="str">
        <f t="shared" si="153"/>
        <v>Jan-25</v>
      </c>
      <c r="U1967">
        <f t="shared" si="154"/>
        <v>1</v>
      </c>
    </row>
    <row r="1968" spans="1:21" x14ac:dyDescent="0.3">
      <c r="A1968" t="s">
        <v>7817</v>
      </c>
      <c r="B1968" t="s">
        <v>7818</v>
      </c>
      <c r="C1968" s="1">
        <v>45773</v>
      </c>
      <c r="D1968" t="s">
        <v>78</v>
      </c>
      <c r="E1968">
        <v>79.989999999999995</v>
      </c>
      <c r="F1968">
        <v>2</v>
      </c>
      <c r="G1968" t="s">
        <v>148</v>
      </c>
      <c r="H1968" t="s">
        <v>38</v>
      </c>
      <c r="I1968" t="s">
        <v>7819</v>
      </c>
      <c r="J1968" t="s">
        <v>577</v>
      </c>
      <c r="K1968">
        <v>30512</v>
      </c>
      <c r="L1968" t="s">
        <v>7820</v>
      </c>
      <c r="M1968">
        <v>0.09</v>
      </c>
      <c r="N1968">
        <v>145.58000000000001</v>
      </c>
      <c r="O1968">
        <v>4</v>
      </c>
      <c r="P1968" t="b">
        <v>0</v>
      </c>
      <c r="Q1968">
        <f t="shared" si="150"/>
        <v>159.97999999999999</v>
      </c>
      <c r="R1968" s="4">
        <f t="shared" si="151"/>
        <v>0.91</v>
      </c>
      <c r="S1968" s="2">
        <f t="shared" si="152"/>
        <v>14.398199999999999</v>
      </c>
      <c r="T1968" t="str">
        <f t="shared" si="153"/>
        <v>Apr-25</v>
      </c>
      <c r="U1968">
        <f t="shared" si="154"/>
        <v>4</v>
      </c>
    </row>
    <row r="1969" spans="1:21" x14ac:dyDescent="0.3">
      <c r="A1969" t="s">
        <v>7821</v>
      </c>
      <c r="B1969" t="s">
        <v>7822</v>
      </c>
      <c r="C1969" s="1">
        <v>45624</v>
      </c>
      <c r="D1969" t="s">
        <v>37</v>
      </c>
      <c r="E1969">
        <v>85.23</v>
      </c>
      <c r="F1969">
        <v>3</v>
      </c>
      <c r="G1969" t="s">
        <v>66</v>
      </c>
      <c r="H1969" t="s">
        <v>72</v>
      </c>
      <c r="I1969" t="s">
        <v>7823</v>
      </c>
      <c r="J1969" t="s">
        <v>320</v>
      </c>
      <c r="K1969">
        <v>5941</v>
      </c>
      <c r="L1969" t="s">
        <v>7824</v>
      </c>
      <c r="M1969">
        <v>0.19</v>
      </c>
      <c r="N1969">
        <v>207.11</v>
      </c>
      <c r="O1969">
        <v>3</v>
      </c>
      <c r="P1969" t="b">
        <v>0</v>
      </c>
      <c r="Q1969">
        <f t="shared" si="150"/>
        <v>255.69</v>
      </c>
      <c r="R1969" s="4">
        <f t="shared" si="151"/>
        <v>0.81</v>
      </c>
      <c r="S1969" s="2">
        <f t="shared" si="152"/>
        <v>48.581099999999999</v>
      </c>
      <c r="T1969" t="str">
        <f t="shared" si="153"/>
        <v>Nov-24</v>
      </c>
      <c r="U1969">
        <f t="shared" si="154"/>
        <v>3</v>
      </c>
    </row>
    <row r="1970" spans="1:21" x14ac:dyDescent="0.3">
      <c r="A1970" t="s">
        <v>7825</v>
      </c>
      <c r="B1970" t="s">
        <v>7826</v>
      </c>
      <c r="C1970" s="1">
        <v>45488</v>
      </c>
      <c r="D1970" t="s">
        <v>26</v>
      </c>
      <c r="E1970">
        <v>481.92</v>
      </c>
      <c r="F1970">
        <v>2</v>
      </c>
      <c r="G1970" t="s">
        <v>148</v>
      </c>
      <c r="H1970" t="s">
        <v>99</v>
      </c>
      <c r="I1970" t="s">
        <v>7827</v>
      </c>
      <c r="J1970" t="s">
        <v>144</v>
      </c>
      <c r="K1970">
        <v>32454</v>
      </c>
      <c r="L1970" t="s">
        <v>7828</v>
      </c>
      <c r="M1970">
        <v>0.13</v>
      </c>
      <c r="N1970">
        <v>838.54</v>
      </c>
      <c r="O1970">
        <v>4</v>
      </c>
      <c r="P1970" t="b">
        <v>0</v>
      </c>
      <c r="Q1970">
        <f t="shared" si="150"/>
        <v>963.84</v>
      </c>
      <c r="R1970" s="4">
        <f t="shared" si="151"/>
        <v>0.87</v>
      </c>
      <c r="S1970" s="2">
        <f t="shared" si="152"/>
        <v>125.29920000000001</v>
      </c>
      <c r="T1970" t="str">
        <f t="shared" si="153"/>
        <v>Jul-24</v>
      </c>
      <c r="U1970">
        <f t="shared" si="154"/>
        <v>4</v>
      </c>
    </row>
    <row r="1971" spans="1:21" x14ac:dyDescent="0.3">
      <c r="A1971" t="s">
        <v>7829</v>
      </c>
      <c r="B1971" t="s">
        <v>7830</v>
      </c>
      <c r="C1971" s="1">
        <v>45544</v>
      </c>
      <c r="D1971" t="s">
        <v>37</v>
      </c>
      <c r="E1971">
        <v>155.96</v>
      </c>
      <c r="F1971">
        <v>3</v>
      </c>
      <c r="G1971" t="s">
        <v>19</v>
      </c>
      <c r="H1971" t="s">
        <v>72</v>
      </c>
      <c r="I1971" t="s">
        <v>7831</v>
      </c>
      <c r="J1971" t="s">
        <v>80</v>
      </c>
      <c r="K1971">
        <v>70557</v>
      </c>
      <c r="L1971" t="s">
        <v>7832</v>
      </c>
      <c r="M1971">
        <v>0.28999999999999998</v>
      </c>
      <c r="N1971">
        <v>332.19</v>
      </c>
      <c r="O1971">
        <v>4</v>
      </c>
      <c r="P1971" t="b">
        <v>0</v>
      </c>
      <c r="Q1971">
        <f t="shared" si="150"/>
        <v>467.88</v>
      </c>
      <c r="R1971" s="4">
        <f t="shared" si="151"/>
        <v>0.71</v>
      </c>
      <c r="S1971" s="2">
        <f t="shared" si="152"/>
        <v>135.68519999999998</v>
      </c>
      <c r="T1971" t="str">
        <f t="shared" si="153"/>
        <v>Sep-24</v>
      </c>
      <c r="U1971">
        <f t="shared" si="154"/>
        <v>4</v>
      </c>
    </row>
    <row r="1972" spans="1:21" x14ac:dyDescent="0.3">
      <c r="A1972" t="s">
        <v>7833</v>
      </c>
      <c r="B1972" t="s">
        <v>7834</v>
      </c>
      <c r="C1972" s="1">
        <v>45528</v>
      </c>
      <c r="D1972" t="s">
        <v>60</v>
      </c>
      <c r="E1972">
        <v>471.01</v>
      </c>
      <c r="F1972">
        <v>3</v>
      </c>
      <c r="G1972" t="s">
        <v>93</v>
      </c>
      <c r="H1972" t="s">
        <v>72</v>
      </c>
      <c r="I1972" t="s">
        <v>2528</v>
      </c>
      <c r="J1972" t="s">
        <v>393</v>
      </c>
      <c r="K1972">
        <v>23904</v>
      </c>
      <c r="L1972" t="s">
        <v>7835</v>
      </c>
      <c r="M1972">
        <v>0.28999999999999998</v>
      </c>
      <c r="N1972">
        <v>1003.25</v>
      </c>
      <c r="O1972">
        <v>1</v>
      </c>
      <c r="P1972" t="b">
        <v>0</v>
      </c>
      <c r="Q1972">
        <f t="shared" si="150"/>
        <v>1413.03</v>
      </c>
      <c r="R1972" s="4">
        <f t="shared" si="151"/>
        <v>0.71</v>
      </c>
      <c r="S1972" s="2">
        <f t="shared" si="152"/>
        <v>409.77869999999996</v>
      </c>
      <c r="T1972" t="str">
        <f t="shared" si="153"/>
        <v>Aug-24</v>
      </c>
      <c r="U1972">
        <f t="shared" si="154"/>
        <v>1</v>
      </c>
    </row>
    <row r="1973" spans="1:21" x14ac:dyDescent="0.3">
      <c r="A1973" t="s">
        <v>7836</v>
      </c>
      <c r="B1973" t="s">
        <v>7837</v>
      </c>
      <c r="C1973" s="1">
        <v>45634</v>
      </c>
      <c r="D1973" t="s">
        <v>78</v>
      </c>
      <c r="E1973">
        <v>42.43</v>
      </c>
      <c r="F1973">
        <v>4</v>
      </c>
      <c r="G1973" t="s">
        <v>27</v>
      </c>
      <c r="H1973" t="s">
        <v>38</v>
      </c>
      <c r="I1973" t="s">
        <v>7838</v>
      </c>
      <c r="J1973" t="s">
        <v>40</v>
      </c>
      <c r="K1973">
        <v>66907</v>
      </c>
      <c r="L1973" t="s">
        <v>7839</v>
      </c>
      <c r="M1973">
        <v>0.03</v>
      </c>
      <c r="N1973">
        <v>164.63</v>
      </c>
      <c r="P1973" t="b">
        <v>1</v>
      </c>
      <c r="Q1973">
        <f t="shared" si="150"/>
        <v>169.72</v>
      </c>
      <c r="R1973" s="4">
        <f t="shared" si="151"/>
        <v>0.97</v>
      </c>
      <c r="S1973" s="2">
        <f t="shared" si="152"/>
        <v>5.0915999999999997</v>
      </c>
      <c r="T1973" t="str">
        <f t="shared" si="153"/>
        <v>Dec-24</v>
      </c>
      <c r="U1973" t="str">
        <f t="shared" si="154"/>
        <v>No Rating</v>
      </c>
    </row>
    <row r="1974" spans="1:21" x14ac:dyDescent="0.3">
      <c r="A1974" t="s">
        <v>7840</v>
      </c>
      <c r="B1974" t="s">
        <v>7841</v>
      </c>
      <c r="C1974" s="1">
        <v>45493</v>
      </c>
      <c r="D1974" t="s">
        <v>18</v>
      </c>
      <c r="E1974">
        <v>233.1</v>
      </c>
      <c r="F1974">
        <v>4</v>
      </c>
      <c r="G1974" t="s">
        <v>66</v>
      </c>
      <c r="H1974" t="s">
        <v>72</v>
      </c>
      <c r="I1974" t="s">
        <v>7842</v>
      </c>
      <c r="J1974" t="s">
        <v>539</v>
      </c>
      <c r="K1974">
        <v>72175</v>
      </c>
      <c r="L1974" t="s">
        <v>7843</v>
      </c>
      <c r="M1974">
        <v>0.28000000000000003</v>
      </c>
      <c r="N1974">
        <v>671.33</v>
      </c>
      <c r="O1974">
        <v>3</v>
      </c>
      <c r="P1974" t="b">
        <v>0</v>
      </c>
      <c r="Q1974">
        <f t="shared" si="150"/>
        <v>932.4</v>
      </c>
      <c r="R1974" s="4">
        <f t="shared" si="151"/>
        <v>0.72</v>
      </c>
      <c r="S1974" s="2">
        <f t="shared" si="152"/>
        <v>261.072</v>
      </c>
      <c r="T1974" t="str">
        <f t="shared" si="153"/>
        <v>Jul-24</v>
      </c>
      <c r="U1974">
        <f t="shared" si="154"/>
        <v>3</v>
      </c>
    </row>
    <row r="1975" spans="1:21" x14ac:dyDescent="0.3">
      <c r="A1975" t="s">
        <v>7844</v>
      </c>
      <c r="B1975" t="s">
        <v>7845</v>
      </c>
      <c r="C1975" s="1">
        <v>45549</v>
      </c>
      <c r="D1975" t="s">
        <v>78</v>
      </c>
      <c r="E1975">
        <v>69.16</v>
      </c>
      <c r="F1975">
        <v>2</v>
      </c>
      <c r="G1975" t="s">
        <v>27</v>
      </c>
      <c r="H1975" t="s">
        <v>72</v>
      </c>
      <c r="I1975" t="s">
        <v>7846</v>
      </c>
      <c r="J1975" t="s">
        <v>447</v>
      </c>
      <c r="K1975">
        <v>73193</v>
      </c>
      <c r="L1975" t="s">
        <v>7847</v>
      </c>
      <c r="M1975">
        <v>0.24</v>
      </c>
      <c r="N1975">
        <v>105.12</v>
      </c>
      <c r="O1975">
        <v>3</v>
      </c>
      <c r="P1975" t="b">
        <v>0</v>
      </c>
      <c r="Q1975">
        <f t="shared" si="150"/>
        <v>138.32</v>
      </c>
      <c r="R1975" s="4">
        <f t="shared" si="151"/>
        <v>0.76</v>
      </c>
      <c r="S1975" s="2">
        <f t="shared" si="152"/>
        <v>33.196799999999996</v>
      </c>
      <c r="T1975" t="str">
        <f t="shared" si="153"/>
        <v>Sep-24</v>
      </c>
      <c r="U1975">
        <f t="shared" si="154"/>
        <v>3</v>
      </c>
    </row>
    <row r="1976" spans="1:21" x14ac:dyDescent="0.3">
      <c r="A1976" t="s">
        <v>7848</v>
      </c>
      <c r="B1976" t="s">
        <v>7849</v>
      </c>
      <c r="C1976" s="1">
        <v>45700</v>
      </c>
      <c r="D1976" t="s">
        <v>78</v>
      </c>
      <c r="E1976">
        <v>7.37</v>
      </c>
      <c r="F1976">
        <v>2</v>
      </c>
      <c r="G1976" t="s">
        <v>19</v>
      </c>
      <c r="H1976" t="s">
        <v>72</v>
      </c>
      <c r="I1976" t="s">
        <v>7850</v>
      </c>
      <c r="J1976" t="s">
        <v>85</v>
      </c>
      <c r="K1976">
        <v>70100</v>
      </c>
      <c r="L1976" t="s">
        <v>7851</v>
      </c>
      <c r="M1976">
        <v>0.21</v>
      </c>
      <c r="N1976">
        <v>11.64</v>
      </c>
      <c r="O1976">
        <v>4</v>
      </c>
      <c r="P1976" t="b">
        <v>0</v>
      </c>
      <c r="Q1976">
        <f t="shared" si="150"/>
        <v>14.74</v>
      </c>
      <c r="R1976" s="4">
        <f t="shared" si="151"/>
        <v>0.79</v>
      </c>
      <c r="S1976" s="2">
        <f t="shared" si="152"/>
        <v>3.0954000000000002</v>
      </c>
      <c r="T1976" t="str">
        <f t="shared" si="153"/>
        <v>Feb-25</v>
      </c>
      <c r="U1976">
        <f t="shared" si="154"/>
        <v>4</v>
      </c>
    </row>
    <row r="1977" spans="1:21" x14ac:dyDescent="0.3">
      <c r="A1977" t="s">
        <v>7852</v>
      </c>
      <c r="B1977" t="s">
        <v>7853</v>
      </c>
      <c r="C1977" s="1">
        <v>45587</v>
      </c>
      <c r="D1977" t="s">
        <v>26</v>
      </c>
      <c r="E1977">
        <v>279.11</v>
      </c>
      <c r="F1977">
        <v>2</v>
      </c>
      <c r="G1977" t="s">
        <v>93</v>
      </c>
      <c r="H1977" t="s">
        <v>20</v>
      </c>
      <c r="I1977" t="s">
        <v>7854</v>
      </c>
      <c r="J1977" t="s">
        <v>333</v>
      </c>
      <c r="K1977">
        <v>15716</v>
      </c>
      <c r="L1977" t="s">
        <v>7855</v>
      </c>
      <c r="M1977">
        <v>0.11</v>
      </c>
      <c r="N1977">
        <v>496.82</v>
      </c>
      <c r="O1977">
        <v>1</v>
      </c>
      <c r="P1977" t="b">
        <v>0</v>
      </c>
      <c r="Q1977">
        <f t="shared" si="150"/>
        <v>558.22</v>
      </c>
      <c r="R1977" s="4">
        <f t="shared" si="151"/>
        <v>0.89</v>
      </c>
      <c r="S1977" s="2">
        <f t="shared" si="152"/>
        <v>61.404200000000003</v>
      </c>
      <c r="T1977" t="str">
        <f t="shared" si="153"/>
        <v>Oct-24</v>
      </c>
      <c r="U1977">
        <f t="shared" si="154"/>
        <v>1</v>
      </c>
    </row>
    <row r="1978" spans="1:21" x14ac:dyDescent="0.3">
      <c r="A1978" t="s">
        <v>7856</v>
      </c>
      <c r="B1978" t="s">
        <v>7857</v>
      </c>
      <c r="C1978" s="1">
        <v>45700</v>
      </c>
      <c r="D1978" t="s">
        <v>18</v>
      </c>
      <c r="E1978">
        <v>61.38</v>
      </c>
      <c r="F1978">
        <v>1</v>
      </c>
      <c r="G1978" t="s">
        <v>19</v>
      </c>
      <c r="H1978" t="s">
        <v>38</v>
      </c>
      <c r="I1978" t="s">
        <v>7858</v>
      </c>
      <c r="J1978" t="s">
        <v>74</v>
      </c>
      <c r="K1978">
        <v>26186</v>
      </c>
      <c r="L1978" t="s">
        <v>7859</v>
      </c>
      <c r="M1978">
        <v>0.2</v>
      </c>
      <c r="N1978">
        <v>49.1</v>
      </c>
      <c r="O1978">
        <v>4</v>
      </c>
      <c r="P1978" t="b">
        <v>0</v>
      </c>
      <c r="Q1978">
        <f t="shared" si="150"/>
        <v>61.38</v>
      </c>
      <c r="R1978" s="4">
        <f t="shared" si="151"/>
        <v>0.8</v>
      </c>
      <c r="S1978" s="2">
        <f t="shared" si="152"/>
        <v>12.276000000000002</v>
      </c>
      <c r="T1978" t="str">
        <f t="shared" si="153"/>
        <v>Feb-25</v>
      </c>
      <c r="U1978">
        <f t="shared" si="154"/>
        <v>4</v>
      </c>
    </row>
    <row r="1979" spans="1:21" x14ac:dyDescent="0.3">
      <c r="A1979" t="s">
        <v>7860</v>
      </c>
      <c r="B1979" t="s">
        <v>7861</v>
      </c>
      <c r="C1979" s="1">
        <v>45564</v>
      </c>
      <c r="D1979" t="s">
        <v>18</v>
      </c>
      <c r="E1979">
        <v>362.4</v>
      </c>
      <c r="F1979">
        <v>1</v>
      </c>
      <c r="G1979" t="s">
        <v>148</v>
      </c>
      <c r="H1979" t="s">
        <v>38</v>
      </c>
      <c r="I1979" t="s">
        <v>7862</v>
      </c>
      <c r="J1979" t="s">
        <v>509</v>
      </c>
      <c r="K1979">
        <v>95110</v>
      </c>
      <c r="L1979" t="s">
        <v>7863</v>
      </c>
      <c r="M1979">
        <v>0.24</v>
      </c>
      <c r="N1979">
        <v>275.42</v>
      </c>
      <c r="O1979">
        <v>2</v>
      </c>
      <c r="P1979" t="b">
        <v>0</v>
      </c>
      <c r="Q1979">
        <f t="shared" si="150"/>
        <v>362.4</v>
      </c>
      <c r="R1979" s="4">
        <f t="shared" si="151"/>
        <v>0.76</v>
      </c>
      <c r="S1979" s="2">
        <f t="shared" si="152"/>
        <v>86.975999999999985</v>
      </c>
      <c r="T1979" t="str">
        <f t="shared" si="153"/>
        <v>Sep-24</v>
      </c>
      <c r="U1979">
        <f t="shared" si="154"/>
        <v>2</v>
      </c>
    </row>
    <row r="1980" spans="1:21" x14ac:dyDescent="0.3">
      <c r="A1980" t="s">
        <v>7864</v>
      </c>
      <c r="B1980" t="s">
        <v>7865</v>
      </c>
      <c r="C1980" s="1">
        <v>45774</v>
      </c>
      <c r="D1980" t="s">
        <v>54</v>
      </c>
      <c r="E1980">
        <v>350.57</v>
      </c>
      <c r="F1980">
        <v>4</v>
      </c>
      <c r="G1980" t="s">
        <v>19</v>
      </c>
      <c r="H1980" t="s">
        <v>20</v>
      </c>
      <c r="I1980" t="s">
        <v>7866</v>
      </c>
      <c r="J1980" t="s">
        <v>205</v>
      </c>
      <c r="K1980">
        <v>80948</v>
      </c>
      <c r="L1980" t="s">
        <v>7867</v>
      </c>
      <c r="M1980">
        <v>0.25</v>
      </c>
      <c r="N1980">
        <v>1051.71</v>
      </c>
      <c r="O1980">
        <v>5</v>
      </c>
      <c r="P1980" t="b">
        <v>0</v>
      </c>
      <c r="Q1980">
        <f t="shared" si="150"/>
        <v>1402.28</v>
      </c>
      <c r="R1980" s="4">
        <f t="shared" si="151"/>
        <v>0.75</v>
      </c>
      <c r="S1980" s="2">
        <f t="shared" si="152"/>
        <v>350.57</v>
      </c>
      <c r="T1980" t="str">
        <f t="shared" si="153"/>
        <v>Apr-25</v>
      </c>
      <c r="U1980">
        <f t="shared" si="154"/>
        <v>5</v>
      </c>
    </row>
    <row r="1981" spans="1:21" x14ac:dyDescent="0.3">
      <c r="A1981" t="s">
        <v>7868</v>
      </c>
      <c r="B1981" t="s">
        <v>7869</v>
      </c>
      <c r="C1981" s="1">
        <v>45661</v>
      </c>
      <c r="D1981" t="s">
        <v>18</v>
      </c>
      <c r="E1981">
        <v>92.28</v>
      </c>
      <c r="F1981">
        <v>4</v>
      </c>
      <c r="G1981" t="s">
        <v>93</v>
      </c>
      <c r="H1981" t="s">
        <v>99</v>
      </c>
      <c r="I1981" t="s">
        <v>7870</v>
      </c>
      <c r="J1981" t="s">
        <v>572</v>
      </c>
      <c r="K1981">
        <v>87112</v>
      </c>
      <c r="L1981" t="s">
        <v>7871</v>
      </c>
      <c r="M1981">
        <v>0.24</v>
      </c>
      <c r="N1981">
        <v>280.52999999999997</v>
      </c>
      <c r="O1981">
        <v>2</v>
      </c>
      <c r="P1981" t="b">
        <v>0</v>
      </c>
      <c r="Q1981">
        <f t="shared" si="150"/>
        <v>369.12</v>
      </c>
      <c r="R1981" s="4">
        <f t="shared" si="151"/>
        <v>0.76</v>
      </c>
      <c r="S1981" s="2">
        <f t="shared" si="152"/>
        <v>88.588799999999992</v>
      </c>
      <c r="T1981" t="str">
        <f t="shared" si="153"/>
        <v>Jan-25</v>
      </c>
      <c r="U1981">
        <f t="shared" si="154"/>
        <v>2</v>
      </c>
    </row>
    <row r="1982" spans="1:21" x14ac:dyDescent="0.3">
      <c r="A1982" t="s">
        <v>7872</v>
      </c>
      <c r="B1982" t="s">
        <v>7873</v>
      </c>
      <c r="C1982" s="1">
        <v>45468</v>
      </c>
      <c r="D1982" t="s">
        <v>54</v>
      </c>
      <c r="E1982">
        <v>471.16</v>
      </c>
      <c r="F1982">
        <v>2</v>
      </c>
      <c r="G1982" t="s">
        <v>93</v>
      </c>
      <c r="H1982" t="s">
        <v>20</v>
      </c>
      <c r="I1982" t="s">
        <v>5437</v>
      </c>
      <c r="J1982" t="s">
        <v>33</v>
      </c>
      <c r="K1982">
        <v>26554</v>
      </c>
      <c r="L1982" t="s">
        <v>7874</v>
      </c>
      <c r="M1982">
        <v>0.1</v>
      </c>
      <c r="N1982">
        <v>848.09</v>
      </c>
      <c r="O1982">
        <v>3</v>
      </c>
      <c r="P1982" t="b">
        <v>0</v>
      </c>
      <c r="Q1982">
        <f t="shared" si="150"/>
        <v>942.32</v>
      </c>
      <c r="R1982" s="4">
        <f t="shared" si="151"/>
        <v>0.9</v>
      </c>
      <c r="S1982" s="2">
        <f t="shared" si="152"/>
        <v>94.232000000000014</v>
      </c>
      <c r="T1982" t="str">
        <f t="shared" si="153"/>
        <v>Jun-24</v>
      </c>
      <c r="U1982">
        <f t="shared" si="154"/>
        <v>3</v>
      </c>
    </row>
    <row r="1983" spans="1:21" x14ac:dyDescent="0.3">
      <c r="A1983" t="s">
        <v>7875</v>
      </c>
      <c r="B1983" t="s">
        <v>7876</v>
      </c>
      <c r="C1983" s="1">
        <v>45717</v>
      </c>
      <c r="D1983" t="s">
        <v>37</v>
      </c>
      <c r="E1983">
        <v>361.92</v>
      </c>
      <c r="F1983">
        <v>2</v>
      </c>
      <c r="G1983" t="s">
        <v>19</v>
      </c>
      <c r="H1983" t="s">
        <v>38</v>
      </c>
      <c r="I1983" t="s">
        <v>7877</v>
      </c>
      <c r="J1983" t="s">
        <v>447</v>
      </c>
      <c r="K1983">
        <v>28018</v>
      </c>
      <c r="L1983" t="s">
        <v>7878</v>
      </c>
      <c r="M1983">
        <v>0.06</v>
      </c>
      <c r="N1983">
        <v>680.41</v>
      </c>
      <c r="O1983">
        <v>2</v>
      </c>
      <c r="P1983" t="b">
        <v>1</v>
      </c>
      <c r="Q1983">
        <f t="shared" si="150"/>
        <v>723.84</v>
      </c>
      <c r="R1983" s="4">
        <f t="shared" si="151"/>
        <v>0.94</v>
      </c>
      <c r="S1983" s="2">
        <f t="shared" si="152"/>
        <v>43.430399999999999</v>
      </c>
      <c r="T1983" t="str">
        <f t="shared" si="153"/>
        <v>Mar-25</v>
      </c>
      <c r="U1983">
        <f t="shared" si="154"/>
        <v>2</v>
      </c>
    </row>
    <row r="1984" spans="1:21" x14ac:dyDescent="0.3">
      <c r="A1984" t="s">
        <v>7879</v>
      </c>
      <c r="B1984" t="s">
        <v>7880</v>
      </c>
      <c r="C1984" s="1">
        <v>45508</v>
      </c>
      <c r="D1984" t="s">
        <v>54</v>
      </c>
      <c r="E1984">
        <v>152.5</v>
      </c>
      <c r="F1984">
        <v>1</v>
      </c>
      <c r="G1984" t="s">
        <v>19</v>
      </c>
      <c r="H1984" t="s">
        <v>72</v>
      </c>
      <c r="I1984" t="s">
        <v>7881</v>
      </c>
      <c r="J1984" t="s">
        <v>195</v>
      </c>
      <c r="K1984">
        <v>90953</v>
      </c>
      <c r="L1984" t="s">
        <v>7882</v>
      </c>
      <c r="M1984">
        <v>0.16</v>
      </c>
      <c r="N1984">
        <v>128.1</v>
      </c>
      <c r="O1984">
        <v>4</v>
      </c>
      <c r="P1984" t="b">
        <v>0</v>
      </c>
      <c r="Q1984">
        <f t="shared" si="150"/>
        <v>152.5</v>
      </c>
      <c r="R1984" s="4">
        <f t="shared" si="151"/>
        <v>0.84</v>
      </c>
      <c r="S1984" s="2">
        <f t="shared" si="152"/>
        <v>24.400000000000002</v>
      </c>
      <c r="T1984" t="str">
        <f t="shared" si="153"/>
        <v>Aug-24</v>
      </c>
      <c r="U1984">
        <f t="shared" si="154"/>
        <v>4</v>
      </c>
    </row>
    <row r="1985" spans="1:21" x14ac:dyDescent="0.3">
      <c r="A1985" t="s">
        <v>7883</v>
      </c>
      <c r="B1985" t="s">
        <v>7884</v>
      </c>
      <c r="C1985" s="1">
        <v>45745</v>
      </c>
      <c r="D1985" t="s">
        <v>26</v>
      </c>
      <c r="E1985">
        <v>356.07</v>
      </c>
      <c r="F1985">
        <v>4</v>
      </c>
      <c r="G1985" t="s">
        <v>27</v>
      </c>
      <c r="H1985" t="s">
        <v>99</v>
      </c>
      <c r="I1985" t="s">
        <v>7885</v>
      </c>
      <c r="J1985" t="s">
        <v>56</v>
      </c>
      <c r="K1985">
        <v>54643</v>
      </c>
      <c r="L1985" t="s">
        <v>7886</v>
      </c>
      <c r="M1985">
        <v>0.08</v>
      </c>
      <c r="N1985">
        <v>1310.3399999999999</v>
      </c>
      <c r="O1985">
        <v>3</v>
      </c>
      <c r="P1985" t="b">
        <v>0</v>
      </c>
      <c r="Q1985">
        <f t="shared" si="150"/>
        <v>1424.28</v>
      </c>
      <c r="R1985" s="4">
        <f t="shared" si="151"/>
        <v>0.92</v>
      </c>
      <c r="S1985" s="2">
        <f t="shared" si="152"/>
        <v>113.94240000000001</v>
      </c>
      <c r="T1985" t="str">
        <f t="shared" si="153"/>
        <v>Mar-25</v>
      </c>
      <c r="U1985">
        <f t="shared" si="154"/>
        <v>3</v>
      </c>
    </row>
    <row r="1986" spans="1:21" x14ac:dyDescent="0.3">
      <c r="A1986" t="s">
        <v>7887</v>
      </c>
      <c r="B1986" t="s">
        <v>7888</v>
      </c>
      <c r="C1986" s="1">
        <v>45752</v>
      </c>
      <c r="D1986" t="s">
        <v>54</v>
      </c>
      <c r="E1986">
        <v>367.31</v>
      </c>
      <c r="F1986">
        <v>2</v>
      </c>
      <c r="G1986" t="s">
        <v>66</v>
      </c>
      <c r="H1986" t="s">
        <v>20</v>
      </c>
      <c r="I1986" t="s">
        <v>7889</v>
      </c>
      <c r="J1986" t="s">
        <v>95</v>
      </c>
      <c r="K1986">
        <v>18309</v>
      </c>
      <c r="L1986" t="s">
        <v>7890</v>
      </c>
      <c r="M1986">
        <v>0.24</v>
      </c>
      <c r="N1986">
        <v>558.30999999999995</v>
      </c>
      <c r="O1986">
        <v>2</v>
      </c>
      <c r="P1986" t="b">
        <v>0</v>
      </c>
      <c r="Q1986">
        <f t="shared" ref="Q1986:Q2049" si="155">E1986*F1986</f>
        <v>734.62</v>
      </c>
      <c r="R1986" s="4">
        <f t="shared" ref="R1986:R2049" si="156">1-M1986</f>
        <v>0.76</v>
      </c>
      <c r="S1986" s="2">
        <f t="shared" ref="S1986:S2049" si="157">E1986*F1986*M1986</f>
        <v>176.30879999999999</v>
      </c>
      <c r="T1986" t="str">
        <f t="shared" ref="T1986:T2049" si="158">TEXT(C1986,"MMM-YY")</f>
        <v>Apr-25</v>
      </c>
      <c r="U1986">
        <f t="shared" ref="U1986:U2049" si="159">IF(O1986="","No Rating",O1986)</f>
        <v>2</v>
      </c>
    </row>
    <row r="1987" spans="1:21" x14ac:dyDescent="0.3">
      <c r="A1987" t="s">
        <v>7891</v>
      </c>
      <c r="B1987" t="s">
        <v>7892</v>
      </c>
      <c r="C1987" s="1">
        <v>45752</v>
      </c>
      <c r="D1987" t="s">
        <v>37</v>
      </c>
      <c r="E1987">
        <v>174.4</v>
      </c>
      <c r="F1987">
        <v>2</v>
      </c>
      <c r="G1987" t="s">
        <v>93</v>
      </c>
      <c r="H1987" t="s">
        <v>99</v>
      </c>
      <c r="I1987" t="s">
        <v>3450</v>
      </c>
      <c r="J1987" t="s">
        <v>95</v>
      </c>
      <c r="K1987">
        <v>87066</v>
      </c>
      <c r="L1987" t="s">
        <v>7893</v>
      </c>
      <c r="M1987">
        <v>0.01</v>
      </c>
      <c r="N1987">
        <v>345.31</v>
      </c>
      <c r="O1987">
        <v>5</v>
      </c>
      <c r="P1987" t="b">
        <v>0</v>
      </c>
      <c r="Q1987">
        <f t="shared" si="155"/>
        <v>348.8</v>
      </c>
      <c r="R1987" s="4">
        <f t="shared" si="156"/>
        <v>0.99</v>
      </c>
      <c r="S1987" s="2">
        <f t="shared" si="157"/>
        <v>3.488</v>
      </c>
      <c r="T1987" t="str">
        <f t="shared" si="158"/>
        <v>Apr-25</v>
      </c>
      <c r="U1987">
        <f t="shared" si="159"/>
        <v>5</v>
      </c>
    </row>
    <row r="1988" spans="1:21" x14ac:dyDescent="0.3">
      <c r="A1988" t="s">
        <v>7894</v>
      </c>
      <c r="B1988" t="s">
        <v>7895</v>
      </c>
      <c r="C1988" s="1">
        <v>45464</v>
      </c>
      <c r="D1988" t="s">
        <v>60</v>
      </c>
      <c r="E1988">
        <v>190.92</v>
      </c>
      <c r="F1988">
        <v>4</v>
      </c>
      <c r="G1988" t="s">
        <v>19</v>
      </c>
      <c r="H1988" t="s">
        <v>99</v>
      </c>
      <c r="I1988" t="s">
        <v>7896</v>
      </c>
      <c r="J1988" t="s">
        <v>226</v>
      </c>
      <c r="K1988">
        <v>52852</v>
      </c>
      <c r="L1988" t="s">
        <v>7897</v>
      </c>
      <c r="M1988">
        <v>0.13</v>
      </c>
      <c r="N1988">
        <v>664.4</v>
      </c>
      <c r="O1988">
        <v>4</v>
      </c>
      <c r="P1988" t="b">
        <v>0</v>
      </c>
      <c r="Q1988">
        <f t="shared" si="155"/>
        <v>763.68</v>
      </c>
      <c r="R1988" s="4">
        <f t="shared" si="156"/>
        <v>0.87</v>
      </c>
      <c r="S1988" s="2">
        <f t="shared" si="157"/>
        <v>99.278399999999991</v>
      </c>
      <c r="T1988" t="str">
        <f t="shared" si="158"/>
        <v>Jun-24</v>
      </c>
      <c r="U1988">
        <f t="shared" si="159"/>
        <v>4</v>
      </c>
    </row>
    <row r="1989" spans="1:21" x14ac:dyDescent="0.3">
      <c r="A1989" t="s">
        <v>7898</v>
      </c>
      <c r="B1989" t="s">
        <v>7899</v>
      </c>
      <c r="C1989" s="1">
        <v>45527</v>
      </c>
      <c r="D1989" t="s">
        <v>78</v>
      </c>
      <c r="E1989">
        <v>182.76</v>
      </c>
      <c r="F1989">
        <v>4</v>
      </c>
      <c r="G1989" t="s">
        <v>27</v>
      </c>
      <c r="H1989" t="s">
        <v>38</v>
      </c>
      <c r="I1989" t="s">
        <v>7900</v>
      </c>
      <c r="J1989" t="s">
        <v>120</v>
      </c>
      <c r="K1989">
        <v>39390</v>
      </c>
      <c r="L1989" t="s">
        <v>7901</v>
      </c>
      <c r="M1989">
        <v>0.23</v>
      </c>
      <c r="N1989">
        <v>562.9</v>
      </c>
      <c r="O1989">
        <v>3</v>
      </c>
      <c r="P1989" t="b">
        <v>1</v>
      </c>
      <c r="Q1989">
        <f t="shared" si="155"/>
        <v>731.04</v>
      </c>
      <c r="R1989" s="4">
        <f t="shared" si="156"/>
        <v>0.77</v>
      </c>
      <c r="S1989" s="2">
        <f t="shared" si="157"/>
        <v>168.13919999999999</v>
      </c>
      <c r="T1989" t="str">
        <f t="shared" si="158"/>
        <v>Aug-24</v>
      </c>
      <c r="U1989">
        <f t="shared" si="159"/>
        <v>3</v>
      </c>
    </row>
    <row r="1990" spans="1:21" x14ac:dyDescent="0.3">
      <c r="A1990" t="s">
        <v>7902</v>
      </c>
      <c r="B1990" t="s">
        <v>7903</v>
      </c>
      <c r="C1990" s="1">
        <v>45485</v>
      </c>
      <c r="D1990" t="s">
        <v>60</v>
      </c>
      <c r="E1990">
        <v>310.23</v>
      </c>
      <c r="F1990">
        <v>1</v>
      </c>
      <c r="G1990" t="s">
        <v>93</v>
      </c>
      <c r="H1990" t="s">
        <v>20</v>
      </c>
      <c r="I1990" t="s">
        <v>7904</v>
      </c>
      <c r="J1990" t="s">
        <v>380</v>
      </c>
      <c r="K1990">
        <v>85201</v>
      </c>
      <c r="L1990" t="s">
        <v>7905</v>
      </c>
      <c r="M1990">
        <v>0.02</v>
      </c>
      <c r="N1990">
        <v>304.02999999999997</v>
      </c>
      <c r="O1990">
        <v>3</v>
      </c>
      <c r="P1990" t="b">
        <v>0</v>
      </c>
      <c r="Q1990">
        <f t="shared" si="155"/>
        <v>310.23</v>
      </c>
      <c r="R1990" s="4">
        <f t="shared" si="156"/>
        <v>0.98</v>
      </c>
      <c r="S1990" s="2">
        <f t="shared" si="157"/>
        <v>6.2046000000000001</v>
      </c>
      <c r="T1990" t="str">
        <f t="shared" si="158"/>
        <v>Jul-24</v>
      </c>
      <c r="U1990">
        <f t="shared" si="159"/>
        <v>3</v>
      </c>
    </row>
    <row r="1991" spans="1:21" x14ac:dyDescent="0.3">
      <c r="A1991" t="s">
        <v>7906</v>
      </c>
      <c r="B1991" t="s">
        <v>7907</v>
      </c>
      <c r="C1991" s="1">
        <v>45793</v>
      </c>
      <c r="D1991" t="s">
        <v>78</v>
      </c>
      <c r="E1991">
        <v>450.7</v>
      </c>
      <c r="F1991">
        <v>3</v>
      </c>
      <c r="G1991" t="s">
        <v>66</v>
      </c>
      <c r="H1991" t="s">
        <v>99</v>
      </c>
      <c r="I1991" t="s">
        <v>4613</v>
      </c>
      <c r="J1991" t="s">
        <v>200</v>
      </c>
      <c r="K1991">
        <v>26074</v>
      </c>
      <c r="L1991" t="s">
        <v>7908</v>
      </c>
      <c r="M1991">
        <v>0.21</v>
      </c>
      <c r="N1991">
        <v>1068.1600000000001</v>
      </c>
      <c r="O1991">
        <v>5</v>
      </c>
      <c r="P1991" t="b">
        <v>0</v>
      </c>
      <c r="Q1991">
        <f t="shared" si="155"/>
        <v>1352.1</v>
      </c>
      <c r="R1991" s="4">
        <f t="shared" si="156"/>
        <v>0.79</v>
      </c>
      <c r="S1991" s="2">
        <f t="shared" si="157"/>
        <v>283.94099999999997</v>
      </c>
      <c r="T1991" t="str">
        <f t="shared" si="158"/>
        <v>May-25</v>
      </c>
      <c r="U1991">
        <f t="shared" si="159"/>
        <v>5</v>
      </c>
    </row>
    <row r="1992" spans="1:21" x14ac:dyDescent="0.3">
      <c r="A1992" t="s">
        <v>7909</v>
      </c>
      <c r="B1992" t="s">
        <v>7910</v>
      </c>
      <c r="C1992" s="1">
        <v>45816</v>
      </c>
      <c r="D1992" t="s">
        <v>37</v>
      </c>
      <c r="E1992">
        <v>90.73</v>
      </c>
      <c r="F1992">
        <v>1</v>
      </c>
      <c r="G1992" t="s">
        <v>148</v>
      </c>
      <c r="H1992" t="s">
        <v>72</v>
      </c>
      <c r="I1992" t="s">
        <v>7911</v>
      </c>
      <c r="J1992" t="s">
        <v>169</v>
      </c>
      <c r="K1992">
        <v>18017</v>
      </c>
      <c r="L1992" t="s">
        <v>7912</v>
      </c>
      <c r="M1992">
        <v>7.0000000000000007E-2</v>
      </c>
      <c r="N1992">
        <v>84.38</v>
      </c>
      <c r="O1992">
        <v>3</v>
      </c>
      <c r="P1992" t="b">
        <v>0</v>
      </c>
      <c r="Q1992">
        <f t="shared" si="155"/>
        <v>90.73</v>
      </c>
      <c r="R1992" s="4">
        <f t="shared" si="156"/>
        <v>0.92999999999999994</v>
      </c>
      <c r="S1992" s="2">
        <f t="shared" si="157"/>
        <v>6.3511000000000006</v>
      </c>
      <c r="T1992" t="str">
        <f t="shared" si="158"/>
        <v>Jun-25</v>
      </c>
      <c r="U1992">
        <f t="shared" si="159"/>
        <v>3</v>
      </c>
    </row>
    <row r="1993" spans="1:21" x14ac:dyDescent="0.3">
      <c r="A1993" t="s">
        <v>7913</v>
      </c>
      <c r="B1993" t="s">
        <v>7914</v>
      </c>
      <c r="C1993" s="1">
        <v>45693</v>
      </c>
      <c r="D1993" t="s">
        <v>18</v>
      </c>
      <c r="E1993">
        <v>438.22</v>
      </c>
      <c r="F1993">
        <v>4</v>
      </c>
      <c r="G1993" t="s">
        <v>148</v>
      </c>
      <c r="H1993" t="s">
        <v>99</v>
      </c>
      <c r="I1993" t="s">
        <v>7915</v>
      </c>
      <c r="J1993" t="s">
        <v>200</v>
      </c>
      <c r="K1993">
        <v>82490</v>
      </c>
      <c r="L1993" t="s">
        <v>7916</v>
      </c>
      <c r="M1993">
        <v>0.04</v>
      </c>
      <c r="N1993">
        <v>1682.76</v>
      </c>
      <c r="O1993">
        <v>3</v>
      </c>
      <c r="P1993" t="b">
        <v>0</v>
      </c>
      <c r="Q1993">
        <f t="shared" si="155"/>
        <v>1752.88</v>
      </c>
      <c r="R1993" s="4">
        <f t="shared" si="156"/>
        <v>0.96</v>
      </c>
      <c r="S1993" s="2">
        <f t="shared" si="157"/>
        <v>70.115200000000002</v>
      </c>
      <c r="T1993" t="str">
        <f t="shared" si="158"/>
        <v>Feb-25</v>
      </c>
      <c r="U1993">
        <f t="shared" si="159"/>
        <v>3</v>
      </c>
    </row>
    <row r="1994" spans="1:21" x14ac:dyDescent="0.3">
      <c r="A1994" t="s">
        <v>7917</v>
      </c>
      <c r="B1994" t="s">
        <v>7918</v>
      </c>
      <c r="C1994" s="1">
        <v>45479</v>
      </c>
      <c r="D1994" t="s">
        <v>78</v>
      </c>
      <c r="E1994">
        <v>18.690000000000001</v>
      </c>
      <c r="F1994">
        <v>4</v>
      </c>
      <c r="G1994" t="s">
        <v>148</v>
      </c>
      <c r="H1994" t="s">
        <v>20</v>
      </c>
      <c r="I1994" t="s">
        <v>2476</v>
      </c>
      <c r="J1994" t="s">
        <v>426</v>
      </c>
      <c r="K1994">
        <v>90630</v>
      </c>
      <c r="L1994" t="s">
        <v>7919</v>
      </c>
      <c r="M1994">
        <v>0.09</v>
      </c>
      <c r="N1994">
        <v>68.03</v>
      </c>
      <c r="O1994">
        <v>2</v>
      </c>
      <c r="P1994" t="b">
        <v>0</v>
      </c>
      <c r="Q1994">
        <f t="shared" si="155"/>
        <v>74.760000000000005</v>
      </c>
      <c r="R1994" s="4">
        <f t="shared" si="156"/>
        <v>0.91</v>
      </c>
      <c r="S1994" s="2">
        <f t="shared" si="157"/>
        <v>6.7284000000000006</v>
      </c>
      <c r="T1994" t="str">
        <f t="shared" si="158"/>
        <v>Jul-24</v>
      </c>
      <c r="U1994">
        <f t="shared" si="159"/>
        <v>2</v>
      </c>
    </row>
    <row r="1995" spans="1:21" x14ac:dyDescent="0.3">
      <c r="A1995" t="s">
        <v>7920</v>
      </c>
      <c r="B1995" t="s">
        <v>7921</v>
      </c>
      <c r="C1995" s="1">
        <v>45548</v>
      </c>
      <c r="D1995" t="s">
        <v>54</v>
      </c>
      <c r="E1995">
        <v>331.87</v>
      </c>
      <c r="F1995">
        <v>2</v>
      </c>
      <c r="G1995" t="s">
        <v>148</v>
      </c>
      <c r="H1995" t="s">
        <v>38</v>
      </c>
      <c r="I1995" t="s">
        <v>7922</v>
      </c>
      <c r="J1995" t="s">
        <v>522</v>
      </c>
      <c r="K1995">
        <v>33989</v>
      </c>
      <c r="L1995" t="s">
        <v>7923</v>
      </c>
      <c r="M1995">
        <v>0.01</v>
      </c>
      <c r="N1995">
        <v>657.1</v>
      </c>
      <c r="O1995">
        <v>5</v>
      </c>
      <c r="P1995" t="b">
        <v>0</v>
      </c>
      <c r="Q1995">
        <f t="shared" si="155"/>
        <v>663.74</v>
      </c>
      <c r="R1995" s="4">
        <f t="shared" si="156"/>
        <v>0.99</v>
      </c>
      <c r="S1995" s="2">
        <f t="shared" si="157"/>
        <v>6.6374000000000004</v>
      </c>
      <c r="T1995" t="str">
        <f t="shared" si="158"/>
        <v>Sep-24</v>
      </c>
      <c r="U1995">
        <f t="shared" si="159"/>
        <v>5</v>
      </c>
    </row>
    <row r="1996" spans="1:21" x14ac:dyDescent="0.3">
      <c r="A1996" t="s">
        <v>7924</v>
      </c>
      <c r="B1996" t="s">
        <v>7925</v>
      </c>
      <c r="C1996" s="1">
        <v>45595</v>
      </c>
      <c r="D1996" t="s">
        <v>78</v>
      </c>
      <c r="E1996">
        <v>210.15</v>
      </c>
      <c r="F1996">
        <v>2</v>
      </c>
      <c r="G1996" t="s">
        <v>19</v>
      </c>
      <c r="H1996" t="s">
        <v>99</v>
      </c>
      <c r="I1996" t="s">
        <v>7926</v>
      </c>
      <c r="J1996" t="s">
        <v>115</v>
      </c>
      <c r="K1996">
        <v>28051</v>
      </c>
      <c r="L1996" t="s">
        <v>7927</v>
      </c>
      <c r="M1996">
        <v>0.19</v>
      </c>
      <c r="N1996">
        <v>340.44</v>
      </c>
      <c r="O1996">
        <v>4</v>
      </c>
      <c r="P1996" t="b">
        <v>0</v>
      </c>
      <c r="Q1996">
        <f t="shared" si="155"/>
        <v>420.3</v>
      </c>
      <c r="R1996" s="4">
        <f t="shared" si="156"/>
        <v>0.81</v>
      </c>
      <c r="S1996" s="2">
        <f t="shared" si="157"/>
        <v>79.856999999999999</v>
      </c>
      <c r="T1996" t="str">
        <f t="shared" si="158"/>
        <v>Oct-24</v>
      </c>
      <c r="U1996">
        <f t="shared" si="159"/>
        <v>4</v>
      </c>
    </row>
    <row r="1997" spans="1:21" x14ac:dyDescent="0.3">
      <c r="A1997" t="s">
        <v>7928</v>
      </c>
      <c r="B1997" t="s">
        <v>7929</v>
      </c>
      <c r="C1997" s="1">
        <v>45634</v>
      </c>
      <c r="D1997" t="s">
        <v>18</v>
      </c>
      <c r="E1997">
        <v>396.68</v>
      </c>
      <c r="F1997">
        <v>4</v>
      </c>
      <c r="G1997" t="s">
        <v>66</v>
      </c>
      <c r="H1997" t="s">
        <v>99</v>
      </c>
      <c r="I1997" t="s">
        <v>7930</v>
      </c>
      <c r="J1997" t="s">
        <v>320</v>
      </c>
      <c r="K1997">
        <v>74503</v>
      </c>
      <c r="L1997" t="s">
        <v>7931</v>
      </c>
      <c r="M1997">
        <v>0.1</v>
      </c>
      <c r="N1997">
        <v>1428.05</v>
      </c>
      <c r="O1997">
        <v>4</v>
      </c>
      <c r="P1997" t="b">
        <v>0</v>
      </c>
      <c r="Q1997">
        <f t="shared" si="155"/>
        <v>1586.72</v>
      </c>
      <c r="R1997" s="4">
        <f t="shared" si="156"/>
        <v>0.9</v>
      </c>
      <c r="S1997" s="2">
        <f t="shared" si="157"/>
        <v>158.67200000000003</v>
      </c>
      <c r="T1997" t="str">
        <f t="shared" si="158"/>
        <v>Dec-24</v>
      </c>
      <c r="U1997">
        <f t="shared" si="159"/>
        <v>4</v>
      </c>
    </row>
    <row r="1998" spans="1:21" x14ac:dyDescent="0.3">
      <c r="A1998" t="s">
        <v>7932</v>
      </c>
      <c r="B1998" t="s">
        <v>7933</v>
      </c>
      <c r="C1998" s="1">
        <v>45749</v>
      </c>
      <c r="D1998" t="s">
        <v>60</v>
      </c>
      <c r="E1998">
        <v>361.99</v>
      </c>
      <c r="F1998">
        <v>3</v>
      </c>
      <c r="G1998" t="s">
        <v>19</v>
      </c>
      <c r="H1998" t="s">
        <v>72</v>
      </c>
      <c r="I1998" t="s">
        <v>7934</v>
      </c>
      <c r="J1998" t="s">
        <v>200</v>
      </c>
      <c r="K1998">
        <v>34087</v>
      </c>
      <c r="L1998" t="s">
        <v>7935</v>
      </c>
      <c r="M1998">
        <v>0.3</v>
      </c>
      <c r="N1998">
        <v>760.18</v>
      </c>
      <c r="O1998">
        <v>3</v>
      </c>
      <c r="P1998" t="b">
        <v>0</v>
      </c>
      <c r="Q1998">
        <f t="shared" si="155"/>
        <v>1085.97</v>
      </c>
      <c r="R1998" s="4">
        <f t="shared" si="156"/>
        <v>0.7</v>
      </c>
      <c r="S1998" s="2">
        <f t="shared" si="157"/>
        <v>325.791</v>
      </c>
      <c r="T1998" t="str">
        <f t="shared" si="158"/>
        <v>Apr-25</v>
      </c>
      <c r="U1998">
        <f t="shared" si="159"/>
        <v>3</v>
      </c>
    </row>
    <row r="1999" spans="1:21" x14ac:dyDescent="0.3">
      <c r="A1999" t="s">
        <v>7936</v>
      </c>
      <c r="B1999" t="s">
        <v>7937</v>
      </c>
      <c r="C1999" s="1">
        <v>45740</v>
      </c>
      <c r="D1999" t="s">
        <v>37</v>
      </c>
      <c r="E1999">
        <v>242.65</v>
      </c>
      <c r="F1999">
        <v>2</v>
      </c>
      <c r="G1999" t="s">
        <v>148</v>
      </c>
      <c r="H1999" t="s">
        <v>20</v>
      </c>
      <c r="I1999" t="s">
        <v>7938</v>
      </c>
      <c r="J1999" t="s">
        <v>115</v>
      </c>
      <c r="K1999">
        <v>36940</v>
      </c>
      <c r="L1999" t="s">
        <v>7939</v>
      </c>
      <c r="M1999">
        <v>0.03</v>
      </c>
      <c r="N1999">
        <v>470.74</v>
      </c>
      <c r="O1999">
        <v>1</v>
      </c>
      <c r="P1999" t="b">
        <v>0</v>
      </c>
      <c r="Q1999">
        <f t="shared" si="155"/>
        <v>485.3</v>
      </c>
      <c r="R1999" s="4">
        <f t="shared" si="156"/>
        <v>0.97</v>
      </c>
      <c r="S1999" s="2">
        <f t="shared" si="157"/>
        <v>14.558999999999999</v>
      </c>
      <c r="T1999" t="str">
        <f t="shared" si="158"/>
        <v>Mar-25</v>
      </c>
      <c r="U1999">
        <f t="shared" si="159"/>
        <v>1</v>
      </c>
    </row>
    <row r="2000" spans="1:21" x14ac:dyDescent="0.3">
      <c r="A2000" t="s">
        <v>7940</v>
      </c>
      <c r="B2000" t="s">
        <v>7941</v>
      </c>
      <c r="C2000" s="1">
        <v>45614</v>
      </c>
      <c r="D2000" t="s">
        <v>78</v>
      </c>
      <c r="E2000">
        <v>323.70999999999998</v>
      </c>
      <c r="F2000">
        <v>2</v>
      </c>
      <c r="G2000" t="s">
        <v>148</v>
      </c>
      <c r="H2000" t="s">
        <v>99</v>
      </c>
      <c r="I2000" t="s">
        <v>7942</v>
      </c>
      <c r="J2000" t="s">
        <v>95</v>
      </c>
      <c r="K2000">
        <v>51943</v>
      </c>
      <c r="L2000" t="s">
        <v>7943</v>
      </c>
      <c r="M2000">
        <v>0.27</v>
      </c>
      <c r="N2000">
        <v>472.62</v>
      </c>
      <c r="O2000">
        <v>3</v>
      </c>
      <c r="P2000" t="b">
        <v>0</v>
      </c>
      <c r="Q2000">
        <f t="shared" si="155"/>
        <v>647.41999999999996</v>
      </c>
      <c r="R2000" s="4">
        <f t="shared" si="156"/>
        <v>0.73</v>
      </c>
      <c r="S2000" s="2">
        <f t="shared" si="157"/>
        <v>174.80340000000001</v>
      </c>
      <c r="T2000" t="str">
        <f t="shared" si="158"/>
        <v>Nov-24</v>
      </c>
      <c r="U2000">
        <f t="shared" si="159"/>
        <v>3</v>
      </c>
    </row>
    <row r="2001" spans="1:21" x14ac:dyDescent="0.3">
      <c r="A2001" t="s">
        <v>7944</v>
      </c>
      <c r="B2001" t="s">
        <v>7945</v>
      </c>
      <c r="C2001" s="1">
        <v>45723</v>
      </c>
      <c r="D2001" t="s">
        <v>26</v>
      </c>
      <c r="E2001">
        <v>253.38</v>
      </c>
      <c r="F2001">
        <v>1</v>
      </c>
      <c r="G2001" t="s">
        <v>93</v>
      </c>
      <c r="H2001" t="s">
        <v>38</v>
      </c>
      <c r="I2001" t="s">
        <v>7946</v>
      </c>
      <c r="J2001" t="s">
        <v>269</v>
      </c>
      <c r="K2001">
        <v>75138</v>
      </c>
      <c r="L2001" t="s">
        <v>7947</v>
      </c>
      <c r="M2001">
        <v>0.15</v>
      </c>
      <c r="N2001">
        <v>215.37</v>
      </c>
      <c r="O2001">
        <v>1</v>
      </c>
      <c r="P2001" t="b">
        <v>0</v>
      </c>
      <c r="Q2001">
        <f t="shared" si="155"/>
        <v>253.38</v>
      </c>
      <c r="R2001" s="4">
        <f t="shared" si="156"/>
        <v>0.85</v>
      </c>
      <c r="S2001" s="2">
        <f t="shared" si="157"/>
        <v>38.006999999999998</v>
      </c>
      <c r="T2001" t="str">
        <f t="shared" si="158"/>
        <v>Mar-25</v>
      </c>
      <c r="U2001">
        <f t="shared" si="159"/>
        <v>1</v>
      </c>
    </row>
    <row r="2002" spans="1:21" x14ac:dyDescent="0.3">
      <c r="A2002" t="s">
        <v>7948</v>
      </c>
      <c r="B2002" t="s">
        <v>7949</v>
      </c>
      <c r="C2002" s="1">
        <v>45647</v>
      </c>
      <c r="D2002" t="s">
        <v>54</v>
      </c>
      <c r="E2002">
        <v>406.7</v>
      </c>
      <c r="F2002">
        <v>1</v>
      </c>
      <c r="G2002" t="s">
        <v>93</v>
      </c>
      <c r="H2002" t="s">
        <v>99</v>
      </c>
      <c r="I2002" t="s">
        <v>7950</v>
      </c>
      <c r="J2002" t="s">
        <v>125</v>
      </c>
      <c r="K2002">
        <v>16009</v>
      </c>
      <c r="L2002" t="s">
        <v>7951</v>
      </c>
      <c r="M2002">
        <v>0.04</v>
      </c>
      <c r="N2002">
        <v>390.43</v>
      </c>
      <c r="O2002">
        <v>1</v>
      </c>
      <c r="P2002" t="b">
        <v>0</v>
      </c>
      <c r="Q2002">
        <f t="shared" si="155"/>
        <v>406.7</v>
      </c>
      <c r="R2002" s="4">
        <f t="shared" si="156"/>
        <v>0.96</v>
      </c>
      <c r="S2002" s="2">
        <f t="shared" si="157"/>
        <v>16.268000000000001</v>
      </c>
      <c r="T2002" t="str">
        <f t="shared" si="158"/>
        <v>Dec-24</v>
      </c>
      <c r="U2002">
        <f t="shared" si="159"/>
        <v>1</v>
      </c>
    </row>
    <row r="2003" spans="1:21" x14ac:dyDescent="0.3">
      <c r="A2003" t="s">
        <v>7952</v>
      </c>
      <c r="B2003" t="s">
        <v>7953</v>
      </c>
      <c r="C2003" s="1">
        <v>45565</v>
      </c>
      <c r="D2003" t="s">
        <v>37</v>
      </c>
      <c r="E2003">
        <v>240.66</v>
      </c>
      <c r="F2003">
        <v>2</v>
      </c>
      <c r="G2003" t="s">
        <v>93</v>
      </c>
      <c r="H2003" t="s">
        <v>72</v>
      </c>
      <c r="I2003" t="s">
        <v>7954</v>
      </c>
      <c r="J2003" t="s">
        <v>195</v>
      </c>
      <c r="K2003">
        <v>66992</v>
      </c>
      <c r="L2003" t="s">
        <v>7955</v>
      </c>
      <c r="M2003">
        <v>0.26</v>
      </c>
      <c r="N2003">
        <v>356.18</v>
      </c>
      <c r="P2003" t="b">
        <v>0</v>
      </c>
      <c r="Q2003">
        <f t="shared" si="155"/>
        <v>481.32</v>
      </c>
      <c r="R2003" s="4">
        <f t="shared" si="156"/>
        <v>0.74</v>
      </c>
      <c r="S2003" s="2">
        <f t="shared" si="157"/>
        <v>125.14320000000001</v>
      </c>
      <c r="T2003" t="str">
        <f t="shared" si="158"/>
        <v>Sep-24</v>
      </c>
      <c r="U2003" t="str">
        <f t="shared" si="159"/>
        <v>No Rating</v>
      </c>
    </row>
    <row r="2004" spans="1:21" x14ac:dyDescent="0.3">
      <c r="A2004" t="s">
        <v>7956</v>
      </c>
      <c r="B2004" t="s">
        <v>7957</v>
      </c>
      <c r="C2004" s="1">
        <v>45529</v>
      </c>
      <c r="D2004" t="s">
        <v>26</v>
      </c>
      <c r="E2004">
        <v>263.95999999999998</v>
      </c>
      <c r="F2004">
        <v>2</v>
      </c>
      <c r="G2004" t="s">
        <v>66</v>
      </c>
      <c r="H2004" t="s">
        <v>20</v>
      </c>
      <c r="I2004" t="s">
        <v>7958</v>
      </c>
      <c r="J2004" t="s">
        <v>572</v>
      </c>
      <c r="K2004">
        <v>70880</v>
      </c>
      <c r="L2004" t="s">
        <v>7959</v>
      </c>
      <c r="M2004">
        <v>0.03</v>
      </c>
      <c r="N2004">
        <v>512.08000000000004</v>
      </c>
      <c r="O2004">
        <v>1</v>
      </c>
      <c r="P2004" t="b">
        <v>0</v>
      </c>
      <c r="Q2004">
        <f t="shared" si="155"/>
        <v>527.91999999999996</v>
      </c>
      <c r="R2004" s="4">
        <f t="shared" si="156"/>
        <v>0.97</v>
      </c>
      <c r="S2004" s="2">
        <f t="shared" si="157"/>
        <v>15.837599999999998</v>
      </c>
      <c r="T2004" t="str">
        <f t="shared" si="158"/>
        <v>Aug-24</v>
      </c>
      <c r="U2004">
        <f t="shared" si="159"/>
        <v>1</v>
      </c>
    </row>
    <row r="2005" spans="1:21" x14ac:dyDescent="0.3">
      <c r="A2005" t="s">
        <v>7960</v>
      </c>
      <c r="B2005" t="s">
        <v>7961</v>
      </c>
      <c r="C2005" s="1">
        <v>45803</v>
      </c>
      <c r="D2005" t="s">
        <v>26</v>
      </c>
      <c r="E2005">
        <v>129.01</v>
      </c>
      <c r="F2005">
        <v>2</v>
      </c>
      <c r="G2005" t="s">
        <v>148</v>
      </c>
      <c r="H2005" t="s">
        <v>20</v>
      </c>
      <c r="I2005" t="s">
        <v>7962</v>
      </c>
      <c r="J2005" t="s">
        <v>217</v>
      </c>
      <c r="K2005">
        <v>16607</v>
      </c>
      <c r="L2005" t="s">
        <v>7963</v>
      </c>
      <c r="M2005">
        <v>0.19</v>
      </c>
      <c r="N2005">
        <v>209</v>
      </c>
      <c r="O2005">
        <v>3</v>
      </c>
      <c r="P2005" t="b">
        <v>0</v>
      </c>
      <c r="Q2005">
        <f t="shared" si="155"/>
        <v>258.02</v>
      </c>
      <c r="R2005" s="4">
        <f t="shared" si="156"/>
        <v>0.81</v>
      </c>
      <c r="S2005" s="2">
        <f t="shared" si="157"/>
        <v>49.023799999999994</v>
      </c>
      <c r="T2005" t="str">
        <f t="shared" si="158"/>
        <v>May-25</v>
      </c>
      <c r="U2005">
        <f t="shared" si="159"/>
        <v>3</v>
      </c>
    </row>
    <row r="2006" spans="1:21" x14ac:dyDescent="0.3">
      <c r="A2006" t="s">
        <v>7964</v>
      </c>
      <c r="B2006" t="s">
        <v>7965</v>
      </c>
      <c r="C2006" s="1">
        <v>45737</v>
      </c>
      <c r="D2006" t="s">
        <v>54</v>
      </c>
      <c r="E2006">
        <v>304.5</v>
      </c>
      <c r="F2006">
        <v>2</v>
      </c>
      <c r="G2006" t="s">
        <v>148</v>
      </c>
      <c r="H2006" t="s">
        <v>72</v>
      </c>
      <c r="I2006" t="s">
        <v>7966</v>
      </c>
      <c r="J2006" t="s">
        <v>231</v>
      </c>
      <c r="K2006">
        <v>94928</v>
      </c>
      <c r="L2006" t="s">
        <v>7967</v>
      </c>
      <c r="M2006">
        <v>7.0000000000000007E-2</v>
      </c>
      <c r="N2006">
        <v>566.37</v>
      </c>
      <c r="O2006">
        <v>5</v>
      </c>
      <c r="P2006" t="b">
        <v>0</v>
      </c>
      <c r="Q2006">
        <f t="shared" si="155"/>
        <v>609</v>
      </c>
      <c r="R2006" s="4">
        <f t="shared" si="156"/>
        <v>0.92999999999999994</v>
      </c>
      <c r="S2006" s="2">
        <f t="shared" si="157"/>
        <v>42.63</v>
      </c>
      <c r="T2006" t="str">
        <f t="shared" si="158"/>
        <v>Mar-25</v>
      </c>
      <c r="U2006">
        <f t="shared" si="159"/>
        <v>5</v>
      </c>
    </row>
    <row r="2007" spans="1:21" x14ac:dyDescent="0.3">
      <c r="A2007" t="s">
        <v>7968</v>
      </c>
      <c r="B2007" t="s">
        <v>7969</v>
      </c>
      <c r="C2007" s="1">
        <v>45774</v>
      </c>
      <c r="D2007" t="s">
        <v>60</v>
      </c>
      <c r="E2007">
        <v>154.94</v>
      </c>
      <c r="F2007">
        <v>4</v>
      </c>
      <c r="G2007" t="s">
        <v>27</v>
      </c>
      <c r="H2007" t="s">
        <v>38</v>
      </c>
      <c r="I2007" t="s">
        <v>7970</v>
      </c>
      <c r="J2007" t="s">
        <v>509</v>
      </c>
      <c r="K2007">
        <v>60486</v>
      </c>
      <c r="L2007" t="s">
        <v>7971</v>
      </c>
      <c r="M2007">
        <v>0.13</v>
      </c>
      <c r="N2007">
        <v>539.19000000000005</v>
      </c>
      <c r="O2007">
        <v>3</v>
      </c>
      <c r="P2007" t="b">
        <v>0</v>
      </c>
      <c r="Q2007">
        <f t="shared" si="155"/>
        <v>619.76</v>
      </c>
      <c r="R2007" s="4">
        <f t="shared" si="156"/>
        <v>0.87</v>
      </c>
      <c r="S2007" s="2">
        <f t="shared" si="157"/>
        <v>80.568799999999996</v>
      </c>
      <c r="T2007" t="str">
        <f t="shared" si="158"/>
        <v>Apr-25</v>
      </c>
      <c r="U2007">
        <f t="shared" si="159"/>
        <v>3</v>
      </c>
    </row>
    <row r="2008" spans="1:21" x14ac:dyDescent="0.3">
      <c r="A2008" t="s">
        <v>7972</v>
      </c>
      <c r="B2008" t="s">
        <v>7973</v>
      </c>
      <c r="C2008" s="1">
        <v>45575</v>
      </c>
      <c r="D2008" t="s">
        <v>37</v>
      </c>
      <c r="E2008">
        <v>290.76</v>
      </c>
      <c r="F2008">
        <v>3</v>
      </c>
      <c r="G2008" t="s">
        <v>148</v>
      </c>
      <c r="H2008" t="s">
        <v>38</v>
      </c>
      <c r="I2008" t="s">
        <v>7974</v>
      </c>
      <c r="J2008" t="s">
        <v>80</v>
      </c>
      <c r="K2008">
        <v>51619</v>
      </c>
      <c r="L2008" t="s">
        <v>7975</v>
      </c>
      <c r="M2008">
        <v>0.17</v>
      </c>
      <c r="N2008">
        <v>723.99</v>
      </c>
      <c r="O2008">
        <v>2</v>
      </c>
      <c r="P2008" t="b">
        <v>0</v>
      </c>
      <c r="Q2008">
        <f t="shared" si="155"/>
        <v>872.28</v>
      </c>
      <c r="R2008" s="4">
        <f t="shared" si="156"/>
        <v>0.83</v>
      </c>
      <c r="S2008" s="2">
        <f t="shared" si="157"/>
        <v>148.2876</v>
      </c>
      <c r="T2008" t="str">
        <f t="shared" si="158"/>
        <v>Oct-24</v>
      </c>
      <c r="U2008">
        <f t="shared" si="159"/>
        <v>2</v>
      </c>
    </row>
    <row r="2009" spans="1:21" x14ac:dyDescent="0.3">
      <c r="A2009" t="s">
        <v>7976</v>
      </c>
      <c r="B2009" t="s">
        <v>7977</v>
      </c>
      <c r="C2009" s="1">
        <v>45639</v>
      </c>
      <c r="D2009" t="s">
        <v>78</v>
      </c>
      <c r="E2009">
        <v>88.99</v>
      </c>
      <c r="F2009">
        <v>1</v>
      </c>
      <c r="G2009" t="s">
        <v>93</v>
      </c>
      <c r="H2009" t="s">
        <v>20</v>
      </c>
      <c r="I2009" t="s">
        <v>7978</v>
      </c>
      <c r="J2009" t="s">
        <v>346</v>
      </c>
      <c r="K2009">
        <v>94716</v>
      </c>
      <c r="L2009" t="s">
        <v>7979</v>
      </c>
      <c r="M2009">
        <v>0.28000000000000003</v>
      </c>
      <c r="N2009">
        <v>64.069999999999993</v>
      </c>
      <c r="O2009">
        <v>3</v>
      </c>
      <c r="P2009" t="b">
        <v>0</v>
      </c>
      <c r="Q2009">
        <f t="shared" si="155"/>
        <v>88.99</v>
      </c>
      <c r="R2009" s="4">
        <f t="shared" si="156"/>
        <v>0.72</v>
      </c>
      <c r="S2009" s="2">
        <f t="shared" si="157"/>
        <v>24.917200000000001</v>
      </c>
      <c r="T2009" t="str">
        <f t="shared" si="158"/>
        <v>Dec-24</v>
      </c>
      <c r="U2009">
        <f t="shared" si="159"/>
        <v>3</v>
      </c>
    </row>
    <row r="2010" spans="1:21" x14ac:dyDescent="0.3">
      <c r="A2010" t="s">
        <v>7980</v>
      </c>
      <c r="B2010" t="s">
        <v>7981</v>
      </c>
      <c r="C2010" s="1">
        <v>45749</v>
      </c>
      <c r="D2010" t="s">
        <v>18</v>
      </c>
      <c r="E2010">
        <v>83.94</v>
      </c>
      <c r="F2010">
        <v>1</v>
      </c>
      <c r="G2010" t="s">
        <v>66</v>
      </c>
      <c r="H2010" t="s">
        <v>99</v>
      </c>
      <c r="I2010" t="s">
        <v>7982</v>
      </c>
      <c r="J2010" t="s">
        <v>393</v>
      </c>
      <c r="K2010">
        <v>8117</v>
      </c>
      <c r="L2010" t="s">
        <v>7983</v>
      </c>
      <c r="M2010">
        <v>0.09</v>
      </c>
      <c r="N2010">
        <v>76.39</v>
      </c>
      <c r="O2010">
        <v>5</v>
      </c>
      <c r="P2010" t="b">
        <v>0</v>
      </c>
      <c r="Q2010">
        <f t="shared" si="155"/>
        <v>83.94</v>
      </c>
      <c r="R2010" s="4">
        <f t="shared" si="156"/>
        <v>0.91</v>
      </c>
      <c r="S2010" s="2">
        <f t="shared" si="157"/>
        <v>7.5545999999999998</v>
      </c>
      <c r="T2010" t="str">
        <f t="shared" si="158"/>
        <v>Apr-25</v>
      </c>
      <c r="U2010">
        <f t="shared" si="159"/>
        <v>5</v>
      </c>
    </row>
    <row r="2011" spans="1:21" x14ac:dyDescent="0.3">
      <c r="A2011" t="s">
        <v>7984</v>
      </c>
      <c r="B2011" t="s">
        <v>7985</v>
      </c>
      <c r="C2011" s="1">
        <v>45627</v>
      </c>
      <c r="D2011" t="s">
        <v>18</v>
      </c>
      <c r="E2011">
        <v>211.43</v>
      </c>
      <c r="F2011">
        <v>2</v>
      </c>
      <c r="G2011" t="s">
        <v>27</v>
      </c>
      <c r="H2011" t="s">
        <v>99</v>
      </c>
      <c r="I2011" t="s">
        <v>7986</v>
      </c>
      <c r="J2011" t="s">
        <v>74</v>
      </c>
      <c r="K2011">
        <v>55232</v>
      </c>
      <c r="L2011" t="s">
        <v>7987</v>
      </c>
      <c r="M2011">
        <v>0.12</v>
      </c>
      <c r="N2011">
        <v>372.12</v>
      </c>
      <c r="O2011">
        <v>1</v>
      </c>
      <c r="P2011" t="b">
        <v>0</v>
      </c>
      <c r="Q2011">
        <f t="shared" si="155"/>
        <v>422.86</v>
      </c>
      <c r="R2011" s="4">
        <f t="shared" si="156"/>
        <v>0.88</v>
      </c>
      <c r="S2011" s="2">
        <f t="shared" si="157"/>
        <v>50.743200000000002</v>
      </c>
      <c r="T2011" t="str">
        <f t="shared" si="158"/>
        <v>Dec-24</v>
      </c>
      <c r="U2011">
        <f t="shared" si="159"/>
        <v>1</v>
      </c>
    </row>
    <row r="2012" spans="1:21" x14ac:dyDescent="0.3">
      <c r="A2012" t="s">
        <v>7988</v>
      </c>
      <c r="B2012" t="s">
        <v>7989</v>
      </c>
      <c r="C2012" s="1">
        <v>45648</v>
      </c>
      <c r="D2012" t="s">
        <v>18</v>
      </c>
      <c r="E2012">
        <v>216.28</v>
      </c>
      <c r="F2012">
        <v>2</v>
      </c>
      <c r="G2012" t="s">
        <v>93</v>
      </c>
      <c r="H2012" t="s">
        <v>38</v>
      </c>
      <c r="I2012" t="s">
        <v>7990</v>
      </c>
      <c r="J2012" t="s">
        <v>217</v>
      </c>
      <c r="K2012">
        <v>18983</v>
      </c>
      <c r="L2012" t="s">
        <v>7991</v>
      </c>
      <c r="M2012">
        <v>0.06</v>
      </c>
      <c r="N2012">
        <v>406.61</v>
      </c>
      <c r="O2012">
        <v>3</v>
      </c>
      <c r="P2012" t="b">
        <v>1</v>
      </c>
      <c r="Q2012">
        <f t="shared" si="155"/>
        <v>432.56</v>
      </c>
      <c r="R2012" s="4">
        <f t="shared" si="156"/>
        <v>0.94</v>
      </c>
      <c r="S2012" s="2">
        <f t="shared" si="157"/>
        <v>25.953599999999998</v>
      </c>
      <c r="T2012" t="str">
        <f t="shared" si="158"/>
        <v>Dec-24</v>
      </c>
      <c r="U2012">
        <f t="shared" si="159"/>
        <v>3</v>
      </c>
    </row>
    <row r="2013" spans="1:21" x14ac:dyDescent="0.3">
      <c r="A2013" t="s">
        <v>7992</v>
      </c>
      <c r="B2013" t="s">
        <v>7993</v>
      </c>
      <c r="C2013" s="1">
        <v>45792</v>
      </c>
      <c r="D2013" t="s">
        <v>54</v>
      </c>
      <c r="E2013">
        <v>137.71</v>
      </c>
      <c r="F2013">
        <v>4</v>
      </c>
      <c r="G2013" t="s">
        <v>93</v>
      </c>
      <c r="H2013" t="s">
        <v>99</v>
      </c>
      <c r="I2013" t="s">
        <v>7994</v>
      </c>
      <c r="J2013" t="s">
        <v>144</v>
      </c>
      <c r="K2013">
        <v>87293</v>
      </c>
      <c r="L2013" t="s">
        <v>7995</v>
      </c>
      <c r="M2013">
        <v>0.1</v>
      </c>
      <c r="N2013">
        <v>495.76</v>
      </c>
      <c r="O2013">
        <v>2</v>
      </c>
      <c r="P2013" t="b">
        <v>0</v>
      </c>
      <c r="Q2013">
        <f t="shared" si="155"/>
        <v>550.84</v>
      </c>
      <c r="R2013" s="4">
        <f t="shared" si="156"/>
        <v>0.9</v>
      </c>
      <c r="S2013" s="2">
        <f t="shared" si="157"/>
        <v>55.084000000000003</v>
      </c>
      <c r="T2013" t="str">
        <f t="shared" si="158"/>
        <v>May-25</v>
      </c>
      <c r="U2013">
        <f t="shared" si="159"/>
        <v>2</v>
      </c>
    </row>
    <row r="2014" spans="1:21" x14ac:dyDescent="0.3">
      <c r="A2014" t="s">
        <v>7996</v>
      </c>
      <c r="B2014" t="s">
        <v>7997</v>
      </c>
      <c r="C2014" s="1">
        <v>45696</v>
      </c>
      <c r="D2014" t="s">
        <v>26</v>
      </c>
      <c r="E2014">
        <v>70.14</v>
      </c>
      <c r="F2014">
        <v>2</v>
      </c>
      <c r="G2014" t="s">
        <v>19</v>
      </c>
      <c r="H2014" t="s">
        <v>99</v>
      </c>
      <c r="I2014" t="s">
        <v>7998</v>
      </c>
      <c r="J2014" t="s">
        <v>33</v>
      </c>
      <c r="K2014">
        <v>5303</v>
      </c>
      <c r="L2014" t="s">
        <v>7999</v>
      </c>
      <c r="M2014">
        <v>0.04</v>
      </c>
      <c r="N2014">
        <v>134.66999999999999</v>
      </c>
      <c r="O2014">
        <v>1</v>
      </c>
      <c r="P2014" t="b">
        <v>0</v>
      </c>
      <c r="Q2014">
        <f t="shared" si="155"/>
        <v>140.28</v>
      </c>
      <c r="R2014" s="4">
        <f t="shared" si="156"/>
        <v>0.96</v>
      </c>
      <c r="S2014" s="2">
        <f t="shared" si="157"/>
        <v>5.6112000000000002</v>
      </c>
      <c r="T2014" t="str">
        <f t="shared" si="158"/>
        <v>Feb-25</v>
      </c>
      <c r="U2014">
        <f t="shared" si="159"/>
        <v>1</v>
      </c>
    </row>
    <row r="2015" spans="1:21" x14ac:dyDescent="0.3">
      <c r="A2015" t="s">
        <v>8000</v>
      </c>
      <c r="B2015" t="s">
        <v>8001</v>
      </c>
      <c r="C2015" s="1">
        <v>45531</v>
      </c>
      <c r="D2015" t="s">
        <v>54</v>
      </c>
      <c r="E2015">
        <v>24.41</v>
      </c>
      <c r="F2015">
        <v>1</v>
      </c>
      <c r="G2015" t="s">
        <v>93</v>
      </c>
      <c r="H2015" t="s">
        <v>20</v>
      </c>
      <c r="I2015" t="s">
        <v>8002</v>
      </c>
      <c r="J2015" t="s">
        <v>101</v>
      </c>
      <c r="K2015">
        <v>28552</v>
      </c>
      <c r="L2015" t="s">
        <v>8003</v>
      </c>
      <c r="M2015">
        <v>0.16</v>
      </c>
      <c r="N2015">
        <v>20.5</v>
      </c>
      <c r="O2015">
        <v>4</v>
      </c>
      <c r="P2015" t="b">
        <v>0</v>
      </c>
      <c r="Q2015">
        <f t="shared" si="155"/>
        <v>24.41</v>
      </c>
      <c r="R2015" s="4">
        <f t="shared" si="156"/>
        <v>0.84</v>
      </c>
      <c r="S2015" s="2">
        <f t="shared" si="157"/>
        <v>3.9056000000000002</v>
      </c>
      <c r="T2015" t="str">
        <f t="shared" si="158"/>
        <v>Aug-24</v>
      </c>
      <c r="U2015">
        <f t="shared" si="159"/>
        <v>4</v>
      </c>
    </row>
    <row r="2016" spans="1:21" x14ac:dyDescent="0.3">
      <c r="A2016" t="s">
        <v>8004</v>
      </c>
      <c r="B2016" t="s">
        <v>8005</v>
      </c>
      <c r="C2016" s="1">
        <v>45578</v>
      </c>
      <c r="D2016" t="s">
        <v>54</v>
      </c>
      <c r="E2016">
        <v>17.489999999999998</v>
      </c>
      <c r="F2016">
        <v>2</v>
      </c>
      <c r="G2016" t="s">
        <v>148</v>
      </c>
      <c r="H2016" t="s">
        <v>20</v>
      </c>
      <c r="I2016" t="s">
        <v>8006</v>
      </c>
      <c r="J2016" t="s">
        <v>139</v>
      </c>
      <c r="K2016">
        <v>73837</v>
      </c>
      <c r="L2016" t="s">
        <v>8007</v>
      </c>
      <c r="M2016">
        <v>0.17</v>
      </c>
      <c r="N2016">
        <v>29.03</v>
      </c>
      <c r="O2016">
        <v>1</v>
      </c>
      <c r="P2016" t="b">
        <v>0</v>
      </c>
      <c r="Q2016">
        <f t="shared" si="155"/>
        <v>34.979999999999997</v>
      </c>
      <c r="R2016" s="4">
        <f t="shared" si="156"/>
        <v>0.83</v>
      </c>
      <c r="S2016" s="2">
        <f t="shared" si="157"/>
        <v>5.9466000000000001</v>
      </c>
      <c r="T2016" t="str">
        <f t="shared" si="158"/>
        <v>Oct-24</v>
      </c>
      <c r="U2016">
        <f t="shared" si="159"/>
        <v>1</v>
      </c>
    </row>
    <row r="2017" spans="1:21" x14ac:dyDescent="0.3">
      <c r="A2017" t="s">
        <v>8008</v>
      </c>
      <c r="B2017" t="s">
        <v>8009</v>
      </c>
      <c r="C2017" s="1">
        <v>45674</v>
      </c>
      <c r="D2017" t="s">
        <v>37</v>
      </c>
      <c r="E2017">
        <v>139.41999999999999</v>
      </c>
      <c r="F2017">
        <v>4</v>
      </c>
      <c r="G2017" t="s">
        <v>66</v>
      </c>
      <c r="H2017" t="s">
        <v>20</v>
      </c>
      <c r="I2017" t="s">
        <v>4255</v>
      </c>
      <c r="J2017" t="s">
        <v>447</v>
      </c>
      <c r="K2017">
        <v>74566</v>
      </c>
      <c r="L2017" t="s">
        <v>8010</v>
      </c>
      <c r="M2017">
        <v>0.19</v>
      </c>
      <c r="N2017">
        <v>451.72</v>
      </c>
      <c r="O2017">
        <v>3</v>
      </c>
      <c r="P2017" t="b">
        <v>0</v>
      </c>
      <c r="Q2017">
        <f t="shared" si="155"/>
        <v>557.67999999999995</v>
      </c>
      <c r="R2017" s="4">
        <f t="shared" si="156"/>
        <v>0.81</v>
      </c>
      <c r="S2017" s="2">
        <f t="shared" si="157"/>
        <v>105.9592</v>
      </c>
      <c r="T2017" t="str">
        <f t="shared" si="158"/>
        <v>Jan-25</v>
      </c>
      <c r="U2017">
        <f t="shared" si="159"/>
        <v>3</v>
      </c>
    </row>
    <row r="2018" spans="1:21" x14ac:dyDescent="0.3">
      <c r="A2018" t="s">
        <v>8011</v>
      </c>
      <c r="B2018" t="s">
        <v>8012</v>
      </c>
      <c r="C2018" s="1">
        <v>45659</v>
      </c>
      <c r="D2018" t="s">
        <v>60</v>
      </c>
      <c r="E2018">
        <v>233.62</v>
      </c>
      <c r="F2018">
        <v>2</v>
      </c>
      <c r="G2018" t="s">
        <v>66</v>
      </c>
      <c r="H2018" t="s">
        <v>20</v>
      </c>
      <c r="I2018" t="s">
        <v>8013</v>
      </c>
      <c r="J2018" t="s">
        <v>22</v>
      </c>
      <c r="K2018">
        <v>13712</v>
      </c>
      <c r="L2018" t="s">
        <v>8014</v>
      </c>
      <c r="M2018">
        <v>7.0000000000000007E-2</v>
      </c>
      <c r="N2018">
        <v>434.53</v>
      </c>
      <c r="O2018">
        <v>4</v>
      </c>
      <c r="P2018" t="b">
        <v>0</v>
      </c>
      <c r="Q2018">
        <f t="shared" si="155"/>
        <v>467.24</v>
      </c>
      <c r="R2018" s="4">
        <f t="shared" si="156"/>
        <v>0.92999999999999994</v>
      </c>
      <c r="S2018" s="2">
        <f t="shared" si="157"/>
        <v>32.706800000000001</v>
      </c>
      <c r="T2018" t="str">
        <f t="shared" si="158"/>
        <v>Jan-25</v>
      </c>
      <c r="U2018">
        <f t="shared" si="159"/>
        <v>4</v>
      </c>
    </row>
    <row r="2019" spans="1:21" x14ac:dyDescent="0.3">
      <c r="A2019" t="s">
        <v>8015</v>
      </c>
      <c r="B2019" t="s">
        <v>8016</v>
      </c>
      <c r="C2019" s="1">
        <v>45676</v>
      </c>
      <c r="D2019" t="s">
        <v>37</v>
      </c>
      <c r="E2019">
        <v>364.49</v>
      </c>
      <c r="F2019">
        <v>3</v>
      </c>
      <c r="G2019" t="s">
        <v>19</v>
      </c>
      <c r="H2019" t="s">
        <v>20</v>
      </c>
      <c r="I2019" t="s">
        <v>8017</v>
      </c>
      <c r="J2019" t="s">
        <v>95</v>
      </c>
      <c r="K2019">
        <v>58747</v>
      </c>
      <c r="L2019" t="s">
        <v>8018</v>
      </c>
      <c r="M2019">
        <v>0.13</v>
      </c>
      <c r="N2019">
        <v>951.32</v>
      </c>
      <c r="O2019">
        <v>2</v>
      </c>
      <c r="P2019" t="b">
        <v>0</v>
      </c>
      <c r="Q2019">
        <f t="shared" si="155"/>
        <v>1093.47</v>
      </c>
      <c r="R2019" s="4">
        <f t="shared" si="156"/>
        <v>0.87</v>
      </c>
      <c r="S2019" s="2">
        <f t="shared" si="157"/>
        <v>142.15110000000001</v>
      </c>
      <c r="T2019" t="str">
        <f t="shared" si="158"/>
        <v>Jan-25</v>
      </c>
      <c r="U2019">
        <f t="shared" si="159"/>
        <v>2</v>
      </c>
    </row>
    <row r="2020" spans="1:21" x14ac:dyDescent="0.3">
      <c r="A2020" t="s">
        <v>8019</v>
      </c>
      <c r="B2020" t="s">
        <v>8020</v>
      </c>
      <c r="C2020" s="1">
        <v>45668</v>
      </c>
      <c r="D2020" t="s">
        <v>26</v>
      </c>
      <c r="E2020">
        <v>240.06</v>
      </c>
      <c r="F2020">
        <v>4</v>
      </c>
      <c r="G2020" t="s">
        <v>27</v>
      </c>
      <c r="H2020" t="s">
        <v>20</v>
      </c>
      <c r="I2020" t="s">
        <v>8021</v>
      </c>
      <c r="J2020" t="s">
        <v>62</v>
      </c>
      <c r="K2020">
        <v>36629</v>
      </c>
      <c r="L2020" t="s">
        <v>8022</v>
      </c>
      <c r="M2020">
        <v>0.01</v>
      </c>
      <c r="N2020">
        <v>950.64</v>
      </c>
      <c r="O2020">
        <v>5</v>
      </c>
      <c r="P2020" t="b">
        <v>0</v>
      </c>
      <c r="Q2020">
        <f t="shared" si="155"/>
        <v>960.24</v>
      </c>
      <c r="R2020" s="4">
        <f t="shared" si="156"/>
        <v>0.99</v>
      </c>
      <c r="S2020" s="2">
        <f t="shared" si="157"/>
        <v>9.6024000000000012</v>
      </c>
      <c r="T2020" t="str">
        <f t="shared" si="158"/>
        <v>Jan-25</v>
      </c>
      <c r="U2020">
        <f t="shared" si="159"/>
        <v>5</v>
      </c>
    </row>
    <row r="2021" spans="1:21" x14ac:dyDescent="0.3">
      <c r="A2021" t="s">
        <v>8023</v>
      </c>
      <c r="B2021" t="s">
        <v>8024</v>
      </c>
      <c r="C2021" s="1">
        <v>45706</v>
      </c>
      <c r="D2021" t="s">
        <v>54</v>
      </c>
      <c r="E2021">
        <v>452.51</v>
      </c>
      <c r="F2021">
        <v>1</v>
      </c>
      <c r="G2021" t="s">
        <v>19</v>
      </c>
      <c r="H2021" t="s">
        <v>20</v>
      </c>
      <c r="I2021" t="s">
        <v>8025</v>
      </c>
      <c r="J2021" t="s">
        <v>155</v>
      </c>
      <c r="K2021">
        <v>50616</v>
      </c>
      <c r="L2021" t="s">
        <v>8026</v>
      </c>
      <c r="M2021">
        <v>0.01</v>
      </c>
      <c r="N2021">
        <v>447.98</v>
      </c>
      <c r="O2021">
        <v>3</v>
      </c>
      <c r="P2021" t="b">
        <v>0</v>
      </c>
      <c r="Q2021">
        <f t="shared" si="155"/>
        <v>452.51</v>
      </c>
      <c r="R2021" s="4">
        <f t="shared" si="156"/>
        <v>0.99</v>
      </c>
      <c r="S2021" s="2">
        <f t="shared" si="157"/>
        <v>4.5251000000000001</v>
      </c>
      <c r="T2021" t="str">
        <f t="shared" si="158"/>
        <v>Feb-25</v>
      </c>
      <c r="U2021">
        <f t="shared" si="159"/>
        <v>3</v>
      </c>
    </row>
    <row r="2022" spans="1:21" x14ac:dyDescent="0.3">
      <c r="A2022" t="s">
        <v>8027</v>
      </c>
      <c r="B2022" t="s">
        <v>8028</v>
      </c>
      <c r="C2022" s="1">
        <v>45705</v>
      </c>
      <c r="D2022" t="s">
        <v>60</v>
      </c>
      <c r="E2022">
        <v>22.43</v>
      </c>
      <c r="F2022">
        <v>3</v>
      </c>
      <c r="G2022" t="s">
        <v>27</v>
      </c>
      <c r="H2022" t="s">
        <v>99</v>
      </c>
      <c r="I2022" t="s">
        <v>8029</v>
      </c>
      <c r="J2022" t="s">
        <v>380</v>
      </c>
      <c r="K2022">
        <v>54982</v>
      </c>
      <c r="L2022" t="s">
        <v>8030</v>
      </c>
      <c r="M2022">
        <v>0.09</v>
      </c>
      <c r="N2022">
        <v>61.23</v>
      </c>
      <c r="O2022">
        <v>2</v>
      </c>
      <c r="P2022" t="b">
        <v>0</v>
      </c>
      <c r="Q2022">
        <f t="shared" si="155"/>
        <v>67.289999999999992</v>
      </c>
      <c r="R2022" s="4">
        <f t="shared" si="156"/>
        <v>0.91</v>
      </c>
      <c r="S2022" s="2">
        <f t="shared" si="157"/>
        <v>6.0560999999999989</v>
      </c>
      <c r="T2022" t="str">
        <f t="shared" si="158"/>
        <v>Feb-25</v>
      </c>
      <c r="U2022">
        <f t="shared" si="159"/>
        <v>2</v>
      </c>
    </row>
    <row r="2023" spans="1:21" x14ac:dyDescent="0.3">
      <c r="A2023" t="s">
        <v>8031</v>
      </c>
      <c r="B2023" t="s">
        <v>8032</v>
      </c>
      <c r="C2023" s="1">
        <v>45519</v>
      </c>
      <c r="D2023" t="s">
        <v>54</v>
      </c>
      <c r="E2023">
        <v>94.43</v>
      </c>
      <c r="F2023">
        <v>4</v>
      </c>
      <c r="G2023" t="s">
        <v>93</v>
      </c>
      <c r="H2023" t="s">
        <v>99</v>
      </c>
      <c r="I2023" t="s">
        <v>8033</v>
      </c>
      <c r="J2023" t="s">
        <v>45</v>
      </c>
      <c r="K2023">
        <v>98651</v>
      </c>
      <c r="L2023" t="s">
        <v>8034</v>
      </c>
      <c r="M2023">
        <v>0.15</v>
      </c>
      <c r="N2023">
        <v>321.06</v>
      </c>
      <c r="O2023">
        <v>4</v>
      </c>
      <c r="P2023" t="b">
        <v>0</v>
      </c>
      <c r="Q2023">
        <f t="shared" si="155"/>
        <v>377.72</v>
      </c>
      <c r="R2023" s="4">
        <f t="shared" si="156"/>
        <v>0.85</v>
      </c>
      <c r="S2023" s="2">
        <f t="shared" si="157"/>
        <v>56.658000000000001</v>
      </c>
      <c r="T2023" t="str">
        <f t="shared" si="158"/>
        <v>Aug-24</v>
      </c>
      <c r="U2023">
        <f t="shared" si="159"/>
        <v>4</v>
      </c>
    </row>
    <row r="2024" spans="1:21" x14ac:dyDescent="0.3">
      <c r="A2024" t="s">
        <v>8035</v>
      </c>
      <c r="B2024" t="s">
        <v>8036</v>
      </c>
      <c r="C2024" s="1">
        <v>45699</v>
      </c>
      <c r="D2024" t="s">
        <v>18</v>
      </c>
      <c r="E2024">
        <v>172.56</v>
      </c>
      <c r="F2024">
        <v>2</v>
      </c>
      <c r="G2024" t="s">
        <v>27</v>
      </c>
      <c r="H2024" t="s">
        <v>99</v>
      </c>
      <c r="I2024" t="s">
        <v>8037</v>
      </c>
      <c r="J2024" t="s">
        <v>174</v>
      </c>
      <c r="K2024">
        <v>60395</v>
      </c>
      <c r="L2024" t="s">
        <v>8038</v>
      </c>
      <c r="M2024">
        <v>0.21</v>
      </c>
      <c r="N2024">
        <v>272.64</v>
      </c>
      <c r="O2024">
        <v>4</v>
      </c>
      <c r="P2024" t="b">
        <v>0</v>
      </c>
      <c r="Q2024">
        <f t="shared" si="155"/>
        <v>345.12</v>
      </c>
      <c r="R2024" s="4">
        <f t="shared" si="156"/>
        <v>0.79</v>
      </c>
      <c r="S2024" s="2">
        <f t="shared" si="157"/>
        <v>72.475200000000001</v>
      </c>
      <c r="T2024" t="str">
        <f t="shared" si="158"/>
        <v>Feb-25</v>
      </c>
      <c r="U2024">
        <f t="shared" si="159"/>
        <v>4</v>
      </c>
    </row>
    <row r="2025" spans="1:21" x14ac:dyDescent="0.3">
      <c r="A2025" t="s">
        <v>8039</v>
      </c>
      <c r="B2025" t="s">
        <v>8040</v>
      </c>
      <c r="C2025" s="1">
        <v>45538</v>
      </c>
      <c r="D2025" t="s">
        <v>54</v>
      </c>
      <c r="E2025">
        <v>290.86</v>
      </c>
      <c r="F2025">
        <v>3</v>
      </c>
      <c r="G2025" t="s">
        <v>27</v>
      </c>
      <c r="H2025" t="s">
        <v>72</v>
      </c>
      <c r="I2025" t="s">
        <v>8041</v>
      </c>
      <c r="J2025" t="s">
        <v>269</v>
      </c>
      <c r="K2025">
        <v>93969</v>
      </c>
      <c r="L2025" t="s">
        <v>8042</v>
      </c>
      <c r="M2025">
        <v>0.23</v>
      </c>
      <c r="N2025">
        <v>671.89</v>
      </c>
      <c r="O2025">
        <v>3</v>
      </c>
      <c r="P2025" t="b">
        <v>0</v>
      </c>
      <c r="Q2025">
        <f t="shared" si="155"/>
        <v>872.58</v>
      </c>
      <c r="R2025" s="4">
        <f t="shared" si="156"/>
        <v>0.77</v>
      </c>
      <c r="S2025" s="2">
        <f t="shared" si="157"/>
        <v>200.69340000000003</v>
      </c>
      <c r="T2025" t="str">
        <f t="shared" si="158"/>
        <v>Sep-24</v>
      </c>
      <c r="U2025">
        <f t="shared" si="159"/>
        <v>3</v>
      </c>
    </row>
    <row r="2026" spans="1:21" x14ac:dyDescent="0.3">
      <c r="A2026" t="s">
        <v>8043</v>
      </c>
      <c r="B2026" t="s">
        <v>8044</v>
      </c>
      <c r="C2026" s="1">
        <v>45526</v>
      </c>
      <c r="D2026" t="s">
        <v>78</v>
      </c>
      <c r="E2026">
        <v>427.1</v>
      </c>
      <c r="F2026">
        <v>3</v>
      </c>
      <c r="G2026" t="s">
        <v>148</v>
      </c>
      <c r="H2026" t="s">
        <v>38</v>
      </c>
      <c r="I2026" t="s">
        <v>8045</v>
      </c>
      <c r="J2026" t="s">
        <v>509</v>
      </c>
      <c r="K2026">
        <v>13360</v>
      </c>
      <c r="L2026" t="s">
        <v>8046</v>
      </c>
      <c r="M2026">
        <v>0.12</v>
      </c>
      <c r="N2026">
        <v>1127.54</v>
      </c>
      <c r="O2026">
        <v>1</v>
      </c>
      <c r="P2026" t="b">
        <v>0</v>
      </c>
      <c r="Q2026">
        <f t="shared" si="155"/>
        <v>1281.3000000000002</v>
      </c>
      <c r="R2026" s="4">
        <f t="shared" si="156"/>
        <v>0.88</v>
      </c>
      <c r="S2026" s="2">
        <f t="shared" si="157"/>
        <v>153.75600000000003</v>
      </c>
      <c r="T2026" t="str">
        <f t="shared" si="158"/>
        <v>Aug-24</v>
      </c>
      <c r="U2026">
        <f t="shared" si="159"/>
        <v>1</v>
      </c>
    </row>
    <row r="2027" spans="1:21" x14ac:dyDescent="0.3">
      <c r="A2027" t="s">
        <v>8047</v>
      </c>
      <c r="B2027" t="s">
        <v>8048</v>
      </c>
      <c r="C2027" s="1">
        <v>45565</v>
      </c>
      <c r="D2027" t="s">
        <v>37</v>
      </c>
      <c r="E2027">
        <v>178.35</v>
      </c>
      <c r="F2027">
        <v>1</v>
      </c>
      <c r="G2027" t="s">
        <v>93</v>
      </c>
      <c r="H2027" t="s">
        <v>72</v>
      </c>
      <c r="I2027" t="s">
        <v>8049</v>
      </c>
      <c r="J2027" t="s">
        <v>539</v>
      </c>
      <c r="K2027">
        <v>62161</v>
      </c>
      <c r="L2027" t="s">
        <v>8050</v>
      </c>
      <c r="M2027">
        <v>0.23</v>
      </c>
      <c r="N2027">
        <v>137.33000000000001</v>
      </c>
      <c r="O2027">
        <v>4</v>
      </c>
      <c r="P2027" t="b">
        <v>0</v>
      </c>
      <c r="Q2027">
        <f t="shared" si="155"/>
        <v>178.35</v>
      </c>
      <c r="R2027" s="4">
        <f t="shared" si="156"/>
        <v>0.77</v>
      </c>
      <c r="S2027" s="2">
        <f t="shared" si="157"/>
        <v>41.020499999999998</v>
      </c>
      <c r="T2027" t="str">
        <f t="shared" si="158"/>
        <v>Sep-24</v>
      </c>
      <c r="U2027">
        <f t="shared" si="159"/>
        <v>4</v>
      </c>
    </row>
    <row r="2028" spans="1:21" x14ac:dyDescent="0.3">
      <c r="A2028" t="s">
        <v>8051</v>
      </c>
      <c r="B2028" t="s">
        <v>8052</v>
      </c>
      <c r="C2028" s="1">
        <v>45505</v>
      </c>
      <c r="D2028" t="s">
        <v>18</v>
      </c>
      <c r="E2028">
        <v>137.65</v>
      </c>
      <c r="F2028">
        <v>3</v>
      </c>
      <c r="G2028" t="s">
        <v>19</v>
      </c>
      <c r="H2028" t="s">
        <v>20</v>
      </c>
      <c r="I2028" t="s">
        <v>8053</v>
      </c>
      <c r="J2028" t="s">
        <v>74</v>
      </c>
      <c r="K2028">
        <v>38243</v>
      </c>
      <c r="L2028" t="s">
        <v>8054</v>
      </c>
      <c r="M2028">
        <v>0.22</v>
      </c>
      <c r="N2028">
        <v>322.10000000000002</v>
      </c>
      <c r="O2028">
        <v>2</v>
      </c>
      <c r="P2028" t="b">
        <v>0</v>
      </c>
      <c r="Q2028">
        <f t="shared" si="155"/>
        <v>412.95000000000005</v>
      </c>
      <c r="R2028" s="4">
        <f t="shared" si="156"/>
        <v>0.78</v>
      </c>
      <c r="S2028" s="2">
        <f t="shared" si="157"/>
        <v>90.849000000000004</v>
      </c>
      <c r="T2028" t="str">
        <f t="shared" si="158"/>
        <v>Aug-24</v>
      </c>
      <c r="U2028">
        <f t="shared" si="159"/>
        <v>2</v>
      </c>
    </row>
    <row r="2029" spans="1:21" x14ac:dyDescent="0.3">
      <c r="A2029" t="s">
        <v>8055</v>
      </c>
      <c r="B2029" t="s">
        <v>8056</v>
      </c>
      <c r="C2029" s="1">
        <v>45626</v>
      </c>
      <c r="D2029" t="s">
        <v>78</v>
      </c>
      <c r="E2029">
        <v>35.64</v>
      </c>
      <c r="F2029">
        <v>2</v>
      </c>
      <c r="G2029" t="s">
        <v>19</v>
      </c>
      <c r="H2029" t="s">
        <v>72</v>
      </c>
      <c r="I2029" t="s">
        <v>8057</v>
      </c>
      <c r="J2029" t="s">
        <v>85</v>
      </c>
      <c r="K2029">
        <v>13051</v>
      </c>
      <c r="L2029" t="s">
        <v>8058</v>
      </c>
      <c r="M2029">
        <v>0.19</v>
      </c>
      <c r="N2029">
        <v>57.74</v>
      </c>
      <c r="O2029">
        <v>2</v>
      </c>
      <c r="P2029" t="b">
        <v>0</v>
      </c>
      <c r="Q2029">
        <f t="shared" si="155"/>
        <v>71.28</v>
      </c>
      <c r="R2029" s="4">
        <f t="shared" si="156"/>
        <v>0.81</v>
      </c>
      <c r="S2029" s="2">
        <f t="shared" si="157"/>
        <v>13.543200000000001</v>
      </c>
      <c r="T2029" t="str">
        <f t="shared" si="158"/>
        <v>Nov-24</v>
      </c>
      <c r="U2029">
        <f t="shared" si="159"/>
        <v>2</v>
      </c>
    </row>
    <row r="2030" spans="1:21" x14ac:dyDescent="0.3">
      <c r="A2030" t="s">
        <v>8059</v>
      </c>
      <c r="B2030" t="s">
        <v>8060</v>
      </c>
      <c r="C2030" s="1">
        <v>45594</v>
      </c>
      <c r="D2030" t="s">
        <v>26</v>
      </c>
      <c r="E2030">
        <v>411.55</v>
      </c>
      <c r="F2030">
        <v>4</v>
      </c>
      <c r="G2030" t="s">
        <v>66</v>
      </c>
      <c r="H2030" t="s">
        <v>99</v>
      </c>
      <c r="I2030" t="s">
        <v>8061</v>
      </c>
      <c r="J2030" t="s">
        <v>134</v>
      </c>
      <c r="K2030">
        <v>24856</v>
      </c>
      <c r="L2030" t="s">
        <v>8062</v>
      </c>
      <c r="M2030">
        <v>0.04</v>
      </c>
      <c r="N2030">
        <v>1580.35</v>
      </c>
      <c r="O2030">
        <v>5</v>
      </c>
      <c r="P2030" t="b">
        <v>0</v>
      </c>
      <c r="Q2030">
        <f t="shared" si="155"/>
        <v>1646.2</v>
      </c>
      <c r="R2030" s="4">
        <f t="shared" si="156"/>
        <v>0.96</v>
      </c>
      <c r="S2030" s="2">
        <f t="shared" si="157"/>
        <v>65.847999999999999</v>
      </c>
      <c r="T2030" t="str">
        <f t="shared" si="158"/>
        <v>Oct-24</v>
      </c>
      <c r="U2030">
        <f t="shared" si="159"/>
        <v>5</v>
      </c>
    </row>
    <row r="2031" spans="1:21" x14ac:dyDescent="0.3">
      <c r="A2031" t="s">
        <v>8063</v>
      </c>
      <c r="B2031" t="s">
        <v>8064</v>
      </c>
      <c r="C2031" s="1">
        <v>45682</v>
      </c>
      <c r="D2031" t="s">
        <v>37</v>
      </c>
      <c r="E2031">
        <v>192.93</v>
      </c>
      <c r="F2031">
        <v>2</v>
      </c>
      <c r="G2031" t="s">
        <v>93</v>
      </c>
      <c r="H2031" t="s">
        <v>38</v>
      </c>
      <c r="I2031" t="s">
        <v>8065</v>
      </c>
      <c r="J2031" t="s">
        <v>393</v>
      </c>
      <c r="K2031">
        <v>77731</v>
      </c>
      <c r="L2031" t="s">
        <v>8066</v>
      </c>
      <c r="M2031">
        <v>0.09</v>
      </c>
      <c r="N2031">
        <v>351.13</v>
      </c>
      <c r="O2031">
        <v>4</v>
      </c>
      <c r="P2031" t="b">
        <v>1</v>
      </c>
      <c r="Q2031">
        <f t="shared" si="155"/>
        <v>385.86</v>
      </c>
      <c r="R2031" s="4">
        <f t="shared" si="156"/>
        <v>0.91</v>
      </c>
      <c r="S2031" s="2">
        <f t="shared" si="157"/>
        <v>34.727400000000003</v>
      </c>
      <c r="T2031" t="str">
        <f t="shared" si="158"/>
        <v>Jan-25</v>
      </c>
      <c r="U2031">
        <f t="shared" si="159"/>
        <v>4</v>
      </c>
    </row>
    <row r="2032" spans="1:21" x14ac:dyDescent="0.3">
      <c r="A2032" t="s">
        <v>8067</v>
      </c>
      <c r="B2032" t="s">
        <v>8068</v>
      </c>
      <c r="C2032" s="1">
        <v>45801</v>
      </c>
      <c r="D2032" t="s">
        <v>54</v>
      </c>
      <c r="E2032">
        <v>287.92</v>
      </c>
      <c r="F2032">
        <v>4</v>
      </c>
      <c r="G2032" t="s">
        <v>148</v>
      </c>
      <c r="H2032" t="s">
        <v>20</v>
      </c>
      <c r="I2032" t="s">
        <v>8069</v>
      </c>
      <c r="J2032" t="s">
        <v>33</v>
      </c>
      <c r="K2032">
        <v>48338</v>
      </c>
      <c r="L2032" t="s">
        <v>8070</v>
      </c>
      <c r="M2032">
        <v>0.16</v>
      </c>
      <c r="N2032">
        <v>967.41</v>
      </c>
      <c r="O2032">
        <v>3</v>
      </c>
      <c r="P2032" t="b">
        <v>0</v>
      </c>
      <c r="Q2032">
        <f t="shared" si="155"/>
        <v>1151.68</v>
      </c>
      <c r="R2032" s="4">
        <f t="shared" si="156"/>
        <v>0.84</v>
      </c>
      <c r="S2032" s="2">
        <f t="shared" si="157"/>
        <v>184.26880000000003</v>
      </c>
      <c r="T2032" t="str">
        <f t="shared" si="158"/>
        <v>May-25</v>
      </c>
      <c r="U2032">
        <f t="shared" si="159"/>
        <v>3</v>
      </c>
    </row>
    <row r="2033" spans="1:21" x14ac:dyDescent="0.3">
      <c r="A2033" t="s">
        <v>8071</v>
      </c>
      <c r="B2033" t="s">
        <v>8072</v>
      </c>
      <c r="C2033" s="1">
        <v>45640</v>
      </c>
      <c r="D2033" t="s">
        <v>78</v>
      </c>
      <c r="E2033">
        <v>491.86</v>
      </c>
      <c r="F2033">
        <v>2</v>
      </c>
      <c r="G2033" t="s">
        <v>19</v>
      </c>
      <c r="H2033" t="s">
        <v>72</v>
      </c>
      <c r="I2033" t="s">
        <v>8073</v>
      </c>
      <c r="J2033" t="s">
        <v>125</v>
      </c>
      <c r="K2033">
        <v>53885</v>
      </c>
      <c r="L2033" t="s">
        <v>8074</v>
      </c>
      <c r="M2033">
        <v>0.24</v>
      </c>
      <c r="N2033">
        <v>747.63</v>
      </c>
      <c r="O2033">
        <v>4</v>
      </c>
      <c r="P2033" t="b">
        <v>0</v>
      </c>
      <c r="Q2033">
        <f t="shared" si="155"/>
        <v>983.72</v>
      </c>
      <c r="R2033" s="4">
        <f t="shared" si="156"/>
        <v>0.76</v>
      </c>
      <c r="S2033" s="2">
        <f t="shared" si="157"/>
        <v>236.09280000000001</v>
      </c>
      <c r="T2033" t="str">
        <f t="shared" si="158"/>
        <v>Dec-24</v>
      </c>
      <c r="U2033">
        <f t="shared" si="159"/>
        <v>4</v>
      </c>
    </row>
    <row r="2034" spans="1:21" x14ac:dyDescent="0.3">
      <c r="A2034" t="s">
        <v>8075</v>
      </c>
      <c r="B2034" t="s">
        <v>8076</v>
      </c>
      <c r="C2034" s="1">
        <v>45626</v>
      </c>
      <c r="D2034" t="s">
        <v>54</v>
      </c>
      <c r="E2034">
        <v>5.79</v>
      </c>
      <c r="F2034">
        <v>2</v>
      </c>
      <c r="G2034" t="s">
        <v>148</v>
      </c>
      <c r="H2034" t="s">
        <v>20</v>
      </c>
      <c r="I2034" t="s">
        <v>8077</v>
      </c>
      <c r="J2034" t="s">
        <v>50</v>
      </c>
      <c r="K2034">
        <v>67743</v>
      </c>
      <c r="L2034" t="s">
        <v>8078</v>
      </c>
      <c r="M2034">
        <v>0.12</v>
      </c>
      <c r="N2034">
        <v>10.19</v>
      </c>
      <c r="O2034">
        <v>3</v>
      </c>
      <c r="P2034" t="b">
        <v>0</v>
      </c>
      <c r="Q2034">
        <f t="shared" si="155"/>
        <v>11.58</v>
      </c>
      <c r="R2034" s="4">
        <f t="shared" si="156"/>
        <v>0.88</v>
      </c>
      <c r="S2034" s="2">
        <f t="shared" si="157"/>
        <v>1.3895999999999999</v>
      </c>
      <c r="T2034" t="str">
        <f t="shared" si="158"/>
        <v>Nov-24</v>
      </c>
      <c r="U2034">
        <f t="shared" si="159"/>
        <v>3</v>
      </c>
    </row>
    <row r="2035" spans="1:21" x14ac:dyDescent="0.3">
      <c r="A2035" t="s">
        <v>8079</v>
      </c>
      <c r="B2035" t="s">
        <v>8080</v>
      </c>
      <c r="C2035" s="1">
        <v>45752</v>
      </c>
      <c r="D2035" t="s">
        <v>26</v>
      </c>
      <c r="E2035">
        <v>77</v>
      </c>
      <c r="F2035">
        <v>1</v>
      </c>
      <c r="G2035" t="s">
        <v>27</v>
      </c>
      <c r="H2035" t="s">
        <v>38</v>
      </c>
      <c r="I2035" t="s">
        <v>8081</v>
      </c>
      <c r="J2035" t="s">
        <v>217</v>
      </c>
      <c r="K2035">
        <v>18052</v>
      </c>
      <c r="L2035" t="s">
        <v>8082</v>
      </c>
      <c r="M2035">
        <v>0.28999999999999998</v>
      </c>
      <c r="N2035">
        <v>54.67</v>
      </c>
      <c r="O2035">
        <v>4</v>
      </c>
      <c r="P2035" t="b">
        <v>1</v>
      </c>
      <c r="Q2035">
        <f t="shared" si="155"/>
        <v>77</v>
      </c>
      <c r="R2035" s="4">
        <f t="shared" si="156"/>
        <v>0.71</v>
      </c>
      <c r="S2035" s="2">
        <f t="shared" si="157"/>
        <v>22.33</v>
      </c>
      <c r="T2035" t="str">
        <f t="shared" si="158"/>
        <v>Apr-25</v>
      </c>
      <c r="U2035">
        <f t="shared" si="159"/>
        <v>4</v>
      </c>
    </row>
    <row r="2036" spans="1:21" x14ac:dyDescent="0.3">
      <c r="A2036" t="s">
        <v>8083</v>
      </c>
      <c r="B2036" t="s">
        <v>8084</v>
      </c>
      <c r="C2036" s="1">
        <v>45685</v>
      </c>
      <c r="D2036" t="s">
        <v>78</v>
      </c>
      <c r="E2036">
        <v>390.66</v>
      </c>
      <c r="F2036">
        <v>2</v>
      </c>
      <c r="G2036" t="s">
        <v>148</v>
      </c>
      <c r="H2036" t="s">
        <v>72</v>
      </c>
      <c r="I2036" t="s">
        <v>8085</v>
      </c>
      <c r="J2036" t="s">
        <v>333</v>
      </c>
      <c r="K2036">
        <v>55804</v>
      </c>
      <c r="L2036" t="s">
        <v>8086</v>
      </c>
      <c r="M2036">
        <v>0.2</v>
      </c>
      <c r="N2036">
        <v>625.05999999999995</v>
      </c>
      <c r="O2036">
        <v>3</v>
      </c>
      <c r="P2036" t="b">
        <v>0</v>
      </c>
      <c r="Q2036">
        <f t="shared" si="155"/>
        <v>781.32</v>
      </c>
      <c r="R2036" s="4">
        <f t="shared" si="156"/>
        <v>0.8</v>
      </c>
      <c r="S2036" s="2">
        <f t="shared" si="157"/>
        <v>156.26400000000001</v>
      </c>
      <c r="T2036" t="str">
        <f t="shared" si="158"/>
        <v>Jan-25</v>
      </c>
      <c r="U2036">
        <f t="shared" si="159"/>
        <v>3</v>
      </c>
    </row>
    <row r="2037" spans="1:21" x14ac:dyDescent="0.3">
      <c r="A2037" t="s">
        <v>8087</v>
      </c>
      <c r="B2037" t="s">
        <v>8088</v>
      </c>
      <c r="C2037" s="1">
        <v>45753</v>
      </c>
      <c r="D2037" t="s">
        <v>37</v>
      </c>
      <c r="E2037">
        <v>403.54</v>
      </c>
      <c r="F2037">
        <v>1</v>
      </c>
      <c r="G2037" t="s">
        <v>27</v>
      </c>
      <c r="H2037" t="s">
        <v>72</v>
      </c>
      <c r="I2037" t="s">
        <v>8089</v>
      </c>
      <c r="J2037" t="s">
        <v>68</v>
      </c>
      <c r="K2037">
        <v>50728</v>
      </c>
      <c r="L2037" t="s">
        <v>8090</v>
      </c>
      <c r="M2037">
        <v>0.09</v>
      </c>
      <c r="N2037">
        <v>367.22</v>
      </c>
      <c r="O2037">
        <v>5</v>
      </c>
      <c r="P2037" t="b">
        <v>0</v>
      </c>
      <c r="Q2037">
        <f t="shared" si="155"/>
        <v>403.54</v>
      </c>
      <c r="R2037" s="4">
        <f t="shared" si="156"/>
        <v>0.91</v>
      </c>
      <c r="S2037" s="2">
        <f t="shared" si="157"/>
        <v>36.318600000000004</v>
      </c>
      <c r="T2037" t="str">
        <f t="shared" si="158"/>
        <v>Apr-25</v>
      </c>
      <c r="U2037">
        <f t="shared" si="159"/>
        <v>5</v>
      </c>
    </row>
    <row r="2038" spans="1:21" x14ac:dyDescent="0.3">
      <c r="A2038" t="s">
        <v>8091</v>
      </c>
      <c r="B2038" t="s">
        <v>8092</v>
      </c>
      <c r="C2038" s="1">
        <v>45718</v>
      </c>
      <c r="D2038" t="s">
        <v>54</v>
      </c>
      <c r="E2038">
        <v>385.78</v>
      </c>
      <c r="F2038">
        <v>4</v>
      </c>
      <c r="G2038" t="s">
        <v>27</v>
      </c>
      <c r="H2038" t="s">
        <v>38</v>
      </c>
      <c r="I2038" t="s">
        <v>8093</v>
      </c>
      <c r="J2038" t="s">
        <v>169</v>
      </c>
      <c r="K2038">
        <v>35137</v>
      </c>
      <c r="L2038" t="s">
        <v>8094</v>
      </c>
      <c r="M2038">
        <v>0.17</v>
      </c>
      <c r="N2038">
        <v>1280.79</v>
      </c>
      <c r="O2038">
        <v>4</v>
      </c>
      <c r="P2038" t="b">
        <v>0</v>
      </c>
      <c r="Q2038">
        <f t="shared" si="155"/>
        <v>1543.12</v>
      </c>
      <c r="R2038" s="4">
        <f t="shared" si="156"/>
        <v>0.83</v>
      </c>
      <c r="S2038" s="2">
        <f t="shared" si="157"/>
        <v>262.3304</v>
      </c>
      <c r="T2038" t="str">
        <f t="shared" si="158"/>
        <v>Mar-25</v>
      </c>
      <c r="U2038">
        <f t="shared" si="159"/>
        <v>4</v>
      </c>
    </row>
    <row r="2039" spans="1:21" x14ac:dyDescent="0.3">
      <c r="A2039" t="s">
        <v>8095</v>
      </c>
      <c r="B2039" t="s">
        <v>8096</v>
      </c>
      <c r="C2039" s="1">
        <v>45680</v>
      </c>
      <c r="D2039" t="s">
        <v>18</v>
      </c>
      <c r="E2039">
        <v>270.81</v>
      </c>
      <c r="F2039">
        <v>4</v>
      </c>
      <c r="G2039" t="s">
        <v>148</v>
      </c>
      <c r="H2039" t="s">
        <v>38</v>
      </c>
      <c r="I2039" t="s">
        <v>8097</v>
      </c>
      <c r="J2039" t="s">
        <v>274</v>
      </c>
      <c r="K2039">
        <v>32945</v>
      </c>
      <c r="L2039" t="s">
        <v>8098</v>
      </c>
      <c r="M2039">
        <v>0.11</v>
      </c>
      <c r="N2039">
        <v>964.08</v>
      </c>
      <c r="O2039">
        <v>5</v>
      </c>
      <c r="P2039" t="b">
        <v>1</v>
      </c>
      <c r="Q2039">
        <f t="shared" si="155"/>
        <v>1083.24</v>
      </c>
      <c r="R2039" s="4">
        <f t="shared" si="156"/>
        <v>0.89</v>
      </c>
      <c r="S2039" s="2">
        <f t="shared" si="157"/>
        <v>119.1564</v>
      </c>
      <c r="T2039" t="str">
        <f t="shared" si="158"/>
        <v>Jan-25</v>
      </c>
      <c r="U2039">
        <f t="shared" si="159"/>
        <v>5</v>
      </c>
    </row>
    <row r="2040" spans="1:21" x14ac:dyDescent="0.3">
      <c r="A2040" t="s">
        <v>8099</v>
      </c>
      <c r="B2040" t="s">
        <v>8100</v>
      </c>
      <c r="C2040" s="1">
        <v>45671</v>
      </c>
      <c r="D2040" t="s">
        <v>18</v>
      </c>
      <c r="E2040">
        <v>489.53</v>
      </c>
      <c r="F2040">
        <v>1</v>
      </c>
      <c r="G2040" t="s">
        <v>148</v>
      </c>
      <c r="H2040" t="s">
        <v>72</v>
      </c>
      <c r="I2040" t="s">
        <v>1067</v>
      </c>
      <c r="J2040" t="s">
        <v>217</v>
      </c>
      <c r="K2040">
        <v>32546</v>
      </c>
      <c r="L2040" t="s">
        <v>8101</v>
      </c>
      <c r="M2040">
        <v>0.27</v>
      </c>
      <c r="N2040">
        <v>357.36</v>
      </c>
      <c r="O2040">
        <v>5</v>
      </c>
      <c r="P2040" t="b">
        <v>0</v>
      </c>
      <c r="Q2040">
        <f t="shared" si="155"/>
        <v>489.53</v>
      </c>
      <c r="R2040" s="4">
        <f t="shared" si="156"/>
        <v>0.73</v>
      </c>
      <c r="S2040" s="2">
        <f t="shared" si="157"/>
        <v>132.17310000000001</v>
      </c>
      <c r="T2040" t="str">
        <f t="shared" si="158"/>
        <v>Jan-25</v>
      </c>
      <c r="U2040">
        <f t="shared" si="159"/>
        <v>5</v>
      </c>
    </row>
    <row r="2041" spans="1:21" x14ac:dyDescent="0.3">
      <c r="A2041" t="s">
        <v>8102</v>
      </c>
      <c r="B2041" t="s">
        <v>8103</v>
      </c>
      <c r="C2041" s="1">
        <v>45497</v>
      </c>
      <c r="D2041" t="s">
        <v>37</v>
      </c>
      <c r="E2041">
        <v>201.11</v>
      </c>
      <c r="F2041">
        <v>1</v>
      </c>
      <c r="G2041" t="s">
        <v>19</v>
      </c>
      <c r="H2041" t="s">
        <v>20</v>
      </c>
      <c r="I2041" t="s">
        <v>8104</v>
      </c>
      <c r="J2041" t="s">
        <v>226</v>
      </c>
      <c r="K2041">
        <v>26234</v>
      </c>
      <c r="L2041" t="s">
        <v>8105</v>
      </c>
      <c r="M2041">
        <v>0.01</v>
      </c>
      <c r="N2041">
        <v>199.1</v>
      </c>
      <c r="O2041">
        <v>4</v>
      </c>
      <c r="P2041" t="b">
        <v>0</v>
      </c>
      <c r="Q2041">
        <f t="shared" si="155"/>
        <v>201.11</v>
      </c>
      <c r="R2041" s="4">
        <f t="shared" si="156"/>
        <v>0.99</v>
      </c>
      <c r="S2041" s="2">
        <f t="shared" si="157"/>
        <v>2.0111000000000003</v>
      </c>
      <c r="T2041" t="str">
        <f t="shared" si="158"/>
        <v>Jul-24</v>
      </c>
      <c r="U2041">
        <f t="shared" si="159"/>
        <v>4</v>
      </c>
    </row>
    <row r="2042" spans="1:21" x14ac:dyDescent="0.3">
      <c r="A2042" t="s">
        <v>8106</v>
      </c>
      <c r="B2042" t="s">
        <v>8107</v>
      </c>
      <c r="C2042" s="1">
        <v>45614</v>
      </c>
      <c r="D2042" t="s">
        <v>18</v>
      </c>
      <c r="E2042">
        <v>302.95999999999998</v>
      </c>
      <c r="F2042">
        <v>2</v>
      </c>
      <c r="G2042" t="s">
        <v>19</v>
      </c>
      <c r="H2042" t="s">
        <v>99</v>
      </c>
      <c r="I2042" t="s">
        <v>8108</v>
      </c>
      <c r="J2042" t="s">
        <v>155</v>
      </c>
      <c r="K2042">
        <v>51675</v>
      </c>
      <c r="L2042" t="s">
        <v>8109</v>
      </c>
      <c r="M2042">
        <v>7.0000000000000007E-2</v>
      </c>
      <c r="N2042">
        <v>563.51</v>
      </c>
      <c r="O2042">
        <v>4</v>
      </c>
      <c r="P2042" t="b">
        <v>0</v>
      </c>
      <c r="Q2042">
        <f t="shared" si="155"/>
        <v>605.91999999999996</v>
      </c>
      <c r="R2042" s="4">
        <f t="shared" si="156"/>
        <v>0.92999999999999994</v>
      </c>
      <c r="S2042" s="2">
        <f t="shared" si="157"/>
        <v>42.414400000000001</v>
      </c>
      <c r="T2042" t="str">
        <f t="shared" si="158"/>
        <v>Nov-24</v>
      </c>
      <c r="U2042">
        <f t="shared" si="159"/>
        <v>4</v>
      </c>
    </row>
    <row r="2043" spans="1:21" x14ac:dyDescent="0.3">
      <c r="A2043" t="s">
        <v>8110</v>
      </c>
      <c r="B2043" t="s">
        <v>8111</v>
      </c>
      <c r="C2043" s="1">
        <v>45566</v>
      </c>
      <c r="D2043" t="s">
        <v>60</v>
      </c>
      <c r="E2043">
        <v>36.369999999999997</v>
      </c>
      <c r="F2043">
        <v>4</v>
      </c>
      <c r="G2043" t="s">
        <v>27</v>
      </c>
      <c r="H2043" t="s">
        <v>20</v>
      </c>
      <c r="I2043" t="s">
        <v>8112</v>
      </c>
      <c r="J2043" t="s">
        <v>95</v>
      </c>
      <c r="K2043">
        <v>85829</v>
      </c>
      <c r="L2043" t="s">
        <v>8113</v>
      </c>
      <c r="M2043">
        <v>0.03</v>
      </c>
      <c r="N2043">
        <v>141.12</v>
      </c>
      <c r="O2043">
        <v>4</v>
      </c>
      <c r="P2043" t="b">
        <v>0</v>
      </c>
      <c r="Q2043">
        <f t="shared" si="155"/>
        <v>145.47999999999999</v>
      </c>
      <c r="R2043" s="4">
        <f t="shared" si="156"/>
        <v>0.97</v>
      </c>
      <c r="S2043" s="2">
        <f t="shared" si="157"/>
        <v>4.3643999999999998</v>
      </c>
      <c r="T2043" t="str">
        <f t="shared" si="158"/>
        <v>Oct-24</v>
      </c>
      <c r="U2043">
        <f t="shared" si="159"/>
        <v>4</v>
      </c>
    </row>
    <row r="2044" spans="1:21" x14ac:dyDescent="0.3">
      <c r="A2044" t="s">
        <v>8114</v>
      </c>
      <c r="B2044" t="s">
        <v>8115</v>
      </c>
      <c r="C2044" s="1">
        <v>45696</v>
      </c>
      <c r="D2044" t="s">
        <v>54</v>
      </c>
      <c r="E2044">
        <v>207.88</v>
      </c>
      <c r="F2044">
        <v>1</v>
      </c>
      <c r="G2044" t="s">
        <v>148</v>
      </c>
      <c r="H2044" t="s">
        <v>99</v>
      </c>
      <c r="I2044" t="s">
        <v>8116</v>
      </c>
      <c r="J2044" t="s">
        <v>95</v>
      </c>
      <c r="K2044">
        <v>76366</v>
      </c>
      <c r="L2044" t="s">
        <v>8117</v>
      </c>
      <c r="M2044">
        <v>0.24</v>
      </c>
      <c r="N2044">
        <v>157.99</v>
      </c>
      <c r="O2044">
        <v>2</v>
      </c>
      <c r="P2044" t="b">
        <v>0</v>
      </c>
      <c r="Q2044">
        <f t="shared" si="155"/>
        <v>207.88</v>
      </c>
      <c r="R2044" s="4">
        <f t="shared" si="156"/>
        <v>0.76</v>
      </c>
      <c r="S2044" s="2">
        <f t="shared" si="157"/>
        <v>49.891199999999998</v>
      </c>
      <c r="T2044" t="str">
        <f t="shared" si="158"/>
        <v>Feb-25</v>
      </c>
      <c r="U2044">
        <f t="shared" si="159"/>
        <v>2</v>
      </c>
    </row>
    <row r="2045" spans="1:21" x14ac:dyDescent="0.3">
      <c r="A2045" t="s">
        <v>8118</v>
      </c>
      <c r="B2045" t="s">
        <v>8119</v>
      </c>
      <c r="C2045" s="1">
        <v>45526</v>
      </c>
      <c r="D2045" t="s">
        <v>60</v>
      </c>
      <c r="E2045">
        <v>362.64</v>
      </c>
      <c r="F2045">
        <v>4</v>
      </c>
      <c r="G2045" t="s">
        <v>66</v>
      </c>
      <c r="H2045" t="s">
        <v>20</v>
      </c>
      <c r="I2045" t="s">
        <v>2504</v>
      </c>
      <c r="J2045" t="s">
        <v>150</v>
      </c>
      <c r="K2045">
        <v>62139</v>
      </c>
      <c r="L2045" t="s">
        <v>8120</v>
      </c>
      <c r="M2045">
        <v>0.06</v>
      </c>
      <c r="N2045">
        <v>1363.53</v>
      </c>
      <c r="O2045">
        <v>5</v>
      </c>
      <c r="P2045" t="b">
        <v>0</v>
      </c>
      <c r="Q2045">
        <f t="shared" si="155"/>
        <v>1450.56</v>
      </c>
      <c r="R2045" s="4">
        <f t="shared" si="156"/>
        <v>0.94</v>
      </c>
      <c r="S2045" s="2">
        <f t="shared" si="157"/>
        <v>87.033599999999993</v>
      </c>
      <c r="T2045" t="str">
        <f t="shared" si="158"/>
        <v>Aug-24</v>
      </c>
      <c r="U2045">
        <f t="shared" si="159"/>
        <v>5</v>
      </c>
    </row>
    <row r="2046" spans="1:21" x14ac:dyDescent="0.3">
      <c r="A2046" t="s">
        <v>8121</v>
      </c>
      <c r="B2046" t="s">
        <v>8122</v>
      </c>
      <c r="C2046" s="1">
        <v>45610</v>
      </c>
      <c r="D2046" t="s">
        <v>78</v>
      </c>
      <c r="E2046">
        <v>123.18</v>
      </c>
      <c r="F2046">
        <v>3</v>
      </c>
      <c r="G2046" t="s">
        <v>66</v>
      </c>
      <c r="H2046" t="s">
        <v>72</v>
      </c>
      <c r="I2046" t="s">
        <v>1563</v>
      </c>
      <c r="J2046" t="s">
        <v>426</v>
      </c>
      <c r="K2046">
        <v>56879</v>
      </c>
      <c r="L2046" t="s">
        <v>8123</v>
      </c>
      <c r="M2046">
        <v>0.22</v>
      </c>
      <c r="N2046">
        <v>288.24</v>
      </c>
      <c r="O2046">
        <v>5</v>
      </c>
      <c r="P2046" t="b">
        <v>0</v>
      </c>
      <c r="Q2046">
        <f t="shared" si="155"/>
        <v>369.54</v>
      </c>
      <c r="R2046" s="4">
        <f t="shared" si="156"/>
        <v>0.78</v>
      </c>
      <c r="S2046" s="2">
        <f t="shared" si="157"/>
        <v>81.2988</v>
      </c>
      <c r="T2046" t="str">
        <f t="shared" si="158"/>
        <v>Nov-24</v>
      </c>
      <c r="U2046">
        <f t="shared" si="159"/>
        <v>5</v>
      </c>
    </row>
    <row r="2047" spans="1:21" x14ac:dyDescent="0.3">
      <c r="A2047" t="s">
        <v>8124</v>
      </c>
      <c r="B2047" t="s">
        <v>8125</v>
      </c>
      <c r="C2047" s="1">
        <v>45480</v>
      </c>
      <c r="D2047" t="s">
        <v>54</v>
      </c>
      <c r="E2047">
        <v>472.19</v>
      </c>
      <c r="F2047">
        <v>3</v>
      </c>
      <c r="G2047" t="s">
        <v>148</v>
      </c>
      <c r="H2047" t="s">
        <v>38</v>
      </c>
      <c r="I2047" t="s">
        <v>8126</v>
      </c>
      <c r="J2047" t="s">
        <v>307</v>
      </c>
      <c r="K2047">
        <v>12818</v>
      </c>
      <c r="L2047" t="s">
        <v>8127</v>
      </c>
      <c r="M2047">
        <v>0.17</v>
      </c>
      <c r="N2047">
        <v>1175.75</v>
      </c>
      <c r="O2047">
        <v>4</v>
      </c>
      <c r="P2047" t="b">
        <v>1</v>
      </c>
      <c r="Q2047">
        <f t="shared" si="155"/>
        <v>1416.57</v>
      </c>
      <c r="R2047" s="4">
        <f t="shared" si="156"/>
        <v>0.83</v>
      </c>
      <c r="S2047" s="2">
        <f t="shared" si="157"/>
        <v>240.8169</v>
      </c>
      <c r="T2047" t="str">
        <f t="shared" si="158"/>
        <v>Jul-24</v>
      </c>
      <c r="U2047">
        <f t="shared" si="159"/>
        <v>4</v>
      </c>
    </row>
    <row r="2048" spans="1:21" x14ac:dyDescent="0.3">
      <c r="A2048" t="s">
        <v>8128</v>
      </c>
      <c r="B2048" t="s">
        <v>8129</v>
      </c>
      <c r="C2048" s="1">
        <v>45735</v>
      </c>
      <c r="D2048" t="s">
        <v>37</v>
      </c>
      <c r="E2048">
        <v>344.96</v>
      </c>
      <c r="F2048">
        <v>4</v>
      </c>
      <c r="G2048" t="s">
        <v>148</v>
      </c>
      <c r="H2048" t="s">
        <v>99</v>
      </c>
      <c r="I2048" t="s">
        <v>8130</v>
      </c>
      <c r="J2048" t="s">
        <v>33</v>
      </c>
      <c r="K2048">
        <v>44204</v>
      </c>
      <c r="L2048" t="s">
        <v>8131</v>
      </c>
      <c r="M2048">
        <v>0.25</v>
      </c>
      <c r="N2048">
        <v>1034.8800000000001</v>
      </c>
      <c r="O2048">
        <v>1</v>
      </c>
      <c r="P2048" t="b">
        <v>0</v>
      </c>
      <c r="Q2048">
        <f t="shared" si="155"/>
        <v>1379.84</v>
      </c>
      <c r="R2048" s="4">
        <f t="shared" si="156"/>
        <v>0.75</v>
      </c>
      <c r="S2048" s="2">
        <f t="shared" si="157"/>
        <v>344.96</v>
      </c>
      <c r="T2048" t="str">
        <f t="shared" si="158"/>
        <v>Mar-25</v>
      </c>
      <c r="U2048">
        <f t="shared" si="159"/>
        <v>1</v>
      </c>
    </row>
    <row r="2049" spans="1:21" x14ac:dyDescent="0.3">
      <c r="A2049" t="s">
        <v>8132</v>
      </c>
      <c r="B2049" t="s">
        <v>8133</v>
      </c>
      <c r="C2049" s="1">
        <v>45463</v>
      </c>
      <c r="D2049" t="s">
        <v>54</v>
      </c>
      <c r="E2049">
        <v>147.35</v>
      </c>
      <c r="F2049">
        <v>2</v>
      </c>
      <c r="G2049" t="s">
        <v>27</v>
      </c>
      <c r="H2049" t="s">
        <v>72</v>
      </c>
      <c r="I2049" t="s">
        <v>8134</v>
      </c>
      <c r="J2049" t="s">
        <v>56</v>
      </c>
      <c r="K2049">
        <v>32470</v>
      </c>
      <c r="L2049" t="s">
        <v>8135</v>
      </c>
      <c r="M2049">
        <v>0.3</v>
      </c>
      <c r="N2049">
        <v>206.29</v>
      </c>
      <c r="O2049">
        <v>2</v>
      </c>
      <c r="P2049" t="b">
        <v>0</v>
      </c>
      <c r="Q2049">
        <f t="shared" si="155"/>
        <v>294.7</v>
      </c>
      <c r="R2049" s="4">
        <f t="shared" si="156"/>
        <v>0.7</v>
      </c>
      <c r="S2049" s="2">
        <f t="shared" si="157"/>
        <v>88.41</v>
      </c>
      <c r="T2049" t="str">
        <f t="shared" si="158"/>
        <v>Jun-24</v>
      </c>
      <c r="U2049">
        <f t="shared" si="159"/>
        <v>2</v>
      </c>
    </row>
    <row r="2050" spans="1:21" x14ac:dyDescent="0.3">
      <c r="A2050" t="s">
        <v>8136</v>
      </c>
      <c r="B2050" t="s">
        <v>8137</v>
      </c>
      <c r="C2050" s="1">
        <v>45559</v>
      </c>
      <c r="D2050" t="s">
        <v>60</v>
      </c>
      <c r="E2050">
        <v>385.65</v>
      </c>
      <c r="F2050">
        <v>3</v>
      </c>
      <c r="G2050" t="s">
        <v>19</v>
      </c>
      <c r="H2050" t="s">
        <v>72</v>
      </c>
      <c r="I2050" t="s">
        <v>8138</v>
      </c>
      <c r="J2050" t="s">
        <v>150</v>
      </c>
      <c r="K2050">
        <v>16486</v>
      </c>
      <c r="L2050" t="s">
        <v>8139</v>
      </c>
      <c r="M2050">
        <v>0.05</v>
      </c>
      <c r="N2050">
        <v>1099.0999999999999</v>
      </c>
      <c r="O2050">
        <v>5</v>
      </c>
      <c r="P2050" t="b">
        <v>0</v>
      </c>
      <c r="Q2050">
        <f t="shared" ref="Q2050:Q2113" si="160">E2050*F2050</f>
        <v>1156.9499999999998</v>
      </c>
      <c r="R2050" s="4">
        <f t="shared" ref="R2050:R2113" si="161">1-M2050</f>
        <v>0.95</v>
      </c>
      <c r="S2050" s="2">
        <f t="shared" ref="S2050:S2113" si="162">E2050*F2050*M2050</f>
        <v>57.847499999999997</v>
      </c>
      <c r="T2050" t="str">
        <f t="shared" ref="T2050:T2113" si="163">TEXT(C2050,"MMM-YY")</f>
        <v>Sep-24</v>
      </c>
      <c r="U2050">
        <f t="shared" ref="U2050:U2113" si="164">IF(O2050="","No Rating",O2050)</f>
        <v>5</v>
      </c>
    </row>
    <row r="2051" spans="1:21" x14ac:dyDescent="0.3">
      <c r="A2051" t="s">
        <v>8140</v>
      </c>
      <c r="B2051" t="s">
        <v>8141</v>
      </c>
      <c r="C2051" s="1">
        <v>45654</v>
      </c>
      <c r="D2051" t="s">
        <v>60</v>
      </c>
      <c r="E2051">
        <v>46.17</v>
      </c>
      <c r="F2051">
        <v>3</v>
      </c>
      <c r="G2051" t="s">
        <v>93</v>
      </c>
      <c r="H2051" t="s">
        <v>38</v>
      </c>
      <c r="I2051" t="s">
        <v>8142</v>
      </c>
      <c r="J2051" t="s">
        <v>85</v>
      </c>
      <c r="K2051">
        <v>5521</v>
      </c>
      <c r="L2051" t="s">
        <v>8143</v>
      </c>
      <c r="M2051">
        <v>0.05</v>
      </c>
      <c r="N2051">
        <v>131.58000000000001</v>
      </c>
      <c r="O2051">
        <v>5</v>
      </c>
      <c r="P2051" t="b">
        <v>1</v>
      </c>
      <c r="Q2051">
        <f t="shared" si="160"/>
        <v>138.51</v>
      </c>
      <c r="R2051" s="4">
        <f t="shared" si="161"/>
        <v>0.95</v>
      </c>
      <c r="S2051" s="2">
        <f t="shared" si="162"/>
        <v>6.9254999999999995</v>
      </c>
      <c r="T2051" t="str">
        <f t="shared" si="163"/>
        <v>Dec-24</v>
      </c>
      <c r="U2051">
        <f t="shared" si="164"/>
        <v>5</v>
      </c>
    </row>
    <row r="2052" spans="1:21" x14ac:dyDescent="0.3">
      <c r="A2052" t="s">
        <v>8144</v>
      </c>
      <c r="B2052" t="s">
        <v>8145</v>
      </c>
      <c r="C2052" s="1">
        <v>45586</v>
      </c>
      <c r="D2052" t="s">
        <v>37</v>
      </c>
      <c r="E2052">
        <v>487.51</v>
      </c>
      <c r="F2052">
        <v>3</v>
      </c>
      <c r="G2052" t="s">
        <v>93</v>
      </c>
      <c r="H2052" t="s">
        <v>99</v>
      </c>
      <c r="I2052" t="s">
        <v>7385</v>
      </c>
      <c r="J2052" t="s">
        <v>522</v>
      </c>
      <c r="K2052">
        <v>5453</v>
      </c>
      <c r="L2052" t="s">
        <v>8146</v>
      </c>
      <c r="M2052">
        <v>0.19</v>
      </c>
      <c r="N2052">
        <v>1184.6500000000001</v>
      </c>
      <c r="O2052">
        <v>5</v>
      </c>
      <c r="P2052" t="b">
        <v>0</v>
      </c>
      <c r="Q2052">
        <f t="shared" si="160"/>
        <v>1462.53</v>
      </c>
      <c r="R2052" s="4">
        <f t="shared" si="161"/>
        <v>0.81</v>
      </c>
      <c r="S2052" s="2">
        <f t="shared" si="162"/>
        <v>277.88069999999999</v>
      </c>
      <c r="T2052" t="str">
        <f t="shared" si="163"/>
        <v>Oct-24</v>
      </c>
      <c r="U2052">
        <f t="shared" si="164"/>
        <v>5</v>
      </c>
    </row>
    <row r="2053" spans="1:21" x14ac:dyDescent="0.3">
      <c r="A2053" t="s">
        <v>8147</v>
      </c>
      <c r="B2053" t="s">
        <v>8148</v>
      </c>
      <c r="C2053" s="1">
        <v>45526</v>
      </c>
      <c r="D2053" t="s">
        <v>18</v>
      </c>
      <c r="E2053">
        <v>29.4</v>
      </c>
      <c r="F2053">
        <v>3</v>
      </c>
      <c r="G2053" t="s">
        <v>93</v>
      </c>
      <c r="H2053" t="s">
        <v>72</v>
      </c>
      <c r="I2053" t="s">
        <v>8149</v>
      </c>
      <c r="J2053" t="s">
        <v>380</v>
      </c>
      <c r="K2053">
        <v>90755</v>
      </c>
      <c r="L2053" t="s">
        <v>8150</v>
      </c>
      <c r="M2053">
        <v>0.01</v>
      </c>
      <c r="N2053">
        <v>87.32</v>
      </c>
      <c r="O2053">
        <v>3</v>
      </c>
      <c r="P2053" t="b">
        <v>0</v>
      </c>
      <c r="Q2053">
        <f t="shared" si="160"/>
        <v>88.199999999999989</v>
      </c>
      <c r="R2053" s="4">
        <f t="shared" si="161"/>
        <v>0.99</v>
      </c>
      <c r="S2053" s="2">
        <f t="shared" si="162"/>
        <v>0.8819999999999999</v>
      </c>
      <c r="T2053" t="str">
        <f t="shared" si="163"/>
        <v>Aug-24</v>
      </c>
      <c r="U2053">
        <f t="shared" si="164"/>
        <v>3</v>
      </c>
    </row>
    <row r="2054" spans="1:21" x14ac:dyDescent="0.3">
      <c r="A2054" t="s">
        <v>8151</v>
      </c>
      <c r="B2054" t="s">
        <v>8152</v>
      </c>
      <c r="C2054" s="1">
        <v>45712</v>
      </c>
      <c r="D2054" t="s">
        <v>18</v>
      </c>
      <c r="E2054">
        <v>467.06</v>
      </c>
      <c r="F2054">
        <v>1</v>
      </c>
      <c r="G2054" t="s">
        <v>27</v>
      </c>
      <c r="H2054" t="s">
        <v>38</v>
      </c>
      <c r="I2054" t="s">
        <v>8153</v>
      </c>
      <c r="J2054" t="s">
        <v>101</v>
      </c>
      <c r="K2054">
        <v>47369</v>
      </c>
      <c r="L2054" t="s">
        <v>8154</v>
      </c>
      <c r="M2054">
        <v>0.25</v>
      </c>
      <c r="N2054">
        <v>350.3</v>
      </c>
      <c r="O2054">
        <v>3</v>
      </c>
      <c r="P2054" t="b">
        <v>0</v>
      </c>
      <c r="Q2054">
        <f t="shared" si="160"/>
        <v>467.06</v>
      </c>
      <c r="R2054" s="4">
        <f t="shared" si="161"/>
        <v>0.75</v>
      </c>
      <c r="S2054" s="2">
        <f t="shared" si="162"/>
        <v>116.765</v>
      </c>
      <c r="T2054" t="str">
        <f t="shared" si="163"/>
        <v>Feb-25</v>
      </c>
      <c r="U2054">
        <f t="shared" si="164"/>
        <v>3</v>
      </c>
    </row>
    <row r="2055" spans="1:21" x14ac:dyDescent="0.3">
      <c r="A2055" t="s">
        <v>8155</v>
      </c>
      <c r="B2055" t="s">
        <v>8156</v>
      </c>
      <c r="C2055" s="1">
        <v>45577</v>
      </c>
      <c r="D2055" t="s">
        <v>78</v>
      </c>
      <c r="E2055">
        <v>130.16</v>
      </c>
      <c r="F2055">
        <v>3</v>
      </c>
      <c r="G2055" t="s">
        <v>93</v>
      </c>
      <c r="H2055" t="s">
        <v>38</v>
      </c>
      <c r="I2055" t="s">
        <v>8157</v>
      </c>
      <c r="J2055" t="s">
        <v>320</v>
      </c>
      <c r="K2055">
        <v>71663</v>
      </c>
      <c r="L2055" t="s">
        <v>8158</v>
      </c>
      <c r="M2055">
        <v>0.11</v>
      </c>
      <c r="N2055">
        <v>347.53</v>
      </c>
      <c r="O2055">
        <v>5</v>
      </c>
      <c r="P2055" t="b">
        <v>0</v>
      </c>
      <c r="Q2055">
        <f t="shared" si="160"/>
        <v>390.48</v>
      </c>
      <c r="R2055" s="4">
        <f t="shared" si="161"/>
        <v>0.89</v>
      </c>
      <c r="S2055" s="2">
        <f t="shared" si="162"/>
        <v>42.952800000000003</v>
      </c>
      <c r="T2055" t="str">
        <f t="shared" si="163"/>
        <v>Oct-24</v>
      </c>
      <c r="U2055">
        <f t="shared" si="164"/>
        <v>5</v>
      </c>
    </row>
    <row r="2056" spans="1:21" x14ac:dyDescent="0.3">
      <c r="A2056" t="s">
        <v>8159</v>
      </c>
      <c r="B2056" t="s">
        <v>8160</v>
      </c>
      <c r="C2056" s="1">
        <v>45682</v>
      </c>
      <c r="D2056" t="s">
        <v>18</v>
      </c>
      <c r="E2056">
        <v>380.12</v>
      </c>
      <c r="F2056">
        <v>4</v>
      </c>
      <c r="G2056" t="s">
        <v>148</v>
      </c>
      <c r="H2056" t="s">
        <v>20</v>
      </c>
      <c r="I2056" t="s">
        <v>6943</v>
      </c>
      <c r="J2056" t="s">
        <v>496</v>
      </c>
      <c r="K2056">
        <v>74058</v>
      </c>
      <c r="L2056" t="s">
        <v>8161</v>
      </c>
      <c r="M2056">
        <v>0.12</v>
      </c>
      <c r="N2056">
        <v>1338.02</v>
      </c>
      <c r="O2056">
        <v>3</v>
      </c>
      <c r="P2056" t="b">
        <v>0</v>
      </c>
      <c r="Q2056">
        <f t="shared" si="160"/>
        <v>1520.48</v>
      </c>
      <c r="R2056" s="4">
        <f t="shared" si="161"/>
        <v>0.88</v>
      </c>
      <c r="S2056" s="2">
        <f t="shared" si="162"/>
        <v>182.45759999999999</v>
      </c>
      <c r="T2056" t="str">
        <f t="shared" si="163"/>
        <v>Jan-25</v>
      </c>
      <c r="U2056">
        <f t="shared" si="164"/>
        <v>3</v>
      </c>
    </row>
    <row r="2057" spans="1:21" x14ac:dyDescent="0.3">
      <c r="A2057" t="s">
        <v>8162</v>
      </c>
      <c r="B2057" t="s">
        <v>8163</v>
      </c>
      <c r="C2057" s="1">
        <v>45801</v>
      </c>
      <c r="D2057" t="s">
        <v>54</v>
      </c>
      <c r="E2057">
        <v>5.04</v>
      </c>
      <c r="F2057">
        <v>2</v>
      </c>
      <c r="G2057" t="s">
        <v>27</v>
      </c>
      <c r="H2057" t="s">
        <v>38</v>
      </c>
      <c r="I2057" t="s">
        <v>8164</v>
      </c>
      <c r="J2057" t="s">
        <v>50</v>
      </c>
      <c r="K2057">
        <v>87628</v>
      </c>
      <c r="L2057" t="s">
        <v>8165</v>
      </c>
      <c r="M2057">
        <v>0.17</v>
      </c>
      <c r="N2057">
        <v>8.3699999999999992</v>
      </c>
      <c r="O2057">
        <v>3</v>
      </c>
      <c r="P2057" t="b">
        <v>1</v>
      </c>
      <c r="Q2057">
        <f t="shared" si="160"/>
        <v>10.08</v>
      </c>
      <c r="R2057" s="4">
        <f t="shared" si="161"/>
        <v>0.83</v>
      </c>
      <c r="S2057" s="2">
        <f t="shared" si="162"/>
        <v>1.7136000000000002</v>
      </c>
      <c r="T2057" t="str">
        <f t="shared" si="163"/>
        <v>May-25</v>
      </c>
      <c r="U2057">
        <f t="shared" si="164"/>
        <v>3</v>
      </c>
    </row>
    <row r="2058" spans="1:21" x14ac:dyDescent="0.3">
      <c r="A2058" t="s">
        <v>8166</v>
      </c>
      <c r="B2058" t="s">
        <v>8167</v>
      </c>
      <c r="C2058" s="1">
        <v>45705</v>
      </c>
      <c r="D2058" t="s">
        <v>18</v>
      </c>
      <c r="E2058">
        <v>130.85</v>
      </c>
      <c r="F2058">
        <v>2</v>
      </c>
      <c r="G2058" t="s">
        <v>93</v>
      </c>
      <c r="H2058" t="s">
        <v>99</v>
      </c>
      <c r="I2058" t="s">
        <v>8168</v>
      </c>
      <c r="J2058" t="s">
        <v>33</v>
      </c>
      <c r="K2058">
        <v>48273</v>
      </c>
      <c r="L2058" t="s">
        <v>8169</v>
      </c>
      <c r="M2058">
        <v>0.1</v>
      </c>
      <c r="N2058">
        <v>235.53</v>
      </c>
      <c r="O2058">
        <v>3</v>
      </c>
      <c r="P2058" t="b">
        <v>0</v>
      </c>
      <c r="Q2058">
        <f t="shared" si="160"/>
        <v>261.7</v>
      </c>
      <c r="R2058" s="4">
        <f t="shared" si="161"/>
        <v>0.9</v>
      </c>
      <c r="S2058" s="2">
        <f t="shared" si="162"/>
        <v>26.17</v>
      </c>
      <c r="T2058" t="str">
        <f t="shared" si="163"/>
        <v>Feb-25</v>
      </c>
      <c r="U2058">
        <f t="shared" si="164"/>
        <v>3</v>
      </c>
    </row>
    <row r="2059" spans="1:21" x14ac:dyDescent="0.3">
      <c r="A2059" t="s">
        <v>8170</v>
      </c>
      <c r="B2059" t="s">
        <v>8171</v>
      </c>
      <c r="C2059" s="1">
        <v>45633</v>
      </c>
      <c r="D2059" t="s">
        <v>37</v>
      </c>
      <c r="E2059">
        <v>375.8</v>
      </c>
      <c r="F2059">
        <v>3</v>
      </c>
      <c r="G2059" t="s">
        <v>93</v>
      </c>
      <c r="H2059" t="s">
        <v>20</v>
      </c>
      <c r="I2059" t="s">
        <v>8172</v>
      </c>
      <c r="J2059" t="s">
        <v>205</v>
      </c>
      <c r="K2059">
        <v>9247</v>
      </c>
      <c r="L2059" t="s">
        <v>8173</v>
      </c>
      <c r="M2059">
        <v>0.09</v>
      </c>
      <c r="N2059">
        <v>1025.93</v>
      </c>
      <c r="O2059">
        <v>5</v>
      </c>
      <c r="P2059" t="b">
        <v>0</v>
      </c>
      <c r="Q2059">
        <f t="shared" si="160"/>
        <v>1127.4000000000001</v>
      </c>
      <c r="R2059" s="4">
        <f t="shared" si="161"/>
        <v>0.91</v>
      </c>
      <c r="S2059" s="2">
        <f t="shared" si="162"/>
        <v>101.46600000000001</v>
      </c>
      <c r="T2059" t="str">
        <f t="shared" si="163"/>
        <v>Dec-24</v>
      </c>
      <c r="U2059">
        <f t="shared" si="164"/>
        <v>5</v>
      </c>
    </row>
    <row r="2060" spans="1:21" x14ac:dyDescent="0.3">
      <c r="A2060" t="s">
        <v>8174</v>
      </c>
      <c r="B2060" t="s">
        <v>8175</v>
      </c>
      <c r="C2060" s="1">
        <v>45799</v>
      </c>
      <c r="D2060" t="s">
        <v>26</v>
      </c>
      <c r="E2060">
        <v>268.51</v>
      </c>
      <c r="F2060">
        <v>3</v>
      </c>
      <c r="G2060" t="s">
        <v>148</v>
      </c>
      <c r="H2060" t="s">
        <v>20</v>
      </c>
      <c r="I2060" t="s">
        <v>8176</v>
      </c>
      <c r="J2060" t="s">
        <v>274</v>
      </c>
      <c r="K2060">
        <v>87279</v>
      </c>
      <c r="L2060" t="s">
        <v>8177</v>
      </c>
      <c r="M2060">
        <v>0.06</v>
      </c>
      <c r="N2060">
        <v>757.2</v>
      </c>
      <c r="O2060">
        <v>2</v>
      </c>
      <c r="P2060" t="b">
        <v>0</v>
      </c>
      <c r="Q2060">
        <f t="shared" si="160"/>
        <v>805.53</v>
      </c>
      <c r="R2060" s="4">
        <f t="shared" si="161"/>
        <v>0.94</v>
      </c>
      <c r="S2060" s="2">
        <f t="shared" si="162"/>
        <v>48.331799999999994</v>
      </c>
      <c r="T2060" t="str">
        <f t="shared" si="163"/>
        <v>May-25</v>
      </c>
      <c r="U2060">
        <f t="shared" si="164"/>
        <v>2</v>
      </c>
    </row>
    <row r="2061" spans="1:21" x14ac:dyDescent="0.3">
      <c r="A2061" t="s">
        <v>8178</v>
      </c>
      <c r="B2061" t="s">
        <v>8179</v>
      </c>
      <c r="C2061" s="1">
        <v>45692</v>
      </c>
      <c r="D2061" t="s">
        <v>54</v>
      </c>
      <c r="E2061">
        <v>61.9</v>
      </c>
      <c r="F2061">
        <v>3</v>
      </c>
      <c r="G2061" t="s">
        <v>19</v>
      </c>
      <c r="H2061" t="s">
        <v>99</v>
      </c>
      <c r="I2061" t="s">
        <v>8180</v>
      </c>
      <c r="J2061" t="s">
        <v>150</v>
      </c>
      <c r="K2061">
        <v>83717</v>
      </c>
      <c r="L2061" t="s">
        <v>8181</v>
      </c>
      <c r="M2061">
        <v>0.22</v>
      </c>
      <c r="N2061">
        <v>144.85</v>
      </c>
      <c r="O2061">
        <v>5</v>
      </c>
      <c r="P2061" t="b">
        <v>0</v>
      </c>
      <c r="Q2061">
        <f t="shared" si="160"/>
        <v>185.7</v>
      </c>
      <c r="R2061" s="4">
        <f t="shared" si="161"/>
        <v>0.78</v>
      </c>
      <c r="S2061" s="2">
        <f t="shared" si="162"/>
        <v>40.853999999999999</v>
      </c>
      <c r="T2061" t="str">
        <f t="shared" si="163"/>
        <v>Feb-25</v>
      </c>
      <c r="U2061">
        <f t="shared" si="164"/>
        <v>5</v>
      </c>
    </row>
    <row r="2062" spans="1:21" x14ac:dyDescent="0.3">
      <c r="A2062" t="s">
        <v>8182</v>
      </c>
      <c r="B2062" t="s">
        <v>8183</v>
      </c>
      <c r="C2062" s="1">
        <v>45791</v>
      </c>
      <c r="D2062" t="s">
        <v>54</v>
      </c>
      <c r="E2062">
        <v>199.85</v>
      </c>
      <c r="F2062">
        <v>4</v>
      </c>
      <c r="G2062" t="s">
        <v>148</v>
      </c>
      <c r="H2062" t="s">
        <v>72</v>
      </c>
      <c r="I2062" t="s">
        <v>8184</v>
      </c>
      <c r="J2062" t="s">
        <v>539</v>
      </c>
      <c r="K2062">
        <v>87924</v>
      </c>
      <c r="L2062" t="s">
        <v>8185</v>
      </c>
      <c r="M2062">
        <v>0.23</v>
      </c>
      <c r="N2062">
        <v>615.54</v>
      </c>
      <c r="O2062">
        <v>3</v>
      </c>
      <c r="P2062" t="b">
        <v>0</v>
      </c>
      <c r="Q2062">
        <f t="shared" si="160"/>
        <v>799.4</v>
      </c>
      <c r="R2062" s="4">
        <f t="shared" si="161"/>
        <v>0.77</v>
      </c>
      <c r="S2062" s="2">
        <f t="shared" si="162"/>
        <v>183.86199999999999</v>
      </c>
      <c r="T2062" t="str">
        <f t="shared" si="163"/>
        <v>May-25</v>
      </c>
      <c r="U2062">
        <f t="shared" si="164"/>
        <v>3</v>
      </c>
    </row>
    <row r="2063" spans="1:21" x14ac:dyDescent="0.3">
      <c r="A2063" t="s">
        <v>8186</v>
      </c>
      <c r="B2063" t="s">
        <v>8187</v>
      </c>
      <c r="C2063" s="1">
        <v>45746</v>
      </c>
      <c r="D2063" t="s">
        <v>37</v>
      </c>
      <c r="E2063">
        <v>190.9</v>
      </c>
      <c r="F2063">
        <v>3</v>
      </c>
      <c r="G2063" t="s">
        <v>27</v>
      </c>
      <c r="H2063" t="s">
        <v>72</v>
      </c>
      <c r="I2063" t="s">
        <v>8188</v>
      </c>
      <c r="J2063" t="s">
        <v>160</v>
      </c>
      <c r="K2063">
        <v>60402</v>
      </c>
      <c r="L2063" t="s">
        <v>8189</v>
      </c>
      <c r="M2063">
        <v>0.18</v>
      </c>
      <c r="N2063">
        <v>469.61</v>
      </c>
      <c r="O2063">
        <v>3</v>
      </c>
      <c r="P2063" t="b">
        <v>0</v>
      </c>
      <c r="Q2063">
        <f t="shared" si="160"/>
        <v>572.70000000000005</v>
      </c>
      <c r="R2063" s="4">
        <f t="shared" si="161"/>
        <v>0.82000000000000006</v>
      </c>
      <c r="S2063" s="2">
        <f t="shared" si="162"/>
        <v>103.086</v>
      </c>
      <c r="T2063" t="str">
        <f t="shared" si="163"/>
        <v>Mar-25</v>
      </c>
      <c r="U2063">
        <f t="shared" si="164"/>
        <v>3</v>
      </c>
    </row>
    <row r="2064" spans="1:21" x14ac:dyDescent="0.3">
      <c r="A2064" t="s">
        <v>8190</v>
      </c>
      <c r="B2064" t="s">
        <v>8191</v>
      </c>
      <c r="C2064" s="1">
        <v>45777</v>
      </c>
      <c r="D2064" t="s">
        <v>18</v>
      </c>
      <c r="E2064">
        <v>286.24</v>
      </c>
      <c r="F2064">
        <v>3</v>
      </c>
      <c r="G2064" t="s">
        <v>19</v>
      </c>
      <c r="H2064" t="s">
        <v>99</v>
      </c>
      <c r="I2064" t="s">
        <v>8192</v>
      </c>
      <c r="J2064" t="s">
        <v>125</v>
      </c>
      <c r="K2064">
        <v>9091</v>
      </c>
      <c r="L2064" t="s">
        <v>8193</v>
      </c>
      <c r="M2064">
        <v>7.0000000000000007E-2</v>
      </c>
      <c r="N2064">
        <v>798.61</v>
      </c>
      <c r="O2064">
        <v>4</v>
      </c>
      <c r="P2064" t="b">
        <v>0</v>
      </c>
      <c r="Q2064">
        <f t="shared" si="160"/>
        <v>858.72</v>
      </c>
      <c r="R2064" s="4">
        <f t="shared" si="161"/>
        <v>0.92999999999999994</v>
      </c>
      <c r="S2064" s="2">
        <f t="shared" si="162"/>
        <v>60.110400000000006</v>
      </c>
      <c r="T2064" t="str">
        <f t="shared" si="163"/>
        <v>Apr-25</v>
      </c>
      <c r="U2064">
        <f t="shared" si="164"/>
        <v>4</v>
      </c>
    </row>
    <row r="2065" spans="1:21" x14ac:dyDescent="0.3">
      <c r="A2065" t="s">
        <v>8194</v>
      </c>
      <c r="B2065" t="s">
        <v>8195</v>
      </c>
      <c r="C2065" s="1">
        <v>45820</v>
      </c>
      <c r="D2065" t="s">
        <v>37</v>
      </c>
      <c r="E2065">
        <v>335.65</v>
      </c>
      <c r="F2065">
        <v>1</v>
      </c>
      <c r="G2065" t="s">
        <v>19</v>
      </c>
      <c r="H2065" t="s">
        <v>38</v>
      </c>
      <c r="I2065" t="s">
        <v>8196</v>
      </c>
      <c r="J2065" t="s">
        <v>85</v>
      </c>
      <c r="K2065">
        <v>74773</v>
      </c>
      <c r="L2065" t="s">
        <v>8197</v>
      </c>
      <c r="M2065">
        <v>0.21</v>
      </c>
      <c r="N2065">
        <v>265.16000000000003</v>
      </c>
      <c r="O2065">
        <v>3</v>
      </c>
      <c r="P2065" t="b">
        <v>1</v>
      </c>
      <c r="Q2065">
        <f t="shared" si="160"/>
        <v>335.65</v>
      </c>
      <c r="R2065" s="4">
        <f t="shared" si="161"/>
        <v>0.79</v>
      </c>
      <c r="S2065" s="2">
        <f t="shared" si="162"/>
        <v>70.486499999999992</v>
      </c>
      <c r="T2065" t="str">
        <f t="shared" si="163"/>
        <v>Jun-25</v>
      </c>
      <c r="U2065">
        <f t="shared" si="164"/>
        <v>3</v>
      </c>
    </row>
    <row r="2066" spans="1:21" x14ac:dyDescent="0.3">
      <c r="A2066" t="s">
        <v>8198</v>
      </c>
      <c r="B2066" t="s">
        <v>8199</v>
      </c>
      <c r="C2066" s="1">
        <v>45590</v>
      </c>
      <c r="D2066" t="s">
        <v>37</v>
      </c>
      <c r="E2066">
        <v>421.21</v>
      </c>
      <c r="F2066">
        <v>2</v>
      </c>
      <c r="G2066" t="s">
        <v>148</v>
      </c>
      <c r="H2066" t="s">
        <v>20</v>
      </c>
      <c r="I2066" t="s">
        <v>8200</v>
      </c>
      <c r="J2066" t="s">
        <v>577</v>
      </c>
      <c r="K2066">
        <v>46568</v>
      </c>
      <c r="L2066" t="s">
        <v>8201</v>
      </c>
      <c r="M2066">
        <v>0.05</v>
      </c>
      <c r="N2066">
        <v>800.3</v>
      </c>
      <c r="O2066">
        <v>4</v>
      </c>
      <c r="P2066" t="b">
        <v>0</v>
      </c>
      <c r="Q2066">
        <f t="shared" si="160"/>
        <v>842.42</v>
      </c>
      <c r="R2066" s="4">
        <f t="shared" si="161"/>
        <v>0.95</v>
      </c>
      <c r="S2066" s="2">
        <f t="shared" si="162"/>
        <v>42.121000000000002</v>
      </c>
      <c r="T2066" t="str">
        <f t="shared" si="163"/>
        <v>Oct-24</v>
      </c>
      <c r="U2066">
        <f t="shared" si="164"/>
        <v>4</v>
      </c>
    </row>
    <row r="2067" spans="1:21" x14ac:dyDescent="0.3">
      <c r="A2067" t="s">
        <v>8202</v>
      </c>
      <c r="B2067" t="s">
        <v>8203</v>
      </c>
      <c r="C2067" s="1">
        <v>45586</v>
      </c>
      <c r="D2067" t="s">
        <v>60</v>
      </c>
      <c r="E2067">
        <v>251.13</v>
      </c>
      <c r="F2067">
        <v>2</v>
      </c>
      <c r="G2067" t="s">
        <v>93</v>
      </c>
      <c r="H2067" t="s">
        <v>20</v>
      </c>
      <c r="I2067" t="s">
        <v>8204</v>
      </c>
      <c r="J2067" t="s">
        <v>240</v>
      </c>
      <c r="K2067">
        <v>15081</v>
      </c>
      <c r="L2067" t="s">
        <v>8205</v>
      </c>
      <c r="M2067">
        <v>0.26</v>
      </c>
      <c r="N2067">
        <v>371.67</v>
      </c>
      <c r="O2067">
        <v>4</v>
      </c>
      <c r="P2067" t="b">
        <v>0</v>
      </c>
      <c r="Q2067">
        <f t="shared" si="160"/>
        <v>502.26</v>
      </c>
      <c r="R2067" s="4">
        <f t="shared" si="161"/>
        <v>0.74</v>
      </c>
      <c r="S2067" s="2">
        <f t="shared" si="162"/>
        <v>130.58760000000001</v>
      </c>
      <c r="T2067" t="str">
        <f t="shared" si="163"/>
        <v>Oct-24</v>
      </c>
      <c r="U2067">
        <f t="shared" si="164"/>
        <v>4</v>
      </c>
    </row>
    <row r="2068" spans="1:21" x14ac:dyDescent="0.3">
      <c r="A2068" t="s">
        <v>8206</v>
      </c>
      <c r="B2068" t="s">
        <v>8207</v>
      </c>
      <c r="C2068" s="1">
        <v>45672</v>
      </c>
      <c r="D2068" t="s">
        <v>54</v>
      </c>
      <c r="E2068">
        <v>199.05</v>
      </c>
      <c r="F2068">
        <v>1</v>
      </c>
      <c r="G2068" t="s">
        <v>93</v>
      </c>
      <c r="H2068" t="s">
        <v>72</v>
      </c>
      <c r="I2068" t="s">
        <v>8208</v>
      </c>
      <c r="J2068" t="s">
        <v>144</v>
      </c>
      <c r="K2068">
        <v>75663</v>
      </c>
      <c r="L2068" t="s">
        <v>8209</v>
      </c>
      <c r="M2068">
        <v>0.13</v>
      </c>
      <c r="N2068">
        <v>173.17</v>
      </c>
      <c r="O2068">
        <v>4</v>
      </c>
      <c r="P2068" t="b">
        <v>0</v>
      </c>
      <c r="Q2068">
        <f t="shared" si="160"/>
        <v>199.05</v>
      </c>
      <c r="R2068" s="4">
        <f t="shared" si="161"/>
        <v>0.87</v>
      </c>
      <c r="S2068" s="2">
        <f t="shared" si="162"/>
        <v>25.876500000000004</v>
      </c>
      <c r="T2068" t="str">
        <f t="shared" si="163"/>
        <v>Jan-25</v>
      </c>
      <c r="U2068">
        <f t="shared" si="164"/>
        <v>4</v>
      </c>
    </row>
    <row r="2069" spans="1:21" x14ac:dyDescent="0.3">
      <c r="A2069" t="s">
        <v>8210</v>
      </c>
      <c r="B2069" t="s">
        <v>8211</v>
      </c>
      <c r="C2069" s="1">
        <v>45663</v>
      </c>
      <c r="D2069" t="s">
        <v>54</v>
      </c>
      <c r="E2069">
        <v>76.27</v>
      </c>
      <c r="F2069">
        <v>4</v>
      </c>
      <c r="G2069" t="s">
        <v>66</v>
      </c>
      <c r="H2069" t="s">
        <v>20</v>
      </c>
      <c r="I2069" t="s">
        <v>8212</v>
      </c>
      <c r="J2069" t="s">
        <v>139</v>
      </c>
      <c r="K2069">
        <v>40577</v>
      </c>
      <c r="L2069" t="s">
        <v>8213</v>
      </c>
      <c r="M2069">
        <v>0.14000000000000001</v>
      </c>
      <c r="N2069">
        <v>262.37</v>
      </c>
      <c r="O2069">
        <v>5</v>
      </c>
      <c r="P2069" t="b">
        <v>0</v>
      </c>
      <c r="Q2069">
        <f t="shared" si="160"/>
        <v>305.08</v>
      </c>
      <c r="R2069" s="4">
        <f t="shared" si="161"/>
        <v>0.86</v>
      </c>
      <c r="S2069" s="2">
        <f t="shared" si="162"/>
        <v>42.711200000000005</v>
      </c>
      <c r="T2069" t="str">
        <f t="shared" si="163"/>
        <v>Jan-25</v>
      </c>
      <c r="U2069">
        <f t="shared" si="164"/>
        <v>5</v>
      </c>
    </row>
    <row r="2070" spans="1:21" x14ac:dyDescent="0.3">
      <c r="A2070" t="s">
        <v>8214</v>
      </c>
      <c r="B2070" t="s">
        <v>8215</v>
      </c>
      <c r="C2070" s="1">
        <v>45617</v>
      </c>
      <c r="D2070" t="s">
        <v>37</v>
      </c>
      <c r="E2070">
        <v>403.39</v>
      </c>
      <c r="F2070">
        <v>4</v>
      </c>
      <c r="G2070" t="s">
        <v>19</v>
      </c>
      <c r="H2070" t="s">
        <v>38</v>
      </c>
      <c r="I2070" t="s">
        <v>8216</v>
      </c>
      <c r="J2070" t="s">
        <v>200</v>
      </c>
      <c r="K2070">
        <v>73506</v>
      </c>
      <c r="L2070" t="s">
        <v>8217</v>
      </c>
      <c r="M2070">
        <v>0.06</v>
      </c>
      <c r="N2070">
        <v>1516.75</v>
      </c>
      <c r="O2070">
        <v>4</v>
      </c>
      <c r="P2070" t="b">
        <v>0</v>
      </c>
      <c r="Q2070">
        <f t="shared" si="160"/>
        <v>1613.56</v>
      </c>
      <c r="R2070" s="4">
        <f t="shared" si="161"/>
        <v>0.94</v>
      </c>
      <c r="S2070" s="2">
        <f t="shared" si="162"/>
        <v>96.813599999999994</v>
      </c>
      <c r="T2070" t="str">
        <f t="shared" si="163"/>
        <v>Nov-24</v>
      </c>
      <c r="U2070">
        <f t="shared" si="164"/>
        <v>4</v>
      </c>
    </row>
    <row r="2071" spans="1:21" x14ac:dyDescent="0.3">
      <c r="A2071" t="s">
        <v>8218</v>
      </c>
      <c r="B2071" t="s">
        <v>8219</v>
      </c>
      <c r="C2071" s="1">
        <v>45795</v>
      </c>
      <c r="D2071" t="s">
        <v>37</v>
      </c>
      <c r="E2071">
        <v>358.12</v>
      </c>
      <c r="F2071">
        <v>1</v>
      </c>
      <c r="G2071" t="s">
        <v>19</v>
      </c>
      <c r="H2071" t="s">
        <v>38</v>
      </c>
      <c r="I2071" t="s">
        <v>8220</v>
      </c>
      <c r="J2071" t="s">
        <v>274</v>
      </c>
      <c r="K2071">
        <v>15887</v>
      </c>
      <c r="L2071" t="s">
        <v>8221</v>
      </c>
      <c r="M2071">
        <v>0.18</v>
      </c>
      <c r="N2071">
        <v>293.66000000000003</v>
      </c>
      <c r="O2071">
        <v>2</v>
      </c>
      <c r="P2071" t="b">
        <v>1</v>
      </c>
      <c r="Q2071">
        <f t="shared" si="160"/>
        <v>358.12</v>
      </c>
      <c r="R2071" s="4">
        <f t="shared" si="161"/>
        <v>0.82000000000000006</v>
      </c>
      <c r="S2071" s="2">
        <f t="shared" si="162"/>
        <v>64.461600000000004</v>
      </c>
      <c r="T2071" t="str">
        <f t="shared" si="163"/>
        <v>May-25</v>
      </c>
      <c r="U2071">
        <f t="shared" si="164"/>
        <v>2</v>
      </c>
    </row>
    <row r="2072" spans="1:21" x14ac:dyDescent="0.3">
      <c r="A2072" t="s">
        <v>8222</v>
      </c>
      <c r="B2072" t="s">
        <v>8223</v>
      </c>
      <c r="C2072" s="1">
        <v>45698</v>
      </c>
      <c r="D2072" t="s">
        <v>54</v>
      </c>
      <c r="E2072">
        <v>207.3</v>
      </c>
      <c r="F2072">
        <v>4</v>
      </c>
      <c r="G2072" t="s">
        <v>93</v>
      </c>
      <c r="H2072" t="s">
        <v>20</v>
      </c>
      <c r="I2072" t="s">
        <v>8224</v>
      </c>
      <c r="J2072" t="s">
        <v>393</v>
      </c>
      <c r="K2072">
        <v>25736</v>
      </c>
      <c r="L2072" t="s">
        <v>8225</v>
      </c>
      <c r="M2072">
        <v>0.3</v>
      </c>
      <c r="N2072">
        <v>580.44000000000005</v>
      </c>
      <c r="O2072">
        <v>3</v>
      </c>
      <c r="P2072" t="b">
        <v>0</v>
      </c>
      <c r="Q2072">
        <f t="shared" si="160"/>
        <v>829.2</v>
      </c>
      <c r="R2072" s="4">
        <f t="shared" si="161"/>
        <v>0.7</v>
      </c>
      <c r="S2072" s="2">
        <f t="shared" si="162"/>
        <v>248.76</v>
      </c>
      <c r="T2072" t="str">
        <f t="shared" si="163"/>
        <v>Feb-25</v>
      </c>
      <c r="U2072">
        <f t="shared" si="164"/>
        <v>3</v>
      </c>
    </row>
    <row r="2073" spans="1:21" x14ac:dyDescent="0.3">
      <c r="A2073" t="s">
        <v>8226</v>
      </c>
      <c r="B2073" t="s">
        <v>8227</v>
      </c>
      <c r="C2073" s="1">
        <v>45785</v>
      </c>
      <c r="D2073" t="s">
        <v>60</v>
      </c>
      <c r="E2073">
        <v>261.62</v>
      </c>
      <c r="F2073">
        <v>1</v>
      </c>
      <c r="G2073" t="s">
        <v>66</v>
      </c>
      <c r="H2073" t="s">
        <v>38</v>
      </c>
      <c r="I2073" t="s">
        <v>8228</v>
      </c>
      <c r="J2073" t="s">
        <v>195</v>
      </c>
      <c r="K2073">
        <v>63263</v>
      </c>
      <c r="L2073" t="s">
        <v>8229</v>
      </c>
      <c r="M2073">
        <v>0.18</v>
      </c>
      <c r="N2073">
        <v>214.53</v>
      </c>
      <c r="O2073">
        <v>3</v>
      </c>
      <c r="P2073" t="b">
        <v>0</v>
      </c>
      <c r="Q2073">
        <f t="shared" si="160"/>
        <v>261.62</v>
      </c>
      <c r="R2073" s="4">
        <f t="shared" si="161"/>
        <v>0.82000000000000006</v>
      </c>
      <c r="S2073" s="2">
        <f t="shared" si="162"/>
        <v>47.0916</v>
      </c>
      <c r="T2073" t="str">
        <f t="shared" si="163"/>
        <v>May-25</v>
      </c>
      <c r="U2073">
        <f t="shared" si="164"/>
        <v>3</v>
      </c>
    </row>
    <row r="2074" spans="1:21" x14ac:dyDescent="0.3">
      <c r="A2074" t="s">
        <v>8230</v>
      </c>
      <c r="B2074" t="s">
        <v>8231</v>
      </c>
      <c r="C2074" s="1">
        <v>45612</v>
      </c>
      <c r="D2074" t="s">
        <v>18</v>
      </c>
      <c r="E2074">
        <v>334.27</v>
      </c>
      <c r="F2074">
        <v>2</v>
      </c>
      <c r="G2074" t="s">
        <v>27</v>
      </c>
      <c r="H2074" t="s">
        <v>99</v>
      </c>
      <c r="I2074" t="s">
        <v>8232</v>
      </c>
      <c r="J2074" t="s">
        <v>22</v>
      </c>
      <c r="K2074">
        <v>89938</v>
      </c>
      <c r="L2074" t="s">
        <v>8233</v>
      </c>
      <c r="M2074">
        <v>0.2</v>
      </c>
      <c r="N2074">
        <v>534.83000000000004</v>
      </c>
      <c r="O2074">
        <v>4</v>
      </c>
      <c r="P2074" t="b">
        <v>0</v>
      </c>
      <c r="Q2074">
        <f t="shared" si="160"/>
        <v>668.54</v>
      </c>
      <c r="R2074" s="4">
        <f t="shared" si="161"/>
        <v>0.8</v>
      </c>
      <c r="S2074" s="2">
        <f t="shared" si="162"/>
        <v>133.708</v>
      </c>
      <c r="T2074" t="str">
        <f t="shared" si="163"/>
        <v>Nov-24</v>
      </c>
      <c r="U2074">
        <f t="shared" si="164"/>
        <v>4</v>
      </c>
    </row>
    <row r="2075" spans="1:21" x14ac:dyDescent="0.3">
      <c r="A2075" t="s">
        <v>8234</v>
      </c>
      <c r="B2075" t="s">
        <v>8235</v>
      </c>
      <c r="C2075" s="1">
        <v>45489</v>
      </c>
      <c r="D2075" t="s">
        <v>78</v>
      </c>
      <c r="E2075">
        <v>86.58</v>
      </c>
      <c r="F2075">
        <v>4</v>
      </c>
      <c r="G2075" t="s">
        <v>148</v>
      </c>
      <c r="H2075" t="s">
        <v>20</v>
      </c>
      <c r="I2075" t="s">
        <v>8236</v>
      </c>
      <c r="J2075" t="s">
        <v>144</v>
      </c>
      <c r="K2075">
        <v>37823</v>
      </c>
      <c r="L2075" t="s">
        <v>8237</v>
      </c>
      <c r="M2075">
        <v>0.09</v>
      </c>
      <c r="N2075">
        <v>315.14999999999998</v>
      </c>
      <c r="O2075">
        <v>5</v>
      </c>
      <c r="P2075" t="b">
        <v>0</v>
      </c>
      <c r="Q2075">
        <f t="shared" si="160"/>
        <v>346.32</v>
      </c>
      <c r="R2075" s="4">
        <f t="shared" si="161"/>
        <v>0.91</v>
      </c>
      <c r="S2075" s="2">
        <f t="shared" si="162"/>
        <v>31.168799999999997</v>
      </c>
      <c r="T2075" t="str">
        <f t="shared" si="163"/>
        <v>Jul-24</v>
      </c>
      <c r="U2075">
        <f t="shared" si="164"/>
        <v>5</v>
      </c>
    </row>
    <row r="2076" spans="1:21" x14ac:dyDescent="0.3">
      <c r="A2076" t="s">
        <v>8238</v>
      </c>
      <c r="B2076" t="s">
        <v>8239</v>
      </c>
      <c r="C2076" s="1">
        <v>45756</v>
      </c>
      <c r="D2076" t="s">
        <v>37</v>
      </c>
      <c r="E2076">
        <v>18.46</v>
      </c>
      <c r="F2076">
        <v>4</v>
      </c>
      <c r="G2076" t="s">
        <v>66</v>
      </c>
      <c r="H2076" t="s">
        <v>72</v>
      </c>
      <c r="I2076" t="s">
        <v>8240</v>
      </c>
      <c r="J2076" t="s">
        <v>68</v>
      </c>
      <c r="K2076">
        <v>6871</v>
      </c>
      <c r="L2076" t="s">
        <v>8241</v>
      </c>
      <c r="M2076">
        <v>0.1</v>
      </c>
      <c r="N2076">
        <v>66.459999999999994</v>
      </c>
      <c r="O2076">
        <v>1</v>
      </c>
      <c r="P2076" t="b">
        <v>0</v>
      </c>
      <c r="Q2076">
        <f t="shared" si="160"/>
        <v>73.84</v>
      </c>
      <c r="R2076" s="4">
        <f t="shared" si="161"/>
        <v>0.9</v>
      </c>
      <c r="S2076" s="2">
        <f t="shared" si="162"/>
        <v>7.3840000000000003</v>
      </c>
      <c r="T2076" t="str">
        <f t="shared" si="163"/>
        <v>Apr-25</v>
      </c>
      <c r="U2076">
        <f t="shared" si="164"/>
        <v>1</v>
      </c>
    </row>
    <row r="2077" spans="1:21" x14ac:dyDescent="0.3">
      <c r="A2077" t="s">
        <v>8242</v>
      </c>
      <c r="B2077" t="s">
        <v>8243</v>
      </c>
      <c r="C2077" s="1">
        <v>45526</v>
      </c>
      <c r="D2077" t="s">
        <v>18</v>
      </c>
      <c r="E2077">
        <v>162.16</v>
      </c>
      <c r="F2077">
        <v>2</v>
      </c>
      <c r="G2077" t="s">
        <v>66</v>
      </c>
      <c r="H2077" t="s">
        <v>20</v>
      </c>
      <c r="I2077" t="s">
        <v>8244</v>
      </c>
      <c r="J2077" t="s">
        <v>231</v>
      </c>
      <c r="K2077">
        <v>75352</v>
      </c>
      <c r="L2077" t="s">
        <v>8245</v>
      </c>
      <c r="M2077">
        <v>0.06</v>
      </c>
      <c r="N2077">
        <v>304.86</v>
      </c>
      <c r="P2077" t="b">
        <v>0</v>
      </c>
      <c r="Q2077">
        <f t="shared" si="160"/>
        <v>324.32</v>
      </c>
      <c r="R2077" s="4">
        <f t="shared" si="161"/>
        <v>0.94</v>
      </c>
      <c r="S2077" s="2">
        <f t="shared" si="162"/>
        <v>19.459199999999999</v>
      </c>
      <c r="T2077" t="str">
        <f t="shared" si="163"/>
        <v>Aug-24</v>
      </c>
      <c r="U2077" t="str">
        <f t="shared" si="164"/>
        <v>No Rating</v>
      </c>
    </row>
    <row r="2078" spans="1:21" x14ac:dyDescent="0.3">
      <c r="A2078" t="s">
        <v>8246</v>
      </c>
      <c r="B2078" t="s">
        <v>8247</v>
      </c>
      <c r="C2078" s="1">
        <v>45730</v>
      </c>
      <c r="D2078" t="s">
        <v>54</v>
      </c>
      <c r="E2078">
        <v>299.81</v>
      </c>
      <c r="F2078">
        <v>3</v>
      </c>
      <c r="G2078" t="s">
        <v>93</v>
      </c>
      <c r="H2078" t="s">
        <v>99</v>
      </c>
      <c r="I2078" t="s">
        <v>1318</v>
      </c>
      <c r="J2078" t="s">
        <v>393</v>
      </c>
      <c r="K2078">
        <v>63824</v>
      </c>
      <c r="L2078" t="s">
        <v>8248</v>
      </c>
      <c r="M2078">
        <v>0.15</v>
      </c>
      <c r="N2078">
        <v>764.52</v>
      </c>
      <c r="O2078">
        <v>3</v>
      </c>
      <c r="P2078" t="b">
        <v>0</v>
      </c>
      <c r="Q2078">
        <f t="shared" si="160"/>
        <v>899.43000000000006</v>
      </c>
      <c r="R2078" s="4">
        <f t="shared" si="161"/>
        <v>0.85</v>
      </c>
      <c r="S2078" s="2">
        <f t="shared" si="162"/>
        <v>134.9145</v>
      </c>
      <c r="T2078" t="str">
        <f t="shared" si="163"/>
        <v>Mar-25</v>
      </c>
      <c r="U2078">
        <f t="shared" si="164"/>
        <v>3</v>
      </c>
    </row>
    <row r="2079" spans="1:21" x14ac:dyDescent="0.3">
      <c r="A2079" t="s">
        <v>8249</v>
      </c>
      <c r="B2079" t="s">
        <v>8250</v>
      </c>
      <c r="C2079" s="1">
        <v>45517</v>
      </c>
      <c r="D2079" t="s">
        <v>60</v>
      </c>
      <c r="E2079">
        <v>245.87</v>
      </c>
      <c r="F2079">
        <v>4</v>
      </c>
      <c r="G2079" t="s">
        <v>93</v>
      </c>
      <c r="H2079" t="s">
        <v>20</v>
      </c>
      <c r="I2079" t="s">
        <v>8251</v>
      </c>
      <c r="J2079" t="s">
        <v>68</v>
      </c>
      <c r="K2079">
        <v>91731</v>
      </c>
      <c r="L2079" t="s">
        <v>8252</v>
      </c>
      <c r="M2079">
        <v>0.04</v>
      </c>
      <c r="N2079">
        <v>944.14</v>
      </c>
      <c r="O2079">
        <v>2</v>
      </c>
      <c r="P2079" t="b">
        <v>0</v>
      </c>
      <c r="Q2079">
        <f t="shared" si="160"/>
        <v>983.48</v>
      </c>
      <c r="R2079" s="4">
        <f t="shared" si="161"/>
        <v>0.96</v>
      </c>
      <c r="S2079" s="2">
        <f t="shared" si="162"/>
        <v>39.339199999999998</v>
      </c>
      <c r="T2079" t="str">
        <f t="shared" si="163"/>
        <v>Aug-24</v>
      </c>
      <c r="U2079">
        <f t="shared" si="164"/>
        <v>2</v>
      </c>
    </row>
    <row r="2080" spans="1:21" x14ac:dyDescent="0.3">
      <c r="A2080" t="s">
        <v>8253</v>
      </c>
      <c r="B2080" t="s">
        <v>8254</v>
      </c>
      <c r="C2080" s="1">
        <v>45732</v>
      </c>
      <c r="D2080" t="s">
        <v>18</v>
      </c>
      <c r="E2080">
        <v>347.81</v>
      </c>
      <c r="F2080">
        <v>1</v>
      </c>
      <c r="G2080" t="s">
        <v>66</v>
      </c>
      <c r="H2080" t="s">
        <v>38</v>
      </c>
      <c r="I2080" t="s">
        <v>8255</v>
      </c>
      <c r="J2080" t="s">
        <v>50</v>
      </c>
      <c r="K2080">
        <v>9826</v>
      </c>
      <c r="L2080" t="s">
        <v>8256</v>
      </c>
      <c r="M2080">
        <v>0.19</v>
      </c>
      <c r="N2080">
        <v>281.73</v>
      </c>
      <c r="O2080">
        <v>4</v>
      </c>
      <c r="P2080" t="b">
        <v>1</v>
      </c>
      <c r="Q2080">
        <f t="shared" si="160"/>
        <v>347.81</v>
      </c>
      <c r="R2080" s="4">
        <f t="shared" si="161"/>
        <v>0.81</v>
      </c>
      <c r="S2080" s="2">
        <f t="shared" si="162"/>
        <v>66.0839</v>
      </c>
      <c r="T2080" t="str">
        <f t="shared" si="163"/>
        <v>Mar-25</v>
      </c>
      <c r="U2080">
        <f t="shared" si="164"/>
        <v>4</v>
      </c>
    </row>
    <row r="2081" spans="1:21" x14ac:dyDescent="0.3">
      <c r="A2081" t="s">
        <v>8257</v>
      </c>
      <c r="B2081" t="s">
        <v>8258</v>
      </c>
      <c r="C2081" s="1">
        <v>45553</v>
      </c>
      <c r="D2081" t="s">
        <v>78</v>
      </c>
      <c r="E2081">
        <v>410.75</v>
      </c>
      <c r="F2081">
        <v>2</v>
      </c>
      <c r="G2081" t="s">
        <v>93</v>
      </c>
      <c r="H2081" t="s">
        <v>99</v>
      </c>
      <c r="I2081" t="s">
        <v>8259</v>
      </c>
      <c r="J2081" t="s">
        <v>539</v>
      </c>
      <c r="K2081">
        <v>7315</v>
      </c>
      <c r="L2081" t="s">
        <v>8260</v>
      </c>
      <c r="M2081">
        <v>0.14000000000000001</v>
      </c>
      <c r="N2081">
        <v>706.49</v>
      </c>
      <c r="O2081">
        <v>3</v>
      </c>
      <c r="P2081" t="b">
        <v>0</v>
      </c>
      <c r="Q2081">
        <f t="shared" si="160"/>
        <v>821.5</v>
      </c>
      <c r="R2081" s="4">
        <f t="shared" si="161"/>
        <v>0.86</v>
      </c>
      <c r="S2081" s="2">
        <f t="shared" si="162"/>
        <v>115.01</v>
      </c>
      <c r="T2081" t="str">
        <f t="shared" si="163"/>
        <v>Sep-24</v>
      </c>
      <c r="U2081">
        <f t="shared" si="164"/>
        <v>3</v>
      </c>
    </row>
    <row r="2082" spans="1:21" x14ac:dyDescent="0.3">
      <c r="A2082" t="s">
        <v>8261</v>
      </c>
      <c r="B2082" t="s">
        <v>8262</v>
      </c>
      <c r="C2082" s="1">
        <v>45817</v>
      </c>
      <c r="D2082" t="s">
        <v>60</v>
      </c>
      <c r="E2082">
        <v>246.78</v>
      </c>
      <c r="F2082">
        <v>2</v>
      </c>
      <c r="G2082" t="s">
        <v>27</v>
      </c>
      <c r="H2082" t="s">
        <v>99</v>
      </c>
      <c r="I2082" t="s">
        <v>8263</v>
      </c>
      <c r="J2082" t="s">
        <v>380</v>
      </c>
      <c r="K2082">
        <v>8048</v>
      </c>
      <c r="L2082" t="s">
        <v>8264</v>
      </c>
      <c r="M2082">
        <v>0.19</v>
      </c>
      <c r="N2082">
        <v>399.78</v>
      </c>
      <c r="O2082">
        <v>1</v>
      </c>
      <c r="P2082" t="b">
        <v>0</v>
      </c>
      <c r="Q2082">
        <f t="shared" si="160"/>
        <v>493.56</v>
      </c>
      <c r="R2082" s="4">
        <f t="shared" si="161"/>
        <v>0.81</v>
      </c>
      <c r="S2082" s="2">
        <f t="shared" si="162"/>
        <v>93.776399999999995</v>
      </c>
      <c r="T2082" t="str">
        <f t="shared" si="163"/>
        <v>Jun-25</v>
      </c>
      <c r="U2082">
        <f t="shared" si="164"/>
        <v>1</v>
      </c>
    </row>
    <row r="2083" spans="1:21" x14ac:dyDescent="0.3">
      <c r="A2083" t="s">
        <v>8265</v>
      </c>
      <c r="B2083" t="s">
        <v>8266</v>
      </c>
      <c r="C2083" s="1">
        <v>45500</v>
      </c>
      <c r="D2083" t="s">
        <v>54</v>
      </c>
      <c r="E2083">
        <v>71.459999999999994</v>
      </c>
      <c r="F2083">
        <v>3</v>
      </c>
      <c r="G2083" t="s">
        <v>66</v>
      </c>
      <c r="H2083" t="s">
        <v>38</v>
      </c>
      <c r="I2083" t="s">
        <v>3316</v>
      </c>
      <c r="J2083" t="s">
        <v>577</v>
      </c>
      <c r="K2083">
        <v>39968</v>
      </c>
      <c r="L2083" t="s">
        <v>8267</v>
      </c>
      <c r="M2083">
        <v>0.02</v>
      </c>
      <c r="N2083">
        <v>210.09</v>
      </c>
      <c r="O2083">
        <v>4</v>
      </c>
      <c r="P2083" t="b">
        <v>1</v>
      </c>
      <c r="Q2083">
        <f t="shared" si="160"/>
        <v>214.38</v>
      </c>
      <c r="R2083" s="4">
        <f t="shared" si="161"/>
        <v>0.98</v>
      </c>
      <c r="S2083" s="2">
        <f t="shared" si="162"/>
        <v>4.2876000000000003</v>
      </c>
      <c r="T2083" t="str">
        <f t="shared" si="163"/>
        <v>Jul-24</v>
      </c>
      <c r="U2083">
        <f t="shared" si="164"/>
        <v>4</v>
      </c>
    </row>
    <row r="2084" spans="1:21" x14ac:dyDescent="0.3">
      <c r="A2084" t="s">
        <v>8268</v>
      </c>
      <c r="B2084" t="s">
        <v>8269</v>
      </c>
      <c r="C2084" s="1">
        <v>45740</v>
      </c>
      <c r="D2084" t="s">
        <v>60</v>
      </c>
      <c r="E2084">
        <v>426.06</v>
      </c>
      <c r="F2084">
        <v>4</v>
      </c>
      <c r="G2084" t="s">
        <v>148</v>
      </c>
      <c r="H2084" t="s">
        <v>20</v>
      </c>
      <c r="I2084" t="s">
        <v>8270</v>
      </c>
      <c r="J2084" t="s">
        <v>674</v>
      </c>
      <c r="K2084">
        <v>94559</v>
      </c>
      <c r="L2084" t="s">
        <v>8271</v>
      </c>
      <c r="M2084">
        <v>0.27</v>
      </c>
      <c r="N2084">
        <v>1244.0999999999999</v>
      </c>
      <c r="O2084">
        <v>5</v>
      </c>
      <c r="P2084" t="b">
        <v>0</v>
      </c>
      <c r="Q2084">
        <f t="shared" si="160"/>
        <v>1704.24</v>
      </c>
      <c r="R2084" s="4">
        <f t="shared" si="161"/>
        <v>0.73</v>
      </c>
      <c r="S2084" s="2">
        <f t="shared" si="162"/>
        <v>460.14480000000003</v>
      </c>
      <c r="T2084" t="str">
        <f t="shared" si="163"/>
        <v>Mar-25</v>
      </c>
      <c r="U2084">
        <f t="shared" si="164"/>
        <v>5</v>
      </c>
    </row>
    <row r="2085" spans="1:21" x14ac:dyDescent="0.3">
      <c r="A2085" t="s">
        <v>8272</v>
      </c>
      <c r="B2085" t="s">
        <v>8273</v>
      </c>
      <c r="C2085" s="1">
        <v>45673</v>
      </c>
      <c r="D2085" t="s">
        <v>78</v>
      </c>
      <c r="E2085">
        <v>289.62</v>
      </c>
      <c r="F2085">
        <v>3</v>
      </c>
      <c r="G2085" t="s">
        <v>148</v>
      </c>
      <c r="H2085" t="s">
        <v>72</v>
      </c>
      <c r="I2085" t="s">
        <v>8274</v>
      </c>
      <c r="J2085" t="s">
        <v>155</v>
      </c>
      <c r="K2085">
        <v>25834</v>
      </c>
      <c r="L2085" t="s">
        <v>8275</v>
      </c>
      <c r="M2085">
        <v>0.11</v>
      </c>
      <c r="N2085">
        <v>773.29</v>
      </c>
      <c r="O2085">
        <v>3</v>
      </c>
      <c r="P2085" t="b">
        <v>0</v>
      </c>
      <c r="Q2085">
        <f t="shared" si="160"/>
        <v>868.86</v>
      </c>
      <c r="R2085" s="4">
        <f t="shared" si="161"/>
        <v>0.89</v>
      </c>
      <c r="S2085" s="2">
        <f t="shared" si="162"/>
        <v>95.574600000000004</v>
      </c>
      <c r="T2085" t="str">
        <f t="shared" si="163"/>
        <v>Jan-25</v>
      </c>
      <c r="U2085">
        <f t="shared" si="164"/>
        <v>3</v>
      </c>
    </row>
    <row r="2086" spans="1:21" x14ac:dyDescent="0.3">
      <c r="A2086" t="s">
        <v>8276</v>
      </c>
      <c r="B2086" t="s">
        <v>8277</v>
      </c>
      <c r="C2086" s="1">
        <v>45661</v>
      </c>
      <c r="D2086" t="s">
        <v>26</v>
      </c>
      <c r="E2086">
        <v>371.27</v>
      </c>
      <c r="F2086">
        <v>2</v>
      </c>
      <c r="G2086" t="s">
        <v>148</v>
      </c>
      <c r="H2086" t="s">
        <v>20</v>
      </c>
      <c r="I2086" t="s">
        <v>8278</v>
      </c>
      <c r="J2086" t="s">
        <v>50</v>
      </c>
      <c r="K2086">
        <v>75344</v>
      </c>
      <c r="L2086" t="s">
        <v>8279</v>
      </c>
      <c r="M2086">
        <v>0.06</v>
      </c>
      <c r="N2086">
        <v>697.99</v>
      </c>
      <c r="O2086">
        <v>2</v>
      </c>
      <c r="P2086" t="b">
        <v>0</v>
      </c>
      <c r="Q2086">
        <f t="shared" si="160"/>
        <v>742.54</v>
      </c>
      <c r="R2086" s="4">
        <f t="shared" si="161"/>
        <v>0.94</v>
      </c>
      <c r="S2086" s="2">
        <f t="shared" si="162"/>
        <v>44.552399999999999</v>
      </c>
      <c r="T2086" t="str">
        <f t="shared" si="163"/>
        <v>Jan-25</v>
      </c>
      <c r="U2086">
        <f t="shared" si="164"/>
        <v>2</v>
      </c>
    </row>
    <row r="2087" spans="1:21" x14ac:dyDescent="0.3">
      <c r="A2087" t="s">
        <v>8280</v>
      </c>
      <c r="B2087" t="s">
        <v>8281</v>
      </c>
      <c r="C2087" s="1">
        <v>45719</v>
      </c>
      <c r="D2087" t="s">
        <v>26</v>
      </c>
      <c r="E2087">
        <v>353.81</v>
      </c>
      <c r="F2087">
        <v>1</v>
      </c>
      <c r="G2087" t="s">
        <v>66</v>
      </c>
      <c r="H2087" t="s">
        <v>38</v>
      </c>
      <c r="I2087" t="s">
        <v>8282</v>
      </c>
      <c r="J2087" t="s">
        <v>269</v>
      </c>
      <c r="K2087">
        <v>84625</v>
      </c>
      <c r="L2087" t="s">
        <v>8283</v>
      </c>
      <c r="M2087">
        <v>0.15</v>
      </c>
      <c r="N2087">
        <v>300.74</v>
      </c>
      <c r="O2087">
        <v>4</v>
      </c>
      <c r="P2087" t="b">
        <v>0</v>
      </c>
      <c r="Q2087">
        <f t="shared" si="160"/>
        <v>353.81</v>
      </c>
      <c r="R2087" s="4">
        <f t="shared" si="161"/>
        <v>0.85</v>
      </c>
      <c r="S2087" s="2">
        <f t="shared" si="162"/>
        <v>53.0715</v>
      </c>
      <c r="T2087" t="str">
        <f t="shared" si="163"/>
        <v>Mar-25</v>
      </c>
      <c r="U2087">
        <f t="shared" si="164"/>
        <v>4</v>
      </c>
    </row>
    <row r="2088" spans="1:21" x14ac:dyDescent="0.3">
      <c r="A2088" t="s">
        <v>8284</v>
      </c>
      <c r="B2088" t="s">
        <v>8285</v>
      </c>
      <c r="C2088" s="1">
        <v>45577</v>
      </c>
      <c r="D2088" t="s">
        <v>60</v>
      </c>
      <c r="E2088">
        <v>484.26</v>
      </c>
      <c r="F2088">
        <v>4</v>
      </c>
      <c r="G2088" t="s">
        <v>19</v>
      </c>
      <c r="H2088" t="s">
        <v>72</v>
      </c>
      <c r="I2088" t="s">
        <v>8286</v>
      </c>
      <c r="J2088" t="s">
        <v>496</v>
      </c>
      <c r="K2088">
        <v>16400</v>
      </c>
      <c r="L2088" t="s">
        <v>8287</v>
      </c>
      <c r="M2088">
        <v>0.28000000000000003</v>
      </c>
      <c r="N2088">
        <v>1394.67</v>
      </c>
      <c r="O2088">
        <v>3</v>
      </c>
      <c r="P2088" t="b">
        <v>0</v>
      </c>
      <c r="Q2088">
        <f t="shared" si="160"/>
        <v>1937.04</v>
      </c>
      <c r="R2088" s="4">
        <f t="shared" si="161"/>
        <v>0.72</v>
      </c>
      <c r="S2088" s="2">
        <f t="shared" si="162"/>
        <v>542.37120000000004</v>
      </c>
      <c r="T2088" t="str">
        <f t="shared" si="163"/>
        <v>Oct-24</v>
      </c>
      <c r="U2088">
        <f t="shared" si="164"/>
        <v>3</v>
      </c>
    </row>
    <row r="2089" spans="1:21" x14ac:dyDescent="0.3">
      <c r="A2089" t="s">
        <v>8288</v>
      </c>
      <c r="B2089" t="s">
        <v>8289</v>
      </c>
      <c r="C2089" s="1">
        <v>45553</v>
      </c>
      <c r="D2089" t="s">
        <v>18</v>
      </c>
      <c r="E2089">
        <v>151.18</v>
      </c>
      <c r="F2089">
        <v>4</v>
      </c>
      <c r="G2089" t="s">
        <v>19</v>
      </c>
      <c r="H2089" t="s">
        <v>38</v>
      </c>
      <c r="I2089" t="s">
        <v>8290</v>
      </c>
      <c r="J2089" t="s">
        <v>333</v>
      </c>
      <c r="K2089">
        <v>64905</v>
      </c>
      <c r="L2089" t="s">
        <v>8291</v>
      </c>
      <c r="M2089">
        <v>0.21</v>
      </c>
      <c r="N2089">
        <v>477.73</v>
      </c>
      <c r="O2089">
        <v>5</v>
      </c>
      <c r="P2089" t="b">
        <v>0</v>
      </c>
      <c r="Q2089">
        <f t="shared" si="160"/>
        <v>604.72</v>
      </c>
      <c r="R2089" s="4">
        <f t="shared" si="161"/>
        <v>0.79</v>
      </c>
      <c r="S2089" s="2">
        <f t="shared" si="162"/>
        <v>126.99120000000001</v>
      </c>
      <c r="T2089" t="str">
        <f t="shared" si="163"/>
        <v>Sep-24</v>
      </c>
      <c r="U2089">
        <f t="shared" si="164"/>
        <v>5</v>
      </c>
    </row>
    <row r="2090" spans="1:21" x14ac:dyDescent="0.3">
      <c r="A2090" t="s">
        <v>8292</v>
      </c>
      <c r="B2090" t="s">
        <v>8293</v>
      </c>
      <c r="C2090" s="1">
        <v>45482</v>
      </c>
      <c r="D2090" t="s">
        <v>18</v>
      </c>
      <c r="E2090">
        <v>354.13</v>
      </c>
      <c r="F2090">
        <v>3</v>
      </c>
      <c r="G2090" t="s">
        <v>27</v>
      </c>
      <c r="H2090" t="s">
        <v>72</v>
      </c>
      <c r="I2090" t="s">
        <v>8294</v>
      </c>
      <c r="J2090" t="s">
        <v>144</v>
      </c>
      <c r="K2090">
        <v>41560</v>
      </c>
      <c r="L2090" t="s">
        <v>8295</v>
      </c>
      <c r="M2090">
        <v>0.1</v>
      </c>
      <c r="N2090">
        <v>956.15</v>
      </c>
      <c r="O2090">
        <v>3</v>
      </c>
      <c r="P2090" t="b">
        <v>0</v>
      </c>
      <c r="Q2090">
        <f t="shared" si="160"/>
        <v>1062.3899999999999</v>
      </c>
      <c r="R2090" s="4">
        <f t="shared" si="161"/>
        <v>0.9</v>
      </c>
      <c r="S2090" s="2">
        <f t="shared" si="162"/>
        <v>106.23899999999999</v>
      </c>
      <c r="T2090" t="str">
        <f t="shared" si="163"/>
        <v>Jul-24</v>
      </c>
      <c r="U2090">
        <f t="shared" si="164"/>
        <v>3</v>
      </c>
    </row>
    <row r="2091" spans="1:21" x14ac:dyDescent="0.3">
      <c r="A2091" t="s">
        <v>8296</v>
      </c>
      <c r="B2091" t="s">
        <v>8297</v>
      </c>
      <c r="C2091" s="1">
        <v>45640</v>
      </c>
      <c r="D2091" t="s">
        <v>54</v>
      </c>
      <c r="E2091">
        <v>186.01</v>
      </c>
      <c r="F2091">
        <v>2</v>
      </c>
      <c r="G2091" t="s">
        <v>93</v>
      </c>
      <c r="H2091" t="s">
        <v>72</v>
      </c>
      <c r="I2091" t="s">
        <v>8298</v>
      </c>
      <c r="J2091" t="s">
        <v>50</v>
      </c>
      <c r="K2091">
        <v>38977</v>
      </c>
      <c r="L2091" t="s">
        <v>8299</v>
      </c>
      <c r="M2091">
        <v>0.09</v>
      </c>
      <c r="N2091">
        <v>338.54</v>
      </c>
      <c r="O2091">
        <v>4</v>
      </c>
      <c r="P2091" t="b">
        <v>0</v>
      </c>
      <c r="Q2091">
        <f t="shared" si="160"/>
        <v>372.02</v>
      </c>
      <c r="R2091" s="4">
        <f t="shared" si="161"/>
        <v>0.91</v>
      </c>
      <c r="S2091" s="2">
        <f t="shared" si="162"/>
        <v>33.4818</v>
      </c>
      <c r="T2091" t="str">
        <f t="shared" si="163"/>
        <v>Dec-24</v>
      </c>
      <c r="U2091">
        <f t="shared" si="164"/>
        <v>4</v>
      </c>
    </row>
    <row r="2092" spans="1:21" x14ac:dyDescent="0.3">
      <c r="A2092" t="s">
        <v>8300</v>
      </c>
      <c r="B2092" t="s">
        <v>8301</v>
      </c>
      <c r="C2092" s="1">
        <v>45649</v>
      </c>
      <c r="D2092" t="s">
        <v>78</v>
      </c>
      <c r="E2092">
        <v>200.73</v>
      </c>
      <c r="F2092">
        <v>3</v>
      </c>
      <c r="G2092" t="s">
        <v>93</v>
      </c>
      <c r="H2092" t="s">
        <v>20</v>
      </c>
      <c r="I2092" t="s">
        <v>8302</v>
      </c>
      <c r="J2092" t="s">
        <v>80</v>
      </c>
      <c r="K2092">
        <v>2492</v>
      </c>
      <c r="L2092" t="s">
        <v>8303</v>
      </c>
      <c r="M2092">
        <v>0.2</v>
      </c>
      <c r="N2092">
        <v>481.75</v>
      </c>
      <c r="O2092">
        <v>1</v>
      </c>
      <c r="P2092" t="b">
        <v>0</v>
      </c>
      <c r="Q2092">
        <f t="shared" si="160"/>
        <v>602.18999999999994</v>
      </c>
      <c r="R2092" s="4">
        <f t="shared" si="161"/>
        <v>0.8</v>
      </c>
      <c r="S2092" s="2">
        <f t="shared" si="162"/>
        <v>120.43799999999999</v>
      </c>
      <c r="T2092" t="str">
        <f t="shared" si="163"/>
        <v>Dec-24</v>
      </c>
      <c r="U2092">
        <f t="shared" si="164"/>
        <v>1</v>
      </c>
    </row>
    <row r="2093" spans="1:21" x14ac:dyDescent="0.3">
      <c r="A2093" t="s">
        <v>8304</v>
      </c>
      <c r="B2093" t="s">
        <v>8305</v>
      </c>
      <c r="C2093" s="1">
        <v>45461</v>
      </c>
      <c r="D2093" t="s">
        <v>37</v>
      </c>
      <c r="E2093">
        <v>119.14</v>
      </c>
      <c r="F2093">
        <v>1</v>
      </c>
      <c r="G2093" t="s">
        <v>66</v>
      </c>
      <c r="H2093" t="s">
        <v>72</v>
      </c>
      <c r="I2093" t="s">
        <v>8306</v>
      </c>
      <c r="J2093" t="s">
        <v>40</v>
      </c>
      <c r="K2093">
        <v>39769</v>
      </c>
      <c r="L2093" t="s">
        <v>8307</v>
      </c>
      <c r="M2093">
        <v>0.03</v>
      </c>
      <c r="N2093">
        <v>115.57</v>
      </c>
      <c r="O2093">
        <v>4</v>
      </c>
      <c r="P2093" t="b">
        <v>0</v>
      </c>
      <c r="Q2093">
        <f t="shared" si="160"/>
        <v>119.14</v>
      </c>
      <c r="R2093" s="4">
        <f t="shared" si="161"/>
        <v>0.97</v>
      </c>
      <c r="S2093" s="2">
        <f t="shared" si="162"/>
        <v>3.5741999999999998</v>
      </c>
      <c r="T2093" t="str">
        <f t="shared" si="163"/>
        <v>Jun-24</v>
      </c>
      <c r="U2093">
        <f t="shared" si="164"/>
        <v>4</v>
      </c>
    </row>
    <row r="2094" spans="1:21" x14ac:dyDescent="0.3">
      <c r="A2094" t="s">
        <v>8308</v>
      </c>
      <c r="B2094" t="s">
        <v>8309</v>
      </c>
      <c r="C2094" s="1">
        <v>45736</v>
      </c>
      <c r="D2094" t="s">
        <v>54</v>
      </c>
      <c r="E2094">
        <v>175.29</v>
      </c>
      <c r="F2094">
        <v>2</v>
      </c>
      <c r="G2094" t="s">
        <v>93</v>
      </c>
      <c r="H2094" t="s">
        <v>20</v>
      </c>
      <c r="I2094" t="s">
        <v>8310</v>
      </c>
      <c r="J2094" t="s">
        <v>56</v>
      </c>
      <c r="K2094">
        <v>57099</v>
      </c>
      <c r="L2094" t="s">
        <v>8311</v>
      </c>
      <c r="M2094">
        <v>0.11</v>
      </c>
      <c r="N2094">
        <v>312.02</v>
      </c>
      <c r="O2094">
        <v>2</v>
      </c>
      <c r="P2094" t="b">
        <v>0</v>
      </c>
      <c r="Q2094">
        <f t="shared" si="160"/>
        <v>350.58</v>
      </c>
      <c r="R2094" s="4">
        <f t="shared" si="161"/>
        <v>0.89</v>
      </c>
      <c r="S2094" s="2">
        <f t="shared" si="162"/>
        <v>38.563800000000001</v>
      </c>
      <c r="T2094" t="str">
        <f t="shared" si="163"/>
        <v>Mar-25</v>
      </c>
      <c r="U2094">
        <f t="shared" si="164"/>
        <v>2</v>
      </c>
    </row>
    <row r="2095" spans="1:21" x14ac:dyDescent="0.3">
      <c r="A2095" t="s">
        <v>8312</v>
      </c>
      <c r="B2095" t="s">
        <v>8313</v>
      </c>
      <c r="C2095" s="1">
        <v>45570</v>
      </c>
      <c r="D2095" t="s">
        <v>54</v>
      </c>
      <c r="E2095">
        <v>474.41</v>
      </c>
      <c r="F2095">
        <v>4</v>
      </c>
      <c r="G2095" t="s">
        <v>19</v>
      </c>
      <c r="H2095" t="s">
        <v>99</v>
      </c>
      <c r="I2095" t="s">
        <v>8314</v>
      </c>
      <c r="J2095" t="s">
        <v>496</v>
      </c>
      <c r="K2095">
        <v>48526</v>
      </c>
      <c r="L2095" t="s">
        <v>8315</v>
      </c>
      <c r="M2095">
        <v>0.14000000000000001</v>
      </c>
      <c r="N2095">
        <v>1631.97</v>
      </c>
      <c r="O2095">
        <v>2</v>
      </c>
      <c r="P2095" t="b">
        <v>0</v>
      </c>
      <c r="Q2095">
        <f t="shared" si="160"/>
        <v>1897.64</v>
      </c>
      <c r="R2095" s="4">
        <f t="shared" si="161"/>
        <v>0.86</v>
      </c>
      <c r="S2095" s="2">
        <f t="shared" si="162"/>
        <v>265.66960000000006</v>
      </c>
      <c r="T2095" t="str">
        <f t="shared" si="163"/>
        <v>Oct-24</v>
      </c>
      <c r="U2095">
        <f t="shared" si="164"/>
        <v>2</v>
      </c>
    </row>
    <row r="2096" spans="1:21" x14ac:dyDescent="0.3">
      <c r="A2096" t="s">
        <v>8316</v>
      </c>
      <c r="B2096" t="s">
        <v>8317</v>
      </c>
      <c r="C2096" s="1">
        <v>45519</v>
      </c>
      <c r="D2096" t="s">
        <v>60</v>
      </c>
      <c r="E2096">
        <v>149.82</v>
      </c>
      <c r="F2096">
        <v>1</v>
      </c>
      <c r="G2096" t="s">
        <v>148</v>
      </c>
      <c r="H2096" t="s">
        <v>38</v>
      </c>
      <c r="I2096" t="s">
        <v>8318</v>
      </c>
      <c r="J2096" t="s">
        <v>496</v>
      </c>
      <c r="K2096">
        <v>71538</v>
      </c>
      <c r="L2096" t="s">
        <v>8319</v>
      </c>
      <c r="M2096">
        <v>0.23</v>
      </c>
      <c r="N2096">
        <v>115.36</v>
      </c>
      <c r="O2096">
        <v>5</v>
      </c>
      <c r="P2096" t="b">
        <v>0</v>
      </c>
      <c r="Q2096">
        <f t="shared" si="160"/>
        <v>149.82</v>
      </c>
      <c r="R2096" s="4">
        <f t="shared" si="161"/>
        <v>0.77</v>
      </c>
      <c r="S2096" s="2">
        <f t="shared" si="162"/>
        <v>34.458599999999997</v>
      </c>
      <c r="T2096" t="str">
        <f t="shared" si="163"/>
        <v>Aug-24</v>
      </c>
      <c r="U2096">
        <f t="shared" si="164"/>
        <v>5</v>
      </c>
    </row>
    <row r="2097" spans="1:21" x14ac:dyDescent="0.3">
      <c r="A2097" t="s">
        <v>8320</v>
      </c>
      <c r="B2097" t="s">
        <v>8321</v>
      </c>
      <c r="C2097" s="1">
        <v>45463</v>
      </c>
      <c r="D2097" t="s">
        <v>37</v>
      </c>
      <c r="E2097">
        <v>126.77</v>
      </c>
      <c r="F2097">
        <v>3</v>
      </c>
      <c r="G2097" t="s">
        <v>93</v>
      </c>
      <c r="H2097" t="s">
        <v>99</v>
      </c>
      <c r="I2097" t="s">
        <v>8322</v>
      </c>
      <c r="J2097" t="s">
        <v>195</v>
      </c>
      <c r="K2097">
        <v>66213</v>
      </c>
      <c r="L2097" t="s">
        <v>8323</v>
      </c>
      <c r="M2097">
        <v>0.1</v>
      </c>
      <c r="N2097">
        <v>342.28</v>
      </c>
      <c r="O2097">
        <v>2</v>
      </c>
      <c r="P2097" t="b">
        <v>0</v>
      </c>
      <c r="Q2097">
        <f t="shared" si="160"/>
        <v>380.31</v>
      </c>
      <c r="R2097" s="4">
        <f t="shared" si="161"/>
        <v>0.9</v>
      </c>
      <c r="S2097" s="2">
        <f t="shared" si="162"/>
        <v>38.030999999999999</v>
      </c>
      <c r="T2097" t="str">
        <f t="shared" si="163"/>
        <v>Jun-24</v>
      </c>
      <c r="U2097">
        <f t="shared" si="164"/>
        <v>2</v>
      </c>
    </row>
    <row r="2098" spans="1:21" x14ac:dyDescent="0.3">
      <c r="A2098" t="s">
        <v>8324</v>
      </c>
      <c r="B2098" t="s">
        <v>8325</v>
      </c>
      <c r="C2098" s="1">
        <v>45649</v>
      </c>
      <c r="D2098" t="s">
        <v>26</v>
      </c>
      <c r="E2098">
        <v>293.64999999999998</v>
      </c>
      <c r="F2098">
        <v>1</v>
      </c>
      <c r="G2098" t="s">
        <v>27</v>
      </c>
      <c r="H2098" t="s">
        <v>72</v>
      </c>
      <c r="I2098" t="s">
        <v>8326</v>
      </c>
      <c r="J2098" t="s">
        <v>40</v>
      </c>
      <c r="K2098">
        <v>34280</v>
      </c>
      <c r="L2098" t="s">
        <v>8327</v>
      </c>
      <c r="M2098">
        <v>0.24</v>
      </c>
      <c r="N2098">
        <v>223.17</v>
      </c>
      <c r="O2098">
        <v>3</v>
      </c>
      <c r="P2098" t="b">
        <v>0</v>
      </c>
      <c r="Q2098">
        <f t="shared" si="160"/>
        <v>293.64999999999998</v>
      </c>
      <c r="R2098" s="4">
        <f t="shared" si="161"/>
        <v>0.76</v>
      </c>
      <c r="S2098" s="2">
        <f t="shared" si="162"/>
        <v>70.475999999999985</v>
      </c>
      <c r="T2098" t="str">
        <f t="shared" si="163"/>
        <v>Dec-24</v>
      </c>
      <c r="U2098">
        <f t="shared" si="164"/>
        <v>3</v>
      </c>
    </row>
    <row r="2099" spans="1:21" x14ac:dyDescent="0.3">
      <c r="A2099" t="s">
        <v>8328</v>
      </c>
      <c r="B2099" t="s">
        <v>8329</v>
      </c>
      <c r="C2099" s="1">
        <v>45663</v>
      </c>
      <c r="D2099" t="s">
        <v>60</v>
      </c>
      <c r="E2099">
        <v>132.72999999999999</v>
      </c>
      <c r="F2099">
        <v>1</v>
      </c>
      <c r="G2099" t="s">
        <v>19</v>
      </c>
      <c r="H2099" t="s">
        <v>99</v>
      </c>
      <c r="I2099" t="s">
        <v>8330</v>
      </c>
      <c r="J2099" t="s">
        <v>169</v>
      </c>
      <c r="K2099">
        <v>34603</v>
      </c>
      <c r="L2099" t="s">
        <v>8331</v>
      </c>
      <c r="M2099">
        <v>0.23</v>
      </c>
      <c r="N2099">
        <v>102.2</v>
      </c>
      <c r="O2099">
        <v>3</v>
      </c>
      <c r="P2099" t="b">
        <v>0</v>
      </c>
      <c r="Q2099">
        <f t="shared" si="160"/>
        <v>132.72999999999999</v>
      </c>
      <c r="R2099" s="4">
        <f t="shared" si="161"/>
        <v>0.77</v>
      </c>
      <c r="S2099" s="2">
        <f t="shared" si="162"/>
        <v>30.527899999999999</v>
      </c>
      <c r="T2099" t="str">
        <f t="shared" si="163"/>
        <v>Jan-25</v>
      </c>
      <c r="U2099">
        <f t="shared" si="164"/>
        <v>3</v>
      </c>
    </row>
    <row r="2100" spans="1:21" x14ac:dyDescent="0.3">
      <c r="A2100" t="s">
        <v>8332</v>
      </c>
      <c r="B2100" t="s">
        <v>8333</v>
      </c>
      <c r="C2100" s="1">
        <v>45810</v>
      </c>
      <c r="D2100" t="s">
        <v>18</v>
      </c>
      <c r="E2100">
        <v>239.33</v>
      </c>
      <c r="F2100">
        <v>3</v>
      </c>
      <c r="G2100" t="s">
        <v>66</v>
      </c>
      <c r="H2100" t="s">
        <v>38</v>
      </c>
      <c r="I2100" t="s">
        <v>8334</v>
      </c>
      <c r="J2100" t="s">
        <v>447</v>
      </c>
      <c r="K2100">
        <v>74148</v>
      </c>
      <c r="L2100" t="s">
        <v>8335</v>
      </c>
      <c r="M2100">
        <v>0.01</v>
      </c>
      <c r="N2100">
        <v>710.81</v>
      </c>
      <c r="O2100">
        <v>5</v>
      </c>
      <c r="P2100" t="b">
        <v>0</v>
      </c>
      <c r="Q2100">
        <f t="shared" si="160"/>
        <v>717.99</v>
      </c>
      <c r="R2100" s="4">
        <f t="shared" si="161"/>
        <v>0.99</v>
      </c>
      <c r="S2100" s="2">
        <f t="shared" si="162"/>
        <v>7.1798999999999999</v>
      </c>
      <c r="T2100" t="str">
        <f t="shared" si="163"/>
        <v>Jun-25</v>
      </c>
      <c r="U2100">
        <f t="shared" si="164"/>
        <v>5</v>
      </c>
    </row>
    <row r="2101" spans="1:21" x14ac:dyDescent="0.3">
      <c r="A2101" t="s">
        <v>8336</v>
      </c>
      <c r="B2101" t="s">
        <v>8337</v>
      </c>
      <c r="C2101" s="1">
        <v>45822</v>
      </c>
      <c r="D2101" t="s">
        <v>60</v>
      </c>
      <c r="E2101">
        <v>417.92</v>
      </c>
      <c r="F2101">
        <v>1</v>
      </c>
      <c r="G2101" t="s">
        <v>27</v>
      </c>
      <c r="H2101" t="s">
        <v>72</v>
      </c>
      <c r="I2101" t="s">
        <v>8338</v>
      </c>
      <c r="J2101" t="s">
        <v>200</v>
      </c>
      <c r="K2101">
        <v>66972</v>
      </c>
      <c r="L2101" t="s">
        <v>8339</v>
      </c>
      <c r="M2101">
        <v>0.06</v>
      </c>
      <c r="N2101">
        <v>392.84</v>
      </c>
      <c r="O2101">
        <v>2</v>
      </c>
      <c r="P2101" t="b">
        <v>0</v>
      </c>
      <c r="Q2101">
        <f t="shared" si="160"/>
        <v>417.92</v>
      </c>
      <c r="R2101" s="4">
        <f t="shared" si="161"/>
        <v>0.94</v>
      </c>
      <c r="S2101" s="2">
        <f t="shared" si="162"/>
        <v>25.075199999999999</v>
      </c>
      <c r="T2101" t="str">
        <f t="shared" si="163"/>
        <v>Jun-25</v>
      </c>
      <c r="U2101">
        <f t="shared" si="164"/>
        <v>2</v>
      </c>
    </row>
    <row r="2102" spans="1:21" x14ac:dyDescent="0.3">
      <c r="A2102" t="s">
        <v>8340</v>
      </c>
      <c r="B2102" t="s">
        <v>8341</v>
      </c>
      <c r="C2102" s="1">
        <v>45818</v>
      </c>
      <c r="D2102" t="s">
        <v>78</v>
      </c>
      <c r="E2102">
        <v>119.05</v>
      </c>
      <c r="F2102">
        <v>2</v>
      </c>
      <c r="G2102" t="s">
        <v>19</v>
      </c>
      <c r="H2102" t="s">
        <v>20</v>
      </c>
      <c r="I2102" t="s">
        <v>8342</v>
      </c>
      <c r="J2102" t="s">
        <v>539</v>
      </c>
      <c r="K2102">
        <v>94092</v>
      </c>
      <c r="L2102" t="s">
        <v>8343</v>
      </c>
      <c r="M2102">
        <v>0.2</v>
      </c>
      <c r="N2102">
        <v>190.48</v>
      </c>
      <c r="O2102">
        <v>4</v>
      </c>
      <c r="P2102" t="b">
        <v>0</v>
      </c>
      <c r="Q2102">
        <f t="shared" si="160"/>
        <v>238.1</v>
      </c>
      <c r="R2102" s="4">
        <f t="shared" si="161"/>
        <v>0.8</v>
      </c>
      <c r="S2102" s="2">
        <f t="shared" si="162"/>
        <v>47.620000000000005</v>
      </c>
      <c r="T2102" t="str">
        <f t="shared" si="163"/>
        <v>Jun-25</v>
      </c>
      <c r="U2102">
        <f t="shared" si="164"/>
        <v>4</v>
      </c>
    </row>
    <row r="2103" spans="1:21" x14ac:dyDescent="0.3">
      <c r="A2103" t="s">
        <v>8344</v>
      </c>
      <c r="B2103" t="s">
        <v>8345</v>
      </c>
      <c r="C2103" s="1">
        <v>45498</v>
      </c>
      <c r="D2103" t="s">
        <v>78</v>
      </c>
      <c r="E2103">
        <v>216.21</v>
      </c>
      <c r="F2103">
        <v>4</v>
      </c>
      <c r="G2103" t="s">
        <v>148</v>
      </c>
      <c r="H2103" t="s">
        <v>38</v>
      </c>
      <c r="I2103" t="s">
        <v>8346</v>
      </c>
      <c r="J2103" t="s">
        <v>50</v>
      </c>
      <c r="K2103">
        <v>71821</v>
      </c>
      <c r="L2103" t="s">
        <v>8347</v>
      </c>
      <c r="M2103">
        <v>0.15</v>
      </c>
      <c r="N2103">
        <v>735.11</v>
      </c>
      <c r="O2103">
        <v>2</v>
      </c>
      <c r="P2103" t="b">
        <v>1</v>
      </c>
      <c r="Q2103">
        <f t="shared" si="160"/>
        <v>864.84</v>
      </c>
      <c r="R2103" s="4">
        <f t="shared" si="161"/>
        <v>0.85</v>
      </c>
      <c r="S2103" s="2">
        <f t="shared" si="162"/>
        <v>129.726</v>
      </c>
      <c r="T2103" t="str">
        <f t="shared" si="163"/>
        <v>Jul-24</v>
      </c>
      <c r="U2103">
        <f t="shared" si="164"/>
        <v>2</v>
      </c>
    </row>
    <row r="2104" spans="1:21" x14ac:dyDescent="0.3">
      <c r="A2104" t="s">
        <v>8348</v>
      </c>
      <c r="B2104" t="s">
        <v>8349</v>
      </c>
      <c r="C2104" s="1">
        <v>45515</v>
      </c>
      <c r="D2104" t="s">
        <v>60</v>
      </c>
      <c r="E2104">
        <v>307.19</v>
      </c>
      <c r="F2104">
        <v>3</v>
      </c>
      <c r="G2104" t="s">
        <v>93</v>
      </c>
      <c r="H2104" t="s">
        <v>72</v>
      </c>
      <c r="I2104" t="s">
        <v>8350</v>
      </c>
      <c r="J2104" t="s">
        <v>320</v>
      </c>
      <c r="K2104">
        <v>2408</v>
      </c>
      <c r="L2104" t="s">
        <v>8351</v>
      </c>
      <c r="M2104">
        <v>0.01</v>
      </c>
      <c r="N2104">
        <v>912.35</v>
      </c>
      <c r="O2104">
        <v>3</v>
      </c>
      <c r="P2104" t="b">
        <v>0</v>
      </c>
      <c r="Q2104">
        <f t="shared" si="160"/>
        <v>921.56999999999994</v>
      </c>
      <c r="R2104" s="4">
        <f t="shared" si="161"/>
        <v>0.99</v>
      </c>
      <c r="S2104" s="2">
        <f t="shared" si="162"/>
        <v>9.2157</v>
      </c>
      <c r="T2104" t="str">
        <f t="shared" si="163"/>
        <v>Aug-24</v>
      </c>
      <c r="U2104">
        <f t="shared" si="164"/>
        <v>3</v>
      </c>
    </row>
    <row r="2105" spans="1:21" x14ac:dyDescent="0.3">
      <c r="A2105" t="s">
        <v>8352</v>
      </c>
      <c r="B2105" t="s">
        <v>8353</v>
      </c>
      <c r="C2105" s="1">
        <v>45612</v>
      </c>
      <c r="D2105" t="s">
        <v>26</v>
      </c>
      <c r="E2105">
        <v>275.08999999999997</v>
      </c>
      <c r="F2105">
        <v>1</v>
      </c>
      <c r="G2105" t="s">
        <v>148</v>
      </c>
      <c r="H2105" t="s">
        <v>38</v>
      </c>
      <c r="I2105" t="s">
        <v>8354</v>
      </c>
      <c r="J2105" t="s">
        <v>320</v>
      </c>
      <c r="K2105">
        <v>56503</v>
      </c>
      <c r="L2105" t="s">
        <v>8355</v>
      </c>
      <c r="M2105">
        <v>0.11</v>
      </c>
      <c r="N2105">
        <v>244.83</v>
      </c>
      <c r="O2105">
        <v>3</v>
      </c>
      <c r="P2105" t="b">
        <v>1</v>
      </c>
      <c r="Q2105">
        <f t="shared" si="160"/>
        <v>275.08999999999997</v>
      </c>
      <c r="R2105" s="4">
        <f t="shared" si="161"/>
        <v>0.89</v>
      </c>
      <c r="S2105" s="2">
        <f t="shared" si="162"/>
        <v>30.259899999999998</v>
      </c>
      <c r="T2105" t="str">
        <f t="shared" si="163"/>
        <v>Nov-24</v>
      </c>
      <c r="U2105">
        <f t="shared" si="164"/>
        <v>3</v>
      </c>
    </row>
    <row r="2106" spans="1:21" x14ac:dyDescent="0.3">
      <c r="A2106" t="s">
        <v>8356</v>
      </c>
      <c r="B2106" t="s">
        <v>8357</v>
      </c>
      <c r="C2106" s="1">
        <v>45573</v>
      </c>
      <c r="D2106" t="s">
        <v>26</v>
      </c>
      <c r="E2106">
        <v>487.49</v>
      </c>
      <c r="F2106">
        <v>1</v>
      </c>
      <c r="G2106" t="s">
        <v>66</v>
      </c>
      <c r="H2106" t="s">
        <v>38</v>
      </c>
      <c r="I2106" t="s">
        <v>8358</v>
      </c>
      <c r="J2106" t="s">
        <v>106</v>
      </c>
      <c r="K2106">
        <v>99232</v>
      </c>
      <c r="L2106" t="s">
        <v>8359</v>
      </c>
      <c r="M2106">
        <v>0.19</v>
      </c>
      <c r="N2106">
        <v>394.87</v>
      </c>
      <c r="O2106">
        <v>4</v>
      </c>
      <c r="P2106" t="b">
        <v>0</v>
      </c>
      <c r="Q2106">
        <f t="shared" si="160"/>
        <v>487.49</v>
      </c>
      <c r="R2106" s="4">
        <f t="shared" si="161"/>
        <v>0.81</v>
      </c>
      <c r="S2106" s="2">
        <f t="shared" si="162"/>
        <v>92.623100000000008</v>
      </c>
      <c r="T2106" t="str">
        <f t="shared" si="163"/>
        <v>Oct-24</v>
      </c>
      <c r="U2106">
        <f t="shared" si="164"/>
        <v>4</v>
      </c>
    </row>
    <row r="2107" spans="1:21" x14ac:dyDescent="0.3">
      <c r="A2107" t="s">
        <v>8360</v>
      </c>
      <c r="B2107" t="s">
        <v>8361</v>
      </c>
      <c r="C2107" s="1">
        <v>45690</v>
      </c>
      <c r="D2107" t="s">
        <v>78</v>
      </c>
      <c r="E2107">
        <v>341.78</v>
      </c>
      <c r="F2107">
        <v>3</v>
      </c>
      <c r="G2107" t="s">
        <v>148</v>
      </c>
      <c r="H2107" t="s">
        <v>20</v>
      </c>
      <c r="I2107" t="s">
        <v>8362</v>
      </c>
      <c r="J2107" t="s">
        <v>174</v>
      </c>
      <c r="K2107">
        <v>93861</v>
      </c>
      <c r="L2107" t="s">
        <v>8363</v>
      </c>
      <c r="M2107">
        <v>0.3</v>
      </c>
      <c r="N2107">
        <v>717.74</v>
      </c>
      <c r="O2107">
        <v>2</v>
      </c>
      <c r="P2107" t="b">
        <v>0</v>
      </c>
      <c r="Q2107">
        <f t="shared" si="160"/>
        <v>1025.3399999999999</v>
      </c>
      <c r="R2107" s="4">
        <f t="shared" si="161"/>
        <v>0.7</v>
      </c>
      <c r="S2107" s="2">
        <f t="shared" si="162"/>
        <v>307.60199999999998</v>
      </c>
      <c r="T2107" t="str">
        <f t="shared" si="163"/>
        <v>Feb-25</v>
      </c>
      <c r="U2107">
        <f t="shared" si="164"/>
        <v>2</v>
      </c>
    </row>
    <row r="2108" spans="1:21" x14ac:dyDescent="0.3">
      <c r="A2108" t="s">
        <v>8364</v>
      </c>
      <c r="B2108" t="s">
        <v>8365</v>
      </c>
      <c r="C2108" s="1">
        <v>45545</v>
      </c>
      <c r="D2108" t="s">
        <v>54</v>
      </c>
      <c r="E2108">
        <v>371.27</v>
      </c>
      <c r="F2108">
        <v>1</v>
      </c>
      <c r="G2108" t="s">
        <v>148</v>
      </c>
      <c r="H2108" t="s">
        <v>72</v>
      </c>
      <c r="I2108" t="s">
        <v>8366</v>
      </c>
      <c r="J2108" t="s">
        <v>62</v>
      </c>
      <c r="K2108">
        <v>5853</v>
      </c>
      <c r="L2108" t="s">
        <v>8367</v>
      </c>
      <c r="M2108">
        <v>0.06</v>
      </c>
      <c r="N2108">
        <v>348.99</v>
      </c>
      <c r="O2108">
        <v>4</v>
      </c>
      <c r="P2108" t="b">
        <v>0</v>
      </c>
      <c r="Q2108">
        <f t="shared" si="160"/>
        <v>371.27</v>
      </c>
      <c r="R2108" s="4">
        <f t="shared" si="161"/>
        <v>0.94</v>
      </c>
      <c r="S2108" s="2">
        <f t="shared" si="162"/>
        <v>22.276199999999999</v>
      </c>
      <c r="T2108" t="str">
        <f t="shared" si="163"/>
        <v>Sep-24</v>
      </c>
      <c r="U2108">
        <f t="shared" si="164"/>
        <v>4</v>
      </c>
    </row>
    <row r="2109" spans="1:21" x14ac:dyDescent="0.3">
      <c r="A2109" t="s">
        <v>8368</v>
      </c>
      <c r="B2109" t="s">
        <v>8369</v>
      </c>
      <c r="C2109" s="1">
        <v>45729</v>
      </c>
      <c r="D2109" t="s">
        <v>78</v>
      </c>
      <c r="E2109">
        <v>483.64</v>
      </c>
      <c r="F2109">
        <v>2</v>
      </c>
      <c r="G2109" t="s">
        <v>93</v>
      </c>
      <c r="H2109" t="s">
        <v>20</v>
      </c>
      <c r="I2109" t="s">
        <v>8370</v>
      </c>
      <c r="J2109" t="s">
        <v>50</v>
      </c>
      <c r="K2109">
        <v>28742</v>
      </c>
      <c r="L2109" t="s">
        <v>8371</v>
      </c>
      <c r="M2109">
        <v>0.05</v>
      </c>
      <c r="N2109">
        <v>918.92</v>
      </c>
      <c r="O2109">
        <v>4</v>
      </c>
      <c r="P2109" t="b">
        <v>0</v>
      </c>
      <c r="Q2109">
        <f t="shared" si="160"/>
        <v>967.28</v>
      </c>
      <c r="R2109" s="4">
        <f t="shared" si="161"/>
        <v>0.95</v>
      </c>
      <c r="S2109" s="2">
        <f t="shared" si="162"/>
        <v>48.364000000000004</v>
      </c>
      <c r="T2109" t="str">
        <f t="shared" si="163"/>
        <v>Mar-25</v>
      </c>
      <c r="U2109">
        <f t="shared" si="164"/>
        <v>4</v>
      </c>
    </row>
    <row r="2110" spans="1:21" x14ac:dyDescent="0.3">
      <c r="A2110" t="s">
        <v>8372</v>
      </c>
      <c r="B2110" t="s">
        <v>8373</v>
      </c>
      <c r="C2110" s="1">
        <v>45643</v>
      </c>
      <c r="D2110" t="s">
        <v>37</v>
      </c>
      <c r="E2110">
        <v>210.15</v>
      </c>
      <c r="F2110">
        <v>4</v>
      </c>
      <c r="G2110" t="s">
        <v>66</v>
      </c>
      <c r="H2110" t="s">
        <v>38</v>
      </c>
      <c r="I2110" t="s">
        <v>8374</v>
      </c>
      <c r="J2110" t="s">
        <v>115</v>
      </c>
      <c r="K2110">
        <v>19374</v>
      </c>
      <c r="L2110" t="s">
        <v>8375</v>
      </c>
      <c r="M2110">
        <v>0.11</v>
      </c>
      <c r="N2110">
        <v>748.13</v>
      </c>
      <c r="O2110">
        <v>3</v>
      </c>
      <c r="P2110" t="b">
        <v>0</v>
      </c>
      <c r="Q2110">
        <f t="shared" si="160"/>
        <v>840.6</v>
      </c>
      <c r="R2110" s="4">
        <f t="shared" si="161"/>
        <v>0.89</v>
      </c>
      <c r="S2110" s="2">
        <f t="shared" si="162"/>
        <v>92.466000000000008</v>
      </c>
      <c r="T2110" t="str">
        <f t="shared" si="163"/>
        <v>Dec-24</v>
      </c>
      <c r="U2110">
        <f t="shared" si="164"/>
        <v>3</v>
      </c>
    </row>
    <row r="2111" spans="1:21" x14ac:dyDescent="0.3">
      <c r="A2111" t="s">
        <v>8376</v>
      </c>
      <c r="B2111" t="s">
        <v>8377</v>
      </c>
      <c r="C2111" s="1">
        <v>45600</v>
      </c>
      <c r="D2111" t="s">
        <v>37</v>
      </c>
      <c r="E2111">
        <v>180.91</v>
      </c>
      <c r="F2111">
        <v>3</v>
      </c>
      <c r="G2111" t="s">
        <v>19</v>
      </c>
      <c r="H2111" t="s">
        <v>72</v>
      </c>
      <c r="I2111" t="s">
        <v>8378</v>
      </c>
      <c r="J2111" t="s">
        <v>56</v>
      </c>
      <c r="K2111">
        <v>59547</v>
      </c>
      <c r="L2111" t="s">
        <v>8379</v>
      </c>
      <c r="M2111">
        <v>0.17</v>
      </c>
      <c r="N2111">
        <v>450.47</v>
      </c>
      <c r="O2111">
        <v>2</v>
      </c>
      <c r="P2111" t="b">
        <v>0</v>
      </c>
      <c r="Q2111">
        <f t="shared" si="160"/>
        <v>542.73</v>
      </c>
      <c r="R2111" s="4">
        <f t="shared" si="161"/>
        <v>0.83</v>
      </c>
      <c r="S2111" s="2">
        <f t="shared" si="162"/>
        <v>92.264100000000013</v>
      </c>
      <c r="T2111" t="str">
        <f t="shared" si="163"/>
        <v>Nov-24</v>
      </c>
      <c r="U2111">
        <f t="shared" si="164"/>
        <v>2</v>
      </c>
    </row>
    <row r="2112" spans="1:21" x14ac:dyDescent="0.3">
      <c r="A2112" t="s">
        <v>8380</v>
      </c>
      <c r="B2112" t="s">
        <v>8381</v>
      </c>
      <c r="C2112" s="1">
        <v>45676</v>
      </c>
      <c r="D2112" t="s">
        <v>54</v>
      </c>
      <c r="E2112">
        <v>26.71</v>
      </c>
      <c r="F2112">
        <v>4</v>
      </c>
      <c r="G2112" t="s">
        <v>27</v>
      </c>
      <c r="H2112" t="s">
        <v>20</v>
      </c>
      <c r="I2112" t="s">
        <v>8382</v>
      </c>
      <c r="J2112" t="s">
        <v>447</v>
      </c>
      <c r="K2112">
        <v>66972</v>
      </c>
      <c r="L2112" t="s">
        <v>8383</v>
      </c>
      <c r="M2112">
        <v>0.2</v>
      </c>
      <c r="N2112">
        <v>85.47</v>
      </c>
      <c r="O2112">
        <v>3</v>
      </c>
      <c r="P2112" t="b">
        <v>0</v>
      </c>
      <c r="Q2112">
        <f t="shared" si="160"/>
        <v>106.84</v>
      </c>
      <c r="R2112" s="4">
        <f t="shared" si="161"/>
        <v>0.8</v>
      </c>
      <c r="S2112" s="2">
        <f t="shared" si="162"/>
        <v>21.368000000000002</v>
      </c>
      <c r="T2112" t="str">
        <f t="shared" si="163"/>
        <v>Jan-25</v>
      </c>
      <c r="U2112">
        <f t="shared" si="164"/>
        <v>3</v>
      </c>
    </row>
    <row r="2113" spans="1:21" x14ac:dyDescent="0.3">
      <c r="A2113" t="s">
        <v>8384</v>
      </c>
      <c r="B2113" t="s">
        <v>8385</v>
      </c>
      <c r="C2113" s="1">
        <v>45613</v>
      </c>
      <c r="D2113" t="s">
        <v>26</v>
      </c>
      <c r="E2113">
        <v>96.18</v>
      </c>
      <c r="F2113">
        <v>2</v>
      </c>
      <c r="G2113" t="s">
        <v>27</v>
      </c>
      <c r="H2113" t="s">
        <v>99</v>
      </c>
      <c r="I2113" t="s">
        <v>8386</v>
      </c>
      <c r="J2113" t="s">
        <v>231</v>
      </c>
      <c r="K2113">
        <v>29877</v>
      </c>
      <c r="L2113" t="s">
        <v>8387</v>
      </c>
      <c r="M2113">
        <v>0.11</v>
      </c>
      <c r="N2113">
        <v>171.2</v>
      </c>
      <c r="O2113">
        <v>1</v>
      </c>
      <c r="P2113" t="b">
        <v>0</v>
      </c>
      <c r="Q2113">
        <f t="shared" si="160"/>
        <v>192.36</v>
      </c>
      <c r="R2113" s="4">
        <f t="shared" si="161"/>
        <v>0.89</v>
      </c>
      <c r="S2113" s="2">
        <f t="shared" si="162"/>
        <v>21.159600000000001</v>
      </c>
      <c r="T2113" t="str">
        <f t="shared" si="163"/>
        <v>Nov-24</v>
      </c>
      <c r="U2113">
        <f t="shared" si="164"/>
        <v>1</v>
      </c>
    </row>
    <row r="2114" spans="1:21" x14ac:dyDescent="0.3">
      <c r="A2114" t="s">
        <v>8388</v>
      </c>
      <c r="B2114" t="s">
        <v>8389</v>
      </c>
      <c r="C2114" s="1">
        <v>45577</v>
      </c>
      <c r="D2114" t="s">
        <v>60</v>
      </c>
      <c r="E2114">
        <v>122.41</v>
      </c>
      <c r="F2114">
        <v>2</v>
      </c>
      <c r="G2114" t="s">
        <v>66</v>
      </c>
      <c r="H2114" t="s">
        <v>99</v>
      </c>
      <c r="I2114" t="s">
        <v>3272</v>
      </c>
      <c r="J2114" t="s">
        <v>572</v>
      </c>
      <c r="K2114">
        <v>35926</v>
      </c>
      <c r="L2114" t="s">
        <v>8390</v>
      </c>
      <c r="M2114">
        <v>7.0000000000000007E-2</v>
      </c>
      <c r="N2114">
        <v>227.68</v>
      </c>
      <c r="O2114">
        <v>4</v>
      </c>
      <c r="P2114" t="b">
        <v>0</v>
      </c>
      <c r="Q2114">
        <f t="shared" ref="Q2114:Q2177" si="165">E2114*F2114</f>
        <v>244.82</v>
      </c>
      <c r="R2114" s="4">
        <f t="shared" ref="R2114:R2177" si="166">1-M2114</f>
        <v>0.92999999999999994</v>
      </c>
      <c r="S2114" s="2">
        <f t="shared" ref="S2114:S2177" si="167">E2114*F2114*M2114</f>
        <v>17.1374</v>
      </c>
      <c r="T2114" t="str">
        <f t="shared" ref="T2114:T2177" si="168">TEXT(C2114,"MMM-YY")</f>
        <v>Oct-24</v>
      </c>
      <c r="U2114">
        <f t="shared" ref="U2114:U2177" si="169">IF(O2114="","No Rating",O2114)</f>
        <v>4</v>
      </c>
    </row>
    <row r="2115" spans="1:21" x14ac:dyDescent="0.3">
      <c r="A2115" t="s">
        <v>8391</v>
      </c>
      <c r="B2115" t="s">
        <v>8392</v>
      </c>
      <c r="C2115" s="1">
        <v>45654</v>
      </c>
      <c r="D2115" t="s">
        <v>26</v>
      </c>
      <c r="E2115">
        <v>95.83</v>
      </c>
      <c r="F2115">
        <v>4</v>
      </c>
      <c r="G2115" t="s">
        <v>27</v>
      </c>
      <c r="H2115" t="s">
        <v>20</v>
      </c>
      <c r="I2115" t="s">
        <v>8393</v>
      </c>
      <c r="J2115" t="s">
        <v>674</v>
      </c>
      <c r="K2115">
        <v>16204</v>
      </c>
      <c r="L2115" t="s">
        <v>8394</v>
      </c>
      <c r="M2115">
        <v>0</v>
      </c>
      <c r="N2115">
        <v>383.32</v>
      </c>
      <c r="O2115">
        <v>1</v>
      </c>
      <c r="P2115" t="b">
        <v>0</v>
      </c>
      <c r="Q2115">
        <f t="shared" si="165"/>
        <v>383.32</v>
      </c>
      <c r="R2115" s="4">
        <f t="shared" si="166"/>
        <v>1</v>
      </c>
      <c r="S2115" s="2">
        <f t="shared" si="167"/>
        <v>0</v>
      </c>
      <c r="T2115" t="str">
        <f t="shared" si="168"/>
        <v>Dec-24</v>
      </c>
      <c r="U2115">
        <f t="shared" si="169"/>
        <v>1</v>
      </c>
    </row>
    <row r="2116" spans="1:21" x14ac:dyDescent="0.3">
      <c r="A2116" t="s">
        <v>8395</v>
      </c>
      <c r="B2116" t="s">
        <v>8396</v>
      </c>
      <c r="C2116" s="1">
        <v>45472</v>
      </c>
      <c r="D2116" t="s">
        <v>18</v>
      </c>
      <c r="E2116">
        <v>378.62</v>
      </c>
      <c r="F2116">
        <v>2</v>
      </c>
      <c r="G2116" t="s">
        <v>66</v>
      </c>
      <c r="H2116" t="s">
        <v>20</v>
      </c>
      <c r="I2116" t="s">
        <v>8397</v>
      </c>
      <c r="J2116" t="s">
        <v>33</v>
      </c>
      <c r="K2116">
        <v>36231</v>
      </c>
      <c r="L2116" t="s">
        <v>8398</v>
      </c>
      <c r="M2116">
        <v>0.06</v>
      </c>
      <c r="N2116">
        <v>711.81</v>
      </c>
      <c r="O2116">
        <v>3</v>
      </c>
      <c r="P2116" t="b">
        <v>0</v>
      </c>
      <c r="Q2116">
        <f t="shared" si="165"/>
        <v>757.24</v>
      </c>
      <c r="R2116" s="4">
        <f t="shared" si="166"/>
        <v>0.94</v>
      </c>
      <c r="S2116" s="2">
        <f t="shared" si="167"/>
        <v>45.434399999999997</v>
      </c>
      <c r="T2116" t="str">
        <f t="shared" si="168"/>
        <v>Jun-24</v>
      </c>
      <c r="U2116">
        <f t="shared" si="169"/>
        <v>3</v>
      </c>
    </row>
    <row r="2117" spans="1:21" x14ac:dyDescent="0.3">
      <c r="A2117" t="s">
        <v>8399</v>
      </c>
      <c r="B2117" t="s">
        <v>8400</v>
      </c>
      <c r="C2117" s="1">
        <v>45473</v>
      </c>
      <c r="D2117" t="s">
        <v>26</v>
      </c>
      <c r="E2117">
        <v>270.26</v>
      </c>
      <c r="F2117">
        <v>3</v>
      </c>
      <c r="G2117" t="s">
        <v>148</v>
      </c>
      <c r="H2117" t="s">
        <v>72</v>
      </c>
      <c r="I2117" t="s">
        <v>8401</v>
      </c>
      <c r="J2117" t="s">
        <v>674</v>
      </c>
      <c r="K2117">
        <v>36452</v>
      </c>
      <c r="L2117" t="s">
        <v>8402</v>
      </c>
      <c r="M2117">
        <v>0.03</v>
      </c>
      <c r="N2117">
        <v>786.46</v>
      </c>
      <c r="O2117">
        <v>5</v>
      </c>
      <c r="P2117" t="b">
        <v>0</v>
      </c>
      <c r="Q2117">
        <f t="shared" si="165"/>
        <v>810.78</v>
      </c>
      <c r="R2117" s="4">
        <f t="shared" si="166"/>
        <v>0.97</v>
      </c>
      <c r="S2117" s="2">
        <f t="shared" si="167"/>
        <v>24.323399999999999</v>
      </c>
      <c r="T2117" t="str">
        <f t="shared" si="168"/>
        <v>Jun-24</v>
      </c>
      <c r="U2117">
        <f t="shared" si="169"/>
        <v>5</v>
      </c>
    </row>
    <row r="2118" spans="1:21" x14ac:dyDescent="0.3">
      <c r="A2118" t="s">
        <v>8403</v>
      </c>
      <c r="B2118" t="s">
        <v>8404</v>
      </c>
      <c r="C2118" s="1">
        <v>45461</v>
      </c>
      <c r="D2118" t="s">
        <v>60</v>
      </c>
      <c r="E2118">
        <v>335.48</v>
      </c>
      <c r="F2118">
        <v>3</v>
      </c>
      <c r="G2118" t="s">
        <v>19</v>
      </c>
      <c r="H2118" t="s">
        <v>99</v>
      </c>
      <c r="I2118" t="s">
        <v>8405</v>
      </c>
      <c r="J2118" t="s">
        <v>269</v>
      </c>
      <c r="K2118">
        <v>9115</v>
      </c>
      <c r="L2118" t="s">
        <v>8406</v>
      </c>
      <c r="M2118">
        <v>7.0000000000000007E-2</v>
      </c>
      <c r="N2118">
        <v>935.99</v>
      </c>
      <c r="O2118">
        <v>2</v>
      </c>
      <c r="P2118" t="b">
        <v>0</v>
      </c>
      <c r="Q2118">
        <f t="shared" si="165"/>
        <v>1006.44</v>
      </c>
      <c r="R2118" s="4">
        <f t="shared" si="166"/>
        <v>0.92999999999999994</v>
      </c>
      <c r="S2118" s="2">
        <f t="shared" si="167"/>
        <v>70.450800000000015</v>
      </c>
      <c r="T2118" t="str">
        <f t="shared" si="168"/>
        <v>Jun-24</v>
      </c>
      <c r="U2118">
        <f t="shared" si="169"/>
        <v>2</v>
      </c>
    </row>
    <row r="2119" spans="1:21" x14ac:dyDescent="0.3">
      <c r="A2119" t="s">
        <v>8407</v>
      </c>
      <c r="B2119" t="s">
        <v>8408</v>
      </c>
      <c r="C2119" s="1">
        <v>45597</v>
      </c>
      <c r="D2119" t="s">
        <v>78</v>
      </c>
      <c r="E2119">
        <v>411.13</v>
      </c>
      <c r="F2119">
        <v>2</v>
      </c>
      <c r="G2119" t="s">
        <v>66</v>
      </c>
      <c r="H2119" t="s">
        <v>99</v>
      </c>
      <c r="I2119" t="s">
        <v>8409</v>
      </c>
      <c r="J2119" t="s">
        <v>33</v>
      </c>
      <c r="K2119">
        <v>13437</v>
      </c>
      <c r="L2119" t="s">
        <v>8410</v>
      </c>
      <c r="M2119">
        <v>0.1</v>
      </c>
      <c r="N2119">
        <v>740.03</v>
      </c>
      <c r="O2119">
        <v>4</v>
      </c>
      <c r="P2119" t="b">
        <v>0</v>
      </c>
      <c r="Q2119">
        <f t="shared" si="165"/>
        <v>822.26</v>
      </c>
      <c r="R2119" s="4">
        <f t="shared" si="166"/>
        <v>0.9</v>
      </c>
      <c r="S2119" s="2">
        <f t="shared" si="167"/>
        <v>82.225999999999999</v>
      </c>
      <c r="T2119" t="str">
        <f t="shared" si="168"/>
        <v>Nov-24</v>
      </c>
      <c r="U2119">
        <f t="shared" si="169"/>
        <v>4</v>
      </c>
    </row>
    <row r="2120" spans="1:21" x14ac:dyDescent="0.3">
      <c r="A2120" t="s">
        <v>8411</v>
      </c>
      <c r="B2120" t="s">
        <v>8412</v>
      </c>
      <c r="C2120" s="1">
        <v>45503</v>
      </c>
      <c r="D2120" t="s">
        <v>54</v>
      </c>
      <c r="E2120">
        <v>119.23</v>
      </c>
      <c r="F2120">
        <v>3</v>
      </c>
      <c r="G2120" t="s">
        <v>27</v>
      </c>
      <c r="H2120" t="s">
        <v>20</v>
      </c>
      <c r="I2120" t="s">
        <v>8413</v>
      </c>
      <c r="J2120" t="s">
        <v>22</v>
      </c>
      <c r="K2120">
        <v>12133</v>
      </c>
      <c r="L2120" t="s">
        <v>8414</v>
      </c>
      <c r="M2120">
        <v>0.02</v>
      </c>
      <c r="N2120">
        <v>350.54</v>
      </c>
      <c r="O2120">
        <v>2</v>
      </c>
      <c r="P2120" t="b">
        <v>0</v>
      </c>
      <c r="Q2120">
        <f t="shared" si="165"/>
        <v>357.69</v>
      </c>
      <c r="R2120" s="4">
        <f t="shared" si="166"/>
        <v>0.98</v>
      </c>
      <c r="S2120" s="2">
        <f t="shared" si="167"/>
        <v>7.1538000000000004</v>
      </c>
      <c r="T2120" t="str">
        <f t="shared" si="168"/>
        <v>Jul-24</v>
      </c>
      <c r="U2120">
        <f t="shared" si="169"/>
        <v>2</v>
      </c>
    </row>
    <row r="2121" spans="1:21" x14ac:dyDescent="0.3">
      <c r="A2121" t="s">
        <v>8415</v>
      </c>
      <c r="B2121" t="s">
        <v>8416</v>
      </c>
      <c r="C2121" s="1">
        <v>45529</v>
      </c>
      <c r="D2121" t="s">
        <v>18</v>
      </c>
      <c r="E2121">
        <v>166.33</v>
      </c>
      <c r="F2121">
        <v>2</v>
      </c>
      <c r="G2121" t="s">
        <v>148</v>
      </c>
      <c r="H2121" t="s">
        <v>38</v>
      </c>
      <c r="I2121" t="s">
        <v>8417</v>
      </c>
      <c r="J2121" t="s">
        <v>496</v>
      </c>
      <c r="K2121">
        <v>84612</v>
      </c>
      <c r="L2121" t="s">
        <v>8418</v>
      </c>
      <c r="M2121">
        <v>0.12</v>
      </c>
      <c r="N2121">
        <v>292.74</v>
      </c>
      <c r="O2121">
        <v>5</v>
      </c>
      <c r="P2121" t="b">
        <v>0</v>
      </c>
      <c r="Q2121">
        <f t="shared" si="165"/>
        <v>332.66</v>
      </c>
      <c r="R2121" s="4">
        <f t="shared" si="166"/>
        <v>0.88</v>
      </c>
      <c r="S2121" s="2">
        <f t="shared" si="167"/>
        <v>39.919200000000004</v>
      </c>
      <c r="T2121" t="str">
        <f t="shared" si="168"/>
        <v>Aug-24</v>
      </c>
      <c r="U2121">
        <f t="shared" si="169"/>
        <v>5</v>
      </c>
    </row>
    <row r="2122" spans="1:21" x14ac:dyDescent="0.3">
      <c r="A2122" t="s">
        <v>8419</v>
      </c>
      <c r="B2122" t="s">
        <v>8420</v>
      </c>
      <c r="C2122" s="1">
        <v>45739</v>
      </c>
      <c r="D2122" t="s">
        <v>54</v>
      </c>
      <c r="E2122">
        <v>355.64</v>
      </c>
      <c r="F2122">
        <v>2</v>
      </c>
      <c r="G2122" t="s">
        <v>19</v>
      </c>
      <c r="H2122" t="s">
        <v>20</v>
      </c>
      <c r="I2122" t="s">
        <v>8421</v>
      </c>
      <c r="J2122" t="s">
        <v>346</v>
      </c>
      <c r="K2122">
        <v>48979</v>
      </c>
      <c r="L2122" t="s">
        <v>8422</v>
      </c>
      <c r="M2122">
        <v>0.05</v>
      </c>
      <c r="N2122">
        <v>675.72</v>
      </c>
      <c r="O2122">
        <v>5</v>
      </c>
      <c r="P2122" t="b">
        <v>0</v>
      </c>
      <c r="Q2122">
        <f t="shared" si="165"/>
        <v>711.28</v>
      </c>
      <c r="R2122" s="4">
        <f t="shared" si="166"/>
        <v>0.95</v>
      </c>
      <c r="S2122" s="2">
        <f t="shared" si="167"/>
        <v>35.564</v>
      </c>
      <c r="T2122" t="str">
        <f t="shared" si="168"/>
        <v>Mar-25</v>
      </c>
      <c r="U2122">
        <f t="shared" si="169"/>
        <v>5</v>
      </c>
    </row>
    <row r="2123" spans="1:21" x14ac:dyDescent="0.3">
      <c r="A2123" t="s">
        <v>8423</v>
      </c>
      <c r="B2123" t="s">
        <v>8424</v>
      </c>
      <c r="C2123" s="1">
        <v>45716</v>
      </c>
      <c r="D2123" t="s">
        <v>26</v>
      </c>
      <c r="E2123">
        <v>199.42</v>
      </c>
      <c r="F2123">
        <v>1</v>
      </c>
      <c r="G2123" t="s">
        <v>93</v>
      </c>
      <c r="H2123" t="s">
        <v>38</v>
      </c>
      <c r="I2123" t="s">
        <v>8425</v>
      </c>
      <c r="J2123" t="s">
        <v>240</v>
      </c>
      <c r="K2123">
        <v>18563</v>
      </c>
      <c r="L2123" t="s">
        <v>8426</v>
      </c>
      <c r="M2123">
        <v>0.17</v>
      </c>
      <c r="N2123">
        <v>165.52</v>
      </c>
      <c r="O2123">
        <v>3</v>
      </c>
      <c r="P2123" t="b">
        <v>1</v>
      </c>
      <c r="Q2123">
        <f t="shared" si="165"/>
        <v>199.42</v>
      </c>
      <c r="R2123" s="4">
        <f t="shared" si="166"/>
        <v>0.83</v>
      </c>
      <c r="S2123" s="2">
        <f t="shared" si="167"/>
        <v>33.901400000000002</v>
      </c>
      <c r="T2123" t="str">
        <f t="shared" si="168"/>
        <v>Feb-25</v>
      </c>
      <c r="U2123">
        <f t="shared" si="169"/>
        <v>3</v>
      </c>
    </row>
    <row r="2124" spans="1:21" x14ac:dyDescent="0.3">
      <c r="A2124" t="s">
        <v>8427</v>
      </c>
      <c r="B2124" t="s">
        <v>8428</v>
      </c>
      <c r="C2124" s="1">
        <v>45821</v>
      </c>
      <c r="D2124" t="s">
        <v>26</v>
      </c>
      <c r="E2124">
        <v>19.489999999999998</v>
      </c>
      <c r="F2124">
        <v>4</v>
      </c>
      <c r="G2124" t="s">
        <v>93</v>
      </c>
      <c r="H2124" t="s">
        <v>72</v>
      </c>
      <c r="I2124" t="s">
        <v>8429</v>
      </c>
      <c r="J2124" t="s">
        <v>200</v>
      </c>
      <c r="K2124">
        <v>77885</v>
      </c>
      <c r="L2124" t="s">
        <v>8430</v>
      </c>
      <c r="M2124">
        <v>0.11</v>
      </c>
      <c r="N2124">
        <v>69.38</v>
      </c>
      <c r="O2124">
        <v>4</v>
      </c>
      <c r="P2124" t="b">
        <v>0</v>
      </c>
      <c r="Q2124">
        <f t="shared" si="165"/>
        <v>77.959999999999994</v>
      </c>
      <c r="R2124" s="4">
        <f t="shared" si="166"/>
        <v>0.89</v>
      </c>
      <c r="S2124" s="2">
        <f t="shared" si="167"/>
        <v>8.5755999999999997</v>
      </c>
      <c r="T2124" t="str">
        <f t="shared" si="168"/>
        <v>Jun-25</v>
      </c>
      <c r="U2124">
        <f t="shared" si="169"/>
        <v>4</v>
      </c>
    </row>
    <row r="2125" spans="1:21" x14ac:dyDescent="0.3">
      <c r="A2125" t="s">
        <v>8431</v>
      </c>
      <c r="B2125" t="s">
        <v>8432</v>
      </c>
      <c r="C2125" s="1">
        <v>45714</v>
      </c>
      <c r="D2125" t="s">
        <v>18</v>
      </c>
      <c r="E2125">
        <v>220.3</v>
      </c>
      <c r="F2125">
        <v>4</v>
      </c>
      <c r="G2125" t="s">
        <v>19</v>
      </c>
      <c r="H2125" t="s">
        <v>20</v>
      </c>
      <c r="I2125" t="s">
        <v>8433</v>
      </c>
      <c r="J2125" t="s">
        <v>150</v>
      </c>
      <c r="K2125">
        <v>26178</v>
      </c>
      <c r="L2125" t="s">
        <v>8434</v>
      </c>
      <c r="M2125">
        <v>0.19</v>
      </c>
      <c r="N2125">
        <v>713.77</v>
      </c>
      <c r="O2125">
        <v>4</v>
      </c>
      <c r="P2125" t="b">
        <v>0</v>
      </c>
      <c r="Q2125">
        <f t="shared" si="165"/>
        <v>881.2</v>
      </c>
      <c r="R2125" s="4">
        <f t="shared" si="166"/>
        <v>0.81</v>
      </c>
      <c r="S2125" s="2">
        <f t="shared" si="167"/>
        <v>167.428</v>
      </c>
      <c r="T2125" t="str">
        <f t="shared" si="168"/>
        <v>Feb-25</v>
      </c>
      <c r="U2125">
        <f t="shared" si="169"/>
        <v>4</v>
      </c>
    </row>
    <row r="2126" spans="1:21" x14ac:dyDescent="0.3">
      <c r="A2126" t="s">
        <v>8435</v>
      </c>
      <c r="B2126" t="s">
        <v>8436</v>
      </c>
      <c r="C2126" s="1">
        <v>45561</v>
      </c>
      <c r="D2126" t="s">
        <v>26</v>
      </c>
      <c r="E2126">
        <v>454.6</v>
      </c>
      <c r="F2126">
        <v>2</v>
      </c>
      <c r="G2126" t="s">
        <v>66</v>
      </c>
      <c r="H2126" t="s">
        <v>72</v>
      </c>
      <c r="I2126" t="s">
        <v>5194</v>
      </c>
      <c r="J2126" t="s">
        <v>33</v>
      </c>
      <c r="K2126">
        <v>80661</v>
      </c>
      <c r="L2126" t="s">
        <v>8437</v>
      </c>
      <c r="M2126">
        <v>0.23</v>
      </c>
      <c r="N2126">
        <v>700.08</v>
      </c>
      <c r="O2126">
        <v>2</v>
      </c>
      <c r="P2126" t="b">
        <v>0</v>
      </c>
      <c r="Q2126">
        <f t="shared" si="165"/>
        <v>909.2</v>
      </c>
      <c r="R2126" s="4">
        <f t="shared" si="166"/>
        <v>0.77</v>
      </c>
      <c r="S2126" s="2">
        <f t="shared" si="167"/>
        <v>209.11600000000001</v>
      </c>
      <c r="T2126" t="str">
        <f t="shared" si="168"/>
        <v>Sep-24</v>
      </c>
      <c r="U2126">
        <f t="shared" si="169"/>
        <v>2</v>
      </c>
    </row>
    <row r="2127" spans="1:21" x14ac:dyDescent="0.3">
      <c r="A2127" t="s">
        <v>8438</v>
      </c>
      <c r="B2127" t="s">
        <v>8439</v>
      </c>
      <c r="C2127" s="1">
        <v>45756</v>
      </c>
      <c r="D2127" t="s">
        <v>26</v>
      </c>
      <c r="E2127">
        <v>207.47</v>
      </c>
      <c r="F2127">
        <v>3</v>
      </c>
      <c r="G2127" t="s">
        <v>148</v>
      </c>
      <c r="H2127" t="s">
        <v>20</v>
      </c>
      <c r="I2127" t="s">
        <v>8440</v>
      </c>
      <c r="J2127" t="s">
        <v>274</v>
      </c>
      <c r="K2127">
        <v>41299</v>
      </c>
      <c r="L2127" t="s">
        <v>8441</v>
      </c>
      <c r="M2127">
        <v>0.03</v>
      </c>
      <c r="N2127">
        <v>603.74</v>
      </c>
      <c r="O2127">
        <v>2</v>
      </c>
      <c r="P2127" t="b">
        <v>0</v>
      </c>
      <c r="Q2127">
        <f t="shared" si="165"/>
        <v>622.41</v>
      </c>
      <c r="R2127" s="4">
        <f t="shared" si="166"/>
        <v>0.97</v>
      </c>
      <c r="S2127" s="2">
        <f t="shared" si="167"/>
        <v>18.6723</v>
      </c>
      <c r="T2127" t="str">
        <f t="shared" si="168"/>
        <v>Apr-25</v>
      </c>
      <c r="U2127">
        <f t="shared" si="169"/>
        <v>2</v>
      </c>
    </row>
    <row r="2128" spans="1:21" x14ac:dyDescent="0.3">
      <c r="A2128" t="s">
        <v>8442</v>
      </c>
      <c r="B2128" t="s">
        <v>8443</v>
      </c>
      <c r="C2128" s="1">
        <v>45458</v>
      </c>
      <c r="D2128" t="s">
        <v>26</v>
      </c>
      <c r="E2128">
        <v>169.46</v>
      </c>
      <c r="F2128">
        <v>2</v>
      </c>
      <c r="G2128" t="s">
        <v>93</v>
      </c>
      <c r="H2128" t="s">
        <v>38</v>
      </c>
      <c r="I2128" t="s">
        <v>8444</v>
      </c>
      <c r="J2128" t="s">
        <v>539</v>
      </c>
      <c r="K2128">
        <v>23924</v>
      </c>
      <c r="L2128" t="s">
        <v>8445</v>
      </c>
      <c r="M2128">
        <v>0.11</v>
      </c>
      <c r="N2128">
        <v>301.64</v>
      </c>
      <c r="O2128">
        <v>2</v>
      </c>
      <c r="P2128" t="b">
        <v>0</v>
      </c>
      <c r="Q2128">
        <f t="shared" si="165"/>
        <v>338.92</v>
      </c>
      <c r="R2128" s="4">
        <f t="shared" si="166"/>
        <v>0.89</v>
      </c>
      <c r="S2128" s="2">
        <f t="shared" si="167"/>
        <v>37.281200000000005</v>
      </c>
      <c r="T2128" t="str">
        <f t="shared" si="168"/>
        <v>Jun-24</v>
      </c>
      <c r="U2128">
        <f t="shared" si="169"/>
        <v>2</v>
      </c>
    </row>
    <row r="2129" spans="1:21" x14ac:dyDescent="0.3">
      <c r="A2129" t="s">
        <v>8446</v>
      </c>
      <c r="B2129" t="s">
        <v>8447</v>
      </c>
      <c r="C2129" s="1">
        <v>45805</v>
      </c>
      <c r="D2129" t="s">
        <v>26</v>
      </c>
      <c r="E2129">
        <v>494.81</v>
      </c>
      <c r="F2129">
        <v>2</v>
      </c>
      <c r="G2129" t="s">
        <v>93</v>
      </c>
      <c r="H2129" t="s">
        <v>99</v>
      </c>
      <c r="I2129" t="s">
        <v>8448</v>
      </c>
      <c r="J2129" t="s">
        <v>496</v>
      </c>
      <c r="K2129">
        <v>4480</v>
      </c>
      <c r="L2129" t="s">
        <v>8449</v>
      </c>
      <c r="M2129">
        <v>0.28999999999999998</v>
      </c>
      <c r="N2129">
        <v>702.63</v>
      </c>
      <c r="O2129">
        <v>4</v>
      </c>
      <c r="P2129" t="b">
        <v>0</v>
      </c>
      <c r="Q2129">
        <f t="shared" si="165"/>
        <v>989.62</v>
      </c>
      <c r="R2129" s="4">
        <f t="shared" si="166"/>
        <v>0.71</v>
      </c>
      <c r="S2129" s="2">
        <f t="shared" si="167"/>
        <v>286.9898</v>
      </c>
      <c r="T2129" t="str">
        <f t="shared" si="168"/>
        <v>May-25</v>
      </c>
      <c r="U2129">
        <f t="shared" si="169"/>
        <v>4</v>
      </c>
    </row>
    <row r="2130" spans="1:21" x14ac:dyDescent="0.3">
      <c r="A2130" t="s">
        <v>8450</v>
      </c>
      <c r="B2130" t="s">
        <v>8451</v>
      </c>
      <c r="C2130" s="1">
        <v>45767</v>
      </c>
      <c r="D2130" t="s">
        <v>26</v>
      </c>
      <c r="E2130">
        <v>323.99</v>
      </c>
      <c r="F2130">
        <v>1</v>
      </c>
      <c r="G2130" t="s">
        <v>27</v>
      </c>
      <c r="H2130" t="s">
        <v>99</v>
      </c>
      <c r="I2130" t="s">
        <v>8452</v>
      </c>
      <c r="J2130" t="s">
        <v>217</v>
      </c>
      <c r="K2130">
        <v>562</v>
      </c>
      <c r="L2130" t="s">
        <v>8453</v>
      </c>
      <c r="M2130">
        <v>0</v>
      </c>
      <c r="N2130">
        <v>323.99</v>
      </c>
      <c r="P2130" t="b">
        <v>0</v>
      </c>
      <c r="Q2130">
        <f t="shared" si="165"/>
        <v>323.99</v>
      </c>
      <c r="R2130" s="4">
        <f t="shared" si="166"/>
        <v>1</v>
      </c>
      <c r="S2130" s="2">
        <f t="shared" si="167"/>
        <v>0</v>
      </c>
      <c r="T2130" t="str">
        <f t="shared" si="168"/>
        <v>Apr-25</v>
      </c>
      <c r="U2130" t="str">
        <f t="shared" si="169"/>
        <v>No Rating</v>
      </c>
    </row>
    <row r="2131" spans="1:21" x14ac:dyDescent="0.3">
      <c r="A2131" t="s">
        <v>8454</v>
      </c>
      <c r="B2131" t="s">
        <v>8455</v>
      </c>
      <c r="C2131" s="1">
        <v>45559</v>
      </c>
      <c r="D2131" t="s">
        <v>78</v>
      </c>
      <c r="E2131">
        <v>186.17</v>
      </c>
      <c r="F2131">
        <v>4</v>
      </c>
      <c r="G2131" t="s">
        <v>66</v>
      </c>
      <c r="H2131" t="s">
        <v>72</v>
      </c>
      <c r="I2131" t="s">
        <v>8456</v>
      </c>
      <c r="J2131" t="s">
        <v>174</v>
      </c>
      <c r="K2131">
        <v>18584</v>
      </c>
      <c r="L2131" t="s">
        <v>8457</v>
      </c>
      <c r="M2131">
        <v>0.14000000000000001</v>
      </c>
      <c r="N2131">
        <v>640.41999999999996</v>
      </c>
      <c r="O2131">
        <v>4</v>
      </c>
      <c r="P2131" t="b">
        <v>0</v>
      </c>
      <c r="Q2131">
        <f t="shared" si="165"/>
        <v>744.68</v>
      </c>
      <c r="R2131" s="4">
        <f t="shared" si="166"/>
        <v>0.86</v>
      </c>
      <c r="S2131" s="2">
        <f t="shared" si="167"/>
        <v>104.2552</v>
      </c>
      <c r="T2131" t="str">
        <f t="shared" si="168"/>
        <v>Sep-24</v>
      </c>
      <c r="U2131">
        <f t="shared" si="169"/>
        <v>4</v>
      </c>
    </row>
    <row r="2132" spans="1:21" x14ac:dyDescent="0.3">
      <c r="A2132" t="s">
        <v>8458</v>
      </c>
      <c r="B2132" t="s">
        <v>8459</v>
      </c>
      <c r="C2132" s="1">
        <v>45469</v>
      </c>
      <c r="D2132" t="s">
        <v>26</v>
      </c>
      <c r="E2132">
        <v>55.5</v>
      </c>
      <c r="F2132">
        <v>2</v>
      </c>
      <c r="G2132" t="s">
        <v>93</v>
      </c>
      <c r="H2132" t="s">
        <v>99</v>
      </c>
      <c r="I2132" t="s">
        <v>8460</v>
      </c>
      <c r="J2132" t="s">
        <v>139</v>
      </c>
      <c r="K2132">
        <v>77287</v>
      </c>
      <c r="L2132" t="s">
        <v>8461</v>
      </c>
      <c r="M2132">
        <v>0.14000000000000001</v>
      </c>
      <c r="N2132">
        <v>95.46</v>
      </c>
      <c r="O2132">
        <v>5</v>
      </c>
      <c r="P2132" t="b">
        <v>0</v>
      </c>
      <c r="Q2132">
        <f t="shared" si="165"/>
        <v>111</v>
      </c>
      <c r="R2132" s="4">
        <f t="shared" si="166"/>
        <v>0.86</v>
      </c>
      <c r="S2132" s="2">
        <f t="shared" si="167"/>
        <v>15.540000000000001</v>
      </c>
      <c r="T2132" t="str">
        <f t="shared" si="168"/>
        <v>Jun-24</v>
      </c>
      <c r="U2132">
        <f t="shared" si="169"/>
        <v>5</v>
      </c>
    </row>
    <row r="2133" spans="1:21" x14ac:dyDescent="0.3">
      <c r="A2133" t="s">
        <v>8462</v>
      </c>
      <c r="B2133" t="s">
        <v>8463</v>
      </c>
      <c r="C2133" s="1">
        <v>45620</v>
      </c>
      <c r="D2133" t="s">
        <v>37</v>
      </c>
      <c r="E2133">
        <v>394.99</v>
      </c>
      <c r="F2133">
        <v>2</v>
      </c>
      <c r="G2133" t="s">
        <v>93</v>
      </c>
      <c r="H2133" t="s">
        <v>72</v>
      </c>
      <c r="I2133" t="s">
        <v>8464</v>
      </c>
      <c r="J2133" t="s">
        <v>367</v>
      </c>
      <c r="K2133">
        <v>13098</v>
      </c>
      <c r="L2133" t="s">
        <v>8465</v>
      </c>
      <c r="M2133">
        <v>0.25</v>
      </c>
      <c r="N2133">
        <v>592.48</v>
      </c>
      <c r="O2133">
        <v>2</v>
      </c>
      <c r="P2133" t="b">
        <v>0</v>
      </c>
      <c r="Q2133">
        <f t="shared" si="165"/>
        <v>789.98</v>
      </c>
      <c r="R2133" s="4">
        <f t="shared" si="166"/>
        <v>0.75</v>
      </c>
      <c r="S2133" s="2">
        <f t="shared" si="167"/>
        <v>197.495</v>
      </c>
      <c r="T2133" t="str">
        <f t="shared" si="168"/>
        <v>Nov-24</v>
      </c>
      <c r="U2133">
        <f t="shared" si="169"/>
        <v>2</v>
      </c>
    </row>
    <row r="2134" spans="1:21" x14ac:dyDescent="0.3">
      <c r="A2134" t="s">
        <v>8466</v>
      </c>
      <c r="B2134" t="s">
        <v>8467</v>
      </c>
      <c r="C2134" s="1">
        <v>45618</v>
      </c>
      <c r="D2134" t="s">
        <v>18</v>
      </c>
      <c r="E2134">
        <v>355.5</v>
      </c>
      <c r="F2134">
        <v>1</v>
      </c>
      <c r="G2134" t="s">
        <v>93</v>
      </c>
      <c r="H2134" t="s">
        <v>20</v>
      </c>
      <c r="I2134" t="s">
        <v>8468</v>
      </c>
      <c r="J2134" t="s">
        <v>95</v>
      </c>
      <c r="K2134">
        <v>97792</v>
      </c>
      <c r="L2134" t="s">
        <v>8469</v>
      </c>
      <c r="M2134">
        <v>0.09</v>
      </c>
      <c r="N2134">
        <v>323.5</v>
      </c>
      <c r="O2134">
        <v>5</v>
      </c>
      <c r="P2134" t="b">
        <v>0</v>
      </c>
      <c r="Q2134">
        <f t="shared" si="165"/>
        <v>355.5</v>
      </c>
      <c r="R2134" s="4">
        <f t="shared" si="166"/>
        <v>0.91</v>
      </c>
      <c r="S2134" s="2">
        <f t="shared" si="167"/>
        <v>31.994999999999997</v>
      </c>
      <c r="T2134" t="str">
        <f t="shared" si="168"/>
        <v>Nov-24</v>
      </c>
      <c r="U2134">
        <f t="shared" si="169"/>
        <v>5</v>
      </c>
    </row>
    <row r="2135" spans="1:21" x14ac:dyDescent="0.3">
      <c r="A2135" t="s">
        <v>8470</v>
      </c>
      <c r="B2135" t="s">
        <v>8471</v>
      </c>
      <c r="C2135" s="1">
        <v>45458</v>
      </c>
      <c r="D2135" t="s">
        <v>60</v>
      </c>
      <c r="E2135">
        <v>461.35</v>
      </c>
      <c r="F2135">
        <v>1</v>
      </c>
      <c r="G2135" t="s">
        <v>148</v>
      </c>
      <c r="H2135" t="s">
        <v>99</v>
      </c>
      <c r="I2135" t="s">
        <v>8472</v>
      </c>
      <c r="J2135" t="s">
        <v>115</v>
      </c>
      <c r="K2135">
        <v>16541</v>
      </c>
      <c r="L2135" t="s">
        <v>8473</v>
      </c>
      <c r="M2135">
        <v>0.23</v>
      </c>
      <c r="N2135">
        <v>355.24</v>
      </c>
      <c r="O2135">
        <v>1</v>
      </c>
      <c r="P2135" t="b">
        <v>0</v>
      </c>
      <c r="Q2135">
        <f t="shared" si="165"/>
        <v>461.35</v>
      </c>
      <c r="R2135" s="4">
        <f t="shared" si="166"/>
        <v>0.77</v>
      </c>
      <c r="S2135" s="2">
        <f t="shared" si="167"/>
        <v>106.11050000000002</v>
      </c>
      <c r="T2135" t="str">
        <f t="shared" si="168"/>
        <v>Jun-24</v>
      </c>
      <c r="U2135">
        <f t="shared" si="169"/>
        <v>1</v>
      </c>
    </row>
    <row r="2136" spans="1:21" x14ac:dyDescent="0.3">
      <c r="A2136" t="s">
        <v>8474</v>
      </c>
      <c r="B2136" t="s">
        <v>8475</v>
      </c>
      <c r="C2136" s="1">
        <v>45481</v>
      </c>
      <c r="D2136" t="s">
        <v>26</v>
      </c>
      <c r="E2136">
        <v>112.55</v>
      </c>
      <c r="F2136">
        <v>4</v>
      </c>
      <c r="G2136" t="s">
        <v>27</v>
      </c>
      <c r="H2136" t="s">
        <v>38</v>
      </c>
      <c r="I2136" t="s">
        <v>8476</v>
      </c>
      <c r="J2136" t="s">
        <v>367</v>
      </c>
      <c r="K2136">
        <v>68574</v>
      </c>
      <c r="L2136" t="s">
        <v>8477</v>
      </c>
      <c r="M2136">
        <v>0</v>
      </c>
      <c r="N2136">
        <v>450.2</v>
      </c>
      <c r="O2136">
        <v>5</v>
      </c>
      <c r="P2136" t="b">
        <v>0</v>
      </c>
      <c r="Q2136">
        <f t="shared" si="165"/>
        <v>450.2</v>
      </c>
      <c r="R2136" s="4">
        <f t="shared" si="166"/>
        <v>1</v>
      </c>
      <c r="S2136" s="2">
        <f t="shared" si="167"/>
        <v>0</v>
      </c>
      <c r="T2136" t="str">
        <f t="shared" si="168"/>
        <v>Jul-24</v>
      </c>
      <c r="U2136">
        <f t="shared" si="169"/>
        <v>5</v>
      </c>
    </row>
    <row r="2137" spans="1:21" x14ac:dyDescent="0.3">
      <c r="A2137" t="s">
        <v>8478</v>
      </c>
      <c r="B2137" t="s">
        <v>8479</v>
      </c>
      <c r="C2137" s="1">
        <v>45795</v>
      </c>
      <c r="D2137" t="s">
        <v>54</v>
      </c>
      <c r="E2137">
        <v>61.89</v>
      </c>
      <c r="F2137">
        <v>3</v>
      </c>
      <c r="G2137" t="s">
        <v>93</v>
      </c>
      <c r="H2137" t="s">
        <v>99</v>
      </c>
      <c r="I2137" t="s">
        <v>5065</v>
      </c>
      <c r="J2137" t="s">
        <v>539</v>
      </c>
      <c r="K2137">
        <v>708</v>
      </c>
      <c r="L2137" t="s">
        <v>8480</v>
      </c>
      <c r="M2137">
        <v>0.15</v>
      </c>
      <c r="N2137">
        <v>157.82</v>
      </c>
      <c r="O2137">
        <v>2</v>
      </c>
      <c r="P2137" t="b">
        <v>0</v>
      </c>
      <c r="Q2137">
        <f t="shared" si="165"/>
        <v>185.67000000000002</v>
      </c>
      <c r="R2137" s="4">
        <f t="shared" si="166"/>
        <v>0.85</v>
      </c>
      <c r="S2137" s="2">
        <f t="shared" si="167"/>
        <v>27.8505</v>
      </c>
      <c r="T2137" t="str">
        <f t="shared" si="168"/>
        <v>May-25</v>
      </c>
      <c r="U2137">
        <f t="shared" si="169"/>
        <v>2</v>
      </c>
    </row>
    <row r="2138" spans="1:21" x14ac:dyDescent="0.3">
      <c r="A2138" t="s">
        <v>8481</v>
      </c>
      <c r="B2138" t="s">
        <v>8482</v>
      </c>
      <c r="C2138" s="1">
        <v>45621</v>
      </c>
      <c r="D2138" t="s">
        <v>18</v>
      </c>
      <c r="E2138">
        <v>363.42</v>
      </c>
      <c r="F2138">
        <v>4</v>
      </c>
      <c r="G2138" t="s">
        <v>148</v>
      </c>
      <c r="H2138" t="s">
        <v>20</v>
      </c>
      <c r="I2138" t="s">
        <v>8483</v>
      </c>
      <c r="J2138" t="s">
        <v>231</v>
      </c>
      <c r="K2138">
        <v>3762</v>
      </c>
      <c r="L2138" t="s">
        <v>8484</v>
      </c>
      <c r="M2138">
        <v>0.1</v>
      </c>
      <c r="N2138">
        <v>1308.31</v>
      </c>
      <c r="O2138">
        <v>3</v>
      </c>
      <c r="P2138" t="b">
        <v>0</v>
      </c>
      <c r="Q2138">
        <f t="shared" si="165"/>
        <v>1453.68</v>
      </c>
      <c r="R2138" s="4">
        <f t="shared" si="166"/>
        <v>0.9</v>
      </c>
      <c r="S2138" s="2">
        <f t="shared" si="167"/>
        <v>145.36800000000002</v>
      </c>
      <c r="T2138" t="str">
        <f t="shared" si="168"/>
        <v>Nov-24</v>
      </c>
      <c r="U2138">
        <f t="shared" si="169"/>
        <v>3</v>
      </c>
    </row>
    <row r="2139" spans="1:21" x14ac:dyDescent="0.3">
      <c r="A2139" t="s">
        <v>8485</v>
      </c>
      <c r="B2139" t="s">
        <v>8486</v>
      </c>
      <c r="C2139" s="1">
        <v>45662</v>
      </c>
      <c r="D2139" t="s">
        <v>60</v>
      </c>
      <c r="E2139">
        <v>105.68</v>
      </c>
      <c r="F2139">
        <v>2</v>
      </c>
      <c r="G2139" t="s">
        <v>93</v>
      </c>
      <c r="H2139" t="s">
        <v>20</v>
      </c>
      <c r="I2139" t="s">
        <v>8487</v>
      </c>
      <c r="J2139" t="s">
        <v>45</v>
      </c>
      <c r="K2139">
        <v>28876</v>
      </c>
      <c r="L2139" t="s">
        <v>8488</v>
      </c>
      <c r="M2139">
        <v>0.24</v>
      </c>
      <c r="N2139">
        <v>160.63</v>
      </c>
      <c r="O2139">
        <v>3</v>
      </c>
      <c r="P2139" t="b">
        <v>0</v>
      </c>
      <c r="Q2139">
        <f t="shared" si="165"/>
        <v>211.36</v>
      </c>
      <c r="R2139" s="4">
        <f t="shared" si="166"/>
        <v>0.76</v>
      </c>
      <c r="S2139" s="2">
        <f t="shared" si="167"/>
        <v>50.726399999999998</v>
      </c>
      <c r="T2139" t="str">
        <f t="shared" si="168"/>
        <v>Jan-25</v>
      </c>
      <c r="U2139">
        <f t="shared" si="169"/>
        <v>3</v>
      </c>
    </row>
    <row r="2140" spans="1:21" x14ac:dyDescent="0.3">
      <c r="A2140" t="s">
        <v>8489</v>
      </c>
      <c r="B2140" t="s">
        <v>8490</v>
      </c>
      <c r="C2140" s="1">
        <v>45563</v>
      </c>
      <c r="D2140" t="s">
        <v>54</v>
      </c>
      <c r="E2140">
        <v>92.17</v>
      </c>
      <c r="F2140">
        <v>2</v>
      </c>
      <c r="G2140" t="s">
        <v>19</v>
      </c>
      <c r="H2140" t="s">
        <v>20</v>
      </c>
      <c r="I2140" t="s">
        <v>8491</v>
      </c>
      <c r="J2140" t="s">
        <v>80</v>
      </c>
      <c r="K2140">
        <v>75783</v>
      </c>
      <c r="L2140" t="s">
        <v>8492</v>
      </c>
      <c r="M2140">
        <v>0.12</v>
      </c>
      <c r="N2140">
        <v>162.22</v>
      </c>
      <c r="O2140">
        <v>3</v>
      </c>
      <c r="P2140" t="b">
        <v>0</v>
      </c>
      <c r="Q2140">
        <f t="shared" si="165"/>
        <v>184.34</v>
      </c>
      <c r="R2140" s="4">
        <f t="shared" si="166"/>
        <v>0.88</v>
      </c>
      <c r="S2140" s="2">
        <f t="shared" si="167"/>
        <v>22.120799999999999</v>
      </c>
      <c r="T2140" t="str">
        <f t="shared" si="168"/>
        <v>Sep-24</v>
      </c>
      <c r="U2140">
        <f t="shared" si="169"/>
        <v>3</v>
      </c>
    </row>
    <row r="2141" spans="1:21" x14ac:dyDescent="0.3">
      <c r="A2141" t="s">
        <v>8493</v>
      </c>
      <c r="B2141" t="s">
        <v>8494</v>
      </c>
      <c r="C2141" s="1">
        <v>45533</v>
      </c>
      <c r="D2141" t="s">
        <v>78</v>
      </c>
      <c r="E2141">
        <v>163.30000000000001</v>
      </c>
      <c r="F2141">
        <v>1</v>
      </c>
      <c r="G2141" t="s">
        <v>148</v>
      </c>
      <c r="H2141" t="s">
        <v>72</v>
      </c>
      <c r="I2141" t="s">
        <v>8495</v>
      </c>
      <c r="J2141" t="s">
        <v>160</v>
      </c>
      <c r="K2141">
        <v>33310</v>
      </c>
      <c r="L2141" t="s">
        <v>8496</v>
      </c>
      <c r="M2141">
        <v>0.02</v>
      </c>
      <c r="N2141">
        <v>160.03</v>
      </c>
      <c r="O2141">
        <v>4</v>
      </c>
      <c r="P2141" t="b">
        <v>0</v>
      </c>
      <c r="Q2141">
        <f t="shared" si="165"/>
        <v>163.30000000000001</v>
      </c>
      <c r="R2141" s="4">
        <f t="shared" si="166"/>
        <v>0.98</v>
      </c>
      <c r="S2141" s="2">
        <f t="shared" si="167"/>
        <v>3.2660000000000005</v>
      </c>
      <c r="T2141" t="str">
        <f t="shared" si="168"/>
        <v>Aug-24</v>
      </c>
      <c r="U2141">
        <f t="shared" si="169"/>
        <v>4</v>
      </c>
    </row>
    <row r="2142" spans="1:21" x14ac:dyDescent="0.3">
      <c r="A2142" t="s">
        <v>8497</v>
      </c>
      <c r="B2142" t="s">
        <v>8498</v>
      </c>
      <c r="C2142" s="1">
        <v>45714</v>
      </c>
      <c r="D2142" t="s">
        <v>26</v>
      </c>
      <c r="E2142">
        <v>409.33</v>
      </c>
      <c r="F2142">
        <v>3</v>
      </c>
      <c r="G2142" t="s">
        <v>27</v>
      </c>
      <c r="H2142" t="s">
        <v>99</v>
      </c>
      <c r="I2142" t="s">
        <v>8499</v>
      </c>
      <c r="J2142" t="s">
        <v>125</v>
      </c>
      <c r="K2142">
        <v>69181</v>
      </c>
      <c r="L2142" t="s">
        <v>8500</v>
      </c>
      <c r="M2142">
        <v>0.21</v>
      </c>
      <c r="N2142">
        <v>970.11</v>
      </c>
      <c r="O2142">
        <v>5</v>
      </c>
      <c r="P2142" t="b">
        <v>0</v>
      </c>
      <c r="Q2142">
        <f t="shared" si="165"/>
        <v>1227.99</v>
      </c>
      <c r="R2142" s="4">
        <f t="shared" si="166"/>
        <v>0.79</v>
      </c>
      <c r="S2142" s="2">
        <f t="shared" si="167"/>
        <v>257.87790000000001</v>
      </c>
      <c r="T2142" t="str">
        <f t="shared" si="168"/>
        <v>Feb-25</v>
      </c>
      <c r="U2142">
        <f t="shared" si="169"/>
        <v>5</v>
      </c>
    </row>
    <row r="2143" spans="1:21" x14ac:dyDescent="0.3">
      <c r="A2143" t="s">
        <v>8501</v>
      </c>
      <c r="B2143" t="s">
        <v>8502</v>
      </c>
      <c r="C2143" s="1">
        <v>45552</v>
      </c>
      <c r="D2143" t="s">
        <v>37</v>
      </c>
      <c r="E2143">
        <v>272.07</v>
      </c>
      <c r="F2143">
        <v>2</v>
      </c>
      <c r="G2143" t="s">
        <v>93</v>
      </c>
      <c r="H2143" t="s">
        <v>99</v>
      </c>
      <c r="I2143" t="s">
        <v>8503</v>
      </c>
      <c r="J2143" t="s">
        <v>346</v>
      </c>
      <c r="K2143">
        <v>71128</v>
      </c>
      <c r="L2143" t="s">
        <v>8504</v>
      </c>
      <c r="M2143">
        <v>0</v>
      </c>
      <c r="N2143">
        <v>544.14</v>
      </c>
      <c r="O2143">
        <v>4</v>
      </c>
      <c r="P2143" t="b">
        <v>0</v>
      </c>
      <c r="Q2143">
        <f t="shared" si="165"/>
        <v>544.14</v>
      </c>
      <c r="R2143" s="4">
        <f t="shared" si="166"/>
        <v>1</v>
      </c>
      <c r="S2143" s="2">
        <f t="shared" si="167"/>
        <v>0</v>
      </c>
      <c r="T2143" t="str">
        <f t="shared" si="168"/>
        <v>Sep-24</v>
      </c>
      <c r="U2143">
        <f t="shared" si="169"/>
        <v>4</v>
      </c>
    </row>
    <row r="2144" spans="1:21" x14ac:dyDescent="0.3">
      <c r="A2144" t="s">
        <v>8505</v>
      </c>
      <c r="B2144" t="s">
        <v>8506</v>
      </c>
      <c r="C2144" s="1">
        <v>45576</v>
      </c>
      <c r="D2144" t="s">
        <v>78</v>
      </c>
      <c r="E2144">
        <v>27.7</v>
      </c>
      <c r="F2144">
        <v>4</v>
      </c>
      <c r="G2144" t="s">
        <v>93</v>
      </c>
      <c r="H2144" t="s">
        <v>20</v>
      </c>
      <c r="I2144" t="s">
        <v>8507</v>
      </c>
      <c r="J2144" t="s">
        <v>45</v>
      </c>
      <c r="K2144">
        <v>48987</v>
      </c>
      <c r="L2144" t="s">
        <v>8508</v>
      </c>
      <c r="M2144">
        <v>0.1</v>
      </c>
      <c r="N2144">
        <v>99.72</v>
      </c>
      <c r="O2144">
        <v>4</v>
      </c>
      <c r="P2144" t="b">
        <v>0</v>
      </c>
      <c r="Q2144">
        <f t="shared" si="165"/>
        <v>110.8</v>
      </c>
      <c r="R2144" s="4">
        <f t="shared" si="166"/>
        <v>0.9</v>
      </c>
      <c r="S2144" s="2">
        <f t="shared" si="167"/>
        <v>11.08</v>
      </c>
      <c r="T2144" t="str">
        <f t="shared" si="168"/>
        <v>Oct-24</v>
      </c>
      <c r="U2144">
        <f t="shared" si="169"/>
        <v>4</v>
      </c>
    </row>
    <row r="2145" spans="1:21" x14ac:dyDescent="0.3">
      <c r="A2145" t="s">
        <v>8509</v>
      </c>
      <c r="B2145" t="s">
        <v>8510</v>
      </c>
      <c r="C2145" s="1">
        <v>45790</v>
      </c>
      <c r="D2145" t="s">
        <v>78</v>
      </c>
      <c r="E2145">
        <v>234.63</v>
      </c>
      <c r="F2145">
        <v>4</v>
      </c>
      <c r="G2145" t="s">
        <v>93</v>
      </c>
      <c r="H2145" t="s">
        <v>20</v>
      </c>
      <c r="I2145" t="s">
        <v>8511</v>
      </c>
      <c r="J2145" t="s">
        <v>120</v>
      </c>
      <c r="K2145">
        <v>34241</v>
      </c>
      <c r="L2145" t="s">
        <v>8512</v>
      </c>
      <c r="M2145">
        <v>0.15</v>
      </c>
      <c r="N2145">
        <v>797.74</v>
      </c>
      <c r="O2145">
        <v>3</v>
      </c>
      <c r="P2145" t="b">
        <v>0</v>
      </c>
      <c r="Q2145">
        <f t="shared" si="165"/>
        <v>938.52</v>
      </c>
      <c r="R2145" s="4">
        <f t="shared" si="166"/>
        <v>0.85</v>
      </c>
      <c r="S2145" s="2">
        <f t="shared" si="167"/>
        <v>140.77799999999999</v>
      </c>
      <c r="T2145" t="str">
        <f t="shared" si="168"/>
        <v>May-25</v>
      </c>
      <c r="U2145">
        <f t="shared" si="169"/>
        <v>3</v>
      </c>
    </row>
    <row r="2146" spans="1:21" x14ac:dyDescent="0.3">
      <c r="A2146" t="s">
        <v>8513</v>
      </c>
      <c r="B2146" t="s">
        <v>8514</v>
      </c>
      <c r="C2146" s="1">
        <v>45500</v>
      </c>
      <c r="D2146" t="s">
        <v>37</v>
      </c>
      <c r="E2146">
        <v>343.57</v>
      </c>
      <c r="F2146">
        <v>2</v>
      </c>
      <c r="G2146" t="s">
        <v>27</v>
      </c>
      <c r="H2146" t="s">
        <v>20</v>
      </c>
      <c r="I2146" t="s">
        <v>8515</v>
      </c>
      <c r="J2146" t="s">
        <v>217</v>
      </c>
      <c r="K2146">
        <v>66638</v>
      </c>
      <c r="L2146" t="s">
        <v>8516</v>
      </c>
      <c r="M2146">
        <v>0.22</v>
      </c>
      <c r="N2146">
        <v>535.97</v>
      </c>
      <c r="O2146">
        <v>5</v>
      </c>
      <c r="P2146" t="b">
        <v>0</v>
      </c>
      <c r="Q2146">
        <f t="shared" si="165"/>
        <v>687.14</v>
      </c>
      <c r="R2146" s="4">
        <f t="shared" si="166"/>
        <v>0.78</v>
      </c>
      <c r="S2146" s="2">
        <f t="shared" si="167"/>
        <v>151.17079999999999</v>
      </c>
      <c r="T2146" t="str">
        <f t="shared" si="168"/>
        <v>Jul-24</v>
      </c>
      <c r="U2146">
        <f t="shared" si="169"/>
        <v>5</v>
      </c>
    </row>
    <row r="2147" spans="1:21" x14ac:dyDescent="0.3">
      <c r="A2147" t="s">
        <v>8517</v>
      </c>
      <c r="B2147" t="s">
        <v>8518</v>
      </c>
      <c r="C2147" s="1">
        <v>45485</v>
      </c>
      <c r="D2147" t="s">
        <v>18</v>
      </c>
      <c r="E2147">
        <v>271.49</v>
      </c>
      <c r="F2147">
        <v>1</v>
      </c>
      <c r="G2147" t="s">
        <v>93</v>
      </c>
      <c r="H2147" t="s">
        <v>72</v>
      </c>
      <c r="I2147" t="s">
        <v>8519</v>
      </c>
      <c r="J2147" t="s">
        <v>447</v>
      </c>
      <c r="K2147">
        <v>57867</v>
      </c>
      <c r="L2147" t="s">
        <v>8520</v>
      </c>
      <c r="M2147">
        <v>0.09</v>
      </c>
      <c r="N2147">
        <v>247.06</v>
      </c>
      <c r="O2147">
        <v>4</v>
      </c>
      <c r="P2147" t="b">
        <v>0</v>
      </c>
      <c r="Q2147">
        <f t="shared" si="165"/>
        <v>271.49</v>
      </c>
      <c r="R2147" s="4">
        <f t="shared" si="166"/>
        <v>0.91</v>
      </c>
      <c r="S2147" s="2">
        <f t="shared" si="167"/>
        <v>24.434100000000001</v>
      </c>
      <c r="T2147" t="str">
        <f t="shared" si="168"/>
        <v>Jul-24</v>
      </c>
      <c r="U2147">
        <f t="shared" si="169"/>
        <v>4</v>
      </c>
    </row>
    <row r="2148" spans="1:21" x14ac:dyDescent="0.3">
      <c r="A2148" t="s">
        <v>8521</v>
      </c>
      <c r="B2148" t="s">
        <v>8522</v>
      </c>
      <c r="C2148" s="1">
        <v>45599</v>
      </c>
      <c r="D2148" t="s">
        <v>26</v>
      </c>
      <c r="E2148">
        <v>288.36</v>
      </c>
      <c r="F2148">
        <v>1</v>
      </c>
      <c r="G2148" t="s">
        <v>148</v>
      </c>
      <c r="H2148" t="s">
        <v>99</v>
      </c>
      <c r="I2148" t="s">
        <v>8523</v>
      </c>
      <c r="J2148" t="s">
        <v>572</v>
      </c>
      <c r="K2148">
        <v>93476</v>
      </c>
      <c r="L2148" t="s">
        <v>8524</v>
      </c>
      <c r="M2148">
        <v>0.03</v>
      </c>
      <c r="N2148">
        <v>279.70999999999998</v>
      </c>
      <c r="O2148">
        <v>3</v>
      </c>
      <c r="P2148" t="b">
        <v>0</v>
      </c>
      <c r="Q2148">
        <f t="shared" si="165"/>
        <v>288.36</v>
      </c>
      <c r="R2148" s="4">
        <f t="shared" si="166"/>
        <v>0.97</v>
      </c>
      <c r="S2148" s="2">
        <f t="shared" si="167"/>
        <v>8.6508000000000003</v>
      </c>
      <c r="T2148" t="str">
        <f t="shared" si="168"/>
        <v>Nov-24</v>
      </c>
      <c r="U2148">
        <f t="shared" si="169"/>
        <v>3</v>
      </c>
    </row>
    <row r="2149" spans="1:21" x14ac:dyDescent="0.3">
      <c r="A2149" t="s">
        <v>8525</v>
      </c>
      <c r="B2149" t="s">
        <v>8526</v>
      </c>
      <c r="C2149" s="1">
        <v>45613</v>
      </c>
      <c r="D2149" t="s">
        <v>60</v>
      </c>
      <c r="E2149">
        <v>116.26</v>
      </c>
      <c r="F2149">
        <v>1</v>
      </c>
      <c r="G2149" t="s">
        <v>27</v>
      </c>
      <c r="H2149" t="s">
        <v>72</v>
      </c>
      <c r="I2149" t="s">
        <v>8527</v>
      </c>
      <c r="J2149" t="s">
        <v>106</v>
      </c>
      <c r="K2149">
        <v>2631</v>
      </c>
      <c r="L2149" t="s">
        <v>8528</v>
      </c>
      <c r="M2149">
        <v>0.25</v>
      </c>
      <c r="N2149">
        <v>87.2</v>
      </c>
      <c r="O2149">
        <v>4</v>
      </c>
      <c r="P2149" t="b">
        <v>0</v>
      </c>
      <c r="Q2149">
        <f t="shared" si="165"/>
        <v>116.26</v>
      </c>
      <c r="R2149" s="4">
        <f t="shared" si="166"/>
        <v>0.75</v>
      </c>
      <c r="S2149" s="2">
        <f t="shared" si="167"/>
        <v>29.065000000000001</v>
      </c>
      <c r="T2149" t="str">
        <f t="shared" si="168"/>
        <v>Nov-24</v>
      </c>
      <c r="U2149">
        <f t="shared" si="169"/>
        <v>4</v>
      </c>
    </row>
    <row r="2150" spans="1:21" x14ac:dyDescent="0.3">
      <c r="A2150" t="s">
        <v>8529</v>
      </c>
      <c r="B2150" t="s">
        <v>8530</v>
      </c>
      <c r="C2150" s="1">
        <v>45662</v>
      </c>
      <c r="D2150" t="s">
        <v>78</v>
      </c>
      <c r="E2150">
        <v>424.63</v>
      </c>
      <c r="F2150">
        <v>2</v>
      </c>
      <c r="G2150" t="s">
        <v>19</v>
      </c>
      <c r="H2150" t="s">
        <v>38</v>
      </c>
      <c r="I2150" t="s">
        <v>8531</v>
      </c>
      <c r="J2150" t="s">
        <v>150</v>
      </c>
      <c r="K2150">
        <v>57237</v>
      </c>
      <c r="L2150" t="s">
        <v>8532</v>
      </c>
      <c r="M2150">
        <v>0</v>
      </c>
      <c r="N2150">
        <v>849.26</v>
      </c>
      <c r="O2150">
        <v>2</v>
      </c>
      <c r="P2150" t="b">
        <v>1</v>
      </c>
      <c r="Q2150">
        <f t="shared" si="165"/>
        <v>849.26</v>
      </c>
      <c r="R2150" s="4">
        <f t="shared" si="166"/>
        <v>1</v>
      </c>
      <c r="S2150" s="2">
        <f t="shared" si="167"/>
        <v>0</v>
      </c>
      <c r="T2150" t="str">
        <f t="shared" si="168"/>
        <v>Jan-25</v>
      </c>
      <c r="U2150">
        <f t="shared" si="169"/>
        <v>2</v>
      </c>
    </row>
    <row r="2151" spans="1:21" x14ac:dyDescent="0.3">
      <c r="A2151" t="s">
        <v>8533</v>
      </c>
      <c r="B2151" t="s">
        <v>8534</v>
      </c>
      <c r="C2151" s="1">
        <v>45476</v>
      </c>
      <c r="D2151" t="s">
        <v>18</v>
      </c>
      <c r="E2151">
        <v>282.89</v>
      </c>
      <c r="F2151">
        <v>2</v>
      </c>
      <c r="G2151" t="s">
        <v>93</v>
      </c>
      <c r="H2151" t="s">
        <v>99</v>
      </c>
      <c r="I2151" t="s">
        <v>8535</v>
      </c>
      <c r="J2151" t="s">
        <v>45</v>
      </c>
      <c r="K2151">
        <v>92136</v>
      </c>
      <c r="L2151" t="s">
        <v>8536</v>
      </c>
      <c r="M2151">
        <v>0.26</v>
      </c>
      <c r="N2151">
        <v>418.68</v>
      </c>
      <c r="O2151">
        <v>2</v>
      </c>
      <c r="P2151" t="b">
        <v>0</v>
      </c>
      <c r="Q2151">
        <f t="shared" si="165"/>
        <v>565.78</v>
      </c>
      <c r="R2151" s="4">
        <f t="shared" si="166"/>
        <v>0.74</v>
      </c>
      <c r="S2151" s="2">
        <f t="shared" si="167"/>
        <v>147.1028</v>
      </c>
      <c r="T2151" t="str">
        <f t="shared" si="168"/>
        <v>Jul-24</v>
      </c>
      <c r="U2151">
        <f t="shared" si="169"/>
        <v>2</v>
      </c>
    </row>
    <row r="2152" spans="1:21" x14ac:dyDescent="0.3">
      <c r="A2152" t="s">
        <v>8537</v>
      </c>
      <c r="B2152" t="s">
        <v>8538</v>
      </c>
      <c r="C2152" s="1">
        <v>45591</v>
      </c>
      <c r="D2152" t="s">
        <v>78</v>
      </c>
      <c r="E2152">
        <v>358.06</v>
      </c>
      <c r="F2152">
        <v>3</v>
      </c>
      <c r="G2152" t="s">
        <v>93</v>
      </c>
      <c r="H2152" t="s">
        <v>72</v>
      </c>
      <c r="I2152" t="s">
        <v>149</v>
      </c>
      <c r="J2152" t="s">
        <v>205</v>
      </c>
      <c r="K2152">
        <v>92592</v>
      </c>
      <c r="L2152" t="s">
        <v>8539</v>
      </c>
      <c r="M2152">
        <v>0.03</v>
      </c>
      <c r="N2152">
        <v>1041.95</v>
      </c>
      <c r="O2152">
        <v>5</v>
      </c>
      <c r="P2152" t="b">
        <v>0</v>
      </c>
      <c r="Q2152">
        <f t="shared" si="165"/>
        <v>1074.18</v>
      </c>
      <c r="R2152" s="4">
        <f t="shared" si="166"/>
        <v>0.97</v>
      </c>
      <c r="S2152" s="2">
        <f t="shared" si="167"/>
        <v>32.2254</v>
      </c>
      <c r="T2152" t="str">
        <f t="shared" si="168"/>
        <v>Oct-24</v>
      </c>
      <c r="U2152">
        <f t="shared" si="169"/>
        <v>5</v>
      </c>
    </row>
    <row r="2153" spans="1:21" x14ac:dyDescent="0.3">
      <c r="A2153" t="s">
        <v>8540</v>
      </c>
      <c r="B2153" t="s">
        <v>8541</v>
      </c>
      <c r="C2153" s="1">
        <v>45546</v>
      </c>
      <c r="D2153" t="s">
        <v>18</v>
      </c>
      <c r="E2153">
        <v>491.02</v>
      </c>
      <c r="F2153">
        <v>1</v>
      </c>
      <c r="G2153" t="s">
        <v>27</v>
      </c>
      <c r="H2153" t="s">
        <v>20</v>
      </c>
      <c r="I2153" t="s">
        <v>8542</v>
      </c>
      <c r="J2153" t="s">
        <v>74</v>
      </c>
      <c r="K2153">
        <v>75389</v>
      </c>
      <c r="L2153" t="s">
        <v>8543</v>
      </c>
      <c r="M2153">
        <v>0.04</v>
      </c>
      <c r="N2153">
        <v>471.38</v>
      </c>
      <c r="O2153">
        <v>2</v>
      </c>
      <c r="P2153" t="b">
        <v>0</v>
      </c>
      <c r="Q2153">
        <f t="shared" si="165"/>
        <v>491.02</v>
      </c>
      <c r="R2153" s="4">
        <f t="shared" si="166"/>
        <v>0.96</v>
      </c>
      <c r="S2153" s="2">
        <f t="shared" si="167"/>
        <v>19.640799999999999</v>
      </c>
      <c r="T2153" t="str">
        <f t="shared" si="168"/>
        <v>Sep-24</v>
      </c>
      <c r="U2153">
        <f t="shared" si="169"/>
        <v>2</v>
      </c>
    </row>
    <row r="2154" spans="1:21" x14ac:dyDescent="0.3">
      <c r="A2154" t="s">
        <v>8544</v>
      </c>
      <c r="B2154" t="s">
        <v>8545</v>
      </c>
      <c r="C2154" s="1">
        <v>45567</v>
      </c>
      <c r="D2154" t="s">
        <v>18</v>
      </c>
      <c r="E2154">
        <v>216.96</v>
      </c>
      <c r="F2154">
        <v>1</v>
      </c>
      <c r="G2154" t="s">
        <v>19</v>
      </c>
      <c r="H2154" t="s">
        <v>99</v>
      </c>
      <c r="I2154" t="s">
        <v>8546</v>
      </c>
      <c r="J2154" t="s">
        <v>447</v>
      </c>
      <c r="K2154">
        <v>26198</v>
      </c>
      <c r="L2154" t="s">
        <v>8547</v>
      </c>
      <c r="M2154">
        <v>0.05</v>
      </c>
      <c r="N2154">
        <v>206.11</v>
      </c>
      <c r="O2154">
        <v>3</v>
      </c>
      <c r="P2154" t="b">
        <v>0</v>
      </c>
      <c r="Q2154">
        <f t="shared" si="165"/>
        <v>216.96</v>
      </c>
      <c r="R2154" s="4">
        <f t="shared" si="166"/>
        <v>0.95</v>
      </c>
      <c r="S2154" s="2">
        <f t="shared" si="167"/>
        <v>10.848000000000001</v>
      </c>
      <c r="T2154" t="str">
        <f t="shared" si="168"/>
        <v>Oct-24</v>
      </c>
      <c r="U2154">
        <f t="shared" si="169"/>
        <v>3</v>
      </c>
    </row>
    <row r="2155" spans="1:21" x14ac:dyDescent="0.3">
      <c r="A2155" t="s">
        <v>8548</v>
      </c>
      <c r="B2155" t="s">
        <v>8549</v>
      </c>
      <c r="C2155" s="1">
        <v>45715</v>
      </c>
      <c r="D2155" t="s">
        <v>26</v>
      </c>
      <c r="E2155">
        <v>441.13</v>
      </c>
      <c r="F2155">
        <v>4</v>
      </c>
      <c r="G2155" t="s">
        <v>66</v>
      </c>
      <c r="H2155" t="s">
        <v>99</v>
      </c>
      <c r="I2155" t="s">
        <v>8550</v>
      </c>
      <c r="J2155" t="s">
        <v>22</v>
      </c>
      <c r="K2155">
        <v>56017</v>
      </c>
      <c r="L2155" t="s">
        <v>8551</v>
      </c>
      <c r="M2155">
        <v>0.04</v>
      </c>
      <c r="N2155">
        <v>1693.94</v>
      </c>
      <c r="O2155">
        <v>4</v>
      </c>
      <c r="P2155" t="b">
        <v>0</v>
      </c>
      <c r="Q2155">
        <f t="shared" si="165"/>
        <v>1764.52</v>
      </c>
      <c r="R2155" s="4">
        <f t="shared" si="166"/>
        <v>0.96</v>
      </c>
      <c r="S2155" s="2">
        <f t="shared" si="167"/>
        <v>70.580799999999996</v>
      </c>
      <c r="T2155" t="str">
        <f t="shared" si="168"/>
        <v>Feb-25</v>
      </c>
      <c r="U2155">
        <f t="shared" si="169"/>
        <v>4</v>
      </c>
    </row>
    <row r="2156" spans="1:21" x14ac:dyDescent="0.3">
      <c r="A2156" t="s">
        <v>8552</v>
      </c>
      <c r="B2156" t="s">
        <v>8553</v>
      </c>
      <c r="C2156" s="1">
        <v>45604</v>
      </c>
      <c r="D2156" t="s">
        <v>60</v>
      </c>
      <c r="E2156">
        <v>8.6</v>
      </c>
      <c r="F2156">
        <v>1</v>
      </c>
      <c r="G2156" t="s">
        <v>19</v>
      </c>
      <c r="H2156" t="s">
        <v>38</v>
      </c>
      <c r="I2156" t="s">
        <v>8554</v>
      </c>
      <c r="J2156" t="s">
        <v>195</v>
      </c>
      <c r="K2156">
        <v>18605</v>
      </c>
      <c r="L2156" t="s">
        <v>8555</v>
      </c>
      <c r="M2156">
        <v>0.24</v>
      </c>
      <c r="N2156">
        <v>6.54</v>
      </c>
      <c r="O2156">
        <v>3</v>
      </c>
      <c r="P2156" t="b">
        <v>1</v>
      </c>
      <c r="Q2156">
        <f t="shared" si="165"/>
        <v>8.6</v>
      </c>
      <c r="R2156" s="4">
        <f t="shared" si="166"/>
        <v>0.76</v>
      </c>
      <c r="S2156" s="2">
        <f t="shared" si="167"/>
        <v>2.0640000000000001</v>
      </c>
      <c r="T2156" t="str">
        <f t="shared" si="168"/>
        <v>Nov-24</v>
      </c>
      <c r="U2156">
        <f t="shared" si="169"/>
        <v>3</v>
      </c>
    </row>
    <row r="2157" spans="1:21" x14ac:dyDescent="0.3">
      <c r="A2157" t="s">
        <v>8556</v>
      </c>
      <c r="B2157" t="s">
        <v>8557</v>
      </c>
      <c r="C2157" s="1">
        <v>45459</v>
      </c>
      <c r="D2157" t="s">
        <v>60</v>
      </c>
      <c r="E2157">
        <v>21.54</v>
      </c>
      <c r="F2157">
        <v>2</v>
      </c>
      <c r="G2157" t="s">
        <v>93</v>
      </c>
      <c r="H2157" t="s">
        <v>72</v>
      </c>
      <c r="I2157" t="s">
        <v>8558</v>
      </c>
      <c r="J2157" t="s">
        <v>200</v>
      </c>
      <c r="K2157">
        <v>21517</v>
      </c>
      <c r="L2157" t="s">
        <v>8559</v>
      </c>
      <c r="M2157">
        <v>0.24</v>
      </c>
      <c r="N2157">
        <v>32.74</v>
      </c>
      <c r="O2157">
        <v>4</v>
      </c>
      <c r="P2157" t="b">
        <v>0</v>
      </c>
      <c r="Q2157">
        <f t="shared" si="165"/>
        <v>43.08</v>
      </c>
      <c r="R2157" s="4">
        <f t="shared" si="166"/>
        <v>0.76</v>
      </c>
      <c r="S2157" s="2">
        <f t="shared" si="167"/>
        <v>10.3392</v>
      </c>
      <c r="T2157" t="str">
        <f t="shared" si="168"/>
        <v>Jun-24</v>
      </c>
      <c r="U2157">
        <f t="shared" si="169"/>
        <v>4</v>
      </c>
    </row>
    <row r="2158" spans="1:21" x14ac:dyDescent="0.3">
      <c r="A2158" t="s">
        <v>8560</v>
      </c>
      <c r="B2158" t="s">
        <v>8561</v>
      </c>
      <c r="C2158" s="1">
        <v>45637</v>
      </c>
      <c r="D2158" t="s">
        <v>18</v>
      </c>
      <c r="E2158">
        <v>297.19</v>
      </c>
      <c r="F2158">
        <v>3</v>
      </c>
      <c r="G2158" t="s">
        <v>148</v>
      </c>
      <c r="H2158" t="s">
        <v>38</v>
      </c>
      <c r="I2158" t="s">
        <v>1882</v>
      </c>
      <c r="J2158" t="s">
        <v>155</v>
      </c>
      <c r="K2158">
        <v>62864</v>
      </c>
      <c r="L2158" t="s">
        <v>8562</v>
      </c>
      <c r="M2158">
        <v>0.05</v>
      </c>
      <c r="N2158">
        <v>846.99</v>
      </c>
      <c r="O2158">
        <v>3</v>
      </c>
      <c r="P2158" t="b">
        <v>0</v>
      </c>
      <c r="Q2158">
        <f t="shared" si="165"/>
        <v>891.56999999999994</v>
      </c>
      <c r="R2158" s="4">
        <f t="shared" si="166"/>
        <v>0.95</v>
      </c>
      <c r="S2158" s="2">
        <f t="shared" si="167"/>
        <v>44.578499999999998</v>
      </c>
      <c r="T2158" t="str">
        <f t="shared" si="168"/>
        <v>Dec-24</v>
      </c>
      <c r="U2158">
        <f t="shared" si="169"/>
        <v>3</v>
      </c>
    </row>
    <row r="2159" spans="1:21" x14ac:dyDescent="0.3">
      <c r="A2159" t="s">
        <v>8563</v>
      </c>
      <c r="B2159" t="s">
        <v>8564</v>
      </c>
      <c r="C2159" s="1">
        <v>45684</v>
      </c>
      <c r="D2159" t="s">
        <v>78</v>
      </c>
      <c r="E2159">
        <v>159.16999999999999</v>
      </c>
      <c r="F2159">
        <v>3</v>
      </c>
      <c r="G2159" t="s">
        <v>93</v>
      </c>
      <c r="H2159" t="s">
        <v>20</v>
      </c>
      <c r="I2159" t="s">
        <v>2818</v>
      </c>
      <c r="J2159" t="s">
        <v>174</v>
      </c>
      <c r="K2159">
        <v>84962</v>
      </c>
      <c r="L2159" t="s">
        <v>8565</v>
      </c>
      <c r="M2159">
        <v>0.03</v>
      </c>
      <c r="N2159">
        <v>463.18</v>
      </c>
      <c r="O2159">
        <v>3</v>
      </c>
      <c r="P2159" t="b">
        <v>0</v>
      </c>
      <c r="Q2159">
        <f t="shared" si="165"/>
        <v>477.51</v>
      </c>
      <c r="R2159" s="4">
        <f t="shared" si="166"/>
        <v>0.97</v>
      </c>
      <c r="S2159" s="2">
        <f t="shared" si="167"/>
        <v>14.325299999999999</v>
      </c>
      <c r="T2159" t="str">
        <f t="shared" si="168"/>
        <v>Jan-25</v>
      </c>
      <c r="U2159">
        <f t="shared" si="169"/>
        <v>3</v>
      </c>
    </row>
    <row r="2160" spans="1:21" x14ac:dyDescent="0.3">
      <c r="A2160" t="s">
        <v>8566</v>
      </c>
      <c r="B2160" t="s">
        <v>8567</v>
      </c>
      <c r="C2160" s="1">
        <v>45580</v>
      </c>
      <c r="D2160" t="s">
        <v>26</v>
      </c>
      <c r="E2160">
        <v>127.9</v>
      </c>
      <c r="F2160">
        <v>1</v>
      </c>
      <c r="G2160" t="s">
        <v>66</v>
      </c>
      <c r="H2160" t="s">
        <v>20</v>
      </c>
      <c r="I2160" t="s">
        <v>8568</v>
      </c>
      <c r="J2160" t="s">
        <v>307</v>
      </c>
      <c r="K2160">
        <v>82373</v>
      </c>
      <c r="L2160" t="s">
        <v>8569</v>
      </c>
      <c r="M2160">
        <v>0.17</v>
      </c>
      <c r="N2160">
        <v>106.16</v>
      </c>
      <c r="O2160">
        <v>2</v>
      </c>
      <c r="P2160" t="b">
        <v>0</v>
      </c>
      <c r="Q2160">
        <f t="shared" si="165"/>
        <v>127.9</v>
      </c>
      <c r="R2160" s="4">
        <f t="shared" si="166"/>
        <v>0.83</v>
      </c>
      <c r="S2160" s="2">
        <f t="shared" si="167"/>
        <v>21.743000000000002</v>
      </c>
      <c r="T2160" t="str">
        <f t="shared" si="168"/>
        <v>Oct-24</v>
      </c>
      <c r="U2160">
        <f t="shared" si="169"/>
        <v>2</v>
      </c>
    </row>
    <row r="2161" spans="1:21" x14ac:dyDescent="0.3">
      <c r="A2161" t="s">
        <v>8570</v>
      </c>
      <c r="B2161" t="s">
        <v>8571</v>
      </c>
      <c r="C2161" s="1">
        <v>45740</v>
      </c>
      <c r="D2161" t="s">
        <v>54</v>
      </c>
      <c r="E2161">
        <v>142.58000000000001</v>
      </c>
      <c r="F2161">
        <v>2</v>
      </c>
      <c r="G2161" t="s">
        <v>27</v>
      </c>
      <c r="H2161" t="s">
        <v>20</v>
      </c>
      <c r="I2161" t="s">
        <v>8572</v>
      </c>
      <c r="J2161" t="s">
        <v>120</v>
      </c>
      <c r="K2161">
        <v>81197</v>
      </c>
      <c r="L2161" t="s">
        <v>8573</v>
      </c>
      <c r="M2161">
        <v>0.21</v>
      </c>
      <c r="N2161">
        <v>225.28</v>
      </c>
      <c r="O2161">
        <v>3</v>
      </c>
      <c r="P2161" t="b">
        <v>0</v>
      </c>
      <c r="Q2161">
        <f t="shared" si="165"/>
        <v>285.16000000000003</v>
      </c>
      <c r="R2161" s="4">
        <f t="shared" si="166"/>
        <v>0.79</v>
      </c>
      <c r="S2161" s="2">
        <f t="shared" si="167"/>
        <v>59.883600000000001</v>
      </c>
      <c r="T2161" t="str">
        <f t="shared" si="168"/>
        <v>Mar-25</v>
      </c>
      <c r="U2161">
        <f t="shared" si="169"/>
        <v>3</v>
      </c>
    </row>
    <row r="2162" spans="1:21" x14ac:dyDescent="0.3">
      <c r="A2162" t="s">
        <v>8574</v>
      </c>
      <c r="B2162" t="s">
        <v>8575</v>
      </c>
      <c r="C2162" s="1">
        <v>45506</v>
      </c>
      <c r="D2162" t="s">
        <v>18</v>
      </c>
      <c r="E2162">
        <v>162.61000000000001</v>
      </c>
      <c r="F2162">
        <v>1</v>
      </c>
      <c r="G2162" t="s">
        <v>93</v>
      </c>
      <c r="H2162" t="s">
        <v>20</v>
      </c>
      <c r="I2162" t="s">
        <v>8576</v>
      </c>
      <c r="J2162" t="s">
        <v>274</v>
      </c>
      <c r="K2162">
        <v>610</v>
      </c>
      <c r="L2162" t="s">
        <v>8577</v>
      </c>
      <c r="M2162">
        <v>0.17</v>
      </c>
      <c r="N2162">
        <v>134.97</v>
      </c>
      <c r="O2162">
        <v>3</v>
      </c>
      <c r="P2162" t="b">
        <v>0</v>
      </c>
      <c r="Q2162">
        <f t="shared" si="165"/>
        <v>162.61000000000001</v>
      </c>
      <c r="R2162" s="4">
        <f t="shared" si="166"/>
        <v>0.83</v>
      </c>
      <c r="S2162" s="2">
        <f t="shared" si="167"/>
        <v>27.643700000000003</v>
      </c>
      <c r="T2162" t="str">
        <f t="shared" si="168"/>
        <v>Aug-24</v>
      </c>
      <c r="U2162">
        <f t="shared" si="169"/>
        <v>3</v>
      </c>
    </row>
    <row r="2163" spans="1:21" x14ac:dyDescent="0.3">
      <c r="A2163" t="s">
        <v>8578</v>
      </c>
      <c r="B2163" t="s">
        <v>8579</v>
      </c>
      <c r="C2163" s="1">
        <v>45494</v>
      </c>
      <c r="D2163" t="s">
        <v>78</v>
      </c>
      <c r="E2163">
        <v>365.83</v>
      </c>
      <c r="F2163">
        <v>1</v>
      </c>
      <c r="G2163" t="s">
        <v>66</v>
      </c>
      <c r="H2163" t="s">
        <v>20</v>
      </c>
      <c r="I2163" t="s">
        <v>8580</v>
      </c>
      <c r="J2163" t="s">
        <v>674</v>
      </c>
      <c r="K2163">
        <v>89654</v>
      </c>
      <c r="L2163" t="s">
        <v>8581</v>
      </c>
      <c r="M2163">
        <v>0.01</v>
      </c>
      <c r="N2163">
        <v>362.17</v>
      </c>
      <c r="O2163">
        <v>5</v>
      </c>
      <c r="P2163" t="b">
        <v>0</v>
      </c>
      <c r="Q2163">
        <f t="shared" si="165"/>
        <v>365.83</v>
      </c>
      <c r="R2163" s="4">
        <f t="shared" si="166"/>
        <v>0.99</v>
      </c>
      <c r="S2163" s="2">
        <f t="shared" si="167"/>
        <v>3.6583000000000001</v>
      </c>
      <c r="T2163" t="str">
        <f t="shared" si="168"/>
        <v>Jul-24</v>
      </c>
      <c r="U2163">
        <f t="shared" si="169"/>
        <v>5</v>
      </c>
    </row>
    <row r="2164" spans="1:21" x14ac:dyDescent="0.3">
      <c r="A2164" t="s">
        <v>8582</v>
      </c>
      <c r="B2164" t="s">
        <v>8583</v>
      </c>
      <c r="C2164" s="1">
        <v>45734</v>
      </c>
      <c r="D2164" t="s">
        <v>54</v>
      </c>
      <c r="E2164">
        <v>286.75</v>
      </c>
      <c r="F2164">
        <v>3</v>
      </c>
      <c r="G2164" t="s">
        <v>93</v>
      </c>
      <c r="H2164" t="s">
        <v>20</v>
      </c>
      <c r="I2164" t="s">
        <v>4427</v>
      </c>
      <c r="J2164" t="s">
        <v>150</v>
      </c>
      <c r="K2164">
        <v>21758</v>
      </c>
      <c r="L2164" t="s">
        <v>8584</v>
      </c>
      <c r="M2164">
        <v>0.23</v>
      </c>
      <c r="N2164">
        <v>662.39</v>
      </c>
      <c r="O2164">
        <v>2</v>
      </c>
      <c r="P2164" t="b">
        <v>0</v>
      </c>
      <c r="Q2164">
        <f t="shared" si="165"/>
        <v>860.25</v>
      </c>
      <c r="R2164" s="4">
        <f t="shared" si="166"/>
        <v>0.77</v>
      </c>
      <c r="S2164" s="2">
        <f t="shared" si="167"/>
        <v>197.85750000000002</v>
      </c>
      <c r="T2164" t="str">
        <f t="shared" si="168"/>
        <v>Mar-25</v>
      </c>
      <c r="U2164">
        <f t="shared" si="169"/>
        <v>2</v>
      </c>
    </row>
    <row r="2165" spans="1:21" x14ac:dyDescent="0.3">
      <c r="A2165" t="s">
        <v>8585</v>
      </c>
      <c r="B2165" t="s">
        <v>8586</v>
      </c>
      <c r="C2165" s="1">
        <v>45467</v>
      </c>
      <c r="D2165" t="s">
        <v>78</v>
      </c>
      <c r="E2165">
        <v>395.57</v>
      </c>
      <c r="F2165">
        <v>3</v>
      </c>
      <c r="G2165" t="s">
        <v>19</v>
      </c>
      <c r="H2165" t="s">
        <v>99</v>
      </c>
      <c r="I2165" t="s">
        <v>8587</v>
      </c>
      <c r="J2165" t="s">
        <v>447</v>
      </c>
      <c r="K2165">
        <v>95984</v>
      </c>
      <c r="L2165" t="s">
        <v>8588</v>
      </c>
      <c r="M2165">
        <v>0.21</v>
      </c>
      <c r="N2165">
        <v>937.5</v>
      </c>
      <c r="O2165">
        <v>4</v>
      </c>
      <c r="P2165" t="b">
        <v>0</v>
      </c>
      <c r="Q2165">
        <f t="shared" si="165"/>
        <v>1186.71</v>
      </c>
      <c r="R2165" s="4">
        <f t="shared" si="166"/>
        <v>0.79</v>
      </c>
      <c r="S2165" s="2">
        <f t="shared" si="167"/>
        <v>249.20910000000001</v>
      </c>
      <c r="T2165" t="str">
        <f t="shared" si="168"/>
        <v>Jun-24</v>
      </c>
      <c r="U2165">
        <f t="shared" si="169"/>
        <v>4</v>
      </c>
    </row>
    <row r="2166" spans="1:21" x14ac:dyDescent="0.3">
      <c r="A2166" t="s">
        <v>8589</v>
      </c>
      <c r="B2166" t="s">
        <v>8590</v>
      </c>
      <c r="C2166" s="1">
        <v>45797</v>
      </c>
      <c r="D2166" t="s">
        <v>18</v>
      </c>
      <c r="E2166">
        <v>415.95</v>
      </c>
      <c r="F2166">
        <v>2</v>
      </c>
      <c r="G2166" t="s">
        <v>19</v>
      </c>
      <c r="H2166" t="s">
        <v>38</v>
      </c>
      <c r="I2166" t="s">
        <v>8591</v>
      </c>
      <c r="J2166" t="s">
        <v>120</v>
      </c>
      <c r="K2166">
        <v>60426</v>
      </c>
      <c r="L2166" t="s">
        <v>8592</v>
      </c>
      <c r="M2166">
        <v>0.22</v>
      </c>
      <c r="N2166">
        <v>648.88</v>
      </c>
      <c r="P2166" t="b">
        <v>0</v>
      </c>
      <c r="Q2166">
        <f t="shared" si="165"/>
        <v>831.9</v>
      </c>
      <c r="R2166" s="4">
        <f t="shared" si="166"/>
        <v>0.78</v>
      </c>
      <c r="S2166" s="2">
        <f t="shared" si="167"/>
        <v>183.018</v>
      </c>
      <c r="T2166" t="str">
        <f t="shared" si="168"/>
        <v>May-25</v>
      </c>
      <c r="U2166" t="str">
        <f t="shared" si="169"/>
        <v>No Rating</v>
      </c>
    </row>
    <row r="2167" spans="1:21" x14ac:dyDescent="0.3">
      <c r="A2167" t="s">
        <v>8593</v>
      </c>
      <c r="B2167" t="s">
        <v>8594</v>
      </c>
      <c r="C2167" s="1">
        <v>45602</v>
      </c>
      <c r="D2167" t="s">
        <v>54</v>
      </c>
      <c r="E2167">
        <v>422.25</v>
      </c>
      <c r="F2167">
        <v>4</v>
      </c>
      <c r="G2167" t="s">
        <v>66</v>
      </c>
      <c r="H2167" t="s">
        <v>72</v>
      </c>
      <c r="I2167" t="s">
        <v>8595</v>
      </c>
      <c r="J2167" t="s">
        <v>320</v>
      </c>
      <c r="K2167">
        <v>61059</v>
      </c>
      <c r="L2167" t="s">
        <v>8596</v>
      </c>
      <c r="M2167">
        <v>0.06</v>
      </c>
      <c r="N2167">
        <v>1587.66</v>
      </c>
      <c r="O2167">
        <v>1</v>
      </c>
      <c r="P2167" t="b">
        <v>0</v>
      </c>
      <c r="Q2167">
        <f t="shared" si="165"/>
        <v>1689</v>
      </c>
      <c r="R2167" s="4">
        <f t="shared" si="166"/>
        <v>0.94</v>
      </c>
      <c r="S2167" s="2">
        <f t="shared" si="167"/>
        <v>101.33999999999999</v>
      </c>
      <c r="T2167" t="str">
        <f t="shared" si="168"/>
        <v>Nov-24</v>
      </c>
      <c r="U2167">
        <f t="shared" si="169"/>
        <v>1</v>
      </c>
    </row>
    <row r="2168" spans="1:21" x14ac:dyDescent="0.3">
      <c r="A2168" t="s">
        <v>8597</v>
      </c>
      <c r="B2168" t="s">
        <v>8598</v>
      </c>
      <c r="C2168" s="1">
        <v>45813</v>
      </c>
      <c r="D2168" t="s">
        <v>18</v>
      </c>
      <c r="E2168">
        <v>210.25</v>
      </c>
      <c r="F2168">
        <v>4</v>
      </c>
      <c r="G2168" t="s">
        <v>19</v>
      </c>
      <c r="H2168" t="s">
        <v>99</v>
      </c>
      <c r="I2168" t="s">
        <v>3742</v>
      </c>
      <c r="J2168" t="s">
        <v>125</v>
      </c>
      <c r="K2168">
        <v>20308</v>
      </c>
      <c r="L2168" t="s">
        <v>8599</v>
      </c>
      <c r="M2168">
        <v>0.02</v>
      </c>
      <c r="N2168">
        <v>824.18</v>
      </c>
      <c r="O2168">
        <v>4</v>
      </c>
      <c r="P2168" t="b">
        <v>0</v>
      </c>
      <c r="Q2168">
        <f t="shared" si="165"/>
        <v>841</v>
      </c>
      <c r="R2168" s="4">
        <f t="shared" si="166"/>
        <v>0.98</v>
      </c>
      <c r="S2168" s="2">
        <f t="shared" si="167"/>
        <v>16.82</v>
      </c>
      <c r="T2168" t="str">
        <f t="shared" si="168"/>
        <v>Jun-25</v>
      </c>
      <c r="U2168">
        <f t="shared" si="169"/>
        <v>4</v>
      </c>
    </row>
    <row r="2169" spans="1:21" x14ac:dyDescent="0.3">
      <c r="A2169" t="s">
        <v>8600</v>
      </c>
      <c r="B2169" t="s">
        <v>8601</v>
      </c>
      <c r="C2169" s="1">
        <v>45661</v>
      </c>
      <c r="D2169" t="s">
        <v>18</v>
      </c>
      <c r="E2169">
        <v>213.53</v>
      </c>
      <c r="F2169">
        <v>1</v>
      </c>
      <c r="G2169" t="s">
        <v>27</v>
      </c>
      <c r="H2169" t="s">
        <v>38</v>
      </c>
      <c r="I2169" t="s">
        <v>3092</v>
      </c>
      <c r="J2169" t="s">
        <v>160</v>
      </c>
      <c r="K2169">
        <v>2250</v>
      </c>
      <c r="L2169" t="s">
        <v>8602</v>
      </c>
      <c r="M2169">
        <v>0.3</v>
      </c>
      <c r="N2169">
        <v>149.47</v>
      </c>
      <c r="O2169">
        <v>5</v>
      </c>
      <c r="P2169" t="b">
        <v>1</v>
      </c>
      <c r="Q2169">
        <f t="shared" si="165"/>
        <v>213.53</v>
      </c>
      <c r="R2169" s="4">
        <f t="shared" si="166"/>
        <v>0.7</v>
      </c>
      <c r="S2169" s="2">
        <f t="shared" si="167"/>
        <v>64.058999999999997</v>
      </c>
      <c r="T2169" t="str">
        <f t="shared" si="168"/>
        <v>Jan-25</v>
      </c>
      <c r="U2169">
        <f t="shared" si="169"/>
        <v>5</v>
      </c>
    </row>
    <row r="2170" spans="1:21" x14ac:dyDescent="0.3">
      <c r="A2170" t="s">
        <v>8603</v>
      </c>
      <c r="B2170" t="s">
        <v>8604</v>
      </c>
      <c r="C2170" s="1">
        <v>45714</v>
      </c>
      <c r="D2170" t="s">
        <v>26</v>
      </c>
      <c r="E2170">
        <v>463.5</v>
      </c>
      <c r="F2170">
        <v>1</v>
      </c>
      <c r="G2170" t="s">
        <v>66</v>
      </c>
      <c r="H2170" t="s">
        <v>38</v>
      </c>
      <c r="I2170" t="s">
        <v>8605</v>
      </c>
      <c r="J2170" t="s">
        <v>200</v>
      </c>
      <c r="K2170">
        <v>81923</v>
      </c>
      <c r="L2170" t="s">
        <v>8606</v>
      </c>
      <c r="M2170">
        <v>0.14000000000000001</v>
      </c>
      <c r="N2170">
        <v>398.61</v>
      </c>
      <c r="O2170">
        <v>3</v>
      </c>
      <c r="P2170" t="b">
        <v>1</v>
      </c>
      <c r="Q2170">
        <f t="shared" si="165"/>
        <v>463.5</v>
      </c>
      <c r="R2170" s="4">
        <f t="shared" si="166"/>
        <v>0.86</v>
      </c>
      <c r="S2170" s="2">
        <f t="shared" si="167"/>
        <v>64.89</v>
      </c>
      <c r="T2170" t="str">
        <f t="shared" si="168"/>
        <v>Feb-25</v>
      </c>
      <c r="U2170">
        <f t="shared" si="169"/>
        <v>3</v>
      </c>
    </row>
    <row r="2171" spans="1:21" x14ac:dyDescent="0.3">
      <c r="A2171" t="s">
        <v>8607</v>
      </c>
      <c r="B2171" t="s">
        <v>8608</v>
      </c>
      <c r="C2171" s="1">
        <v>45505</v>
      </c>
      <c r="D2171" t="s">
        <v>18</v>
      </c>
      <c r="E2171">
        <v>332.57</v>
      </c>
      <c r="F2171">
        <v>2</v>
      </c>
      <c r="G2171" t="s">
        <v>19</v>
      </c>
      <c r="H2171" t="s">
        <v>72</v>
      </c>
      <c r="I2171" t="s">
        <v>8609</v>
      </c>
      <c r="J2171" t="s">
        <v>307</v>
      </c>
      <c r="K2171">
        <v>91987</v>
      </c>
      <c r="L2171" t="s">
        <v>8610</v>
      </c>
      <c r="M2171">
        <v>0.22</v>
      </c>
      <c r="N2171">
        <v>518.80999999999995</v>
      </c>
      <c r="O2171">
        <v>4</v>
      </c>
      <c r="P2171" t="b">
        <v>0</v>
      </c>
      <c r="Q2171">
        <f t="shared" si="165"/>
        <v>665.14</v>
      </c>
      <c r="R2171" s="4">
        <f t="shared" si="166"/>
        <v>0.78</v>
      </c>
      <c r="S2171" s="2">
        <f t="shared" si="167"/>
        <v>146.33080000000001</v>
      </c>
      <c r="T2171" t="str">
        <f t="shared" si="168"/>
        <v>Aug-24</v>
      </c>
      <c r="U2171">
        <f t="shared" si="169"/>
        <v>4</v>
      </c>
    </row>
    <row r="2172" spans="1:21" x14ac:dyDescent="0.3">
      <c r="A2172" t="s">
        <v>8611</v>
      </c>
      <c r="B2172" t="s">
        <v>8612</v>
      </c>
      <c r="C2172" s="1">
        <v>45700</v>
      </c>
      <c r="D2172" t="s">
        <v>18</v>
      </c>
      <c r="E2172">
        <v>44.83</v>
      </c>
      <c r="F2172">
        <v>1</v>
      </c>
      <c r="G2172" t="s">
        <v>93</v>
      </c>
      <c r="H2172" t="s">
        <v>20</v>
      </c>
      <c r="I2172" t="s">
        <v>8613</v>
      </c>
      <c r="J2172" t="s">
        <v>496</v>
      </c>
      <c r="K2172">
        <v>21732</v>
      </c>
      <c r="L2172" t="s">
        <v>8614</v>
      </c>
      <c r="M2172">
        <v>0.03</v>
      </c>
      <c r="N2172">
        <v>43.49</v>
      </c>
      <c r="O2172">
        <v>1</v>
      </c>
      <c r="P2172" t="b">
        <v>0</v>
      </c>
      <c r="Q2172">
        <f t="shared" si="165"/>
        <v>44.83</v>
      </c>
      <c r="R2172" s="4">
        <f t="shared" si="166"/>
        <v>0.97</v>
      </c>
      <c r="S2172" s="2">
        <f t="shared" si="167"/>
        <v>1.3449</v>
      </c>
      <c r="T2172" t="str">
        <f t="shared" si="168"/>
        <v>Feb-25</v>
      </c>
      <c r="U2172">
        <f t="shared" si="169"/>
        <v>1</v>
      </c>
    </row>
    <row r="2173" spans="1:21" x14ac:dyDescent="0.3">
      <c r="A2173" t="s">
        <v>8615</v>
      </c>
      <c r="B2173" t="s">
        <v>8616</v>
      </c>
      <c r="C2173" s="1">
        <v>45735</v>
      </c>
      <c r="D2173" t="s">
        <v>26</v>
      </c>
      <c r="E2173">
        <v>273.38</v>
      </c>
      <c r="F2173">
        <v>2</v>
      </c>
      <c r="G2173" t="s">
        <v>27</v>
      </c>
      <c r="H2173" t="s">
        <v>20</v>
      </c>
      <c r="I2173" t="s">
        <v>8617</v>
      </c>
      <c r="J2173" t="s">
        <v>134</v>
      </c>
      <c r="K2173">
        <v>19348</v>
      </c>
      <c r="L2173" t="s">
        <v>8618</v>
      </c>
      <c r="M2173">
        <v>0.15</v>
      </c>
      <c r="N2173">
        <v>464.75</v>
      </c>
      <c r="O2173">
        <v>3</v>
      </c>
      <c r="P2173" t="b">
        <v>0</v>
      </c>
      <c r="Q2173">
        <f t="shared" si="165"/>
        <v>546.76</v>
      </c>
      <c r="R2173" s="4">
        <f t="shared" si="166"/>
        <v>0.85</v>
      </c>
      <c r="S2173" s="2">
        <f t="shared" si="167"/>
        <v>82.013999999999996</v>
      </c>
      <c r="T2173" t="str">
        <f t="shared" si="168"/>
        <v>Mar-25</v>
      </c>
      <c r="U2173">
        <f t="shared" si="169"/>
        <v>3</v>
      </c>
    </row>
    <row r="2174" spans="1:21" x14ac:dyDescent="0.3">
      <c r="A2174" t="s">
        <v>8619</v>
      </c>
      <c r="B2174" t="s">
        <v>8620</v>
      </c>
      <c r="C2174" s="1">
        <v>45736</v>
      </c>
      <c r="D2174" t="s">
        <v>78</v>
      </c>
      <c r="E2174">
        <v>181.22</v>
      </c>
      <c r="F2174">
        <v>4</v>
      </c>
      <c r="G2174" t="s">
        <v>93</v>
      </c>
      <c r="H2174" t="s">
        <v>20</v>
      </c>
      <c r="I2174" t="s">
        <v>8621</v>
      </c>
      <c r="J2174" t="s">
        <v>539</v>
      </c>
      <c r="K2174">
        <v>61606</v>
      </c>
      <c r="L2174" t="s">
        <v>8622</v>
      </c>
      <c r="M2174">
        <v>0.15</v>
      </c>
      <c r="N2174">
        <v>616.15</v>
      </c>
      <c r="O2174">
        <v>2</v>
      </c>
      <c r="P2174" t="b">
        <v>0</v>
      </c>
      <c r="Q2174">
        <f t="shared" si="165"/>
        <v>724.88</v>
      </c>
      <c r="R2174" s="4">
        <f t="shared" si="166"/>
        <v>0.85</v>
      </c>
      <c r="S2174" s="2">
        <f t="shared" si="167"/>
        <v>108.732</v>
      </c>
      <c r="T2174" t="str">
        <f t="shared" si="168"/>
        <v>Mar-25</v>
      </c>
      <c r="U2174">
        <f t="shared" si="169"/>
        <v>2</v>
      </c>
    </row>
    <row r="2175" spans="1:21" x14ac:dyDescent="0.3">
      <c r="A2175" t="s">
        <v>8623</v>
      </c>
      <c r="B2175" t="s">
        <v>8624</v>
      </c>
      <c r="C2175" s="1">
        <v>45569</v>
      </c>
      <c r="D2175" t="s">
        <v>18</v>
      </c>
      <c r="E2175">
        <v>493.78</v>
      </c>
      <c r="F2175">
        <v>2</v>
      </c>
      <c r="G2175" t="s">
        <v>66</v>
      </c>
      <c r="H2175" t="s">
        <v>20</v>
      </c>
      <c r="I2175" t="s">
        <v>8625</v>
      </c>
      <c r="J2175" t="s">
        <v>125</v>
      </c>
      <c r="K2175">
        <v>1535</v>
      </c>
      <c r="L2175" t="s">
        <v>8626</v>
      </c>
      <c r="M2175">
        <v>0.04</v>
      </c>
      <c r="N2175">
        <v>948.06</v>
      </c>
      <c r="O2175">
        <v>4</v>
      </c>
      <c r="P2175" t="b">
        <v>0</v>
      </c>
      <c r="Q2175">
        <f t="shared" si="165"/>
        <v>987.56</v>
      </c>
      <c r="R2175" s="4">
        <f t="shared" si="166"/>
        <v>0.96</v>
      </c>
      <c r="S2175" s="2">
        <f t="shared" si="167"/>
        <v>39.502400000000002</v>
      </c>
      <c r="T2175" t="str">
        <f t="shared" si="168"/>
        <v>Oct-24</v>
      </c>
      <c r="U2175">
        <f t="shared" si="169"/>
        <v>4</v>
      </c>
    </row>
    <row r="2176" spans="1:21" x14ac:dyDescent="0.3">
      <c r="A2176" t="s">
        <v>8627</v>
      </c>
      <c r="B2176" t="s">
        <v>8628</v>
      </c>
      <c r="C2176" s="1">
        <v>45458</v>
      </c>
      <c r="D2176" t="s">
        <v>37</v>
      </c>
      <c r="E2176">
        <v>11.76</v>
      </c>
      <c r="F2176">
        <v>2</v>
      </c>
      <c r="G2176" t="s">
        <v>66</v>
      </c>
      <c r="H2176" t="s">
        <v>20</v>
      </c>
      <c r="I2176" t="s">
        <v>8629</v>
      </c>
      <c r="J2176" t="s">
        <v>101</v>
      </c>
      <c r="K2176">
        <v>10377</v>
      </c>
      <c r="L2176" t="s">
        <v>8630</v>
      </c>
      <c r="M2176">
        <v>0.11</v>
      </c>
      <c r="N2176">
        <v>20.93</v>
      </c>
      <c r="O2176">
        <v>1</v>
      </c>
      <c r="P2176" t="b">
        <v>0</v>
      </c>
      <c r="Q2176">
        <f t="shared" si="165"/>
        <v>23.52</v>
      </c>
      <c r="R2176" s="4">
        <f t="shared" si="166"/>
        <v>0.89</v>
      </c>
      <c r="S2176" s="2">
        <f t="shared" si="167"/>
        <v>2.5872000000000002</v>
      </c>
      <c r="T2176" t="str">
        <f t="shared" si="168"/>
        <v>Jun-24</v>
      </c>
      <c r="U2176">
        <f t="shared" si="169"/>
        <v>1</v>
      </c>
    </row>
    <row r="2177" spans="1:21" x14ac:dyDescent="0.3">
      <c r="A2177" t="s">
        <v>8631</v>
      </c>
      <c r="B2177" t="s">
        <v>8632</v>
      </c>
      <c r="C2177" s="1">
        <v>45600</v>
      </c>
      <c r="D2177" t="s">
        <v>26</v>
      </c>
      <c r="E2177">
        <v>308.02999999999997</v>
      </c>
      <c r="F2177">
        <v>3</v>
      </c>
      <c r="G2177" t="s">
        <v>27</v>
      </c>
      <c r="H2177" t="s">
        <v>38</v>
      </c>
      <c r="I2177" t="s">
        <v>8002</v>
      </c>
      <c r="J2177" t="s">
        <v>509</v>
      </c>
      <c r="K2177">
        <v>93586</v>
      </c>
      <c r="L2177" t="s">
        <v>8633</v>
      </c>
      <c r="M2177">
        <v>0.27</v>
      </c>
      <c r="N2177">
        <v>674.59</v>
      </c>
      <c r="O2177">
        <v>3</v>
      </c>
      <c r="P2177" t="b">
        <v>1</v>
      </c>
      <c r="Q2177">
        <f t="shared" si="165"/>
        <v>924.08999999999992</v>
      </c>
      <c r="R2177" s="4">
        <f t="shared" si="166"/>
        <v>0.73</v>
      </c>
      <c r="S2177" s="2">
        <f t="shared" si="167"/>
        <v>249.5043</v>
      </c>
      <c r="T2177" t="str">
        <f t="shared" si="168"/>
        <v>Nov-24</v>
      </c>
      <c r="U2177">
        <f t="shared" si="169"/>
        <v>3</v>
      </c>
    </row>
    <row r="2178" spans="1:21" x14ac:dyDescent="0.3">
      <c r="A2178" t="s">
        <v>8634</v>
      </c>
      <c r="B2178" t="s">
        <v>8635</v>
      </c>
      <c r="C2178" s="1">
        <v>45574</v>
      </c>
      <c r="D2178" t="s">
        <v>37</v>
      </c>
      <c r="E2178">
        <v>363.19</v>
      </c>
      <c r="F2178">
        <v>1</v>
      </c>
      <c r="G2178" t="s">
        <v>148</v>
      </c>
      <c r="H2178" t="s">
        <v>72</v>
      </c>
      <c r="I2178" t="s">
        <v>8636</v>
      </c>
      <c r="J2178" t="s">
        <v>496</v>
      </c>
      <c r="K2178">
        <v>89095</v>
      </c>
      <c r="L2178" t="s">
        <v>8637</v>
      </c>
      <c r="M2178">
        <v>0.21</v>
      </c>
      <c r="N2178">
        <v>286.92</v>
      </c>
      <c r="O2178">
        <v>4</v>
      </c>
      <c r="P2178" t="b">
        <v>0</v>
      </c>
      <c r="Q2178">
        <f t="shared" ref="Q2178:Q2241" si="170">E2178*F2178</f>
        <v>363.19</v>
      </c>
      <c r="R2178" s="4">
        <f t="shared" ref="R2178:R2241" si="171">1-M2178</f>
        <v>0.79</v>
      </c>
      <c r="S2178" s="2">
        <f t="shared" ref="S2178:S2241" si="172">E2178*F2178*M2178</f>
        <v>76.269899999999993</v>
      </c>
      <c r="T2178" t="str">
        <f t="shared" ref="T2178:T2241" si="173">TEXT(C2178,"MMM-YY")</f>
        <v>Oct-24</v>
      </c>
      <c r="U2178">
        <f t="shared" ref="U2178:U2241" si="174">IF(O2178="","No Rating",O2178)</f>
        <v>4</v>
      </c>
    </row>
    <row r="2179" spans="1:21" x14ac:dyDescent="0.3">
      <c r="A2179" t="s">
        <v>8638</v>
      </c>
      <c r="B2179" t="s">
        <v>8639</v>
      </c>
      <c r="C2179" s="1">
        <v>45688</v>
      </c>
      <c r="D2179" t="s">
        <v>18</v>
      </c>
      <c r="E2179">
        <v>148.01</v>
      </c>
      <c r="F2179">
        <v>4</v>
      </c>
      <c r="G2179" t="s">
        <v>93</v>
      </c>
      <c r="H2179" t="s">
        <v>38</v>
      </c>
      <c r="I2179" t="s">
        <v>8640</v>
      </c>
      <c r="J2179" t="s">
        <v>120</v>
      </c>
      <c r="K2179">
        <v>25320</v>
      </c>
      <c r="L2179" t="s">
        <v>8641</v>
      </c>
      <c r="M2179">
        <v>0.22</v>
      </c>
      <c r="N2179">
        <v>461.79</v>
      </c>
      <c r="O2179">
        <v>5</v>
      </c>
      <c r="P2179" t="b">
        <v>0</v>
      </c>
      <c r="Q2179">
        <f t="shared" si="170"/>
        <v>592.04</v>
      </c>
      <c r="R2179" s="4">
        <f t="shared" si="171"/>
        <v>0.78</v>
      </c>
      <c r="S2179" s="2">
        <f t="shared" si="172"/>
        <v>130.24879999999999</v>
      </c>
      <c r="T2179" t="str">
        <f t="shared" si="173"/>
        <v>Jan-25</v>
      </c>
      <c r="U2179">
        <f t="shared" si="174"/>
        <v>5</v>
      </c>
    </row>
    <row r="2180" spans="1:21" x14ac:dyDescent="0.3">
      <c r="A2180" t="s">
        <v>8642</v>
      </c>
      <c r="B2180" t="s">
        <v>8643</v>
      </c>
      <c r="C2180" s="1">
        <v>45703</v>
      </c>
      <c r="D2180" t="s">
        <v>78</v>
      </c>
      <c r="E2180">
        <v>486.95</v>
      </c>
      <c r="F2180">
        <v>3</v>
      </c>
      <c r="G2180" t="s">
        <v>66</v>
      </c>
      <c r="H2180" t="s">
        <v>99</v>
      </c>
      <c r="I2180" t="s">
        <v>8644</v>
      </c>
      <c r="J2180" t="s">
        <v>269</v>
      </c>
      <c r="K2180">
        <v>84635</v>
      </c>
      <c r="L2180" t="s">
        <v>8645</v>
      </c>
      <c r="M2180">
        <v>0.26</v>
      </c>
      <c r="N2180">
        <v>1081.03</v>
      </c>
      <c r="O2180">
        <v>5</v>
      </c>
      <c r="P2180" t="b">
        <v>0</v>
      </c>
      <c r="Q2180">
        <f t="shared" si="170"/>
        <v>1460.85</v>
      </c>
      <c r="R2180" s="4">
        <f t="shared" si="171"/>
        <v>0.74</v>
      </c>
      <c r="S2180" s="2">
        <f t="shared" si="172"/>
        <v>379.82099999999997</v>
      </c>
      <c r="T2180" t="str">
        <f t="shared" si="173"/>
        <v>Feb-25</v>
      </c>
      <c r="U2180">
        <f t="shared" si="174"/>
        <v>5</v>
      </c>
    </row>
    <row r="2181" spans="1:21" x14ac:dyDescent="0.3">
      <c r="A2181" t="s">
        <v>8646</v>
      </c>
      <c r="B2181" t="s">
        <v>8647</v>
      </c>
      <c r="C2181" s="1">
        <v>45690</v>
      </c>
      <c r="D2181" t="s">
        <v>78</v>
      </c>
      <c r="E2181">
        <v>430.47</v>
      </c>
      <c r="F2181">
        <v>4</v>
      </c>
      <c r="G2181" t="s">
        <v>93</v>
      </c>
      <c r="H2181" t="s">
        <v>72</v>
      </c>
      <c r="I2181" t="s">
        <v>8648</v>
      </c>
      <c r="J2181" t="s">
        <v>120</v>
      </c>
      <c r="K2181">
        <v>89558</v>
      </c>
      <c r="L2181" t="s">
        <v>8649</v>
      </c>
      <c r="M2181">
        <v>0.09</v>
      </c>
      <c r="N2181">
        <v>1566.91</v>
      </c>
      <c r="O2181">
        <v>1</v>
      </c>
      <c r="P2181" t="b">
        <v>0</v>
      </c>
      <c r="Q2181">
        <f t="shared" si="170"/>
        <v>1721.88</v>
      </c>
      <c r="R2181" s="4">
        <f t="shared" si="171"/>
        <v>0.91</v>
      </c>
      <c r="S2181" s="2">
        <f t="shared" si="172"/>
        <v>154.9692</v>
      </c>
      <c r="T2181" t="str">
        <f t="shared" si="173"/>
        <v>Feb-25</v>
      </c>
      <c r="U2181">
        <f t="shared" si="174"/>
        <v>1</v>
      </c>
    </row>
    <row r="2182" spans="1:21" x14ac:dyDescent="0.3">
      <c r="A2182" t="s">
        <v>8650</v>
      </c>
      <c r="B2182" t="s">
        <v>8651</v>
      </c>
      <c r="C2182" s="1">
        <v>45763</v>
      </c>
      <c r="D2182" t="s">
        <v>18</v>
      </c>
      <c r="E2182">
        <v>458.25</v>
      </c>
      <c r="F2182">
        <v>3</v>
      </c>
      <c r="G2182" t="s">
        <v>148</v>
      </c>
      <c r="H2182" t="s">
        <v>38</v>
      </c>
      <c r="I2182" t="s">
        <v>8652</v>
      </c>
      <c r="J2182" t="s">
        <v>80</v>
      </c>
      <c r="K2182">
        <v>18723</v>
      </c>
      <c r="L2182" t="s">
        <v>8653</v>
      </c>
      <c r="M2182">
        <v>0.24</v>
      </c>
      <c r="N2182">
        <v>1044.81</v>
      </c>
      <c r="O2182">
        <v>4</v>
      </c>
      <c r="P2182" t="b">
        <v>0</v>
      </c>
      <c r="Q2182">
        <f t="shared" si="170"/>
        <v>1374.75</v>
      </c>
      <c r="R2182" s="4">
        <f t="shared" si="171"/>
        <v>0.76</v>
      </c>
      <c r="S2182" s="2">
        <f t="shared" si="172"/>
        <v>329.94</v>
      </c>
      <c r="T2182" t="str">
        <f t="shared" si="173"/>
        <v>Apr-25</v>
      </c>
      <c r="U2182">
        <f t="shared" si="174"/>
        <v>4</v>
      </c>
    </row>
    <row r="2183" spans="1:21" x14ac:dyDescent="0.3">
      <c r="A2183" t="s">
        <v>8654</v>
      </c>
      <c r="B2183" t="s">
        <v>8655</v>
      </c>
      <c r="C2183" s="1">
        <v>45634</v>
      </c>
      <c r="D2183" t="s">
        <v>18</v>
      </c>
      <c r="E2183">
        <v>14.52</v>
      </c>
      <c r="F2183">
        <v>2</v>
      </c>
      <c r="G2183" t="s">
        <v>148</v>
      </c>
      <c r="H2183" t="s">
        <v>38</v>
      </c>
      <c r="I2183" t="s">
        <v>8656</v>
      </c>
      <c r="J2183" t="s">
        <v>509</v>
      </c>
      <c r="K2183">
        <v>57791</v>
      </c>
      <c r="L2183" t="s">
        <v>8657</v>
      </c>
      <c r="M2183">
        <v>0.03</v>
      </c>
      <c r="N2183">
        <v>28.17</v>
      </c>
      <c r="O2183">
        <v>3</v>
      </c>
      <c r="P2183" t="b">
        <v>0</v>
      </c>
      <c r="Q2183">
        <f t="shared" si="170"/>
        <v>29.04</v>
      </c>
      <c r="R2183" s="4">
        <f t="shared" si="171"/>
        <v>0.97</v>
      </c>
      <c r="S2183" s="2">
        <f t="shared" si="172"/>
        <v>0.87119999999999997</v>
      </c>
      <c r="T2183" t="str">
        <f t="shared" si="173"/>
        <v>Dec-24</v>
      </c>
      <c r="U2183">
        <f t="shared" si="174"/>
        <v>3</v>
      </c>
    </row>
    <row r="2184" spans="1:21" x14ac:dyDescent="0.3">
      <c r="A2184" t="s">
        <v>8658</v>
      </c>
      <c r="B2184" t="s">
        <v>8659</v>
      </c>
      <c r="C2184" s="1">
        <v>45529</v>
      </c>
      <c r="D2184" t="s">
        <v>26</v>
      </c>
      <c r="E2184">
        <v>287.08999999999997</v>
      </c>
      <c r="F2184">
        <v>2</v>
      </c>
      <c r="G2184" t="s">
        <v>148</v>
      </c>
      <c r="H2184" t="s">
        <v>99</v>
      </c>
      <c r="I2184" t="s">
        <v>8660</v>
      </c>
      <c r="J2184" t="s">
        <v>269</v>
      </c>
      <c r="K2184">
        <v>98218</v>
      </c>
      <c r="L2184" t="s">
        <v>8661</v>
      </c>
      <c r="M2184">
        <v>0.17</v>
      </c>
      <c r="N2184">
        <v>476.57</v>
      </c>
      <c r="O2184">
        <v>4</v>
      </c>
      <c r="P2184" t="b">
        <v>0</v>
      </c>
      <c r="Q2184">
        <f t="shared" si="170"/>
        <v>574.17999999999995</v>
      </c>
      <c r="R2184" s="4">
        <f t="shared" si="171"/>
        <v>0.83</v>
      </c>
      <c r="S2184" s="2">
        <f t="shared" si="172"/>
        <v>97.610600000000005</v>
      </c>
      <c r="T2184" t="str">
        <f t="shared" si="173"/>
        <v>Aug-24</v>
      </c>
      <c r="U2184">
        <f t="shared" si="174"/>
        <v>4</v>
      </c>
    </row>
    <row r="2185" spans="1:21" x14ac:dyDescent="0.3">
      <c r="A2185" t="s">
        <v>8662</v>
      </c>
      <c r="B2185" t="s">
        <v>8663</v>
      </c>
      <c r="C2185" s="1">
        <v>45807</v>
      </c>
      <c r="D2185" t="s">
        <v>26</v>
      </c>
      <c r="E2185">
        <v>150.85</v>
      </c>
      <c r="F2185">
        <v>1</v>
      </c>
      <c r="G2185" t="s">
        <v>19</v>
      </c>
      <c r="H2185" t="s">
        <v>99</v>
      </c>
      <c r="I2185" t="s">
        <v>6690</v>
      </c>
      <c r="J2185" t="s">
        <v>346</v>
      </c>
      <c r="K2185">
        <v>5066</v>
      </c>
      <c r="L2185" t="s">
        <v>8664</v>
      </c>
      <c r="M2185">
        <v>0.16</v>
      </c>
      <c r="N2185">
        <v>126.71</v>
      </c>
      <c r="O2185">
        <v>4</v>
      </c>
      <c r="P2185" t="b">
        <v>0</v>
      </c>
      <c r="Q2185">
        <f t="shared" si="170"/>
        <v>150.85</v>
      </c>
      <c r="R2185" s="4">
        <f t="shared" si="171"/>
        <v>0.84</v>
      </c>
      <c r="S2185" s="2">
        <f t="shared" si="172"/>
        <v>24.135999999999999</v>
      </c>
      <c r="T2185" t="str">
        <f t="shared" si="173"/>
        <v>May-25</v>
      </c>
      <c r="U2185">
        <f t="shared" si="174"/>
        <v>4</v>
      </c>
    </row>
    <row r="2186" spans="1:21" x14ac:dyDescent="0.3">
      <c r="A2186" t="s">
        <v>8665</v>
      </c>
      <c r="B2186" t="s">
        <v>8666</v>
      </c>
      <c r="C2186" s="1">
        <v>45504</v>
      </c>
      <c r="D2186" t="s">
        <v>54</v>
      </c>
      <c r="E2186">
        <v>425.27</v>
      </c>
      <c r="F2186">
        <v>4</v>
      </c>
      <c r="G2186" t="s">
        <v>27</v>
      </c>
      <c r="H2186" t="s">
        <v>72</v>
      </c>
      <c r="I2186" t="s">
        <v>8667</v>
      </c>
      <c r="J2186" t="s">
        <v>226</v>
      </c>
      <c r="K2186">
        <v>18378</v>
      </c>
      <c r="L2186" t="s">
        <v>8668</v>
      </c>
      <c r="M2186">
        <v>0.13</v>
      </c>
      <c r="N2186">
        <v>1479.94</v>
      </c>
      <c r="O2186">
        <v>3</v>
      </c>
      <c r="P2186" t="b">
        <v>0</v>
      </c>
      <c r="Q2186">
        <f t="shared" si="170"/>
        <v>1701.08</v>
      </c>
      <c r="R2186" s="4">
        <f t="shared" si="171"/>
        <v>0.87</v>
      </c>
      <c r="S2186" s="2">
        <f t="shared" si="172"/>
        <v>221.1404</v>
      </c>
      <c r="T2186" t="str">
        <f t="shared" si="173"/>
        <v>Jul-24</v>
      </c>
      <c r="U2186">
        <f t="shared" si="174"/>
        <v>3</v>
      </c>
    </row>
    <row r="2187" spans="1:21" x14ac:dyDescent="0.3">
      <c r="A2187" t="s">
        <v>8669</v>
      </c>
      <c r="B2187" t="s">
        <v>8670</v>
      </c>
      <c r="C2187" s="1">
        <v>45563</v>
      </c>
      <c r="D2187" t="s">
        <v>26</v>
      </c>
      <c r="E2187">
        <v>318.26</v>
      </c>
      <c r="F2187">
        <v>2</v>
      </c>
      <c r="G2187" t="s">
        <v>27</v>
      </c>
      <c r="H2187" t="s">
        <v>20</v>
      </c>
      <c r="I2187" t="s">
        <v>8671</v>
      </c>
      <c r="J2187" t="s">
        <v>231</v>
      </c>
      <c r="K2187">
        <v>18816</v>
      </c>
      <c r="L2187" t="s">
        <v>8672</v>
      </c>
      <c r="M2187">
        <v>0.06</v>
      </c>
      <c r="N2187">
        <v>598.33000000000004</v>
      </c>
      <c r="O2187">
        <v>4</v>
      </c>
      <c r="P2187" t="b">
        <v>0</v>
      </c>
      <c r="Q2187">
        <f t="shared" si="170"/>
        <v>636.52</v>
      </c>
      <c r="R2187" s="4">
        <f t="shared" si="171"/>
        <v>0.94</v>
      </c>
      <c r="S2187" s="2">
        <f t="shared" si="172"/>
        <v>38.191199999999995</v>
      </c>
      <c r="T2187" t="str">
        <f t="shared" si="173"/>
        <v>Sep-24</v>
      </c>
      <c r="U2187">
        <f t="shared" si="174"/>
        <v>4</v>
      </c>
    </row>
    <row r="2188" spans="1:21" x14ac:dyDescent="0.3">
      <c r="A2188" t="s">
        <v>8673</v>
      </c>
      <c r="B2188" t="s">
        <v>8674</v>
      </c>
      <c r="C2188" s="1">
        <v>45691</v>
      </c>
      <c r="D2188" t="s">
        <v>18</v>
      </c>
      <c r="E2188">
        <v>271.74</v>
      </c>
      <c r="F2188">
        <v>4</v>
      </c>
      <c r="G2188" t="s">
        <v>93</v>
      </c>
      <c r="H2188" t="s">
        <v>72</v>
      </c>
      <c r="I2188" t="s">
        <v>8675</v>
      </c>
      <c r="J2188" t="s">
        <v>144</v>
      </c>
      <c r="K2188">
        <v>84904</v>
      </c>
      <c r="L2188" t="s">
        <v>8676</v>
      </c>
      <c r="M2188">
        <v>0.13</v>
      </c>
      <c r="N2188">
        <v>945.66</v>
      </c>
      <c r="O2188">
        <v>5</v>
      </c>
      <c r="P2188" t="b">
        <v>0</v>
      </c>
      <c r="Q2188">
        <f t="shared" si="170"/>
        <v>1086.96</v>
      </c>
      <c r="R2188" s="4">
        <f t="shared" si="171"/>
        <v>0.87</v>
      </c>
      <c r="S2188" s="2">
        <f t="shared" si="172"/>
        <v>141.3048</v>
      </c>
      <c r="T2188" t="str">
        <f t="shared" si="173"/>
        <v>Feb-25</v>
      </c>
      <c r="U2188">
        <f t="shared" si="174"/>
        <v>5</v>
      </c>
    </row>
    <row r="2189" spans="1:21" x14ac:dyDescent="0.3">
      <c r="A2189" t="s">
        <v>8677</v>
      </c>
      <c r="B2189" t="s">
        <v>8678</v>
      </c>
      <c r="C2189" s="1">
        <v>45727</v>
      </c>
      <c r="D2189" t="s">
        <v>78</v>
      </c>
      <c r="E2189">
        <v>61.72</v>
      </c>
      <c r="F2189">
        <v>1</v>
      </c>
      <c r="G2189" t="s">
        <v>66</v>
      </c>
      <c r="H2189" t="s">
        <v>99</v>
      </c>
      <c r="I2189" t="s">
        <v>8679</v>
      </c>
      <c r="J2189" t="s">
        <v>346</v>
      </c>
      <c r="K2189">
        <v>77889</v>
      </c>
      <c r="L2189" t="s">
        <v>8680</v>
      </c>
      <c r="M2189">
        <v>0.25</v>
      </c>
      <c r="N2189">
        <v>46.29</v>
      </c>
      <c r="O2189">
        <v>5</v>
      </c>
      <c r="P2189" t="b">
        <v>0</v>
      </c>
      <c r="Q2189">
        <f t="shared" si="170"/>
        <v>61.72</v>
      </c>
      <c r="R2189" s="4">
        <f t="shared" si="171"/>
        <v>0.75</v>
      </c>
      <c r="S2189" s="2">
        <f t="shared" si="172"/>
        <v>15.43</v>
      </c>
      <c r="T2189" t="str">
        <f t="shared" si="173"/>
        <v>Mar-25</v>
      </c>
      <c r="U2189">
        <f t="shared" si="174"/>
        <v>5</v>
      </c>
    </row>
    <row r="2190" spans="1:21" x14ac:dyDescent="0.3">
      <c r="A2190" t="s">
        <v>8681</v>
      </c>
      <c r="B2190" t="s">
        <v>8682</v>
      </c>
      <c r="C2190" s="1">
        <v>45660</v>
      </c>
      <c r="D2190" t="s">
        <v>18</v>
      </c>
      <c r="E2190">
        <v>272.41000000000003</v>
      </c>
      <c r="F2190">
        <v>1</v>
      </c>
      <c r="G2190" t="s">
        <v>93</v>
      </c>
      <c r="H2190" t="s">
        <v>72</v>
      </c>
      <c r="I2190" t="s">
        <v>8683</v>
      </c>
      <c r="J2190" t="s">
        <v>101</v>
      </c>
      <c r="K2190">
        <v>44288</v>
      </c>
      <c r="L2190" t="s">
        <v>8684</v>
      </c>
      <c r="M2190">
        <v>0.22</v>
      </c>
      <c r="N2190">
        <v>212.48</v>
      </c>
      <c r="O2190">
        <v>4</v>
      </c>
      <c r="P2190" t="b">
        <v>0</v>
      </c>
      <c r="Q2190">
        <f t="shared" si="170"/>
        <v>272.41000000000003</v>
      </c>
      <c r="R2190" s="4">
        <f t="shared" si="171"/>
        <v>0.78</v>
      </c>
      <c r="S2190" s="2">
        <f t="shared" si="172"/>
        <v>59.930200000000006</v>
      </c>
      <c r="T2190" t="str">
        <f t="shared" si="173"/>
        <v>Jan-25</v>
      </c>
      <c r="U2190">
        <f t="shared" si="174"/>
        <v>4</v>
      </c>
    </row>
    <row r="2191" spans="1:21" x14ac:dyDescent="0.3">
      <c r="A2191" t="s">
        <v>8685</v>
      </c>
      <c r="B2191" t="s">
        <v>8686</v>
      </c>
      <c r="C2191" s="1">
        <v>45512</v>
      </c>
      <c r="D2191" t="s">
        <v>37</v>
      </c>
      <c r="E2191">
        <v>317.79000000000002</v>
      </c>
      <c r="F2191">
        <v>1</v>
      </c>
      <c r="G2191" t="s">
        <v>66</v>
      </c>
      <c r="H2191" t="s">
        <v>99</v>
      </c>
      <c r="I2191" t="s">
        <v>8687</v>
      </c>
      <c r="J2191" t="s">
        <v>274</v>
      </c>
      <c r="K2191">
        <v>36385</v>
      </c>
      <c r="L2191" t="s">
        <v>8688</v>
      </c>
      <c r="M2191">
        <v>0.13</v>
      </c>
      <c r="N2191">
        <v>276.48</v>
      </c>
      <c r="O2191">
        <v>4</v>
      </c>
      <c r="P2191" t="b">
        <v>0</v>
      </c>
      <c r="Q2191">
        <f t="shared" si="170"/>
        <v>317.79000000000002</v>
      </c>
      <c r="R2191" s="4">
        <f t="shared" si="171"/>
        <v>0.87</v>
      </c>
      <c r="S2191" s="2">
        <f t="shared" si="172"/>
        <v>41.312700000000007</v>
      </c>
      <c r="T2191" t="str">
        <f t="shared" si="173"/>
        <v>Aug-24</v>
      </c>
      <c r="U2191">
        <f t="shared" si="174"/>
        <v>4</v>
      </c>
    </row>
    <row r="2192" spans="1:21" x14ac:dyDescent="0.3">
      <c r="A2192" t="s">
        <v>8689</v>
      </c>
      <c r="B2192" t="s">
        <v>8690</v>
      </c>
      <c r="C2192" s="1">
        <v>45665</v>
      </c>
      <c r="D2192" t="s">
        <v>18</v>
      </c>
      <c r="E2192">
        <v>478.18</v>
      </c>
      <c r="F2192">
        <v>1</v>
      </c>
      <c r="G2192" t="s">
        <v>66</v>
      </c>
      <c r="H2192" t="s">
        <v>38</v>
      </c>
      <c r="I2192" t="s">
        <v>8691</v>
      </c>
      <c r="J2192" t="s">
        <v>274</v>
      </c>
      <c r="K2192">
        <v>38166</v>
      </c>
      <c r="L2192" t="s">
        <v>8692</v>
      </c>
      <c r="M2192">
        <v>0.28999999999999998</v>
      </c>
      <c r="N2192">
        <v>339.51</v>
      </c>
      <c r="O2192">
        <v>3</v>
      </c>
      <c r="P2192" t="b">
        <v>0</v>
      </c>
      <c r="Q2192">
        <f t="shared" si="170"/>
        <v>478.18</v>
      </c>
      <c r="R2192" s="4">
        <f t="shared" si="171"/>
        <v>0.71</v>
      </c>
      <c r="S2192" s="2">
        <f t="shared" si="172"/>
        <v>138.6722</v>
      </c>
      <c r="T2192" t="str">
        <f t="shared" si="173"/>
        <v>Jan-25</v>
      </c>
      <c r="U2192">
        <f t="shared" si="174"/>
        <v>3</v>
      </c>
    </row>
    <row r="2193" spans="1:21" x14ac:dyDescent="0.3">
      <c r="A2193" t="s">
        <v>8693</v>
      </c>
      <c r="B2193" t="s">
        <v>8694</v>
      </c>
      <c r="C2193" s="1">
        <v>45774</v>
      </c>
      <c r="D2193" t="s">
        <v>37</v>
      </c>
      <c r="E2193">
        <v>294.60000000000002</v>
      </c>
      <c r="F2193">
        <v>1</v>
      </c>
      <c r="G2193" t="s">
        <v>66</v>
      </c>
      <c r="H2193" t="s">
        <v>99</v>
      </c>
      <c r="I2193" t="s">
        <v>8695</v>
      </c>
      <c r="J2193" t="s">
        <v>169</v>
      </c>
      <c r="K2193">
        <v>38821</v>
      </c>
      <c r="L2193" t="s">
        <v>8696</v>
      </c>
      <c r="M2193">
        <v>0.24</v>
      </c>
      <c r="N2193">
        <v>223.9</v>
      </c>
      <c r="O2193">
        <v>4</v>
      </c>
      <c r="P2193" t="b">
        <v>0</v>
      </c>
      <c r="Q2193">
        <f t="shared" si="170"/>
        <v>294.60000000000002</v>
      </c>
      <c r="R2193" s="4">
        <f t="shared" si="171"/>
        <v>0.76</v>
      </c>
      <c r="S2193" s="2">
        <f t="shared" si="172"/>
        <v>70.704000000000008</v>
      </c>
      <c r="T2193" t="str">
        <f t="shared" si="173"/>
        <v>Apr-25</v>
      </c>
      <c r="U2193">
        <f t="shared" si="174"/>
        <v>4</v>
      </c>
    </row>
    <row r="2194" spans="1:21" x14ac:dyDescent="0.3">
      <c r="A2194" t="s">
        <v>8697</v>
      </c>
      <c r="B2194" t="s">
        <v>8698</v>
      </c>
      <c r="C2194" s="1">
        <v>45643</v>
      </c>
      <c r="D2194" t="s">
        <v>26</v>
      </c>
      <c r="E2194">
        <v>483.86</v>
      </c>
      <c r="F2194">
        <v>4</v>
      </c>
      <c r="G2194" t="s">
        <v>93</v>
      </c>
      <c r="H2194" t="s">
        <v>72</v>
      </c>
      <c r="I2194" t="s">
        <v>8699</v>
      </c>
      <c r="J2194" t="s">
        <v>426</v>
      </c>
      <c r="K2194">
        <v>44607</v>
      </c>
      <c r="L2194" t="s">
        <v>8700</v>
      </c>
      <c r="M2194">
        <v>0.01</v>
      </c>
      <c r="N2194">
        <v>1916.09</v>
      </c>
      <c r="O2194">
        <v>4</v>
      </c>
      <c r="P2194" t="b">
        <v>0</v>
      </c>
      <c r="Q2194">
        <f t="shared" si="170"/>
        <v>1935.44</v>
      </c>
      <c r="R2194" s="4">
        <f t="shared" si="171"/>
        <v>0.99</v>
      </c>
      <c r="S2194" s="2">
        <f t="shared" si="172"/>
        <v>19.354400000000002</v>
      </c>
      <c r="T2194" t="str">
        <f t="shared" si="173"/>
        <v>Dec-24</v>
      </c>
      <c r="U2194">
        <f t="shared" si="174"/>
        <v>4</v>
      </c>
    </row>
    <row r="2195" spans="1:21" x14ac:dyDescent="0.3">
      <c r="A2195" t="s">
        <v>8701</v>
      </c>
      <c r="B2195" t="s">
        <v>8702</v>
      </c>
      <c r="C2195" s="1">
        <v>45572</v>
      </c>
      <c r="D2195" t="s">
        <v>18</v>
      </c>
      <c r="E2195">
        <v>481</v>
      </c>
      <c r="F2195">
        <v>2</v>
      </c>
      <c r="G2195" t="s">
        <v>148</v>
      </c>
      <c r="H2195" t="s">
        <v>20</v>
      </c>
      <c r="I2195" t="s">
        <v>8703</v>
      </c>
      <c r="J2195" t="s">
        <v>274</v>
      </c>
      <c r="K2195">
        <v>32556</v>
      </c>
      <c r="L2195" t="s">
        <v>8704</v>
      </c>
      <c r="M2195">
        <v>0.23</v>
      </c>
      <c r="N2195">
        <v>740.74</v>
      </c>
      <c r="O2195">
        <v>1</v>
      </c>
      <c r="P2195" t="b">
        <v>0</v>
      </c>
      <c r="Q2195">
        <f t="shared" si="170"/>
        <v>962</v>
      </c>
      <c r="R2195" s="4">
        <f t="shared" si="171"/>
        <v>0.77</v>
      </c>
      <c r="S2195" s="2">
        <f t="shared" si="172"/>
        <v>221.26000000000002</v>
      </c>
      <c r="T2195" t="str">
        <f t="shared" si="173"/>
        <v>Oct-24</v>
      </c>
      <c r="U2195">
        <f t="shared" si="174"/>
        <v>1</v>
      </c>
    </row>
    <row r="2196" spans="1:21" x14ac:dyDescent="0.3">
      <c r="A2196" t="s">
        <v>8705</v>
      </c>
      <c r="B2196" t="s">
        <v>8706</v>
      </c>
      <c r="C2196" s="1">
        <v>45781</v>
      </c>
      <c r="D2196" t="s">
        <v>60</v>
      </c>
      <c r="E2196">
        <v>326.85000000000002</v>
      </c>
      <c r="F2196">
        <v>3</v>
      </c>
      <c r="G2196" t="s">
        <v>66</v>
      </c>
      <c r="H2196" t="s">
        <v>38</v>
      </c>
      <c r="I2196" t="s">
        <v>8707</v>
      </c>
      <c r="J2196" t="s">
        <v>160</v>
      </c>
      <c r="K2196">
        <v>52756</v>
      </c>
      <c r="L2196" t="s">
        <v>8708</v>
      </c>
      <c r="M2196">
        <v>0.22</v>
      </c>
      <c r="N2196">
        <v>764.83</v>
      </c>
      <c r="O2196">
        <v>1</v>
      </c>
      <c r="P2196" t="b">
        <v>0</v>
      </c>
      <c r="Q2196">
        <f t="shared" si="170"/>
        <v>980.55000000000007</v>
      </c>
      <c r="R2196" s="4">
        <f t="shared" si="171"/>
        <v>0.78</v>
      </c>
      <c r="S2196" s="2">
        <f t="shared" si="172"/>
        <v>215.721</v>
      </c>
      <c r="T2196" t="str">
        <f t="shared" si="173"/>
        <v>May-25</v>
      </c>
      <c r="U2196">
        <f t="shared" si="174"/>
        <v>1</v>
      </c>
    </row>
    <row r="2197" spans="1:21" x14ac:dyDescent="0.3">
      <c r="A2197" t="s">
        <v>8709</v>
      </c>
      <c r="B2197" t="s">
        <v>8710</v>
      </c>
      <c r="C2197" s="1">
        <v>45466</v>
      </c>
      <c r="D2197" t="s">
        <v>37</v>
      </c>
      <c r="E2197">
        <v>255.42</v>
      </c>
      <c r="F2197">
        <v>1</v>
      </c>
      <c r="G2197" t="s">
        <v>148</v>
      </c>
      <c r="H2197" t="s">
        <v>72</v>
      </c>
      <c r="I2197" t="s">
        <v>8711</v>
      </c>
      <c r="J2197" t="s">
        <v>68</v>
      </c>
      <c r="K2197">
        <v>89463</v>
      </c>
      <c r="L2197" t="s">
        <v>8712</v>
      </c>
      <c r="M2197">
        <v>0.01</v>
      </c>
      <c r="N2197">
        <v>252.87</v>
      </c>
      <c r="O2197">
        <v>3</v>
      </c>
      <c r="P2197" t="b">
        <v>0</v>
      </c>
      <c r="Q2197">
        <f t="shared" si="170"/>
        <v>255.42</v>
      </c>
      <c r="R2197" s="4">
        <f t="shared" si="171"/>
        <v>0.99</v>
      </c>
      <c r="S2197" s="2">
        <f t="shared" si="172"/>
        <v>2.5541999999999998</v>
      </c>
      <c r="T2197" t="str">
        <f t="shared" si="173"/>
        <v>Jun-24</v>
      </c>
      <c r="U2197">
        <f t="shared" si="174"/>
        <v>3</v>
      </c>
    </row>
    <row r="2198" spans="1:21" x14ac:dyDescent="0.3">
      <c r="A2198" t="s">
        <v>8713</v>
      </c>
      <c r="B2198" t="s">
        <v>8714</v>
      </c>
      <c r="C2198" s="1">
        <v>45500</v>
      </c>
      <c r="D2198" t="s">
        <v>37</v>
      </c>
      <c r="E2198">
        <v>235.68</v>
      </c>
      <c r="F2198">
        <v>3</v>
      </c>
      <c r="G2198" t="s">
        <v>27</v>
      </c>
      <c r="H2198" t="s">
        <v>72</v>
      </c>
      <c r="I2198" t="s">
        <v>8715</v>
      </c>
      <c r="J2198" t="s">
        <v>426</v>
      </c>
      <c r="K2198">
        <v>30500</v>
      </c>
      <c r="L2198" t="s">
        <v>8716</v>
      </c>
      <c r="M2198">
        <v>0.28000000000000003</v>
      </c>
      <c r="N2198">
        <v>509.07</v>
      </c>
      <c r="O2198">
        <v>5</v>
      </c>
      <c r="P2198" t="b">
        <v>0</v>
      </c>
      <c r="Q2198">
        <f t="shared" si="170"/>
        <v>707.04</v>
      </c>
      <c r="R2198" s="4">
        <f t="shared" si="171"/>
        <v>0.72</v>
      </c>
      <c r="S2198" s="2">
        <f t="shared" si="172"/>
        <v>197.97120000000001</v>
      </c>
      <c r="T2198" t="str">
        <f t="shared" si="173"/>
        <v>Jul-24</v>
      </c>
      <c r="U2198">
        <f t="shared" si="174"/>
        <v>5</v>
      </c>
    </row>
    <row r="2199" spans="1:21" x14ac:dyDescent="0.3">
      <c r="A2199" t="s">
        <v>8717</v>
      </c>
      <c r="B2199" t="s">
        <v>8718</v>
      </c>
      <c r="C2199" s="1">
        <v>45674</v>
      </c>
      <c r="D2199" t="s">
        <v>26</v>
      </c>
      <c r="E2199">
        <v>445.74</v>
      </c>
      <c r="F2199">
        <v>1</v>
      </c>
      <c r="G2199" t="s">
        <v>19</v>
      </c>
      <c r="H2199" t="s">
        <v>38</v>
      </c>
      <c r="I2199" t="s">
        <v>8719</v>
      </c>
      <c r="J2199" t="s">
        <v>307</v>
      </c>
      <c r="K2199">
        <v>71478</v>
      </c>
      <c r="L2199" t="s">
        <v>8720</v>
      </c>
      <c r="M2199">
        <v>0.14000000000000001</v>
      </c>
      <c r="N2199">
        <v>383.34</v>
      </c>
      <c r="O2199">
        <v>2</v>
      </c>
      <c r="P2199" t="b">
        <v>0</v>
      </c>
      <c r="Q2199">
        <f t="shared" si="170"/>
        <v>445.74</v>
      </c>
      <c r="R2199" s="4">
        <f t="shared" si="171"/>
        <v>0.86</v>
      </c>
      <c r="S2199" s="2">
        <f t="shared" si="172"/>
        <v>62.403600000000004</v>
      </c>
      <c r="T2199" t="str">
        <f t="shared" si="173"/>
        <v>Jan-25</v>
      </c>
      <c r="U2199">
        <f t="shared" si="174"/>
        <v>2</v>
      </c>
    </row>
    <row r="2200" spans="1:21" x14ac:dyDescent="0.3">
      <c r="A2200" t="s">
        <v>8721</v>
      </c>
      <c r="B2200" t="s">
        <v>8722</v>
      </c>
      <c r="C2200" s="1">
        <v>45549</v>
      </c>
      <c r="D2200" t="s">
        <v>37</v>
      </c>
      <c r="E2200">
        <v>18.989999999999998</v>
      </c>
      <c r="F2200">
        <v>3</v>
      </c>
      <c r="G2200" t="s">
        <v>148</v>
      </c>
      <c r="H2200" t="s">
        <v>99</v>
      </c>
      <c r="I2200" t="s">
        <v>8723</v>
      </c>
      <c r="J2200" t="s">
        <v>74</v>
      </c>
      <c r="K2200">
        <v>69734</v>
      </c>
      <c r="L2200" t="s">
        <v>8724</v>
      </c>
      <c r="M2200">
        <v>7.0000000000000007E-2</v>
      </c>
      <c r="N2200">
        <v>52.98</v>
      </c>
      <c r="O2200">
        <v>2</v>
      </c>
      <c r="P2200" t="b">
        <v>0</v>
      </c>
      <c r="Q2200">
        <f t="shared" si="170"/>
        <v>56.97</v>
      </c>
      <c r="R2200" s="4">
        <f t="shared" si="171"/>
        <v>0.92999999999999994</v>
      </c>
      <c r="S2200" s="2">
        <f t="shared" si="172"/>
        <v>3.9879000000000002</v>
      </c>
      <c r="T2200" t="str">
        <f t="shared" si="173"/>
        <v>Sep-24</v>
      </c>
      <c r="U2200">
        <f t="shared" si="174"/>
        <v>2</v>
      </c>
    </row>
    <row r="2201" spans="1:21" x14ac:dyDescent="0.3">
      <c r="A2201" t="s">
        <v>8725</v>
      </c>
      <c r="B2201" t="s">
        <v>8726</v>
      </c>
      <c r="C2201" s="1">
        <v>45624</v>
      </c>
      <c r="D2201" t="s">
        <v>37</v>
      </c>
      <c r="E2201">
        <v>61.34</v>
      </c>
      <c r="F2201">
        <v>3</v>
      </c>
      <c r="G2201" t="s">
        <v>66</v>
      </c>
      <c r="H2201" t="s">
        <v>20</v>
      </c>
      <c r="I2201" t="s">
        <v>8727</v>
      </c>
      <c r="J2201" t="s">
        <v>240</v>
      </c>
      <c r="K2201">
        <v>74637</v>
      </c>
      <c r="L2201" t="s">
        <v>8728</v>
      </c>
      <c r="M2201">
        <v>0.13</v>
      </c>
      <c r="N2201">
        <v>160.1</v>
      </c>
      <c r="O2201">
        <v>5</v>
      </c>
      <c r="P2201" t="b">
        <v>0</v>
      </c>
      <c r="Q2201">
        <f t="shared" si="170"/>
        <v>184.02</v>
      </c>
      <c r="R2201" s="4">
        <f t="shared" si="171"/>
        <v>0.87</v>
      </c>
      <c r="S2201" s="2">
        <f t="shared" si="172"/>
        <v>23.922600000000003</v>
      </c>
      <c r="T2201" t="str">
        <f t="shared" si="173"/>
        <v>Nov-24</v>
      </c>
      <c r="U2201">
        <f t="shared" si="174"/>
        <v>5</v>
      </c>
    </row>
    <row r="2202" spans="1:21" x14ac:dyDescent="0.3">
      <c r="A2202" t="s">
        <v>8729</v>
      </c>
      <c r="B2202" t="s">
        <v>8730</v>
      </c>
      <c r="C2202" s="1">
        <v>45686</v>
      </c>
      <c r="D2202" t="s">
        <v>18</v>
      </c>
      <c r="E2202">
        <v>55.53</v>
      </c>
      <c r="F2202">
        <v>1</v>
      </c>
      <c r="G2202" t="s">
        <v>66</v>
      </c>
      <c r="H2202" t="s">
        <v>38</v>
      </c>
      <c r="I2202" t="s">
        <v>6352</v>
      </c>
      <c r="J2202" t="s">
        <v>56</v>
      </c>
      <c r="K2202">
        <v>75146</v>
      </c>
      <c r="L2202" t="s">
        <v>8731</v>
      </c>
      <c r="M2202">
        <v>0.25</v>
      </c>
      <c r="N2202">
        <v>41.65</v>
      </c>
      <c r="O2202">
        <v>5</v>
      </c>
      <c r="P2202" t="b">
        <v>0</v>
      </c>
      <c r="Q2202">
        <f t="shared" si="170"/>
        <v>55.53</v>
      </c>
      <c r="R2202" s="4">
        <f t="shared" si="171"/>
        <v>0.75</v>
      </c>
      <c r="S2202" s="2">
        <f t="shared" si="172"/>
        <v>13.8825</v>
      </c>
      <c r="T2202" t="str">
        <f t="shared" si="173"/>
        <v>Jan-25</v>
      </c>
      <c r="U2202">
        <f t="shared" si="174"/>
        <v>5</v>
      </c>
    </row>
    <row r="2203" spans="1:21" x14ac:dyDescent="0.3">
      <c r="A2203" t="s">
        <v>8732</v>
      </c>
      <c r="B2203" t="s">
        <v>8733</v>
      </c>
      <c r="C2203" s="1">
        <v>45702</v>
      </c>
      <c r="D2203" t="s">
        <v>54</v>
      </c>
      <c r="E2203">
        <v>379.68</v>
      </c>
      <c r="F2203">
        <v>2</v>
      </c>
      <c r="G2203" t="s">
        <v>148</v>
      </c>
      <c r="H2203" t="s">
        <v>99</v>
      </c>
      <c r="I2203" t="s">
        <v>5844</v>
      </c>
      <c r="J2203" t="s">
        <v>509</v>
      </c>
      <c r="K2203">
        <v>96598</v>
      </c>
      <c r="L2203" t="s">
        <v>8734</v>
      </c>
      <c r="M2203">
        <v>0.08</v>
      </c>
      <c r="N2203">
        <v>698.61</v>
      </c>
      <c r="O2203">
        <v>3</v>
      </c>
      <c r="P2203" t="b">
        <v>0</v>
      </c>
      <c r="Q2203">
        <f t="shared" si="170"/>
        <v>759.36</v>
      </c>
      <c r="R2203" s="4">
        <f t="shared" si="171"/>
        <v>0.92</v>
      </c>
      <c r="S2203" s="2">
        <f t="shared" si="172"/>
        <v>60.748800000000003</v>
      </c>
      <c r="T2203" t="str">
        <f t="shared" si="173"/>
        <v>Feb-25</v>
      </c>
      <c r="U2203">
        <f t="shared" si="174"/>
        <v>3</v>
      </c>
    </row>
    <row r="2204" spans="1:21" x14ac:dyDescent="0.3">
      <c r="A2204" t="s">
        <v>8735</v>
      </c>
      <c r="B2204" t="s">
        <v>8736</v>
      </c>
      <c r="C2204" s="1">
        <v>45777</v>
      </c>
      <c r="D2204" t="s">
        <v>54</v>
      </c>
      <c r="E2204">
        <v>173.13</v>
      </c>
      <c r="F2204">
        <v>4</v>
      </c>
      <c r="G2204" t="s">
        <v>148</v>
      </c>
      <c r="H2204" t="s">
        <v>38</v>
      </c>
      <c r="I2204" t="s">
        <v>8737</v>
      </c>
      <c r="J2204" t="s">
        <v>320</v>
      </c>
      <c r="K2204">
        <v>64075</v>
      </c>
      <c r="L2204" t="s">
        <v>8738</v>
      </c>
      <c r="M2204">
        <v>0.27</v>
      </c>
      <c r="N2204">
        <v>505.54</v>
      </c>
      <c r="O2204">
        <v>5</v>
      </c>
      <c r="P2204" t="b">
        <v>1</v>
      </c>
      <c r="Q2204">
        <f t="shared" si="170"/>
        <v>692.52</v>
      </c>
      <c r="R2204" s="4">
        <f t="shared" si="171"/>
        <v>0.73</v>
      </c>
      <c r="S2204" s="2">
        <f t="shared" si="172"/>
        <v>186.9804</v>
      </c>
      <c r="T2204" t="str">
        <f t="shared" si="173"/>
        <v>Apr-25</v>
      </c>
      <c r="U2204">
        <f t="shared" si="174"/>
        <v>5</v>
      </c>
    </row>
    <row r="2205" spans="1:21" x14ac:dyDescent="0.3">
      <c r="A2205" t="s">
        <v>8739</v>
      </c>
      <c r="B2205" t="s">
        <v>8740</v>
      </c>
      <c r="C2205" s="1">
        <v>45616</v>
      </c>
      <c r="D2205" t="s">
        <v>78</v>
      </c>
      <c r="E2205">
        <v>320.79000000000002</v>
      </c>
      <c r="F2205">
        <v>2</v>
      </c>
      <c r="G2205" t="s">
        <v>93</v>
      </c>
      <c r="H2205" t="s">
        <v>38</v>
      </c>
      <c r="I2205" t="s">
        <v>4875</v>
      </c>
      <c r="J2205" t="s">
        <v>577</v>
      </c>
      <c r="K2205">
        <v>36012</v>
      </c>
      <c r="L2205" t="s">
        <v>8741</v>
      </c>
      <c r="M2205">
        <v>0.02</v>
      </c>
      <c r="N2205">
        <v>628.75</v>
      </c>
      <c r="O2205">
        <v>4</v>
      </c>
      <c r="P2205" t="b">
        <v>0</v>
      </c>
      <c r="Q2205">
        <f t="shared" si="170"/>
        <v>641.58000000000004</v>
      </c>
      <c r="R2205" s="4">
        <f t="shared" si="171"/>
        <v>0.98</v>
      </c>
      <c r="S2205" s="2">
        <f t="shared" si="172"/>
        <v>12.831600000000002</v>
      </c>
      <c r="T2205" t="str">
        <f t="shared" si="173"/>
        <v>Nov-24</v>
      </c>
      <c r="U2205">
        <f t="shared" si="174"/>
        <v>4</v>
      </c>
    </row>
    <row r="2206" spans="1:21" x14ac:dyDescent="0.3">
      <c r="A2206" t="s">
        <v>8742</v>
      </c>
      <c r="B2206" t="s">
        <v>8743</v>
      </c>
      <c r="C2206" s="1">
        <v>45679</v>
      </c>
      <c r="D2206" t="s">
        <v>78</v>
      </c>
      <c r="E2206">
        <v>303.87</v>
      </c>
      <c r="F2206">
        <v>2</v>
      </c>
      <c r="G2206" t="s">
        <v>66</v>
      </c>
      <c r="H2206" t="s">
        <v>20</v>
      </c>
      <c r="I2206" t="s">
        <v>8744</v>
      </c>
      <c r="J2206" t="s">
        <v>80</v>
      </c>
      <c r="K2206">
        <v>81369</v>
      </c>
      <c r="L2206" t="s">
        <v>8745</v>
      </c>
      <c r="M2206">
        <v>0.03</v>
      </c>
      <c r="N2206">
        <v>589.51</v>
      </c>
      <c r="P2206" t="b">
        <v>0</v>
      </c>
      <c r="Q2206">
        <f t="shared" si="170"/>
        <v>607.74</v>
      </c>
      <c r="R2206" s="4">
        <f t="shared" si="171"/>
        <v>0.97</v>
      </c>
      <c r="S2206" s="2">
        <f t="shared" si="172"/>
        <v>18.232199999999999</v>
      </c>
      <c r="T2206" t="str">
        <f t="shared" si="173"/>
        <v>Jan-25</v>
      </c>
      <c r="U2206" t="str">
        <f t="shared" si="174"/>
        <v>No Rating</v>
      </c>
    </row>
    <row r="2207" spans="1:21" x14ac:dyDescent="0.3">
      <c r="A2207" t="s">
        <v>8746</v>
      </c>
      <c r="B2207" t="s">
        <v>8747</v>
      </c>
      <c r="C2207" s="1">
        <v>45478</v>
      </c>
      <c r="D2207" t="s">
        <v>78</v>
      </c>
      <c r="E2207">
        <v>195.98</v>
      </c>
      <c r="F2207">
        <v>4</v>
      </c>
      <c r="G2207" t="s">
        <v>148</v>
      </c>
      <c r="H2207" t="s">
        <v>38</v>
      </c>
      <c r="I2207" t="s">
        <v>8748</v>
      </c>
      <c r="J2207" t="s">
        <v>380</v>
      </c>
      <c r="K2207">
        <v>17640</v>
      </c>
      <c r="L2207" t="s">
        <v>8749</v>
      </c>
      <c r="M2207">
        <v>0.18</v>
      </c>
      <c r="N2207">
        <v>642.80999999999995</v>
      </c>
      <c r="O2207">
        <v>2</v>
      </c>
      <c r="P2207" t="b">
        <v>0</v>
      </c>
      <c r="Q2207">
        <f t="shared" si="170"/>
        <v>783.92</v>
      </c>
      <c r="R2207" s="4">
        <f t="shared" si="171"/>
        <v>0.82000000000000006</v>
      </c>
      <c r="S2207" s="2">
        <f t="shared" si="172"/>
        <v>141.10559999999998</v>
      </c>
      <c r="T2207" t="str">
        <f t="shared" si="173"/>
        <v>Jul-24</v>
      </c>
      <c r="U2207">
        <f t="shared" si="174"/>
        <v>2</v>
      </c>
    </row>
    <row r="2208" spans="1:21" x14ac:dyDescent="0.3">
      <c r="A2208" t="s">
        <v>8750</v>
      </c>
      <c r="B2208" t="s">
        <v>8751</v>
      </c>
      <c r="C2208" s="1">
        <v>45606</v>
      </c>
      <c r="D2208" t="s">
        <v>78</v>
      </c>
      <c r="E2208">
        <v>268.13</v>
      </c>
      <c r="F2208">
        <v>2</v>
      </c>
      <c r="G2208" t="s">
        <v>93</v>
      </c>
      <c r="H2208" t="s">
        <v>99</v>
      </c>
      <c r="I2208" t="s">
        <v>8752</v>
      </c>
      <c r="J2208" t="s">
        <v>346</v>
      </c>
      <c r="K2208">
        <v>10932</v>
      </c>
      <c r="L2208" t="s">
        <v>8753</v>
      </c>
      <c r="M2208">
        <v>0.15</v>
      </c>
      <c r="N2208">
        <v>455.82</v>
      </c>
      <c r="O2208">
        <v>5</v>
      </c>
      <c r="P2208" t="b">
        <v>0</v>
      </c>
      <c r="Q2208">
        <f t="shared" si="170"/>
        <v>536.26</v>
      </c>
      <c r="R2208" s="4">
        <f t="shared" si="171"/>
        <v>0.85</v>
      </c>
      <c r="S2208" s="2">
        <f t="shared" si="172"/>
        <v>80.438999999999993</v>
      </c>
      <c r="T2208" t="str">
        <f t="shared" si="173"/>
        <v>Nov-24</v>
      </c>
      <c r="U2208">
        <f t="shared" si="174"/>
        <v>5</v>
      </c>
    </row>
    <row r="2209" spans="1:21" x14ac:dyDescent="0.3">
      <c r="A2209" t="s">
        <v>8754</v>
      </c>
      <c r="B2209" t="s">
        <v>8755</v>
      </c>
      <c r="C2209" s="1">
        <v>45703</v>
      </c>
      <c r="D2209" t="s">
        <v>54</v>
      </c>
      <c r="E2209">
        <v>324.33999999999997</v>
      </c>
      <c r="F2209">
        <v>4</v>
      </c>
      <c r="G2209" t="s">
        <v>66</v>
      </c>
      <c r="H2209" t="s">
        <v>38</v>
      </c>
      <c r="I2209" t="s">
        <v>8756</v>
      </c>
      <c r="J2209" t="s">
        <v>150</v>
      </c>
      <c r="K2209">
        <v>52687</v>
      </c>
      <c r="L2209" t="s">
        <v>8757</v>
      </c>
      <c r="M2209">
        <v>0.2</v>
      </c>
      <c r="N2209">
        <v>1037.8900000000001</v>
      </c>
      <c r="O2209">
        <v>1</v>
      </c>
      <c r="P2209" t="b">
        <v>0</v>
      </c>
      <c r="Q2209">
        <f t="shared" si="170"/>
        <v>1297.3599999999999</v>
      </c>
      <c r="R2209" s="4">
        <f t="shared" si="171"/>
        <v>0.8</v>
      </c>
      <c r="S2209" s="2">
        <f t="shared" si="172"/>
        <v>259.47199999999998</v>
      </c>
      <c r="T2209" t="str">
        <f t="shared" si="173"/>
        <v>Feb-25</v>
      </c>
      <c r="U2209">
        <f t="shared" si="174"/>
        <v>1</v>
      </c>
    </row>
    <row r="2210" spans="1:21" x14ac:dyDescent="0.3">
      <c r="A2210" t="s">
        <v>8758</v>
      </c>
      <c r="B2210" t="s">
        <v>8759</v>
      </c>
      <c r="C2210" s="1">
        <v>45592</v>
      </c>
      <c r="D2210" t="s">
        <v>78</v>
      </c>
      <c r="E2210">
        <v>470.77</v>
      </c>
      <c r="F2210">
        <v>3</v>
      </c>
      <c r="G2210" t="s">
        <v>66</v>
      </c>
      <c r="H2210" t="s">
        <v>38</v>
      </c>
      <c r="I2210" t="s">
        <v>8760</v>
      </c>
      <c r="J2210" t="s">
        <v>68</v>
      </c>
      <c r="K2210">
        <v>75971</v>
      </c>
      <c r="L2210" t="s">
        <v>8761</v>
      </c>
      <c r="M2210">
        <v>0.01</v>
      </c>
      <c r="N2210">
        <v>1398.19</v>
      </c>
      <c r="O2210">
        <v>4</v>
      </c>
      <c r="P2210" t="b">
        <v>0</v>
      </c>
      <c r="Q2210">
        <f t="shared" si="170"/>
        <v>1412.31</v>
      </c>
      <c r="R2210" s="4">
        <f t="shared" si="171"/>
        <v>0.99</v>
      </c>
      <c r="S2210" s="2">
        <f t="shared" si="172"/>
        <v>14.123099999999999</v>
      </c>
      <c r="T2210" t="str">
        <f t="shared" si="173"/>
        <v>Oct-24</v>
      </c>
      <c r="U2210">
        <f t="shared" si="174"/>
        <v>4</v>
      </c>
    </row>
    <row r="2211" spans="1:21" x14ac:dyDescent="0.3">
      <c r="A2211" t="s">
        <v>8762</v>
      </c>
      <c r="B2211" t="s">
        <v>8763</v>
      </c>
      <c r="C2211" s="1">
        <v>45481</v>
      </c>
      <c r="D2211" t="s">
        <v>60</v>
      </c>
      <c r="E2211">
        <v>289.94</v>
      </c>
      <c r="F2211">
        <v>1</v>
      </c>
      <c r="G2211" t="s">
        <v>66</v>
      </c>
      <c r="H2211" t="s">
        <v>99</v>
      </c>
      <c r="I2211" t="s">
        <v>8764</v>
      </c>
      <c r="J2211" t="s">
        <v>522</v>
      </c>
      <c r="K2211">
        <v>88683</v>
      </c>
      <c r="L2211" t="s">
        <v>8765</v>
      </c>
      <c r="M2211">
        <v>0.08</v>
      </c>
      <c r="N2211">
        <v>266.74</v>
      </c>
      <c r="O2211">
        <v>4</v>
      </c>
      <c r="P2211" t="b">
        <v>0</v>
      </c>
      <c r="Q2211">
        <f t="shared" si="170"/>
        <v>289.94</v>
      </c>
      <c r="R2211" s="4">
        <f t="shared" si="171"/>
        <v>0.92</v>
      </c>
      <c r="S2211" s="2">
        <f t="shared" si="172"/>
        <v>23.1952</v>
      </c>
      <c r="T2211" t="str">
        <f t="shared" si="173"/>
        <v>Jul-24</v>
      </c>
      <c r="U2211">
        <f t="shared" si="174"/>
        <v>4</v>
      </c>
    </row>
    <row r="2212" spans="1:21" x14ac:dyDescent="0.3">
      <c r="A2212" t="s">
        <v>8766</v>
      </c>
      <c r="B2212" t="s">
        <v>8767</v>
      </c>
      <c r="C2212" s="1">
        <v>45593</v>
      </c>
      <c r="D2212" t="s">
        <v>37</v>
      </c>
      <c r="E2212">
        <v>309.11</v>
      </c>
      <c r="F2212">
        <v>1</v>
      </c>
      <c r="G2212" t="s">
        <v>66</v>
      </c>
      <c r="H2212" t="s">
        <v>38</v>
      </c>
      <c r="I2212" t="s">
        <v>8768</v>
      </c>
      <c r="J2212" t="s">
        <v>169</v>
      </c>
      <c r="K2212">
        <v>25525</v>
      </c>
      <c r="L2212" t="s">
        <v>8769</v>
      </c>
      <c r="M2212">
        <v>0.21</v>
      </c>
      <c r="N2212">
        <v>244.2</v>
      </c>
      <c r="O2212">
        <v>5</v>
      </c>
      <c r="P2212" t="b">
        <v>1</v>
      </c>
      <c r="Q2212">
        <f t="shared" si="170"/>
        <v>309.11</v>
      </c>
      <c r="R2212" s="4">
        <f t="shared" si="171"/>
        <v>0.79</v>
      </c>
      <c r="S2212" s="2">
        <f t="shared" si="172"/>
        <v>64.9131</v>
      </c>
      <c r="T2212" t="str">
        <f t="shared" si="173"/>
        <v>Oct-24</v>
      </c>
      <c r="U2212">
        <f t="shared" si="174"/>
        <v>5</v>
      </c>
    </row>
    <row r="2213" spans="1:21" x14ac:dyDescent="0.3">
      <c r="A2213" t="s">
        <v>8770</v>
      </c>
      <c r="B2213" t="s">
        <v>8771</v>
      </c>
      <c r="C2213" s="1">
        <v>45672</v>
      </c>
      <c r="D2213" t="s">
        <v>78</v>
      </c>
      <c r="E2213">
        <v>38.590000000000003</v>
      </c>
      <c r="F2213">
        <v>4</v>
      </c>
      <c r="G2213" t="s">
        <v>19</v>
      </c>
      <c r="H2213" t="s">
        <v>38</v>
      </c>
      <c r="I2213" t="s">
        <v>8772</v>
      </c>
      <c r="J2213" t="s">
        <v>380</v>
      </c>
      <c r="K2213">
        <v>37275</v>
      </c>
      <c r="L2213" t="s">
        <v>8773</v>
      </c>
      <c r="M2213">
        <v>0.1</v>
      </c>
      <c r="N2213">
        <v>138.91999999999999</v>
      </c>
      <c r="O2213">
        <v>2</v>
      </c>
      <c r="P2213" t="b">
        <v>0</v>
      </c>
      <c r="Q2213">
        <f t="shared" si="170"/>
        <v>154.36000000000001</v>
      </c>
      <c r="R2213" s="4">
        <f t="shared" si="171"/>
        <v>0.9</v>
      </c>
      <c r="S2213" s="2">
        <f t="shared" si="172"/>
        <v>15.436000000000002</v>
      </c>
      <c r="T2213" t="str">
        <f t="shared" si="173"/>
        <v>Jan-25</v>
      </c>
      <c r="U2213">
        <f t="shared" si="174"/>
        <v>2</v>
      </c>
    </row>
    <row r="2214" spans="1:21" x14ac:dyDescent="0.3">
      <c r="A2214" t="s">
        <v>8774</v>
      </c>
      <c r="B2214" t="s">
        <v>8775</v>
      </c>
      <c r="C2214" s="1">
        <v>45539</v>
      </c>
      <c r="D2214" t="s">
        <v>60</v>
      </c>
      <c r="E2214">
        <v>476.35</v>
      </c>
      <c r="F2214">
        <v>2</v>
      </c>
      <c r="G2214" t="s">
        <v>93</v>
      </c>
      <c r="H2214" t="s">
        <v>72</v>
      </c>
      <c r="I2214" t="s">
        <v>2782</v>
      </c>
      <c r="J2214" t="s">
        <v>274</v>
      </c>
      <c r="K2214">
        <v>42563</v>
      </c>
      <c r="L2214" t="s">
        <v>8776</v>
      </c>
      <c r="M2214">
        <v>0.09</v>
      </c>
      <c r="N2214">
        <v>866.96</v>
      </c>
      <c r="O2214">
        <v>2</v>
      </c>
      <c r="P2214" t="b">
        <v>0</v>
      </c>
      <c r="Q2214">
        <f t="shared" si="170"/>
        <v>952.7</v>
      </c>
      <c r="R2214" s="4">
        <f t="shared" si="171"/>
        <v>0.91</v>
      </c>
      <c r="S2214" s="2">
        <f t="shared" si="172"/>
        <v>85.742999999999995</v>
      </c>
      <c r="T2214" t="str">
        <f t="shared" si="173"/>
        <v>Sep-24</v>
      </c>
      <c r="U2214">
        <f t="shared" si="174"/>
        <v>2</v>
      </c>
    </row>
    <row r="2215" spans="1:21" x14ac:dyDescent="0.3">
      <c r="A2215" t="s">
        <v>8777</v>
      </c>
      <c r="B2215" t="s">
        <v>8778</v>
      </c>
      <c r="C2215" s="1">
        <v>45670</v>
      </c>
      <c r="D2215" t="s">
        <v>78</v>
      </c>
      <c r="E2215">
        <v>266.39999999999998</v>
      </c>
      <c r="F2215">
        <v>4</v>
      </c>
      <c r="G2215" t="s">
        <v>148</v>
      </c>
      <c r="H2215" t="s">
        <v>99</v>
      </c>
      <c r="I2215" t="s">
        <v>8779</v>
      </c>
      <c r="J2215" t="s">
        <v>200</v>
      </c>
      <c r="K2215">
        <v>98180</v>
      </c>
      <c r="L2215" t="s">
        <v>8780</v>
      </c>
      <c r="M2215">
        <v>0.25</v>
      </c>
      <c r="N2215">
        <v>799.2</v>
      </c>
      <c r="O2215">
        <v>4</v>
      </c>
      <c r="P2215" t="b">
        <v>0</v>
      </c>
      <c r="Q2215">
        <f t="shared" si="170"/>
        <v>1065.5999999999999</v>
      </c>
      <c r="R2215" s="4">
        <f t="shared" si="171"/>
        <v>0.75</v>
      </c>
      <c r="S2215" s="2">
        <f t="shared" si="172"/>
        <v>266.39999999999998</v>
      </c>
      <c r="T2215" t="str">
        <f t="shared" si="173"/>
        <v>Jan-25</v>
      </c>
      <c r="U2215">
        <f t="shared" si="174"/>
        <v>4</v>
      </c>
    </row>
    <row r="2216" spans="1:21" x14ac:dyDescent="0.3">
      <c r="A2216" t="s">
        <v>8781</v>
      </c>
      <c r="B2216" t="s">
        <v>8782</v>
      </c>
      <c r="C2216" s="1">
        <v>45820</v>
      </c>
      <c r="D2216" t="s">
        <v>78</v>
      </c>
      <c r="E2216">
        <v>401.63</v>
      </c>
      <c r="F2216">
        <v>1</v>
      </c>
      <c r="G2216" t="s">
        <v>148</v>
      </c>
      <c r="H2216" t="s">
        <v>20</v>
      </c>
      <c r="I2216" t="s">
        <v>8783</v>
      </c>
      <c r="J2216" t="s">
        <v>380</v>
      </c>
      <c r="K2216">
        <v>61303</v>
      </c>
      <c r="L2216" t="s">
        <v>8784</v>
      </c>
      <c r="M2216">
        <v>0.24</v>
      </c>
      <c r="N2216">
        <v>305.24</v>
      </c>
      <c r="P2216" t="b">
        <v>0</v>
      </c>
      <c r="Q2216">
        <f t="shared" si="170"/>
        <v>401.63</v>
      </c>
      <c r="R2216" s="4">
        <f t="shared" si="171"/>
        <v>0.76</v>
      </c>
      <c r="S2216" s="2">
        <f t="shared" si="172"/>
        <v>96.391199999999998</v>
      </c>
      <c r="T2216" t="str">
        <f t="shared" si="173"/>
        <v>Jun-25</v>
      </c>
      <c r="U2216" t="str">
        <f t="shared" si="174"/>
        <v>No Rating</v>
      </c>
    </row>
    <row r="2217" spans="1:21" x14ac:dyDescent="0.3">
      <c r="A2217" t="s">
        <v>8785</v>
      </c>
      <c r="B2217" t="s">
        <v>8786</v>
      </c>
      <c r="C2217" s="1">
        <v>45661</v>
      </c>
      <c r="D2217" t="s">
        <v>37</v>
      </c>
      <c r="E2217">
        <v>29.89</v>
      </c>
      <c r="F2217">
        <v>1</v>
      </c>
      <c r="G2217" t="s">
        <v>93</v>
      </c>
      <c r="H2217" t="s">
        <v>72</v>
      </c>
      <c r="I2217" t="s">
        <v>8787</v>
      </c>
      <c r="J2217" t="s">
        <v>106</v>
      </c>
      <c r="K2217">
        <v>47282</v>
      </c>
      <c r="L2217" t="s">
        <v>8788</v>
      </c>
      <c r="M2217">
        <v>0.22</v>
      </c>
      <c r="N2217">
        <v>23.31</v>
      </c>
      <c r="O2217">
        <v>3</v>
      </c>
      <c r="P2217" t="b">
        <v>0</v>
      </c>
      <c r="Q2217">
        <f t="shared" si="170"/>
        <v>29.89</v>
      </c>
      <c r="R2217" s="4">
        <f t="shared" si="171"/>
        <v>0.78</v>
      </c>
      <c r="S2217" s="2">
        <f t="shared" si="172"/>
        <v>6.5758000000000001</v>
      </c>
      <c r="T2217" t="str">
        <f t="shared" si="173"/>
        <v>Jan-25</v>
      </c>
      <c r="U2217">
        <f t="shared" si="174"/>
        <v>3</v>
      </c>
    </row>
    <row r="2218" spans="1:21" x14ac:dyDescent="0.3">
      <c r="A2218" t="s">
        <v>8789</v>
      </c>
      <c r="B2218" t="s">
        <v>8790</v>
      </c>
      <c r="C2218" s="1">
        <v>45758</v>
      </c>
      <c r="D2218" t="s">
        <v>78</v>
      </c>
      <c r="E2218">
        <v>213.35</v>
      </c>
      <c r="F2218">
        <v>1</v>
      </c>
      <c r="G2218" t="s">
        <v>93</v>
      </c>
      <c r="H2218" t="s">
        <v>72</v>
      </c>
      <c r="I2218" t="s">
        <v>8791</v>
      </c>
      <c r="J2218" t="s">
        <v>144</v>
      </c>
      <c r="K2218">
        <v>64777</v>
      </c>
      <c r="L2218" t="s">
        <v>8792</v>
      </c>
      <c r="M2218">
        <v>0.19</v>
      </c>
      <c r="N2218">
        <v>172.81</v>
      </c>
      <c r="O2218">
        <v>4</v>
      </c>
      <c r="P2218" t="b">
        <v>0</v>
      </c>
      <c r="Q2218">
        <f t="shared" si="170"/>
        <v>213.35</v>
      </c>
      <c r="R2218" s="4">
        <f t="shared" si="171"/>
        <v>0.81</v>
      </c>
      <c r="S2218" s="2">
        <f t="shared" si="172"/>
        <v>40.536499999999997</v>
      </c>
      <c r="T2218" t="str">
        <f t="shared" si="173"/>
        <v>Apr-25</v>
      </c>
      <c r="U2218">
        <f t="shared" si="174"/>
        <v>4</v>
      </c>
    </row>
    <row r="2219" spans="1:21" x14ac:dyDescent="0.3">
      <c r="A2219" t="s">
        <v>8793</v>
      </c>
      <c r="B2219" t="s">
        <v>8794</v>
      </c>
      <c r="C2219" s="1">
        <v>45735</v>
      </c>
      <c r="D2219" t="s">
        <v>37</v>
      </c>
      <c r="E2219">
        <v>132.19999999999999</v>
      </c>
      <c r="F2219">
        <v>3</v>
      </c>
      <c r="G2219" t="s">
        <v>27</v>
      </c>
      <c r="H2219" t="s">
        <v>38</v>
      </c>
      <c r="I2219" t="s">
        <v>8795</v>
      </c>
      <c r="J2219" t="s">
        <v>674</v>
      </c>
      <c r="K2219">
        <v>39499</v>
      </c>
      <c r="L2219" t="s">
        <v>8796</v>
      </c>
      <c r="M2219">
        <v>0.28999999999999998</v>
      </c>
      <c r="N2219">
        <v>281.58999999999997</v>
      </c>
      <c r="O2219">
        <v>3</v>
      </c>
      <c r="P2219" t="b">
        <v>0</v>
      </c>
      <c r="Q2219">
        <f t="shared" si="170"/>
        <v>396.59999999999997</v>
      </c>
      <c r="R2219" s="4">
        <f t="shared" si="171"/>
        <v>0.71</v>
      </c>
      <c r="S2219" s="2">
        <f t="shared" si="172"/>
        <v>115.01399999999998</v>
      </c>
      <c r="T2219" t="str">
        <f t="shared" si="173"/>
        <v>Mar-25</v>
      </c>
      <c r="U2219">
        <f t="shared" si="174"/>
        <v>3</v>
      </c>
    </row>
    <row r="2220" spans="1:21" x14ac:dyDescent="0.3">
      <c r="A2220" t="s">
        <v>8797</v>
      </c>
      <c r="B2220" t="s">
        <v>8798</v>
      </c>
      <c r="C2220" s="1">
        <v>45801</v>
      </c>
      <c r="D2220" t="s">
        <v>37</v>
      </c>
      <c r="E2220">
        <v>137.15</v>
      </c>
      <c r="F2220">
        <v>1</v>
      </c>
      <c r="G2220" t="s">
        <v>27</v>
      </c>
      <c r="H2220" t="s">
        <v>38</v>
      </c>
      <c r="I2220" t="s">
        <v>8799</v>
      </c>
      <c r="J2220" t="s">
        <v>522</v>
      </c>
      <c r="K2220">
        <v>16810</v>
      </c>
      <c r="L2220" t="s">
        <v>8800</v>
      </c>
      <c r="M2220">
        <v>0.01</v>
      </c>
      <c r="N2220">
        <v>135.78</v>
      </c>
      <c r="O2220">
        <v>3</v>
      </c>
      <c r="P2220" t="b">
        <v>1</v>
      </c>
      <c r="Q2220">
        <f t="shared" si="170"/>
        <v>137.15</v>
      </c>
      <c r="R2220" s="4">
        <f t="shared" si="171"/>
        <v>0.99</v>
      </c>
      <c r="S2220" s="2">
        <f t="shared" si="172"/>
        <v>1.3715000000000002</v>
      </c>
      <c r="T2220" t="str">
        <f t="shared" si="173"/>
        <v>May-25</v>
      </c>
      <c r="U2220">
        <f t="shared" si="174"/>
        <v>3</v>
      </c>
    </row>
    <row r="2221" spans="1:21" x14ac:dyDescent="0.3">
      <c r="A2221" t="s">
        <v>8801</v>
      </c>
      <c r="B2221" t="s">
        <v>8802</v>
      </c>
      <c r="C2221" s="1">
        <v>45798</v>
      </c>
      <c r="D2221" t="s">
        <v>26</v>
      </c>
      <c r="E2221">
        <v>396.77</v>
      </c>
      <c r="F2221">
        <v>4</v>
      </c>
      <c r="G2221" t="s">
        <v>66</v>
      </c>
      <c r="H2221" t="s">
        <v>99</v>
      </c>
      <c r="I2221" t="s">
        <v>8803</v>
      </c>
      <c r="J2221" t="s">
        <v>33</v>
      </c>
      <c r="K2221">
        <v>24146</v>
      </c>
      <c r="L2221" t="s">
        <v>8804</v>
      </c>
      <c r="M2221">
        <v>0.05</v>
      </c>
      <c r="N2221">
        <v>1507.73</v>
      </c>
      <c r="O2221">
        <v>4</v>
      </c>
      <c r="P2221" t="b">
        <v>0</v>
      </c>
      <c r="Q2221">
        <f t="shared" si="170"/>
        <v>1587.08</v>
      </c>
      <c r="R2221" s="4">
        <f t="shared" si="171"/>
        <v>0.95</v>
      </c>
      <c r="S2221" s="2">
        <f t="shared" si="172"/>
        <v>79.353999999999999</v>
      </c>
      <c r="T2221" t="str">
        <f t="shared" si="173"/>
        <v>May-25</v>
      </c>
      <c r="U2221">
        <f t="shared" si="174"/>
        <v>4</v>
      </c>
    </row>
    <row r="2222" spans="1:21" x14ac:dyDescent="0.3">
      <c r="A2222" t="s">
        <v>8805</v>
      </c>
      <c r="B2222" t="s">
        <v>8806</v>
      </c>
      <c r="C2222" s="1">
        <v>45593</v>
      </c>
      <c r="D2222" t="s">
        <v>78</v>
      </c>
      <c r="E2222">
        <v>313.81</v>
      </c>
      <c r="F2222">
        <v>1</v>
      </c>
      <c r="G2222" t="s">
        <v>93</v>
      </c>
      <c r="H2222" t="s">
        <v>38</v>
      </c>
      <c r="I2222" t="s">
        <v>8807</v>
      </c>
      <c r="J2222" t="s">
        <v>447</v>
      </c>
      <c r="K2222">
        <v>14576</v>
      </c>
      <c r="L2222" t="s">
        <v>8808</v>
      </c>
      <c r="M2222">
        <v>0.14000000000000001</v>
      </c>
      <c r="N2222">
        <v>269.88</v>
      </c>
      <c r="O2222">
        <v>4</v>
      </c>
      <c r="P2222" t="b">
        <v>1</v>
      </c>
      <c r="Q2222">
        <f t="shared" si="170"/>
        <v>313.81</v>
      </c>
      <c r="R2222" s="4">
        <f t="shared" si="171"/>
        <v>0.86</v>
      </c>
      <c r="S2222" s="2">
        <f t="shared" si="172"/>
        <v>43.933400000000006</v>
      </c>
      <c r="T2222" t="str">
        <f t="shared" si="173"/>
        <v>Oct-24</v>
      </c>
      <c r="U2222">
        <f t="shared" si="174"/>
        <v>4</v>
      </c>
    </row>
    <row r="2223" spans="1:21" x14ac:dyDescent="0.3">
      <c r="A2223" t="s">
        <v>8809</v>
      </c>
      <c r="B2223" t="s">
        <v>8810</v>
      </c>
      <c r="C2223" s="1">
        <v>45517</v>
      </c>
      <c r="D2223" t="s">
        <v>54</v>
      </c>
      <c r="E2223">
        <v>222.67</v>
      </c>
      <c r="F2223">
        <v>2</v>
      </c>
      <c r="G2223" t="s">
        <v>19</v>
      </c>
      <c r="H2223" t="s">
        <v>20</v>
      </c>
      <c r="I2223" t="s">
        <v>1071</v>
      </c>
      <c r="J2223" t="s">
        <v>217</v>
      </c>
      <c r="K2223">
        <v>28366</v>
      </c>
      <c r="L2223" t="s">
        <v>8811</v>
      </c>
      <c r="M2223">
        <v>0.08</v>
      </c>
      <c r="N2223">
        <v>409.71</v>
      </c>
      <c r="O2223">
        <v>1</v>
      </c>
      <c r="P2223" t="b">
        <v>0</v>
      </c>
      <c r="Q2223">
        <f t="shared" si="170"/>
        <v>445.34</v>
      </c>
      <c r="R2223" s="4">
        <f t="shared" si="171"/>
        <v>0.92</v>
      </c>
      <c r="S2223" s="2">
        <f t="shared" si="172"/>
        <v>35.627200000000002</v>
      </c>
      <c r="T2223" t="str">
        <f t="shared" si="173"/>
        <v>Aug-24</v>
      </c>
      <c r="U2223">
        <f t="shared" si="174"/>
        <v>1</v>
      </c>
    </row>
    <row r="2224" spans="1:21" x14ac:dyDescent="0.3">
      <c r="A2224" t="s">
        <v>8812</v>
      </c>
      <c r="B2224" t="s">
        <v>8813</v>
      </c>
      <c r="C2224" s="1">
        <v>45613</v>
      </c>
      <c r="D2224" t="s">
        <v>54</v>
      </c>
      <c r="E2224">
        <v>10.24</v>
      </c>
      <c r="F2224">
        <v>3</v>
      </c>
      <c r="G2224" t="s">
        <v>93</v>
      </c>
      <c r="H2224" t="s">
        <v>72</v>
      </c>
      <c r="I2224" t="s">
        <v>8814</v>
      </c>
      <c r="J2224" t="s">
        <v>231</v>
      </c>
      <c r="K2224">
        <v>26740</v>
      </c>
      <c r="L2224" t="s">
        <v>8815</v>
      </c>
      <c r="M2224">
        <v>0.09</v>
      </c>
      <c r="N2224">
        <v>27.96</v>
      </c>
      <c r="O2224">
        <v>4</v>
      </c>
      <c r="P2224" t="b">
        <v>0</v>
      </c>
      <c r="Q2224">
        <f t="shared" si="170"/>
        <v>30.72</v>
      </c>
      <c r="R2224" s="4">
        <f t="shared" si="171"/>
        <v>0.91</v>
      </c>
      <c r="S2224" s="2">
        <f t="shared" si="172"/>
        <v>2.7647999999999997</v>
      </c>
      <c r="T2224" t="str">
        <f t="shared" si="173"/>
        <v>Nov-24</v>
      </c>
      <c r="U2224">
        <f t="shared" si="174"/>
        <v>4</v>
      </c>
    </row>
    <row r="2225" spans="1:21" x14ac:dyDescent="0.3">
      <c r="A2225" t="s">
        <v>8816</v>
      </c>
      <c r="B2225" t="s">
        <v>8817</v>
      </c>
      <c r="C2225" s="1">
        <v>45642</v>
      </c>
      <c r="D2225" t="s">
        <v>26</v>
      </c>
      <c r="E2225">
        <v>482.64</v>
      </c>
      <c r="F2225">
        <v>4</v>
      </c>
      <c r="G2225" t="s">
        <v>93</v>
      </c>
      <c r="H2225" t="s">
        <v>20</v>
      </c>
      <c r="I2225" t="s">
        <v>8818</v>
      </c>
      <c r="J2225" t="s">
        <v>205</v>
      </c>
      <c r="K2225">
        <v>55759</v>
      </c>
      <c r="L2225" t="s">
        <v>8819</v>
      </c>
      <c r="M2225">
        <v>0.28999999999999998</v>
      </c>
      <c r="N2225">
        <v>1370.7</v>
      </c>
      <c r="O2225">
        <v>4</v>
      </c>
      <c r="P2225" t="b">
        <v>0</v>
      </c>
      <c r="Q2225">
        <f t="shared" si="170"/>
        <v>1930.56</v>
      </c>
      <c r="R2225" s="4">
        <f t="shared" si="171"/>
        <v>0.71</v>
      </c>
      <c r="S2225" s="2">
        <f t="shared" si="172"/>
        <v>559.86239999999998</v>
      </c>
      <c r="T2225" t="str">
        <f t="shared" si="173"/>
        <v>Dec-24</v>
      </c>
      <c r="U2225">
        <f t="shared" si="174"/>
        <v>4</v>
      </c>
    </row>
    <row r="2226" spans="1:21" x14ac:dyDescent="0.3">
      <c r="A2226" t="s">
        <v>8820</v>
      </c>
      <c r="B2226" t="s">
        <v>8821</v>
      </c>
      <c r="C2226" s="1">
        <v>45539</v>
      </c>
      <c r="D2226" t="s">
        <v>78</v>
      </c>
      <c r="E2226">
        <v>481.2</v>
      </c>
      <c r="F2226">
        <v>3</v>
      </c>
      <c r="G2226" t="s">
        <v>66</v>
      </c>
      <c r="H2226" t="s">
        <v>38</v>
      </c>
      <c r="I2226" t="s">
        <v>8822</v>
      </c>
      <c r="J2226" t="s">
        <v>393</v>
      </c>
      <c r="K2226">
        <v>84873</v>
      </c>
      <c r="L2226" t="s">
        <v>8823</v>
      </c>
      <c r="M2226">
        <v>0.01</v>
      </c>
      <c r="N2226">
        <v>1429.16</v>
      </c>
      <c r="O2226">
        <v>3</v>
      </c>
      <c r="P2226" t="b">
        <v>0</v>
      </c>
      <c r="Q2226">
        <f t="shared" si="170"/>
        <v>1443.6</v>
      </c>
      <c r="R2226" s="4">
        <f t="shared" si="171"/>
        <v>0.99</v>
      </c>
      <c r="S2226" s="2">
        <f t="shared" si="172"/>
        <v>14.436</v>
      </c>
      <c r="T2226" t="str">
        <f t="shared" si="173"/>
        <v>Sep-24</v>
      </c>
      <c r="U2226">
        <f t="shared" si="174"/>
        <v>3</v>
      </c>
    </row>
    <row r="2227" spans="1:21" x14ac:dyDescent="0.3">
      <c r="A2227" t="s">
        <v>8824</v>
      </c>
      <c r="B2227" t="s">
        <v>8825</v>
      </c>
      <c r="C2227" s="1">
        <v>45762</v>
      </c>
      <c r="D2227" t="s">
        <v>18</v>
      </c>
      <c r="E2227">
        <v>112.69</v>
      </c>
      <c r="F2227">
        <v>1</v>
      </c>
      <c r="G2227" t="s">
        <v>93</v>
      </c>
      <c r="H2227" t="s">
        <v>72</v>
      </c>
      <c r="I2227" t="s">
        <v>8826</v>
      </c>
      <c r="J2227" t="s">
        <v>539</v>
      </c>
      <c r="K2227">
        <v>48574</v>
      </c>
      <c r="L2227" t="s">
        <v>8827</v>
      </c>
      <c r="M2227">
        <v>0.01</v>
      </c>
      <c r="N2227">
        <v>111.56</v>
      </c>
      <c r="O2227">
        <v>4</v>
      </c>
      <c r="P2227" t="b">
        <v>0</v>
      </c>
      <c r="Q2227">
        <f t="shared" si="170"/>
        <v>112.69</v>
      </c>
      <c r="R2227" s="4">
        <f t="shared" si="171"/>
        <v>0.99</v>
      </c>
      <c r="S2227" s="2">
        <f t="shared" si="172"/>
        <v>1.1269</v>
      </c>
      <c r="T2227" t="str">
        <f t="shared" si="173"/>
        <v>Apr-25</v>
      </c>
      <c r="U2227">
        <f t="shared" si="174"/>
        <v>4</v>
      </c>
    </row>
    <row r="2228" spans="1:21" x14ac:dyDescent="0.3">
      <c r="A2228" t="s">
        <v>8828</v>
      </c>
      <c r="B2228" t="s">
        <v>8829</v>
      </c>
      <c r="C2228" s="1">
        <v>45465</v>
      </c>
      <c r="D2228" t="s">
        <v>54</v>
      </c>
      <c r="E2228">
        <v>25.47</v>
      </c>
      <c r="F2228">
        <v>4</v>
      </c>
      <c r="G2228" t="s">
        <v>93</v>
      </c>
      <c r="H2228" t="s">
        <v>99</v>
      </c>
      <c r="I2228" t="s">
        <v>8830</v>
      </c>
      <c r="J2228" t="s">
        <v>155</v>
      </c>
      <c r="K2228">
        <v>72554</v>
      </c>
      <c r="L2228" t="s">
        <v>8831</v>
      </c>
      <c r="M2228">
        <v>0.28000000000000003</v>
      </c>
      <c r="N2228">
        <v>73.349999999999994</v>
      </c>
      <c r="O2228">
        <v>3</v>
      </c>
      <c r="P2228" t="b">
        <v>0</v>
      </c>
      <c r="Q2228">
        <f t="shared" si="170"/>
        <v>101.88</v>
      </c>
      <c r="R2228" s="4">
        <f t="shared" si="171"/>
        <v>0.72</v>
      </c>
      <c r="S2228" s="2">
        <f t="shared" si="172"/>
        <v>28.526400000000002</v>
      </c>
      <c r="T2228" t="str">
        <f t="shared" si="173"/>
        <v>Jun-24</v>
      </c>
      <c r="U2228">
        <f t="shared" si="174"/>
        <v>3</v>
      </c>
    </row>
    <row r="2229" spans="1:21" x14ac:dyDescent="0.3">
      <c r="A2229" t="s">
        <v>8832</v>
      </c>
      <c r="B2229" t="s">
        <v>8833</v>
      </c>
      <c r="C2229" s="1">
        <v>45779</v>
      </c>
      <c r="D2229" t="s">
        <v>18</v>
      </c>
      <c r="E2229">
        <v>267.45</v>
      </c>
      <c r="F2229">
        <v>4</v>
      </c>
      <c r="G2229" t="s">
        <v>19</v>
      </c>
      <c r="H2229" t="s">
        <v>99</v>
      </c>
      <c r="I2229" t="s">
        <v>8834</v>
      </c>
      <c r="J2229" t="s">
        <v>346</v>
      </c>
      <c r="K2229">
        <v>76860</v>
      </c>
      <c r="L2229" t="s">
        <v>8835</v>
      </c>
      <c r="M2229">
        <v>0.05</v>
      </c>
      <c r="N2229">
        <v>1016.31</v>
      </c>
      <c r="O2229">
        <v>4</v>
      </c>
      <c r="P2229" t="b">
        <v>0</v>
      </c>
      <c r="Q2229">
        <f t="shared" si="170"/>
        <v>1069.8</v>
      </c>
      <c r="R2229" s="4">
        <f t="shared" si="171"/>
        <v>0.95</v>
      </c>
      <c r="S2229" s="2">
        <f t="shared" si="172"/>
        <v>53.49</v>
      </c>
      <c r="T2229" t="str">
        <f t="shared" si="173"/>
        <v>May-25</v>
      </c>
      <c r="U2229">
        <f t="shared" si="174"/>
        <v>4</v>
      </c>
    </row>
    <row r="2230" spans="1:21" x14ac:dyDescent="0.3">
      <c r="A2230" t="s">
        <v>8836</v>
      </c>
      <c r="B2230" t="s">
        <v>8837</v>
      </c>
      <c r="C2230" s="1">
        <v>45638</v>
      </c>
      <c r="D2230" t="s">
        <v>54</v>
      </c>
      <c r="E2230">
        <v>475.95</v>
      </c>
      <c r="F2230">
        <v>1</v>
      </c>
      <c r="G2230" t="s">
        <v>27</v>
      </c>
      <c r="H2230" t="s">
        <v>72</v>
      </c>
      <c r="I2230" t="s">
        <v>8838</v>
      </c>
      <c r="J2230" t="s">
        <v>115</v>
      </c>
      <c r="K2230">
        <v>41357</v>
      </c>
      <c r="L2230" t="s">
        <v>8839</v>
      </c>
      <c r="M2230">
        <v>0.01</v>
      </c>
      <c r="N2230">
        <v>471.19</v>
      </c>
      <c r="O2230">
        <v>3</v>
      </c>
      <c r="P2230" t="b">
        <v>0</v>
      </c>
      <c r="Q2230">
        <f t="shared" si="170"/>
        <v>475.95</v>
      </c>
      <c r="R2230" s="4">
        <f t="shared" si="171"/>
        <v>0.99</v>
      </c>
      <c r="S2230" s="2">
        <f t="shared" si="172"/>
        <v>4.7595000000000001</v>
      </c>
      <c r="T2230" t="str">
        <f t="shared" si="173"/>
        <v>Dec-24</v>
      </c>
      <c r="U2230">
        <f t="shared" si="174"/>
        <v>3</v>
      </c>
    </row>
    <row r="2231" spans="1:21" x14ac:dyDescent="0.3">
      <c r="A2231" t="s">
        <v>8840</v>
      </c>
      <c r="B2231" t="s">
        <v>8841</v>
      </c>
      <c r="C2231" s="1">
        <v>45788</v>
      </c>
      <c r="D2231" t="s">
        <v>26</v>
      </c>
      <c r="E2231">
        <v>455.65</v>
      </c>
      <c r="F2231">
        <v>3</v>
      </c>
      <c r="G2231" t="s">
        <v>27</v>
      </c>
      <c r="H2231" t="s">
        <v>20</v>
      </c>
      <c r="I2231" t="s">
        <v>8842</v>
      </c>
      <c r="J2231" t="s">
        <v>269</v>
      </c>
      <c r="K2231">
        <v>16596</v>
      </c>
      <c r="L2231" t="s">
        <v>8843</v>
      </c>
      <c r="M2231">
        <v>0.14000000000000001</v>
      </c>
      <c r="N2231">
        <v>1175.58</v>
      </c>
      <c r="O2231">
        <v>3</v>
      </c>
      <c r="P2231" t="b">
        <v>0</v>
      </c>
      <c r="Q2231">
        <f t="shared" si="170"/>
        <v>1366.9499999999998</v>
      </c>
      <c r="R2231" s="4">
        <f t="shared" si="171"/>
        <v>0.86</v>
      </c>
      <c r="S2231" s="2">
        <f t="shared" si="172"/>
        <v>191.37299999999999</v>
      </c>
      <c r="T2231" t="str">
        <f t="shared" si="173"/>
        <v>May-25</v>
      </c>
      <c r="U2231">
        <f t="shared" si="174"/>
        <v>3</v>
      </c>
    </row>
    <row r="2232" spans="1:21" x14ac:dyDescent="0.3">
      <c r="A2232" t="s">
        <v>8844</v>
      </c>
      <c r="B2232" t="s">
        <v>8845</v>
      </c>
      <c r="C2232" s="1">
        <v>45703</v>
      </c>
      <c r="D2232" t="s">
        <v>26</v>
      </c>
      <c r="E2232">
        <v>294.41000000000003</v>
      </c>
      <c r="F2232">
        <v>1</v>
      </c>
      <c r="G2232" t="s">
        <v>93</v>
      </c>
      <c r="H2232" t="s">
        <v>38</v>
      </c>
      <c r="I2232" t="s">
        <v>8846</v>
      </c>
      <c r="J2232" t="s">
        <v>68</v>
      </c>
      <c r="K2232">
        <v>20165</v>
      </c>
      <c r="L2232" t="s">
        <v>8847</v>
      </c>
      <c r="M2232">
        <v>0.26</v>
      </c>
      <c r="N2232">
        <v>217.86</v>
      </c>
      <c r="O2232">
        <v>3</v>
      </c>
      <c r="P2232" t="b">
        <v>1</v>
      </c>
      <c r="Q2232">
        <f t="shared" si="170"/>
        <v>294.41000000000003</v>
      </c>
      <c r="R2232" s="4">
        <f t="shared" si="171"/>
        <v>0.74</v>
      </c>
      <c r="S2232" s="2">
        <f t="shared" si="172"/>
        <v>76.546600000000012</v>
      </c>
      <c r="T2232" t="str">
        <f t="shared" si="173"/>
        <v>Feb-25</v>
      </c>
      <c r="U2232">
        <f t="shared" si="174"/>
        <v>3</v>
      </c>
    </row>
    <row r="2233" spans="1:21" x14ac:dyDescent="0.3">
      <c r="A2233" t="s">
        <v>8848</v>
      </c>
      <c r="B2233" t="s">
        <v>8849</v>
      </c>
      <c r="C2233" s="1">
        <v>45558</v>
      </c>
      <c r="D2233" t="s">
        <v>54</v>
      </c>
      <c r="E2233">
        <v>155.26</v>
      </c>
      <c r="F2233">
        <v>1</v>
      </c>
      <c r="G2233" t="s">
        <v>19</v>
      </c>
      <c r="H2233" t="s">
        <v>20</v>
      </c>
      <c r="I2233" t="s">
        <v>8850</v>
      </c>
      <c r="J2233" t="s">
        <v>160</v>
      </c>
      <c r="K2233">
        <v>15726</v>
      </c>
      <c r="L2233" t="s">
        <v>8851</v>
      </c>
      <c r="M2233">
        <v>0.09</v>
      </c>
      <c r="N2233">
        <v>141.29</v>
      </c>
      <c r="O2233">
        <v>2</v>
      </c>
      <c r="P2233" t="b">
        <v>0</v>
      </c>
      <c r="Q2233">
        <f t="shared" si="170"/>
        <v>155.26</v>
      </c>
      <c r="R2233" s="4">
        <f t="shared" si="171"/>
        <v>0.91</v>
      </c>
      <c r="S2233" s="2">
        <f t="shared" si="172"/>
        <v>13.973399999999998</v>
      </c>
      <c r="T2233" t="str">
        <f t="shared" si="173"/>
        <v>Sep-24</v>
      </c>
      <c r="U2233">
        <f t="shared" si="174"/>
        <v>2</v>
      </c>
    </row>
    <row r="2234" spans="1:21" x14ac:dyDescent="0.3">
      <c r="A2234" t="s">
        <v>8852</v>
      </c>
      <c r="B2234" t="s">
        <v>8853</v>
      </c>
      <c r="C2234" s="1">
        <v>45640</v>
      </c>
      <c r="D2234" t="s">
        <v>37</v>
      </c>
      <c r="E2234">
        <v>168.33</v>
      </c>
      <c r="F2234">
        <v>2</v>
      </c>
      <c r="G2234" t="s">
        <v>27</v>
      </c>
      <c r="H2234" t="s">
        <v>38</v>
      </c>
      <c r="I2234" t="s">
        <v>8854</v>
      </c>
      <c r="J2234" t="s">
        <v>85</v>
      </c>
      <c r="K2234">
        <v>94174</v>
      </c>
      <c r="L2234" t="s">
        <v>8855</v>
      </c>
      <c r="M2234">
        <v>0.28000000000000003</v>
      </c>
      <c r="N2234">
        <v>242.4</v>
      </c>
      <c r="O2234">
        <v>5</v>
      </c>
      <c r="P2234" t="b">
        <v>1</v>
      </c>
      <c r="Q2234">
        <f t="shared" si="170"/>
        <v>336.66</v>
      </c>
      <c r="R2234" s="4">
        <f t="shared" si="171"/>
        <v>0.72</v>
      </c>
      <c r="S2234" s="2">
        <f t="shared" si="172"/>
        <v>94.264800000000022</v>
      </c>
      <c r="T2234" t="str">
        <f t="shared" si="173"/>
        <v>Dec-24</v>
      </c>
      <c r="U2234">
        <f t="shared" si="174"/>
        <v>5</v>
      </c>
    </row>
    <row r="2235" spans="1:21" x14ac:dyDescent="0.3">
      <c r="A2235" t="s">
        <v>8856</v>
      </c>
      <c r="B2235" t="s">
        <v>8857</v>
      </c>
      <c r="C2235" s="1">
        <v>45785</v>
      </c>
      <c r="D2235" t="s">
        <v>26</v>
      </c>
      <c r="E2235">
        <v>449.47</v>
      </c>
      <c r="F2235">
        <v>3</v>
      </c>
      <c r="G2235" t="s">
        <v>148</v>
      </c>
      <c r="H2235" t="s">
        <v>72</v>
      </c>
      <c r="I2235" t="s">
        <v>8858</v>
      </c>
      <c r="J2235" t="s">
        <v>160</v>
      </c>
      <c r="K2235">
        <v>58674</v>
      </c>
      <c r="L2235" t="s">
        <v>8859</v>
      </c>
      <c r="M2235">
        <v>0.26</v>
      </c>
      <c r="N2235">
        <v>997.82</v>
      </c>
      <c r="O2235">
        <v>3</v>
      </c>
      <c r="P2235" t="b">
        <v>0</v>
      </c>
      <c r="Q2235">
        <f t="shared" si="170"/>
        <v>1348.41</v>
      </c>
      <c r="R2235" s="4">
        <f t="shared" si="171"/>
        <v>0.74</v>
      </c>
      <c r="S2235" s="2">
        <f t="shared" si="172"/>
        <v>350.58660000000003</v>
      </c>
      <c r="T2235" t="str">
        <f t="shared" si="173"/>
        <v>May-25</v>
      </c>
      <c r="U2235">
        <f t="shared" si="174"/>
        <v>3</v>
      </c>
    </row>
    <row r="2236" spans="1:21" x14ac:dyDescent="0.3">
      <c r="A2236" t="s">
        <v>8860</v>
      </c>
      <c r="B2236" t="s">
        <v>8861</v>
      </c>
      <c r="C2236" s="1">
        <v>45552</v>
      </c>
      <c r="D2236" t="s">
        <v>26</v>
      </c>
      <c r="E2236">
        <v>248.43</v>
      </c>
      <c r="F2236">
        <v>2</v>
      </c>
      <c r="G2236" t="s">
        <v>93</v>
      </c>
      <c r="H2236" t="s">
        <v>99</v>
      </c>
      <c r="I2236" t="s">
        <v>8862</v>
      </c>
      <c r="J2236" t="s">
        <v>144</v>
      </c>
      <c r="K2236">
        <v>49823</v>
      </c>
      <c r="L2236" t="s">
        <v>8863</v>
      </c>
      <c r="M2236">
        <v>0.08</v>
      </c>
      <c r="N2236">
        <v>457.11</v>
      </c>
      <c r="O2236">
        <v>4</v>
      </c>
      <c r="P2236" t="b">
        <v>0</v>
      </c>
      <c r="Q2236">
        <f t="shared" si="170"/>
        <v>496.86</v>
      </c>
      <c r="R2236" s="4">
        <f t="shared" si="171"/>
        <v>0.92</v>
      </c>
      <c r="S2236" s="2">
        <f t="shared" si="172"/>
        <v>39.748800000000003</v>
      </c>
      <c r="T2236" t="str">
        <f t="shared" si="173"/>
        <v>Sep-24</v>
      </c>
      <c r="U2236">
        <f t="shared" si="174"/>
        <v>4</v>
      </c>
    </row>
    <row r="2237" spans="1:21" x14ac:dyDescent="0.3">
      <c r="A2237" t="s">
        <v>8864</v>
      </c>
      <c r="B2237" t="s">
        <v>8865</v>
      </c>
      <c r="C2237" s="1">
        <v>45574</v>
      </c>
      <c r="D2237" t="s">
        <v>60</v>
      </c>
      <c r="E2237">
        <v>69.900000000000006</v>
      </c>
      <c r="F2237">
        <v>2</v>
      </c>
      <c r="G2237" t="s">
        <v>19</v>
      </c>
      <c r="H2237" t="s">
        <v>20</v>
      </c>
      <c r="I2237" t="s">
        <v>8866</v>
      </c>
      <c r="J2237" t="s">
        <v>74</v>
      </c>
      <c r="K2237">
        <v>21144</v>
      </c>
      <c r="L2237" t="s">
        <v>8867</v>
      </c>
      <c r="M2237">
        <v>0.13</v>
      </c>
      <c r="N2237">
        <v>121.63</v>
      </c>
      <c r="O2237">
        <v>3</v>
      </c>
      <c r="P2237" t="b">
        <v>0</v>
      </c>
      <c r="Q2237">
        <f t="shared" si="170"/>
        <v>139.80000000000001</v>
      </c>
      <c r="R2237" s="4">
        <f t="shared" si="171"/>
        <v>0.87</v>
      </c>
      <c r="S2237" s="2">
        <f t="shared" si="172"/>
        <v>18.174000000000003</v>
      </c>
      <c r="T2237" t="str">
        <f t="shared" si="173"/>
        <v>Oct-24</v>
      </c>
      <c r="U2237">
        <f t="shared" si="174"/>
        <v>3</v>
      </c>
    </row>
    <row r="2238" spans="1:21" x14ac:dyDescent="0.3">
      <c r="A2238" t="s">
        <v>8868</v>
      </c>
      <c r="B2238" t="s">
        <v>8869</v>
      </c>
      <c r="C2238" s="1">
        <v>45756</v>
      </c>
      <c r="D2238" t="s">
        <v>60</v>
      </c>
      <c r="E2238">
        <v>127.97</v>
      </c>
      <c r="F2238">
        <v>2</v>
      </c>
      <c r="G2238" t="s">
        <v>19</v>
      </c>
      <c r="H2238" t="s">
        <v>20</v>
      </c>
      <c r="I2238" t="s">
        <v>8870</v>
      </c>
      <c r="J2238" t="s">
        <v>125</v>
      </c>
      <c r="K2238">
        <v>47799</v>
      </c>
      <c r="L2238" t="s">
        <v>8871</v>
      </c>
      <c r="M2238">
        <v>0.28000000000000003</v>
      </c>
      <c r="N2238">
        <v>184.28</v>
      </c>
      <c r="O2238">
        <v>5</v>
      </c>
      <c r="P2238" t="b">
        <v>0</v>
      </c>
      <c r="Q2238">
        <f t="shared" si="170"/>
        <v>255.94</v>
      </c>
      <c r="R2238" s="4">
        <f t="shared" si="171"/>
        <v>0.72</v>
      </c>
      <c r="S2238" s="2">
        <f t="shared" si="172"/>
        <v>71.663200000000003</v>
      </c>
      <c r="T2238" t="str">
        <f t="shared" si="173"/>
        <v>Apr-25</v>
      </c>
      <c r="U2238">
        <f t="shared" si="174"/>
        <v>5</v>
      </c>
    </row>
    <row r="2239" spans="1:21" x14ac:dyDescent="0.3">
      <c r="A2239" t="s">
        <v>8872</v>
      </c>
      <c r="B2239" t="s">
        <v>8873</v>
      </c>
      <c r="C2239" s="1">
        <v>45566</v>
      </c>
      <c r="D2239" t="s">
        <v>18</v>
      </c>
      <c r="E2239">
        <v>142.01</v>
      </c>
      <c r="F2239">
        <v>3</v>
      </c>
      <c r="G2239" t="s">
        <v>27</v>
      </c>
      <c r="H2239" t="s">
        <v>20</v>
      </c>
      <c r="I2239" t="s">
        <v>8874</v>
      </c>
      <c r="J2239" t="s">
        <v>50</v>
      </c>
      <c r="K2239">
        <v>89208</v>
      </c>
      <c r="L2239" t="s">
        <v>8875</v>
      </c>
      <c r="M2239">
        <v>0.04</v>
      </c>
      <c r="N2239">
        <v>408.99</v>
      </c>
      <c r="O2239">
        <v>5</v>
      </c>
      <c r="P2239" t="b">
        <v>0</v>
      </c>
      <c r="Q2239">
        <f t="shared" si="170"/>
        <v>426.03</v>
      </c>
      <c r="R2239" s="4">
        <f t="shared" si="171"/>
        <v>0.96</v>
      </c>
      <c r="S2239" s="2">
        <f t="shared" si="172"/>
        <v>17.0412</v>
      </c>
      <c r="T2239" t="str">
        <f t="shared" si="173"/>
        <v>Oct-24</v>
      </c>
      <c r="U2239">
        <f t="shared" si="174"/>
        <v>5</v>
      </c>
    </row>
    <row r="2240" spans="1:21" x14ac:dyDescent="0.3">
      <c r="A2240" t="s">
        <v>8876</v>
      </c>
      <c r="B2240" t="s">
        <v>8877</v>
      </c>
      <c r="C2240" s="1">
        <v>45523</v>
      </c>
      <c r="D2240" t="s">
        <v>78</v>
      </c>
      <c r="E2240">
        <v>66.16</v>
      </c>
      <c r="F2240">
        <v>4</v>
      </c>
      <c r="G2240" t="s">
        <v>27</v>
      </c>
      <c r="H2240" t="s">
        <v>99</v>
      </c>
      <c r="I2240" t="s">
        <v>8878</v>
      </c>
      <c r="J2240" t="s">
        <v>22</v>
      </c>
      <c r="K2240">
        <v>99127</v>
      </c>
      <c r="L2240" t="s">
        <v>8879</v>
      </c>
      <c r="M2240">
        <v>0.02</v>
      </c>
      <c r="N2240">
        <v>259.35000000000002</v>
      </c>
      <c r="P2240" t="b">
        <v>0</v>
      </c>
      <c r="Q2240">
        <f t="shared" si="170"/>
        <v>264.64</v>
      </c>
      <c r="R2240" s="4">
        <f t="shared" si="171"/>
        <v>0.98</v>
      </c>
      <c r="S2240" s="2">
        <f t="shared" si="172"/>
        <v>5.2927999999999997</v>
      </c>
      <c r="T2240" t="str">
        <f t="shared" si="173"/>
        <v>Aug-24</v>
      </c>
      <c r="U2240" t="str">
        <f t="shared" si="174"/>
        <v>No Rating</v>
      </c>
    </row>
    <row r="2241" spans="1:21" x14ac:dyDescent="0.3">
      <c r="A2241" t="s">
        <v>8880</v>
      </c>
      <c r="B2241" t="s">
        <v>8881</v>
      </c>
      <c r="C2241" s="1">
        <v>45478</v>
      </c>
      <c r="D2241" t="s">
        <v>54</v>
      </c>
      <c r="E2241">
        <v>234.21</v>
      </c>
      <c r="F2241">
        <v>1</v>
      </c>
      <c r="G2241" t="s">
        <v>93</v>
      </c>
      <c r="H2241" t="s">
        <v>20</v>
      </c>
      <c r="I2241" t="s">
        <v>5037</v>
      </c>
      <c r="J2241" t="s">
        <v>155</v>
      </c>
      <c r="K2241">
        <v>42307</v>
      </c>
      <c r="L2241" t="s">
        <v>8882</v>
      </c>
      <c r="M2241">
        <v>0.06</v>
      </c>
      <c r="N2241">
        <v>220.16</v>
      </c>
      <c r="O2241">
        <v>3</v>
      </c>
      <c r="P2241" t="b">
        <v>0</v>
      </c>
      <c r="Q2241">
        <f t="shared" si="170"/>
        <v>234.21</v>
      </c>
      <c r="R2241" s="4">
        <f t="shared" si="171"/>
        <v>0.94</v>
      </c>
      <c r="S2241" s="2">
        <f t="shared" si="172"/>
        <v>14.0526</v>
      </c>
      <c r="T2241" t="str">
        <f t="shared" si="173"/>
        <v>Jul-24</v>
      </c>
      <c r="U2241">
        <f t="shared" si="174"/>
        <v>3</v>
      </c>
    </row>
    <row r="2242" spans="1:21" x14ac:dyDescent="0.3">
      <c r="A2242" t="s">
        <v>8883</v>
      </c>
      <c r="B2242" t="s">
        <v>8884</v>
      </c>
      <c r="C2242" s="1">
        <v>45519</v>
      </c>
      <c r="D2242" t="s">
        <v>18</v>
      </c>
      <c r="E2242">
        <v>458.45</v>
      </c>
      <c r="F2242">
        <v>2</v>
      </c>
      <c r="G2242" t="s">
        <v>93</v>
      </c>
      <c r="H2242" t="s">
        <v>20</v>
      </c>
      <c r="I2242" t="s">
        <v>8885</v>
      </c>
      <c r="J2242" t="s">
        <v>22</v>
      </c>
      <c r="K2242">
        <v>22938</v>
      </c>
      <c r="L2242" t="s">
        <v>8886</v>
      </c>
      <c r="M2242">
        <v>7.0000000000000007E-2</v>
      </c>
      <c r="N2242">
        <v>852.72</v>
      </c>
      <c r="O2242">
        <v>5</v>
      </c>
      <c r="P2242" t="b">
        <v>0</v>
      </c>
      <c r="Q2242">
        <f t="shared" ref="Q2242:Q2305" si="175">E2242*F2242</f>
        <v>916.9</v>
      </c>
      <c r="R2242" s="4">
        <f t="shared" ref="R2242:R2305" si="176">1-M2242</f>
        <v>0.92999999999999994</v>
      </c>
      <c r="S2242" s="2">
        <f t="shared" ref="S2242:S2305" si="177">E2242*F2242*M2242</f>
        <v>64.183000000000007</v>
      </c>
      <c r="T2242" t="str">
        <f t="shared" ref="T2242:T2305" si="178">TEXT(C2242,"MMM-YY")</f>
        <v>Aug-24</v>
      </c>
      <c r="U2242">
        <f t="shared" ref="U2242:U2305" si="179">IF(O2242="","No Rating",O2242)</f>
        <v>5</v>
      </c>
    </row>
    <row r="2243" spans="1:21" x14ac:dyDescent="0.3">
      <c r="A2243" t="s">
        <v>8887</v>
      </c>
      <c r="B2243" t="s">
        <v>8888</v>
      </c>
      <c r="C2243" s="1">
        <v>45522</v>
      </c>
      <c r="D2243" t="s">
        <v>54</v>
      </c>
      <c r="E2243">
        <v>336.05</v>
      </c>
      <c r="F2243">
        <v>1</v>
      </c>
      <c r="G2243" t="s">
        <v>93</v>
      </c>
      <c r="H2243" t="s">
        <v>20</v>
      </c>
      <c r="I2243" t="s">
        <v>8889</v>
      </c>
      <c r="J2243" t="s">
        <v>101</v>
      </c>
      <c r="K2243">
        <v>68587</v>
      </c>
      <c r="L2243" t="s">
        <v>8890</v>
      </c>
      <c r="M2243">
        <v>0.05</v>
      </c>
      <c r="N2243">
        <v>319.25</v>
      </c>
      <c r="O2243">
        <v>5</v>
      </c>
      <c r="P2243" t="b">
        <v>0</v>
      </c>
      <c r="Q2243">
        <f t="shared" si="175"/>
        <v>336.05</v>
      </c>
      <c r="R2243" s="4">
        <f t="shared" si="176"/>
        <v>0.95</v>
      </c>
      <c r="S2243" s="2">
        <f t="shared" si="177"/>
        <v>16.802500000000002</v>
      </c>
      <c r="T2243" t="str">
        <f t="shared" si="178"/>
        <v>Aug-24</v>
      </c>
      <c r="U2243">
        <f t="shared" si="179"/>
        <v>5</v>
      </c>
    </row>
    <row r="2244" spans="1:21" x14ac:dyDescent="0.3">
      <c r="A2244" t="s">
        <v>8891</v>
      </c>
      <c r="B2244" t="s">
        <v>8892</v>
      </c>
      <c r="C2244" s="1">
        <v>45677</v>
      </c>
      <c r="D2244" t="s">
        <v>26</v>
      </c>
      <c r="E2244">
        <v>40.869999999999997</v>
      </c>
      <c r="F2244">
        <v>2</v>
      </c>
      <c r="G2244" t="s">
        <v>148</v>
      </c>
      <c r="H2244" t="s">
        <v>20</v>
      </c>
      <c r="I2244" t="s">
        <v>8893</v>
      </c>
      <c r="J2244" t="s">
        <v>240</v>
      </c>
      <c r="K2244">
        <v>72058</v>
      </c>
      <c r="L2244" t="s">
        <v>8894</v>
      </c>
      <c r="M2244">
        <v>0.01</v>
      </c>
      <c r="N2244">
        <v>80.92</v>
      </c>
      <c r="O2244">
        <v>4</v>
      </c>
      <c r="P2244" t="b">
        <v>0</v>
      </c>
      <c r="Q2244">
        <f t="shared" si="175"/>
        <v>81.739999999999995</v>
      </c>
      <c r="R2244" s="4">
        <f t="shared" si="176"/>
        <v>0.99</v>
      </c>
      <c r="S2244" s="2">
        <f t="shared" si="177"/>
        <v>0.81740000000000002</v>
      </c>
      <c r="T2244" t="str">
        <f t="shared" si="178"/>
        <v>Jan-25</v>
      </c>
      <c r="U2244">
        <f t="shared" si="179"/>
        <v>4</v>
      </c>
    </row>
    <row r="2245" spans="1:21" x14ac:dyDescent="0.3">
      <c r="A2245" t="s">
        <v>8895</v>
      </c>
      <c r="B2245" t="s">
        <v>8896</v>
      </c>
      <c r="C2245" s="1">
        <v>45519</v>
      </c>
      <c r="D2245" t="s">
        <v>54</v>
      </c>
      <c r="E2245">
        <v>7.72</v>
      </c>
      <c r="F2245">
        <v>1</v>
      </c>
      <c r="G2245" t="s">
        <v>19</v>
      </c>
      <c r="H2245" t="s">
        <v>72</v>
      </c>
      <c r="I2245" t="s">
        <v>8897</v>
      </c>
      <c r="J2245" t="s">
        <v>144</v>
      </c>
      <c r="K2245">
        <v>3408</v>
      </c>
      <c r="L2245" t="s">
        <v>8898</v>
      </c>
      <c r="M2245">
        <v>0.22</v>
      </c>
      <c r="N2245">
        <v>6.02</v>
      </c>
      <c r="O2245">
        <v>2</v>
      </c>
      <c r="P2245" t="b">
        <v>0</v>
      </c>
      <c r="Q2245">
        <f t="shared" si="175"/>
        <v>7.72</v>
      </c>
      <c r="R2245" s="4">
        <f t="shared" si="176"/>
        <v>0.78</v>
      </c>
      <c r="S2245" s="2">
        <f t="shared" si="177"/>
        <v>1.6983999999999999</v>
      </c>
      <c r="T2245" t="str">
        <f t="shared" si="178"/>
        <v>Aug-24</v>
      </c>
      <c r="U2245">
        <f t="shared" si="179"/>
        <v>2</v>
      </c>
    </row>
    <row r="2246" spans="1:21" x14ac:dyDescent="0.3">
      <c r="A2246" t="s">
        <v>8899</v>
      </c>
      <c r="B2246" t="s">
        <v>8900</v>
      </c>
      <c r="C2246" s="1">
        <v>45797</v>
      </c>
      <c r="D2246" t="s">
        <v>54</v>
      </c>
      <c r="E2246">
        <v>141.74</v>
      </c>
      <c r="F2246">
        <v>2</v>
      </c>
      <c r="G2246" t="s">
        <v>27</v>
      </c>
      <c r="H2246" t="s">
        <v>72</v>
      </c>
      <c r="I2246" t="s">
        <v>8901</v>
      </c>
      <c r="J2246" t="s">
        <v>85</v>
      </c>
      <c r="K2246">
        <v>79613</v>
      </c>
      <c r="L2246" t="s">
        <v>8902</v>
      </c>
      <c r="M2246">
        <v>0.05</v>
      </c>
      <c r="N2246">
        <v>269.31</v>
      </c>
      <c r="O2246">
        <v>4</v>
      </c>
      <c r="P2246" t="b">
        <v>0</v>
      </c>
      <c r="Q2246">
        <f t="shared" si="175"/>
        <v>283.48</v>
      </c>
      <c r="R2246" s="4">
        <f t="shared" si="176"/>
        <v>0.95</v>
      </c>
      <c r="S2246" s="2">
        <f t="shared" si="177"/>
        <v>14.174000000000001</v>
      </c>
      <c r="T2246" t="str">
        <f t="shared" si="178"/>
        <v>May-25</v>
      </c>
      <c r="U2246">
        <f t="shared" si="179"/>
        <v>4</v>
      </c>
    </row>
    <row r="2247" spans="1:21" x14ac:dyDescent="0.3">
      <c r="A2247" t="s">
        <v>8903</v>
      </c>
      <c r="B2247" t="s">
        <v>8904</v>
      </c>
      <c r="C2247" s="1">
        <v>45768</v>
      </c>
      <c r="D2247" t="s">
        <v>60</v>
      </c>
      <c r="E2247">
        <v>184.53</v>
      </c>
      <c r="F2247">
        <v>1</v>
      </c>
      <c r="G2247" t="s">
        <v>27</v>
      </c>
      <c r="H2247" t="s">
        <v>72</v>
      </c>
      <c r="I2247" t="s">
        <v>8905</v>
      </c>
      <c r="J2247" t="s">
        <v>115</v>
      </c>
      <c r="K2247">
        <v>83932</v>
      </c>
      <c r="L2247" t="s">
        <v>8906</v>
      </c>
      <c r="M2247">
        <v>0.14000000000000001</v>
      </c>
      <c r="N2247">
        <v>158.69999999999999</v>
      </c>
      <c r="O2247">
        <v>5</v>
      </c>
      <c r="P2247" t="b">
        <v>0</v>
      </c>
      <c r="Q2247">
        <f t="shared" si="175"/>
        <v>184.53</v>
      </c>
      <c r="R2247" s="4">
        <f t="shared" si="176"/>
        <v>0.86</v>
      </c>
      <c r="S2247" s="2">
        <f t="shared" si="177"/>
        <v>25.834200000000003</v>
      </c>
      <c r="T2247" t="str">
        <f t="shared" si="178"/>
        <v>Apr-25</v>
      </c>
      <c r="U2247">
        <f t="shared" si="179"/>
        <v>5</v>
      </c>
    </row>
    <row r="2248" spans="1:21" x14ac:dyDescent="0.3">
      <c r="A2248" t="s">
        <v>8907</v>
      </c>
      <c r="B2248" t="s">
        <v>8908</v>
      </c>
      <c r="C2248" s="1">
        <v>45587</v>
      </c>
      <c r="D2248" t="s">
        <v>54</v>
      </c>
      <c r="E2248">
        <v>389.49</v>
      </c>
      <c r="F2248">
        <v>4</v>
      </c>
      <c r="G2248" t="s">
        <v>19</v>
      </c>
      <c r="H2248" t="s">
        <v>20</v>
      </c>
      <c r="I2248" t="s">
        <v>8909</v>
      </c>
      <c r="J2248" t="s">
        <v>101</v>
      </c>
      <c r="K2248">
        <v>50597</v>
      </c>
      <c r="L2248" t="s">
        <v>8910</v>
      </c>
      <c r="M2248">
        <v>0.04</v>
      </c>
      <c r="N2248">
        <v>1495.64</v>
      </c>
      <c r="O2248">
        <v>5</v>
      </c>
      <c r="P2248" t="b">
        <v>0</v>
      </c>
      <c r="Q2248">
        <f t="shared" si="175"/>
        <v>1557.96</v>
      </c>
      <c r="R2248" s="4">
        <f t="shared" si="176"/>
        <v>0.96</v>
      </c>
      <c r="S2248" s="2">
        <f t="shared" si="177"/>
        <v>62.318400000000004</v>
      </c>
      <c r="T2248" t="str">
        <f t="shared" si="178"/>
        <v>Oct-24</v>
      </c>
      <c r="U2248">
        <f t="shared" si="179"/>
        <v>5</v>
      </c>
    </row>
    <row r="2249" spans="1:21" x14ac:dyDescent="0.3">
      <c r="A2249" t="s">
        <v>8911</v>
      </c>
      <c r="B2249" t="s">
        <v>8912</v>
      </c>
      <c r="C2249" s="1">
        <v>45808</v>
      </c>
      <c r="D2249" t="s">
        <v>18</v>
      </c>
      <c r="E2249">
        <v>483.67</v>
      </c>
      <c r="F2249">
        <v>1</v>
      </c>
      <c r="G2249" t="s">
        <v>93</v>
      </c>
      <c r="H2249" t="s">
        <v>20</v>
      </c>
      <c r="I2249" t="s">
        <v>1842</v>
      </c>
      <c r="J2249" t="s">
        <v>169</v>
      </c>
      <c r="K2249">
        <v>46726</v>
      </c>
      <c r="L2249" t="s">
        <v>8913</v>
      </c>
      <c r="M2249">
        <v>0.11</v>
      </c>
      <c r="N2249">
        <v>430.47</v>
      </c>
      <c r="O2249">
        <v>1</v>
      </c>
      <c r="P2249" t="b">
        <v>0</v>
      </c>
      <c r="Q2249">
        <f t="shared" si="175"/>
        <v>483.67</v>
      </c>
      <c r="R2249" s="4">
        <f t="shared" si="176"/>
        <v>0.89</v>
      </c>
      <c r="S2249" s="2">
        <f t="shared" si="177"/>
        <v>53.203700000000005</v>
      </c>
      <c r="T2249" t="str">
        <f t="shared" si="178"/>
        <v>May-25</v>
      </c>
      <c r="U2249">
        <f t="shared" si="179"/>
        <v>1</v>
      </c>
    </row>
    <row r="2250" spans="1:21" x14ac:dyDescent="0.3">
      <c r="A2250" t="s">
        <v>8914</v>
      </c>
      <c r="B2250" t="s">
        <v>8915</v>
      </c>
      <c r="C2250" s="1">
        <v>45688</v>
      </c>
      <c r="D2250" t="s">
        <v>54</v>
      </c>
      <c r="E2250">
        <v>196.85</v>
      </c>
      <c r="F2250">
        <v>4</v>
      </c>
      <c r="G2250" t="s">
        <v>66</v>
      </c>
      <c r="H2250" t="s">
        <v>72</v>
      </c>
      <c r="I2250" t="s">
        <v>8916</v>
      </c>
      <c r="J2250" t="s">
        <v>134</v>
      </c>
      <c r="K2250">
        <v>24836</v>
      </c>
      <c r="L2250" t="s">
        <v>8917</v>
      </c>
      <c r="M2250">
        <v>0.12</v>
      </c>
      <c r="N2250">
        <v>692.91</v>
      </c>
      <c r="O2250">
        <v>1</v>
      </c>
      <c r="P2250" t="b">
        <v>0</v>
      </c>
      <c r="Q2250">
        <f t="shared" si="175"/>
        <v>787.4</v>
      </c>
      <c r="R2250" s="4">
        <f t="shared" si="176"/>
        <v>0.88</v>
      </c>
      <c r="S2250" s="2">
        <f t="shared" si="177"/>
        <v>94.488</v>
      </c>
      <c r="T2250" t="str">
        <f t="shared" si="178"/>
        <v>Jan-25</v>
      </c>
      <c r="U2250">
        <f t="shared" si="179"/>
        <v>1</v>
      </c>
    </row>
    <row r="2251" spans="1:21" x14ac:dyDescent="0.3">
      <c r="A2251" t="s">
        <v>8918</v>
      </c>
      <c r="B2251" t="s">
        <v>8919</v>
      </c>
      <c r="C2251" s="1">
        <v>45794</v>
      </c>
      <c r="D2251" t="s">
        <v>37</v>
      </c>
      <c r="E2251">
        <v>344.91</v>
      </c>
      <c r="F2251">
        <v>2</v>
      </c>
      <c r="G2251" t="s">
        <v>27</v>
      </c>
      <c r="H2251" t="s">
        <v>99</v>
      </c>
      <c r="I2251" t="s">
        <v>6810</v>
      </c>
      <c r="J2251" t="s">
        <v>367</v>
      </c>
      <c r="K2251">
        <v>21659</v>
      </c>
      <c r="L2251" t="s">
        <v>8920</v>
      </c>
      <c r="M2251">
        <v>0.27</v>
      </c>
      <c r="N2251">
        <v>503.57</v>
      </c>
      <c r="O2251">
        <v>3</v>
      </c>
      <c r="P2251" t="b">
        <v>0</v>
      </c>
      <c r="Q2251">
        <f t="shared" si="175"/>
        <v>689.82</v>
      </c>
      <c r="R2251" s="4">
        <f t="shared" si="176"/>
        <v>0.73</v>
      </c>
      <c r="S2251" s="2">
        <f t="shared" si="177"/>
        <v>186.25140000000002</v>
      </c>
      <c r="T2251" t="str">
        <f t="shared" si="178"/>
        <v>May-25</v>
      </c>
      <c r="U2251">
        <f t="shared" si="179"/>
        <v>3</v>
      </c>
    </row>
    <row r="2252" spans="1:21" x14ac:dyDescent="0.3">
      <c r="A2252" t="s">
        <v>8921</v>
      </c>
      <c r="B2252" t="s">
        <v>8922</v>
      </c>
      <c r="C2252" s="1">
        <v>45726</v>
      </c>
      <c r="D2252" t="s">
        <v>18</v>
      </c>
      <c r="E2252">
        <v>497.48</v>
      </c>
      <c r="F2252">
        <v>4</v>
      </c>
      <c r="G2252" t="s">
        <v>19</v>
      </c>
      <c r="H2252" t="s">
        <v>20</v>
      </c>
      <c r="I2252" t="s">
        <v>8923</v>
      </c>
      <c r="J2252" t="s">
        <v>120</v>
      </c>
      <c r="K2252">
        <v>56702</v>
      </c>
      <c r="L2252" t="s">
        <v>8924</v>
      </c>
      <c r="M2252">
        <v>0.21</v>
      </c>
      <c r="N2252">
        <v>1572.04</v>
      </c>
      <c r="O2252">
        <v>5</v>
      </c>
      <c r="P2252" t="b">
        <v>0</v>
      </c>
      <c r="Q2252">
        <f t="shared" si="175"/>
        <v>1989.92</v>
      </c>
      <c r="R2252" s="4">
        <f t="shared" si="176"/>
        <v>0.79</v>
      </c>
      <c r="S2252" s="2">
        <f t="shared" si="177"/>
        <v>417.88319999999999</v>
      </c>
      <c r="T2252" t="str">
        <f t="shared" si="178"/>
        <v>Mar-25</v>
      </c>
      <c r="U2252">
        <f t="shared" si="179"/>
        <v>5</v>
      </c>
    </row>
    <row r="2253" spans="1:21" x14ac:dyDescent="0.3">
      <c r="A2253" t="s">
        <v>8925</v>
      </c>
      <c r="B2253" t="s">
        <v>8926</v>
      </c>
      <c r="C2253" s="1">
        <v>45546</v>
      </c>
      <c r="D2253" t="s">
        <v>37</v>
      </c>
      <c r="E2253">
        <v>374.1</v>
      </c>
      <c r="F2253">
        <v>1</v>
      </c>
      <c r="G2253" t="s">
        <v>93</v>
      </c>
      <c r="H2253" t="s">
        <v>20</v>
      </c>
      <c r="I2253" t="s">
        <v>8927</v>
      </c>
      <c r="J2253" t="s">
        <v>447</v>
      </c>
      <c r="K2253">
        <v>71532</v>
      </c>
      <c r="L2253" t="s">
        <v>8928</v>
      </c>
      <c r="M2253">
        <v>0.27</v>
      </c>
      <c r="N2253">
        <v>273.08999999999997</v>
      </c>
      <c r="O2253">
        <v>4</v>
      </c>
      <c r="P2253" t="b">
        <v>0</v>
      </c>
      <c r="Q2253">
        <f t="shared" si="175"/>
        <v>374.1</v>
      </c>
      <c r="R2253" s="4">
        <f t="shared" si="176"/>
        <v>0.73</v>
      </c>
      <c r="S2253" s="2">
        <f t="shared" si="177"/>
        <v>101.00700000000002</v>
      </c>
      <c r="T2253" t="str">
        <f t="shared" si="178"/>
        <v>Sep-24</v>
      </c>
      <c r="U2253">
        <f t="shared" si="179"/>
        <v>4</v>
      </c>
    </row>
    <row r="2254" spans="1:21" x14ac:dyDescent="0.3">
      <c r="A2254" t="s">
        <v>8929</v>
      </c>
      <c r="B2254" t="s">
        <v>8930</v>
      </c>
      <c r="C2254" s="1">
        <v>45577</v>
      </c>
      <c r="D2254" t="s">
        <v>54</v>
      </c>
      <c r="E2254">
        <v>319.91000000000003</v>
      </c>
      <c r="F2254">
        <v>4</v>
      </c>
      <c r="G2254" t="s">
        <v>27</v>
      </c>
      <c r="H2254" t="s">
        <v>99</v>
      </c>
      <c r="I2254" t="s">
        <v>8931</v>
      </c>
      <c r="J2254" t="s">
        <v>174</v>
      </c>
      <c r="K2254">
        <v>77532</v>
      </c>
      <c r="L2254" t="s">
        <v>8932</v>
      </c>
      <c r="M2254">
        <v>0.15</v>
      </c>
      <c r="N2254">
        <v>1087.69</v>
      </c>
      <c r="P2254" t="b">
        <v>0</v>
      </c>
      <c r="Q2254">
        <f t="shared" si="175"/>
        <v>1279.6400000000001</v>
      </c>
      <c r="R2254" s="4">
        <f t="shared" si="176"/>
        <v>0.85</v>
      </c>
      <c r="S2254" s="2">
        <f t="shared" si="177"/>
        <v>191.946</v>
      </c>
      <c r="T2254" t="str">
        <f t="shared" si="178"/>
        <v>Oct-24</v>
      </c>
      <c r="U2254" t="str">
        <f t="shared" si="179"/>
        <v>No Rating</v>
      </c>
    </row>
    <row r="2255" spans="1:21" x14ac:dyDescent="0.3">
      <c r="A2255" t="s">
        <v>8933</v>
      </c>
      <c r="B2255" t="s">
        <v>8934</v>
      </c>
      <c r="C2255" s="1">
        <v>45807</v>
      </c>
      <c r="D2255" t="s">
        <v>60</v>
      </c>
      <c r="E2255">
        <v>43.65</v>
      </c>
      <c r="F2255">
        <v>2</v>
      </c>
      <c r="G2255" t="s">
        <v>148</v>
      </c>
      <c r="H2255" t="s">
        <v>38</v>
      </c>
      <c r="I2255" t="s">
        <v>8935</v>
      </c>
      <c r="J2255" t="s">
        <v>101</v>
      </c>
      <c r="K2255">
        <v>36119</v>
      </c>
      <c r="L2255" t="s">
        <v>8936</v>
      </c>
      <c r="M2255">
        <v>0.05</v>
      </c>
      <c r="N2255">
        <v>82.93</v>
      </c>
      <c r="O2255">
        <v>4</v>
      </c>
      <c r="P2255" t="b">
        <v>0</v>
      </c>
      <c r="Q2255">
        <f t="shared" si="175"/>
        <v>87.3</v>
      </c>
      <c r="R2255" s="4">
        <f t="shared" si="176"/>
        <v>0.95</v>
      </c>
      <c r="S2255" s="2">
        <f t="shared" si="177"/>
        <v>4.3650000000000002</v>
      </c>
      <c r="T2255" t="str">
        <f t="shared" si="178"/>
        <v>May-25</v>
      </c>
      <c r="U2255">
        <f t="shared" si="179"/>
        <v>4</v>
      </c>
    </row>
    <row r="2256" spans="1:21" x14ac:dyDescent="0.3">
      <c r="A2256" t="s">
        <v>8937</v>
      </c>
      <c r="B2256" t="s">
        <v>8938</v>
      </c>
      <c r="C2256" s="1">
        <v>45474</v>
      </c>
      <c r="D2256" t="s">
        <v>78</v>
      </c>
      <c r="E2256">
        <v>164.99</v>
      </c>
      <c r="F2256">
        <v>2</v>
      </c>
      <c r="G2256" t="s">
        <v>93</v>
      </c>
      <c r="H2256" t="s">
        <v>99</v>
      </c>
      <c r="I2256" t="s">
        <v>8939</v>
      </c>
      <c r="J2256" t="s">
        <v>101</v>
      </c>
      <c r="K2256">
        <v>81981</v>
      </c>
      <c r="L2256" t="s">
        <v>8940</v>
      </c>
      <c r="M2256">
        <v>0.12</v>
      </c>
      <c r="N2256">
        <v>290.38</v>
      </c>
      <c r="O2256">
        <v>5</v>
      </c>
      <c r="P2256" t="b">
        <v>0</v>
      </c>
      <c r="Q2256">
        <f t="shared" si="175"/>
        <v>329.98</v>
      </c>
      <c r="R2256" s="4">
        <f t="shared" si="176"/>
        <v>0.88</v>
      </c>
      <c r="S2256" s="2">
        <f t="shared" si="177"/>
        <v>39.5976</v>
      </c>
      <c r="T2256" t="str">
        <f t="shared" si="178"/>
        <v>Jul-24</v>
      </c>
      <c r="U2256">
        <f t="shared" si="179"/>
        <v>5</v>
      </c>
    </row>
    <row r="2257" spans="1:21" x14ac:dyDescent="0.3">
      <c r="A2257" t="s">
        <v>8941</v>
      </c>
      <c r="B2257" t="s">
        <v>8942</v>
      </c>
      <c r="C2257" s="1">
        <v>45631</v>
      </c>
      <c r="D2257" t="s">
        <v>37</v>
      </c>
      <c r="E2257">
        <v>457.13</v>
      </c>
      <c r="F2257">
        <v>3</v>
      </c>
      <c r="G2257" t="s">
        <v>66</v>
      </c>
      <c r="H2257" t="s">
        <v>20</v>
      </c>
      <c r="I2257" t="s">
        <v>8943</v>
      </c>
      <c r="J2257" t="s">
        <v>269</v>
      </c>
      <c r="K2257">
        <v>58465</v>
      </c>
      <c r="L2257" t="s">
        <v>8944</v>
      </c>
      <c r="M2257">
        <v>0.18</v>
      </c>
      <c r="N2257">
        <v>1124.54</v>
      </c>
      <c r="O2257">
        <v>5</v>
      </c>
      <c r="P2257" t="b">
        <v>0</v>
      </c>
      <c r="Q2257">
        <f t="shared" si="175"/>
        <v>1371.3899999999999</v>
      </c>
      <c r="R2257" s="4">
        <f t="shared" si="176"/>
        <v>0.82000000000000006</v>
      </c>
      <c r="S2257" s="2">
        <f t="shared" si="177"/>
        <v>246.85019999999997</v>
      </c>
      <c r="T2257" t="str">
        <f t="shared" si="178"/>
        <v>Dec-24</v>
      </c>
      <c r="U2257">
        <f t="shared" si="179"/>
        <v>5</v>
      </c>
    </row>
    <row r="2258" spans="1:21" x14ac:dyDescent="0.3">
      <c r="A2258" t="s">
        <v>8945</v>
      </c>
      <c r="B2258" t="s">
        <v>8946</v>
      </c>
      <c r="C2258" s="1">
        <v>45682</v>
      </c>
      <c r="D2258" t="s">
        <v>37</v>
      </c>
      <c r="E2258">
        <v>104.5</v>
      </c>
      <c r="F2258">
        <v>2</v>
      </c>
      <c r="G2258" t="s">
        <v>27</v>
      </c>
      <c r="H2258" t="s">
        <v>99</v>
      </c>
      <c r="I2258" t="s">
        <v>8947</v>
      </c>
      <c r="J2258" t="s">
        <v>333</v>
      </c>
      <c r="K2258">
        <v>12118</v>
      </c>
      <c r="L2258" t="s">
        <v>8948</v>
      </c>
      <c r="M2258">
        <v>0.16</v>
      </c>
      <c r="N2258">
        <v>175.56</v>
      </c>
      <c r="O2258">
        <v>4</v>
      </c>
      <c r="P2258" t="b">
        <v>0</v>
      </c>
      <c r="Q2258">
        <f t="shared" si="175"/>
        <v>209</v>
      </c>
      <c r="R2258" s="4">
        <f t="shared" si="176"/>
        <v>0.84</v>
      </c>
      <c r="S2258" s="2">
        <f t="shared" si="177"/>
        <v>33.44</v>
      </c>
      <c r="T2258" t="str">
        <f t="shared" si="178"/>
        <v>Jan-25</v>
      </c>
      <c r="U2258">
        <f t="shared" si="179"/>
        <v>4</v>
      </c>
    </row>
    <row r="2259" spans="1:21" x14ac:dyDescent="0.3">
      <c r="A2259" t="s">
        <v>8949</v>
      </c>
      <c r="B2259" t="s">
        <v>8950</v>
      </c>
      <c r="C2259" s="1">
        <v>45512</v>
      </c>
      <c r="D2259" t="s">
        <v>26</v>
      </c>
      <c r="E2259">
        <v>422.58</v>
      </c>
      <c r="F2259">
        <v>1</v>
      </c>
      <c r="G2259" t="s">
        <v>148</v>
      </c>
      <c r="H2259" t="s">
        <v>20</v>
      </c>
      <c r="I2259" t="s">
        <v>1298</v>
      </c>
      <c r="J2259" t="s">
        <v>217</v>
      </c>
      <c r="K2259">
        <v>82950</v>
      </c>
      <c r="L2259" t="s">
        <v>8951</v>
      </c>
      <c r="M2259">
        <v>0.27</v>
      </c>
      <c r="N2259">
        <v>308.48</v>
      </c>
      <c r="O2259">
        <v>1</v>
      </c>
      <c r="P2259" t="b">
        <v>0</v>
      </c>
      <c r="Q2259">
        <f t="shared" si="175"/>
        <v>422.58</v>
      </c>
      <c r="R2259" s="4">
        <f t="shared" si="176"/>
        <v>0.73</v>
      </c>
      <c r="S2259" s="2">
        <f t="shared" si="177"/>
        <v>114.09660000000001</v>
      </c>
      <c r="T2259" t="str">
        <f t="shared" si="178"/>
        <v>Aug-24</v>
      </c>
      <c r="U2259">
        <f t="shared" si="179"/>
        <v>1</v>
      </c>
    </row>
    <row r="2260" spans="1:21" x14ac:dyDescent="0.3">
      <c r="A2260" t="s">
        <v>8952</v>
      </c>
      <c r="B2260" t="s">
        <v>8953</v>
      </c>
      <c r="C2260" s="1">
        <v>45701</v>
      </c>
      <c r="D2260" t="s">
        <v>26</v>
      </c>
      <c r="E2260">
        <v>349.68</v>
      </c>
      <c r="F2260">
        <v>1</v>
      </c>
      <c r="G2260" t="s">
        <v>27</v>
      </c>
      <c r="H2260" t="s">
        <v>99</v>
      </c>
      <c r="I2260" t="s">
        <v>8954</v>
      </c>
      <c r="J2260" t="s">
        <v>174</v>
      </c>
      <c r="K2260">
        <v>4647</v>
      </c>
      <c r="L2260" t="s">
        <v>8955</v>
      </c>
      <c r="M2260">
        <v>0.18</v>
      </c>
      <c r="N2260">
        <v>286.74</v>
      </c>
      <c r="O2260">
        <v>2</v>
      </c>
      <c r="P2260" t="b">
        <v>0</v>
      </c>
      <c r="Q2260">
        <f t="shared" si="175"/>
        <v>349.68</v>
      </c>
      <c r="R2260" s="4">
        <f t="shared" si="176"/>
        <v>0.82000000000000006</v>
      </c>
      <c r="S2260" s="2">
        <f t="shared" si="177"/>
        <v>62.942399999999999</v>
      </c>
      <c r="T2260" t="str">
        <f t="shared" si="178"/>
        <v>Feb-25</v>
      </c>
      <c r="U2260">
        <f t="shared" si="179"/>
        <v>2</v>
      </c>
    </row>
    <row r="2261" spans="1:21" x14ac:dyDescent="0.3">
      <c r="A2261" t="s">
        <v>8956</v>
      </c>
      <c r="B2261" t="s">
        <v>8957</v>
      </c>
      <c r="C2261" s="1">
        <v>45590</v>
      </c>
      <c r="D2261" t="s">
        <v>18</v>
      </c>
      <c r="E2261">
        <v>186.33</v>
      </c>
      <c r="F2261">
        <v>3</v>
      </c>
      <c r="G2261" t="s">
        <v>19</v>
      </c>
      <c r="H2261" t="s">
        <v>20</v>
      </c>
      <c r="I2261" t="s">
        <v>3308</v>
      </c>
      <c r="J2261" t="s">
        <v>40</v>
      </c>
      <c r="K2261">
        <v>68334</v>
      </c>
      <c r="L2261" t="s">
        <v>8958</v>
      </c>
      <c r="M2261">
        <v>0.08</v>
      </c>
      <c r="N2261">
        <v>514.27</v>
      </c>
      <c r="O2261">
        <v>5</v>
      </c>
      <c r="P2261" t="b">
        <v>0</v>
      </c>
      <c r="Q2261">
        <f t="shared" si="175"/>
        <v>558.99</v>
      </c>
      <c r="R2261" s="4">
        <f t="shared" si="176"/>
        <v>0.92</v>
      </c>
      <c r="S2261" s="2">
        <f t="shared" si="177"/>
        <v>44.719200000000001</v>
      </c>
      <c r="T2261" t="str">
        <f t="shared" si="178"/>
        <v>Oct-24</v>
      </c>
      <c r="U2261">
        <f t="shared" si="179"/>
        <v>5</v>
      </c>
    </row>
    <row r="2262" spans="1:21" x14ac:dyDescent="0.3">
      <c r="A2262" t="s">
        <v>8959</v>
      </c>
      <c r="B2262" t="s">
        <v>8960</v>
      </c>
      <c r="C2262" s="1">
        <v>45679</v>
      </c>
      <c r="D2262" t="s">
        <v>78</v>
      </c>
      <c r="E2262">
        <v>266.94</v>
      </c>
      <c r="F2262">
        <v>3</v>
      </c>
      <c r="G2262" t="s">
        <v>27</v>
      </c>
      <c r="H2262" t="s">
        <v>72</v>
      </c>
      <c r="I2262" t="s">
        <v>8961</v>
      </c>
      <c r="J2262" t="s">
        <v>393</v>
      </c>
      <c r="K2262">
        <v>76884</v>
      </c>
      <c r="L2262" t="s">
        <v>8962</v>
      </c>
      <c r="M2262">
        <v>0.28999999999999998</v>
      </c>
      <c r="N2262">
        <v>568.58000000000004</v>
      </c>
      <c r="O2262">
        <v>3</v>
      </c>
      <c r="P2262" t="b">
        <v>0</v>
      </c>
      <c r="Q2262">
        <f t="shared" si="175"/>
        <v>800.81999999999994</v>
      </c>
      <c r="R2262" s="4">
        <f t="shared" si="176"/>
        <v>0.71</v>
      </c>
      <c r="S2262" s="2">
        <f t="shared" si="177"/>
        <v>232.23779999999996</v>
      </c>
      <c r="T2262" t="str">
        <f t="shared" si="178"/>
        <v>Jan-25</v>
      </c>
      <c r="U2262">
        <f t="shared" si="179"/>
        <v>3</v>
      </c>
    </row>
    <row r="2263" spans="1:21" x14ac:dyDescent="0.3">
      <c r="A2263" t="s">
        <v>8963</v>
      </c>
      <c r="B2263" t="s">
        <v>8964</v>
      </c>
      <c r="C2263" s="1">
        <v>45475</v>
      </c>
      <c r="D2263" t="s">
        <v>60</v>
      </c>
      <c r="E2263">
        <v>273.69</v>
      </c>
      <c r="F2263">
        <v>2</v>
      </c>
      <c r="G2263" t="s">
        <v>27</v>
      </c>
      <c r="H2263" t="s">
        <v>38</v>
      </c>
      <c r="I2263" t="s">
        <v>8965</v>
      </c>
      <c r="J2263" t="s">
        <v>205</v>
      </c>
      <c r="K2263">
        <v>83197</v>
      </c>
      <c r="L2263" t="s">
        <v>8966</v>
      </c>
      <c r="M2263">
        <v>0.05</v>
      </c>
      <c r="N2263">
        <v>520.01</v>
      </c>
      <c r="O2263">
        <v>4</v>
      </c>
      <c r="P2263" t="b">
        <v>0</v>
      </c>
      <c r="Q2263">
        <f t="shared" si="175"/>
        <v>547.38</v>
      </c>
      <c r="R2263" s="4">
        <f t="shared" si="176"/>
        <v>0.95</v>
      </c>
      <c r="S2263" s="2">
        <f t="shared" si="177"/>
        <v>27.369</v>
      </c>
      <c r="T2263" t="str">
        <f t="shared" si="178"/>
        <v>Jul-24</v>
      </c>
      <c r="U2263">
        <f t="shared" si="179"/>
        <v>4</v>
      </c>
    </row>
    <row r="2264" spans="1:21" x14ac:dyDescent="0.3">
      <c r="A2264" t="s">
        <v>8967</v>
      </c>
      <c r="B2264" t="s">
        <v>8968</v>
      </c>
      <c r="C2264" s="1">
        <v>45736</v>
      </c>
      <c r="D2264" t="s">
        <v>26</v>
      </c>
      <c r="E2264">
        <v>358.46</v>
      </c>
      <c r="F2264">
        <v>1</v>
      </c>
      <c r="G2264" t="s">
        <v>66</v>
      </c>
      <c r="H2264" t="s">
        <v>38</v>
      </c>
      <c r="I2264" t="s">
        <v>8969</v>
      </c>
      <c r="J2264" t="s">
        <v>346</v>
      </c>
      <c r="K2264">
        <v>75587</v>
      </c>
      <c r="L2264" t="s">
        <v>8970</v>
      </c>
      <c r="M2264">
        <v>0.14000000000000001</v>
      </c>
      <c r="N2264">
        <v>308.27999999999997</v>
      </c>
      <c r="O2264">
        <v>3</v>
      </c>
      <c r="P2264" t="b">
        <v>1</v>
      </c>
      <c r="Q2264">
        <f t="shared" si="175"/>
        <v>358.46</v>
      </c>
      <c r="R2264" s="4">
        <f t="shared" si="176"/>
        <v>0.86</v>
      </c>
      <c r="S2264" s="2">
        <f t="shared" si="177"/>
        <v>50.184400000000004</v>
      </c>
      <c r="T2264" t="str">
        <f t="shared" si="178"/>
        <v>Mar-25</v>
      </c>
      <c r="U2264">
        <f t="shared" si="179"/>
        <v>3</v>
      </c>
    </row>
    <row r="2265" spans="1:21" x14ac:dyDescent="0.3">
      <c r="A2265" t="s">
        <v>8971</v>
      </c>
      <c r="B2265" t="s">
        <v>8972</v>
      </c>
      <c r="C2265" s="1">
        <v>45666</v>
      </c>
      <c r="D2265" t="s">
        <v>60</v>
      </c>
      <c r="E2265">
        <v>260.7</v>
      </c>
      <c r="F2265">
        <v>3</v>
      </c>
      <c r="G2265" t="s">
        <v>66</v>
      </c>
      <c r="H2265" t="s">
        <v>99</v>
      </c>
      <c r="I2265" t="s">
        <v>8973</v>
      </c>
      <c r="J2265" t="s">
        <v>160</v>
      </c>
      <c r="K2265">
        <v>2449</v>
      </c>
      <c r="L2265" t="s">
        <v>8974</v>
      </c>
      <c r="M2265">
        <v>0.27</v>
      </c>
      <c r="N2265">
        <v>570.92999999999995</v>
      </c>
      <c r="O2265">
        <v>5</v>
      </c>
      <c r="P2265" t="b">
        <v>0</v>
      </c>
      <c r="Q2265">
        <f t="shared" si="175"/>
        <v>782.09999999999991</v>
      </c>
      <c r="R2265" s="4">
        <f t="shared" si="176"/>
        <v>0.73</v>
      </c>
      <c r="S2265" s="2">
        <f t="shared" si="177"/>
        <v>211.167</v>
      </c>
      <c r="T2265" t="str">
        <f t="shared" si="178"/>
        <v>Jan-25</v>
      </c>
      <c r="U2265">
        <f t="shared" si="179"/>
        <v>5</v>
      </c>
    </row>
    <row r="2266" spans="1:21" x14ac:dyDescent="0.3">
      <c r="A2266" t="s">
        <v>8975</v>
      </c>
      <c r="B2266" t="s">
        <v>8976</v>
      </c>
      <c r="C2266" s="1">
        <v>45655</v>
      </c>
      <c r="D2266" t="s">
        <v>18</v>
      </c>
      <c r="E2266">
        <v>70.87</v>
      </c>
      <c r="F2266">
        <v>1</v>
      </c>
      <c r="G2266" t="s">
        <v>19</v>
      </c>
      <c r="H2266" t="s">
        <v>99</v>
      </c>
      <c r="I2266" t="s">
        <v>8053</v>
      </c>
      <c r="J2266" t="s">
        <v>62</v>
      </c>
      <c r="K2266">
        <v>62786</v>
      </c>
      <c r="L2266" t="s">
        <v>8977</v>
      </c>
      <c r="M2266">
        <v>0.21</v>
      </c>
      <c r="N2266">
        <v>55.99</v>
      </c>
      <c r="O2266">
        <v>5</v>
      </c>
      <c r="P2266" t="b">
        <v>0</v>
      </c>
      <c r="Q2266">
        <f t="shared" si="175"/>
        <v>70.87</v>
      </c>
      <c r="R2266" s="4">
        <f t="shared" si="176"/>
        <v>0.79</v>
      </c>
      <c r="S2266" s="2">
        <f t="shared" si="177"/>
        <v>14.8827</v>
      </c>
      <c r="T2266" t="str">
        <f t="shared" si="178"/>
        <v>Dec-24</v>
      </c>
      <c r="U2266">
        <f t="shared" si="179"/>
        <v>5</v>
      </c>
    </row>
    <row r="2267" spans="1:21" x14ac:dyDescent="0.3">
      <c r="A2267" t="s">
        <v>8978</v>
      </c>
      <c r="B2267" t="s">
        <v>8979</v>
      </c>
      <c r="C2267" s="1">
        <v>45737</v>
      </c>
      <c r="D2267" t="s">
        <v>54</v>
      </c>
      <c r="E2267">
        <v>387.86</v>
      </c>
      <c r="F2267">
        <v>3</v>
      </c>
      <c r="G2267" t="s">
        <v>66</v>
      </c>
      <c r="H2267" t="s">
        <v>38</v>
      </c>
      <c r="I2267" t="s">
        <v>8980</v>
      </c>
      <c r="J2267" t="s">
        <v>139</v>
      </c>
      <c r="K2267">
        <v>28902</v>
      </c>
      <c r="L2267" t="s">
        <v>8981</v>
      </c>
      <c r="M2267">
        <v>0.16</v>
      </c>
      <c r="N2267">
        <v>977.41</v>
      </c>
      <c r="P2267" t="b">
        <v>0</v>
      </c>
      <c r="Q2267">
        <f t="shared" si="175"/>
        <v>1163.58</v>
      </c>
      <c r="R2267" s="4">
        <f t="shared" si="176"/>
        <v>0.84</v>
      </c>
      <c r="S2267" s="2">
        <f t="shared" si="177"/>
        <v>186.1728</v>
      </c>
      <c r="T2267" t="str">
        <f t="shared" si="178"/>
        <v>Mar-25</v>
      </c>
      <c r="U2267" t="str">
        <f t="shared" si="179"/>
        <v>No Rating</v>
      </c>
    </row>
    <row r="2268" spans="1:21" x14ac:dyDescent="0.3">
      <c r="A2268" t="s">
        <v>8982</v>
      </c>
      <c r="B2268" t="s">
        <v>8983</v>
      </c>
      <c r="C2268" s="1">
        <v>45514</v>
      </c>
      <c r="D2268" t="s">
        <v>26</v>
      </c>
      <c r="E2268">
        <v>206.1</v>
      </c>
      <c r="F2268">
        <v>1</v>
      </c>
      <c r="G2268" t="s">
        <v>66</v>
      </c>
      <c r="H2268" t="s">
        <v>20</v>
      </c>
      <c r="I2268" t="s">
        <v>8984</v>
      </c>
      <c r="J2268" t="s">
        <v>240</v>
      </c>
      <c r="K2268">
        <v>90873</v>
      </c>
      <c r="L2268" t="s">
        <v>8985</v>
      </c>
      <c r="M2268">
        <v>0.21</v>
      </c>
      <c r="N2268">
        <v>162.82</v>
      </c>
      <c r="O2268">
        <v>5</v>
      </c>
      <c r="P2268" t="b">
        <v>0</v>
      </c>
      <c r="Q2268">
        <f t="shared" si="175"/>
        <v>206.1</v>
      </c>
      <c r="R2268" s="4">
        <f t="shared" si="176"/>
        <v>0.79</v>
      </c>
      <c r="S2268" s="2">
        <f t="shared" si="177"/>
        <v>43.280999999999999</v>
      </c>
      <c r="T2268" t="str">
        <f t="shared" si="178"/>
        <v>Aug-24</v>
      </c>
      <c r="U2268">
        <f t="shared" si="179"/>
        <v>5</v>
      </c>
    </row>
    <row r="2269" spans="1:21" x14ac:dyDescent="0.3">
      <c r="A2269" t="s">
        <v>8986</v>
      </c>
      <c r="B2269" t="s">
        <v>8987</v>
      </c>
      <c r="C2269" s="1">
        <v>45621</v>
      </c>
      <c r="D2269" t="s">
        <v>37</v>
      </c>
      <c r="E2269">
        <v>481.73</v>
      </c>
      <c r="F2269">
        <v>1</v>
      </c>
      <c r="G2269" t="s">
        <v>19</v>
      </c>
      <c r="H2269" t="s">
        <v>72</v>
      </c>
      <c r="I2269" t="s">
        <v>8988</v>
      </c>
      <c r="J2269" t="s">
        <v>115</v>
      </c>
      <c r="K2269">
        <v>51101</v>
      </c>
      <c r="L2269" t="s">
        <v>8989</v>
      </c>
      <c r="M2269">
        <v>0.13</v>
      </c>
      <c r="N2269">
        <v>419.11</v>
      </c>
      <c r="O2269">
        <v>4</v>
      </c>
      <c r="P2269" t="b">
        <v>0</v>
      </c>
      <c r="Q2269">
        <f t="shared" si="175"/>
        <v>481.73</v>
      </c>
      <c r="R2269" s="4">
        <f t="shared" si="176"/>
        <v>0.87</v>
      </c>
      <c r="S2269" s="2">
        <f t="shared" si="177"/>
        <v>62.624900000000004</v>
      </c>
      <c r="T2269" t="str">
        <f t="shared" si="178"/>
        <v>Nov-24</v>
      </c>
      <c r="U2269">
        <f t="shared" si="179"/>
        <v>4</v>
      </c>
    </row>
    <row r="2270" spans="1:21" x14ac:dyDescent="0.3">
      <c r="A2270" t="s">
        <v>8990</v>
      </c>
      <c r="B2270" t="s">
        <v>8991</v>
      </c>
      <c r="C2270" s="1">
        <v>45672</v>
      </c>
      <c r="D2270" t="s">
        <v>78</v>
      </c>
      <c r="E2270">
        <v>145.34</v>
      </c>
      <c r="F2270">
        <v>3</v>
      </c>
      <c r="G2270" t="s">
        <v>27</v>
      </c>
      <c r="H2270" t="s">
        <v>20</v>
      </c>
      <c r="I2270" t="s">
        <v>8992</v>
      </c>
      <c r="J2270" t="s">
        <v>240</v>
      </c>
      <c r="K2270">
        <v>97546</v>
      </c>
      <c r="L2270" t="s">
        <v>8993</v>
      </c>
      <c r="M2270">
        <v>0.12</v>
      </c>
      <c r="N2270">
        <v>383.7</v>
      </c>
      <c r="O2270">
        <v>4</v>
      </c>
      <c r="P2270" t="b">
        <v>0</v>
      </c>
      <c r="Q2270">
        <f t="shared" si="175"/>
        <v>436.02</v>
      </c>
      <c r="R2270" s="4">
        <f t="shared" si="176"/>
        <v>0.88</v>
      </c>
      <c r="S2270" s="2">
        <f t="shared" si="177"/>
        <v>52.322399999999995</v>
      </c>
      <c r="T2270" t="str">
        <f t="shared" si="178"/>
        <v>Jan-25</v>
      </c>
      <c r="U2270">
        <f t="shared" si="179"/>
        <v>4</v>
      </c>
    </row>
    <row r="2271" spans="1:21" x14ac:dyDescent="0.3">
      <c r="A2271" t="s">
        <v>8994</v>
      </c>
      <c r="B2271" t="s">
        <v>8995</v>
      </c>
      <c r="C2271" s="1">
        <v>45535</v>
      </c>
      <c r="D2271" t="s">
        <v>26</v>
      </c>
      <c r="E2271">
        <v>135.22</v>
      </c>
      <c r="F2271">
        <v>1</v>
      </c>
      <c r="G2271" t="s">
        <v>27</v>
      </c>
      <c r="H2271" t="s">
        <v>38</v>
      </c>
      <c r="I2271" t="s">
        <v>8996</v>
      </c>
      <c r="J2271" t="s">
        <v>426</v>
      </c>
      <c r="K2271">
        <v>83974</v>
      </c>
      <c r="L2271" t="s">
        <v>8997</v>
      </c>
      <c r="M2271">
        <v>0.19</v>
      </c>
      <c r="N2271">
        <v>109.53</v>
      </c>
      <c r="P2271" t="b">
        <v>1</v>
      </c>
      <c r="Q2271">
        <f t="shared" si="175"/>
        <v>135.22</v>
      </c>
      <c r="R2271" s="4">
        <f t="shared" si="176"/>
        <v>0.81</v>
      </c>
      <c r="S2271" s="2">
        <f t="shared" si="177"/>
        <v>25.691800000000001</v>
      </c>
      <c r="T2271" t="str">
        <f t="shared" si="178"/>
        <v>Aug-24</v>
      </c>
      <c r="U2271" t="str">
        <f t="shared" si="179"/>
        <v>No Rating</v>
      </c>
    </row>
    <row r="2272" spans="1:21" x14ac:dyDescent="0.3">
      <c r="A2272" t="s">
        <v>8998</v>
      </c>
      <c r="B2272" t="s">
        <v>8999</v>
      </c>
      <c r="C2272" s="1">
        <v>45633</v>
      </c>
      <c r="D2272" t="s">
        <v>26</v>
      </c>
      <c r="E2272">
        <v>170.09</v>
      </c>
      <c r="F2272">
        <v>2</v>
      </c>
      <c r="G2272" t="s">
        <v>93</v>
      </c>
      <c r="H2272" t="s">
        <v>20</v>
      </c>
      <c r="I2272" t="s">
        <v>9000</v>
      </c>
      <c r="J2272" t="s">
        <v>33</v>
      </c>
      <c r="K2272">
        <v>73182</v>
      </c>
      <c r="L2272" t="s">
        <v>9001</v>
      </c>
      <c r="M2272">
        <v>0.22</v>
      </c>
      <c r="N2272">
        <v>265.33999999999997</v>
      </c>
      <c r="O2272">
        <v>3</v>
      </c>
      <c r="P2272" t="b">
        <v>0</v>
      </c>
      <c r="Q2272">
        <f t="shared" si="175"/>
        <v>340.18</v>
      </c>
      <c r="R2272" s="4">
        <f t="shared" si="176"/>
        <v>0.78</v>
      </c>
      <c r="S2272" s="2">
        <f t="shared" si="177"/>
        <v>74.839600000000004</v>
      </c>
      <c r="T2272" t="str">
        <f t="shared" si="178"/>
        <v>Dec-24</v>
      </c>
      <c r="U2272">
        <f t="shared" si="179"/>
        <v>3</v>
      </c>
    </row>
    <row r="2273" spans="1:21" x14ac:dyDescent="0.3">
      <c r="A2273" t="s">
        <v>9002</v>
      </c>
      <c r="B2273" t="s">
        <v>9003</v>
      </c>
      <c r="C2273" s="1">
        <v>45724</v>
      </c>
      <c r="D2273" t="s">
        <v>78</v>
      </c>
      <c r="E2273">
        <v>288.3</v>
      </c>
      <c r="F2273">
        <v>2</v>
      </c>
      <c r="G2273" t="s">
        <v>27</v>
      </c>
      <c r="H2273" t="s">
        <v>72</v>
      </c>
      <c r="I2273" t="s">
        <v>9004</v>
      </c>
      <c r="J2273" t="s">
        <v>56</v>
      </c>
      <c r="K2273">
        <v>63948</v>
      </c>
      <c r="L2273" t="s">
        <v>9005</v>
      </c>
      <c r="M2273">
        <v>0.28000000000000003</v>
      </c>
      <c r="N2273">
        <v>415.15</v>
      </c>
      <c r="O2273">
        <v>4</v>
      </c>
      <c r="P2273" t="b">
        <v>0</v>
      </c>
      <c r="Q2273">
        <f t="shared" si="175"/>
        <v>576.6</v>
      </c>
      <c r="R2273" s="4">
        <f t="shared" si="176"/>
        <v>0.72</v>
      </c>
      <c r="S2273" s="2">
        <f t="shared" si="177"/>
        <v>161.44800000000004</v>
      </c>
      <c r="T2273" t="str">
        <f t="shared" si="178"/>
        <v>Mar-25</v>
      </c>
      <c r="U2273">
        <f t="shared" si="179"/>
        <v>4</v>
      </c>
    </row>
    <row r="2274" spans="1:21" x14ac:dyDescent="0.3">
      <c r="A2274" t="s">
        <v>9006</v>
      </c>
      <c r="B2274" t="s">
        <v>9007</v>
      </c>
      <c r="C2274" s="1">
        <v>45797</v>
      </c>
      <c r="D2274" t="s">
        <v>54</v>
      </c>
      <c r="E2274">
        <v>447.96</v>
      </c>
      <c r="F2274">
        <v>1</v>
      </c>
      <c r="G2274" t="s">
        <v>66</v>
      </c>
      <c r="H2274" t="s">
        <v>99</v>
      </c>
      <c r="I2274" t="s">
        <v>9008</v>
      </c>
      <c r="J2274" t="s">
        <v>572</v>
      </c>
      <c r="K2274">
        <v>19020</v>
      </c>
      <c r="L2274" t="s">
        <v>9009</v>
      </c>
      <c r="M2274">
        <v>0.25</v>
      </c>
      <c r="N2274">
        <v>335.97</v>
      </c>
      <c r="O2274">
        <v>3</v>
      </c>
      <c r="P2274" t="b">
        <v>0</v>
      </c>
      <c r="Q2274">
        <f t="shared" si="175"/>
        <v>447.96</v>
      </c>
      <c r="R2274" s="4">
        <f t="shared" si="176"/>
        <v>0.75</v>
      </c>
      <c r="S2274" s="2">
        <f t="shared" si="177"/>
        <v>111.99</v>
      </c>
      <c r="T2274" t="str">
        <f t="shared" si="178"/>
        <v>May-25</v>
      </c>
      <c r="U2274">
        <f t="shared" si="179"/>
        <v>3</v>
      </c>
    </row>
    <row r="2275" spans="1:21" x14ac:dyDescent="0.3">
      <c r="A2275" t="s">
        <v>9010</v>
      </c>
      <c r="B2275" t="s">
        <v>9011</v>
      </c>
      <c r="C2275" s="1">
        <v>45694</v>
      </c>
      <c r="D2275" t="s">
        <v>26</v>
      </c>
      <c r="E2275">
        <v>92.26</v>
      </c>
      <c r="F2275">
        <v>2</v>
      </c>
      <c r="G2275" t="s">
        <v>27</v>
      </c>
      <c r="H2275" t="s">
        <v>20</v>
      </c>
      <c r="I2275" t="s">
        <v>9012</v>
      </c>
      <c r="J2275" t="s">
        <v>56</v>
      </c>
      <c r="K2275">
        <v>59381</v>
      </c>
      <c r="L2275" t="s">
        <v>9013</v>
      </c>
      <c r="M2275">
        <v>0.28999999999999998</v>
      </c>
      <c r="N2275">
        <v>131.01</v>
      </c>
      <c r="O2275">
        <v>3</v>
      </c>
      <c r="P2275" t="b">
        <v>0</v>
      </c>
      <c r="Q2275">
        <f t="shared" si="175"/>
        <v>184.52</v>
      </c>
      <c r="R2275" s="4">
        <f t="shared" si="176"/>
        <v>0.71</v>
      </c>
      <c r="S2275" s="2">
        <f t="shared" si="177"/>
        <v>53.510799999999996</v>
      </c>
      <c r="T2275" t="str">
        <f t="shared" si="178"/>
        <v>Feb-25</v>
      </c>
      <c r="U2275">
        <f t="shared" si="179"/>
        <v>3</v>
      </c>
    </row>
    <row r="2276" spans="1:21" x14ac:dyDescent="0.3">
      <c r="A2276" t="s">
        <v>9014</v>
      </c>
      <c r="B2276" t="s">
        <v>9015</v>
      </c>
      <c r="C2276" s="1">
        <v>45811</v>
      </c>
      <c r="D2276" t="s">
        <v>60</v>
      </c>
      <c r="E2276">
        <v>143.44</v>
      </c>
      <c r="F2276">
        <v>4</v>
      </c>
      <c r="G2276" t="s">
        <v>93</v>
      </c>
      <c r="H2276" t="s">
        <v>99</v>
      </c>
      <c r="I2276" t="s">
        <v>9016</v>
      </c>
      <c r="J2276" t="s">
        <v>205</v>
      </c>
      <c r="K2276">
        <v>98570</v>
      </c>
      <c r="L2276" t="s">
        <v>9017</v>
      </c>
      <c r="M2276">
        <v>0.03</v>
      </c>
      <c r="N2276">
        <v>556.54999999999995</v>
      </c>
      <c r="O2276">
        <v>5</v>
      </c>
      <c r="P2276" t="b">
        <v>0</v>
      </c>
      <c r="Q2276">
        <f t="shared" si="175"/>
        <v>573.76</v>
      </c>
      <c r="R2276" s="4">
        <f t="shared" si="176"/>
        <v>0.97</v>
      </c>
      <c r="S2276" s="2">
        <f t="shared" si="177"/>
        <v>17.212799999999998</v>
      </c>
      <c r="T2276" t="str">
        <f t="shared" si="178"/>
        <v>Jun-25</v>
      </c>
      <c r="U2276">
        <f t="shared" si="179"/>
        <v>5</v>
      </c>
    </row>
    <row r="2277" spans="1:21" x14ac:dyDescent="0.3">
      <c r="A2277" t="s">
        <v>9018</v>
      </c>
      <c r="B2277" t="s">
        <v>9019</v>
      </c>
      <c r="C2277" s="1">
        <v>45616</v>
      </c>
      <c r="D2277" t="s">
        <v>37</v>
      </c>
      <c r="E2277">
        <v>292.93</v>
      </c>
      <c r="F2277">
        <v>1</v>
      </c>
      <c r="G2277" t="s">
        <v>27</v>
      </c>
      <c r="H2277" t="s">
        <v>99</v>
      </c>
      <c r="I2277" t="s">
        <v>2188</v>
      </c>
      <c r="J2277" t="s">
        <v>22</v>
      </c>
      <c r="K2277">
        <v>89443</v>
      </c>
      <c r="L2277" t="s">
        <v>9020</v>
      </c>
      <c r="M2277">
        <v>0.3</v>
      </c>
      <c r="N2277">
        <v>205.05</v>
      </c>
      <c r="O2277">
        <v>4</v>
      </c>
      <c r="P2277" t="b">
        <v>0</v>
      </c>
      <c r="Q2277">
        <f t="shared" si="175"/>
        <v>292.93</v>
      </c>
      <c r="R2277" s="4">
        <f t="shared" si="176"/>
        <v>0.7</v>
      </c>
      <c r="S2277" s="2">
        <f t="shared" si="177"/>
        <v>87.879000000000005</v>
      </c>
      <c r="T2277" t="str">
        <f t="shared" si="178"/>
        <v>Nov-24</v>
      </c>
      <c r="U2277">
        <f t="shared" si="179"/>
        <v>4</v>
      </c>
    </row>
    <row r="2278" spans="1:21" x14ac:dyDescent="0.3">
      <c r="A2278" t="s">
        <v>9021</v>
      </c>
      <c r="B2278" t="s">
        <v>9022</v>
      </c>
      <c r="C2278" s="1">
        <v>45530</v>
      </c>
      <c r="D2278" t="s">
        <v>78</v>
      </c>
      <c r="E2278">
        <v>229.9</v>
      </c>
      <c r="F2278">
        <v>4</v>
      </c>
      <c r="G2278" t="s">
        <v>19</v>
      </c>
      <c r="H2278" t="s">
        <v>99</v>
      </c>
      <c r="I2278" t="s">
        <v>9023</v>
      </c>
      <c r="J2278" t="s">
        <v>572</v>
      </c>
      <c r="K2278">
        <v>51220</v>
      </c>
      <c r="L2278" t="s">
        <v>9024</v>
      </c>
      <c r="M2278">
        <v>0.06</v>
      </c>
      <c r="N2278">
        <v>864.42</v>
      </c>
      <c r="O2278">
        <v>3</v>
      </c>
      <c r="P2278" t="b">
        <v>0</v>
      </c>
      <c r="Q2278">
        <f t="shared" si="175"/>
        <v>919.6</v>
      </c>
      <c r="R2278" s="4">
        <f t="shared" si="176"/>
        <v>0.94</v>
      </c>
      <c r="S2278" s="2">
        <f t="shared" si="177"/>
        <v>55.176000000000002</v>
      </c>
      <c r="T2278" t="str">
        <f t="shared" si="178"/>
        <v>Aug-24</v>
      </c>
      <c r="U2278">
        <f t="shared" si="179"/>
        <v>3</v>
      </c>
    </row>
    <row r="2279" spans="1:21" x14ac:dyDescent="0.3">
      <c r="A2279" t="s">
        <v>9025</v>
      </c>
      <c r="B2279" t="s">
        <v>9026</v>
      </c>
      <c r="C2279" s="1">
        <v>45798</v>
      </c>
      <c r="D2279" t="s">
        <v>78</v>
      </c>
      <c r="E2279">
        <v>226.42</v>
      </c>
      <c r="F2279">
        <v>4</v>
      </c>
      <c r="G2279" t="s">
        <v>93</v>
      </c>
      <c r="H2279" t="s">
        <v>72</v>
      </c>
      <c r="I2279" t="s">
        <v>9027</v>
      </c>
      <c r="J2279" t="s">
        <v>496</v>
      </c>
      <c r="K2279">
        <v>20484</v>
      </c>
      <c r="L2279" t="s">
        <v>9028</v>
      </c>
      <c r="M2279">
        <v>0.02</v>
      </c>
      <c r="N2279">
        <v>887.57</v>
      </c>
      <c r="O2279">
        <v>1</v>
      </c>
      <c r="P2279" t="b">
        <v>0</v>
      </c>
      <c r="Q2279">
        <f t="shared" si="175"/>
        <v>905.68</v>
      </c>
      <c r="R2279" s="4">
        <f t="shared" si="176"/>
        <v>0.98</v>
      </c>
      <c r="S2279" s="2">
        <f t="shared" si="177"/>
        <v>18.113599999999998</v>
      </c>
      <c r="T2279" t="str">
        <f t="shared" si="178"/>
        <v>May-25</v>
      </c>
      <c r="U2279">
        <f t="shared" si="179"/>
        <v>1</v>
      </c>
    </row>
    <row r="2280" spans="1:21" x14ac:dyDescent="0.3">
      <c r="A2280" t="s">
        <v>9029</v>
      </c>
      <c r="B2280" t="s">
        <v>9030</v>
      </c>
      <c r="C2280" s="1">
        <v>45599</v>
      </c>
      <c r="D2280" t="s">
        <v>37</v>
      </c>
      <c r="E2280">
        <v>411.26</v>
      </c>
      <c r="F2280">
        <v>2</v>
      </c>
      <c r="G2280" t="s">
        <v>27</v>
      </c>
      <c r="H2280" t="s">
        <v>38</v>
      </c>
      <c r="I2280" t="s">
        <v>9031</v>
      </c>
      <c r="J2280" t="s">
        <v>674</v>
      </c>
      <c r="K2280">
        <v>94988</v>
      </c>
      <c r="L2280" t="s">
        <v>9032</v>
      </c>
      <c r="M2280">
        <v>0.2</v>
      </c>
      <c r="N2280">
        <v>658.02</v>
      </c>
      <c r="O2280">
        <v>2</v>
      </c>
      <c r="P2280" t="b">
        <v>1</v>
      </c>
      <c r="Q2280">
        <f t="shared" si="175"/>
        <v>822.52</v>
      </c>
      <c r="R2280" s="4">
        <f t="shared" si="176"/>
        <v>0.8</v>
      </c>
      <c r="S2280" s="2">
        <f t="shared" si="177"/>
        <v>164.50400000000002</v>
      </c>
      <c r="T2280" t="str">
        <f t="shared" si="178"/>
        <v>Nov-24</v>
      </c>
      <c r="U2280">
        <f t="shared" si="179"/>
        <v>2</v>
      </c>
    </row>
    <row r="2281" spans="1:21" x14ac:dyDescent="0.3">
      <c r="A2281" t="s">
        <v>9033</v>
      </c>
      <c r="B2281" t="s">
        <v>9034</v>
      </c>
      <c r="C2281" s="1">
        <v>45578</v>
      </c>
      <c r="D2281" t="s">
        <v>60</v>
      </c>
      <c r="E2281">
        <v>462.32</v>
      </c>
      <c r="F2281">
        <v>4</v>
      </c>
      <c r="G2281" t="s">
        <v>148</v>
      </c>
      <c r="H2281" t="s">
        <v>38</v>
      </c>
      <c r="I2281" t="s">
        <v>9035</v>
      </c>
      <c r="J2281" t="s">
        <v>139</v>
      </c>
      <c r="K2281">
        <v>38096</v>
      </c>
      <c r="L2281" t="s">
        <v>9036</v>
      </c>
      <c r="M2281">
        <v>0.2</v>
      </c>
      <c r="N2281">
        <v>1479.42</v>
      </c>
      <c r="O2281">
        <v>4</v>
      </c>
      <c r="P2281" t="b">
        <v>0</v>
      </c>
      <c r="Q2281">
        <f t="shared" si="175"/>
        <v>1849.28</v>
      </c>
      <c r="R2281" s="4">
        <f t="shared" si="176"/>
        <v>0.8</v>
      </c>
      <c r="S2281" s="2">
        <f t="shared" si="177"/>
        <v>369.85599999999999</v>
      </c>
      <c r="T2281" t="str">
        <f t="shared" si="178"/>
        <v>Oct-24</v>
      </c>
      <c r="U2281">
        <f t="shared" si="179"/>
        <v>4</v>
      </c>
    </row>
    <row r="2282" spans="1:21" x14ac:dyDescent="0.3">
      <c r="A2282" t="s">
        <v>9037</v>
      </c>
      <c r="B2282" t="s">
        <v>9038</v>
      </c>
      <c r="C2282" s="1">
        <v>45693</v>
      </c>
      <c r="D2282" t="s">
        <v>18</v>
      </c>
      <c r="E2282">
        <v>243.25</v>
      </c>
      <c r="F2282">
        <v>3</v>
      </c>
      <c r="G2282" t="s">
        <v>27</v>
      </c>
      <c r="H2282" t="s">
        <v>99</v>
      </c>
      <c r="I2282" t="s">
        <v>9039</v>
      </c>
      <c r="J2282" t="s">
        <v>346</v>
      </c>
      <c r="K2282">
        <v>33905</v>
      </c>
      <c r="L2282" t="s">
        <v>9040</v>
      </c>
      <c r="M2282">
        <v>0.28999999999999998</v>
      </c>
      <c r="N2282">
        <v>518.12</v>
      </c>
      <c r="P2282" t="b">
        <v>0</v>
      </c>
      <c r="Q2282">
        <f t="shared" si="175"/>
        <v>729.75</v>
      </c>
      <c r="R2282" s="4">
        <f t="shared" si="176"/>
        <v>0.71</v>
      </c>
      <c r="S2282" s="2">
        <f t="shared" si="177"/>
        <v>211.6275</v>
      </c>
      <c r="T2282" t="str">
        <f t="shared" si="178"/>
        <v>Feb-25</v>
      </c>
      <c r="U2282" t="str">
        <f t="shared" si="179"/>
        <v>No Rating</v>
      </c>
    </row>
    <row r="2283" spans="1:21" x14ac:dyDescent="0.3">
      <c r="A2283" t="s">
        <v>9041</v>
      </c>
      <c r="B2283" t="s">
        <v>9042</v>
      </c>
      <c r="C2283" s="1">
        <v>45570</v>
      </c>
      <c r="D2283" t="s">
        <v>60</v>
      </c>
      <c r="E2283">
        <v>345.24</v>
      </c>
      <c r="F2283">
        <v>1</v>
      </c>
      <c r="G2283" t="s">
        <v>148</v>
      </c>
      <c r="H2283" t="s">
        <v>20</v>
      </c>
      <c r="I2283" t="s">
        <v>9043</v>
      </c>
      <c r="J2283" t="s">
        <v>120</v>
      </c>
      <c r="K2283">
        <v>46616</v>
      </c>
      <c r="L2283" t="s">
        <v>9044</v>
      </c>
      <c r="M2283">
        <v>0.23</v>
      </c>
      <c r="N2283">
        <v>265.83</v>
      </c>
      <c r="O2283">
        <v>3</v>
      </c>
      <c r="P2283" t="b">
        <v>0</v>
      </c>
      <c r="Q2283">
        <f t="shared" si="175"/>
        <v>345.24</v>
      </c>
      <c r="R2283" s="4">
        <f t="shared" si="176"/>
        <v>0.77</v>
      </c>
      <c r="S2283" s="2">
        <f t="shared" si="177"/>
        <v>79.405200000000008</v>
      </c>
      <c r="T2283" t="str">
        <f t="shared" si="178"/>
        <v>Oct-24</v>
      </c>
      <c r="U2283">
        <f t="shared" si="179"/>
        <v>3</v>
      </c>
    </row>
    <row r="2284" spans="1:21" x14ac:dyDescent="0.3">
      <c r="A2284" t="s">
        <v>9045</v>
      </c>
      <c r="B2284" t="s">
        <v>9046</v>
      </c>
      <c r="C2284" s="1">
        <v>45685</v>
      </c>
      <c r="D2284" t="s">
        <v>54</v>
      </c>
      <c r="E2284">
        <v>401.52</v>
      </c>
      <c r="F2284">
        <v>1</v>
      </c>
      <c r="G2284" t="s">
        <v>148</v>
      </c>
      <c r="H2284" t="s">
        <v>99</v>
      </c>
      <c r="I2284" t="s">
        <v>9047</v>
      </c>
      <c r="J2284" t="s">
        <v>231</v>
      </c>
      <c r="K2284">
        <v>60906</v>
      </c>
      <c r="L2284" t="s">
        <v>9048</v>
      </c>
      <c r="M2284">
        <v>0.12</v>
      </c>
      <c r="N2284">
        <v>353.34</v>
      </c>
      <c r="O2284">
        <v>4</v>
      </c>
      <c r="P2284" t="b">
        <v>0</v>
      </c>
      <c r="Q2284">
        <f t="shared" si="175"/>
        <v>401.52</v>
      </c>
      <c r="R2284" s="4">
        <f t="shared" si="176"/>
        <v>0.88</v>
      </c>
      <c r="S2284" s="2">
        <f t="shared" si="177"/>
        <v>48.182399999999994</v>
      </c>
      <c r="T2284" t="str">
        <f t="shared" si="178"/>
        <v>Jan-25</v>
      </c>
      <c r="U2284">
        <f t="shared" si="179"/>
        <v>4</v>
      </c>
    </row>
    <row r="2285" spans="1:21" x14ac:dyDescent="0.3">
      <c r="A2285" t="s">
        <v>9049</v>
      </c>
      <c r="B2285" t="s">
        <v>9050</v>
      </c>
      <c r="C2285" s="1">
        <v>45609</v>
      </c>
      <c r="D2285" t="s">
        <v>26</v>
      </c>
      <c r="E2285">
        <v>261.58999999999997</v>
      </c>
      <c r="F2285">
        <v>4</v>
      </c>
      <c r="G2285" t="s">
        <v>27</v>
      </c>
      <c r="H2285" t="s">
        <v>72</v>
      </c>
      <c r="I2285" t="s">
        <v>9051</v>
      </c>
      <c r="J2285" t="s">
        <v>155</v>
      </c>
      <c r="K2285">
        <v>1388</v>
      </c>
      <c r="L2285" t="s">
        <v>9052</v>
      </c>
      <c r="M2285">
        <v>0.18</v>
      </c>
      <c r="N2285">
        <v>858.02</v>
      </c>
      <c r="O2285">
        <v>5</v>
      </c>
      <c r="P2285" t="b">
        <v>0</v>
      </c>
      <c r="Q2285">
        <f t="shared" si="175"/>
        <v>1046.3599999999999</v>
      </c>
      <c r="R2285" s="4">
        <f t="shared" si="176"/>
        <v>0.82000000000000006</v>
      </c>
      <c r="S2285" s="2">
        <f t="shared" si="177"/>
        <v>188.34479999999996</v>
      </c>
      <c r="T2285" t="str">
        <f t="shared" si="178"/>
        <v>Nov-24</v>
      </c>
      <c r="U2285">
        <f t="shared" si="179"/>
        <v>5</v>
      </c>
    </row>
    <row r="2286" spans="1:21" x14ac:dyDescent="0.3">
      <c r="A2286" t="s">
        <v>9053</v>
      </c>
      <c r="B2286" t="s">
        <v>9054</v>
      </c>
      <c r="C2286" s="1">
        <v>45808</v>
      </c>
      <c r="D2286" t="s">
        <v>78</v>
      </c>
      <c r="E2286">
        <v>150.69</v>
      </c>
      <c r="F2286">
        <v>2</v>
      </c>
      <c r="G2286" t="s">
        <v>27</v>
      </c>
      <c r="H2286" t="s">
        <v>38</v>
      </c>
      <c r="I2286" t="s">
        <v>9055</v>
      </c>
      <c r="J2286" t="s">
        <v>393</v>
      </c>
      <c r="K2286">
        <v>14988</v>
      </c>
      <c r="L2286" t="s">
        <v>9056</v>
      </c>
      <c r="M2286">
        <v>0.18</v>
      </c>
      <c r="N2286">
        <v>247.13</v>
      </c>
      <c r="O2286">
        <v>5</v>
      </c>
      <c r="P2286" t="b">
        <v>1</v>
      </c>
      <c r="Q2286">
        <f t="shared" si="175"/>
        <v>301.38</v>
      </c>
      <c r="R2286" s="4">
        <f t="shared" si="176"/>
        <v>0.82000000000000006</v>
      </c>
      <c r="S2286" s="2">
        <f t="shared" si="177"/>
        <v>54.248399999999997</v>
      </c>
      <c r="T2286" t="str">
        <f t="shared" si="178"/>
        <v>May-25</v>
      </c>
      <c r="U2286">
        <f t="shared" si="179"/>
        <v>5</v>
      </c>
    </row>
    <row r="2287" spans="1:21" x14ac:dyDescent="0.3">
      <c r="A2287" t="s">
        <v>9057</v>
      </c>
      <c r="B2287" t="s">
        <v>9058</v>
      </c>
      <c r="C2287" s="1">
        <v>45669</v>
      </c>
      <c r="D2287" t="s">
        <v>37</v>
      </c>
      <c r="E2287">
        <v>320.85000000000002</v>
      </c>
      <c r="F2287">
        <v>4</v>
      </c>
      <c r="G2287" t="s">
        <v>93</v>
      </c>
      <c r="H2287" t="s">
        <v>99</v>
      </c>
      <c r="I2287" t="s">
        <v>9059</v>
      </c>
      <c r="J2287" t="s">
        <v>125</v>
      </c>
      <c r="K2287">
        <v>92573</v>
      </c>
      <c r="L2287" t="s">
        <v>9060</v>
      </c>
      <c r="M2287">
        <v>0.23</v>
      </c>
      <c r="N2287">
        <v>988.22</v>
      </c>
      <c r="O2287">
        <v>3</v>
      </c>
      <c r="P2287" t="b">
        <v>0</v>
      </c>
      <c r="Q2287">
        <f t="shared" si="175"/>
        <v>1283.4000000000001</v>
      </c>
      <c r="R2287" s="4">
        <f t="shared" si="176"/>
        <v>0.77</v>
      </c>
      <c r="S2287" s="2">
        <f t="shared" si="177"/>
        <v>295.18200000000002</v>
      </c>
      <c r="T2287" t="str">
        <f t="shared" si="178"/>
        <v>Jan-25</v>
      </c>
      <c r="U2287">
        <f t="shared" si="179"/>
        <v>3</v>
      </c>
    </row>
    <row r="2288" spans="1:21" x14ac:dyDescent="0.3">
      <c r="A2288" t="s">
        <v>9061</v>
      </c>
      <c r="B2288" t="s">
        <v>9062</v>
      </c>
      <c r="C2288" s="1">
        <v>45795</v>
      </c>
      <c r="D2288" t="s">
        <v>78</v>
      </c>
      <c r="E2288">
        <v>294.63</v>
      </c>
      <c r="F2288">
        <v>4</v>
      </c>
      <c r="G2288" t="s">
        <v>148</v>
      </c>
      <c r="H2288" t="s">
        <v>20</v>
      </c>
      <c r="I2288" t="s">
        <v>1555</v>
      </c>
      <c r="J2288" t="s">
        <v>346</v>
      </c>
      <c r="K2288">
        <v>88101</v>
      </c>
      <c r="L2288" t="s">
        <v>9063</v>
      </c>
      <c r="M2288">
        <v>0.17</v>
      </c>
      <c r="N2288">
        <v>978.17</v>
      </c>
      <c r="O2288">
        <v>2</v>
      </c>
      <c r="P2288" t="b">
        <v>0</v>
      </c>
      <c r="Q2288">
        <f t="shared" si="175"/>
        <v>1178.52</v>
      </c>
      <c r="R2288" s="4">
        <f t="shared" si="176"/>
        <v>0.83</v>
      </c>
      <c r="S2288" s="2">
        <f t="shared" si="177"/>
        <v>200.3484</v>
      </c>
      <c r="T2288" t="str">
        <f t="shared" si="178"/>
        <v>May-25</v>
      </c>
      <c r="U2288">
        <f t="shared" si="179"/>
        <v>2</v>
      </c>
    </row>
    <row r="2289" spans="1:21" x14ac:dyDescent="0.3">
      <c r="A2289" t="s">
        <v>9064</v>
      </c>
      <c r="B2289" t="s">
        <v>9065</v>
      </c>
      <c r="C2289" s="1">
        <v>45689</v>
      </c>
      <c r="D2289" t="s">
        <v>60</v>
      </c>
      <c r="E2289">
        <v>451.27</v>
      </c>
      <c r="F2289">
        <v>3</v>
      </c>
      <c r="G2289" t="s">
        <v>66</v>
      </c>
      <c r="H2289" t="s">
        <v>72</v>
      </c>
      <c r="I2289" t="s">
        <v>9066</v>
      </c>
      <c r="J2289" t="s">
        <v>367</v>
      </c>
      <c r="K2289">
        <v>44467</v>
      </c>
      <c r="L2289" t="s">
        <v>9067</v>
      </c>
      <c r="M2289">
        <v>0.12</v>
      </c>
      <c r="N2289">
        <v>1191.3499999999999</v>
      </c>
      <c r="P2289" t="b">
        <v>0</v>
      </c>
      <c r="Q2289">
        <f t="shared" si="175"/>
        <v>1353.81</v>
      </c>
      <c r="R2289" s="4">
        <f t="shared" si="176"/>
        <v>0.88</v>
      </c>
      <c r="S2289" s="2">
        <f t="shared" si="177"/>
        <v>162.4572</v>
      </c>
      <c r="T2289" t="str">
        <f t="shared" si="178"/>
        <v>Feb-25</v>
      </c>
      <c r="U2289" t="str">
        <f t="shared" si="179"/>
        <v>No Rating</v>
      </c>
    </row>
    <row r="2290" spans="1:21" x14ac:dyDescent="0.3">
      <c r="A2290" t="s">
        <v>9068</v>
      </c>
      <c r="B2290" t="s">
        <v>9069</v>
      </c>
      <c r="C2290" s="1">
        <v>45548</v>
      </c>
      <c r="D2290" t="s">
        <v>26</v>
      </c>
      <c r="E2290">
        <v>30.94</v>
      </c>
      <c r="F2290">
        <v>4</v>
      </c>
      <c r="G2290" t="s">
        <v>27</v>
      </c>
      <c r="H2290" t="s">
        <v>72</v>
      </c>
      <c r="I2290" t="s">
        <v>9070</v>
      </c>
      <c r="J2290" t="s">
        <v>101</v>
      </c>
      <c r="K2290">
        <v>87988</v>
      </c>
      <c r="L2290" t="s">
        <v>9071</v>
      </c>
      <c r="M2290">
        <v>0.2</v>
      </c>
      <c r="N2290">
        <v>99.01</v>
      </c>
      <c r="O2290">
        <v>4</v>
      </c>
      <c r="P2290" t="b">
        <v>0</v>
      </c>
      <c r="Q2290">
        <f t="shared" si="175"/>
        <v>123.76</v>
      </c>
      <c r="R2290" s="4">
        <f t="shared" si="176"/>
        <v>0.8</v>
      </c>
      <c r="S2290" s="2">
        <f t="shared" si="177"/>
        <v>24.752000000000002</v>
      </c>
      <c r="T2290" t="str">
        <f t="shared" si="178"/>
        <v>Sep-24</v>
      </c>
      <c r="U2290">
        <f t="shared" si="179"/>
        <v>4</v>
      </c>
    </row>
    <row r="2291" spans="1:21" x14ac:dyDescent="0.3">
      <c r="A2291" t="s">
        <v>9072</v>
      </c>
      <c r="B2291" t="s">
        <v>9073</v>
      </c>
      <c r="C2291" s="1">
        <v>45755</v>
      </c>
      <c r="D2291" t="s">
        <v>18</v>
      </c>
      <c r="E2291">
        <v>455.52</v>
      </c>
      <c r="F2291">
        <v>4</v>
      </c>
      <c r="G2291" t="s">
        <v>66</v>
      </c>
      <c r="H2291" t="s">
        <v>72</v>
      </c>
      <c r="I2291" t="s">
        <v>39</v>
      </c>
      <c r="J2291" t="s">
        <v>45</v>
      </c>
      <c r="K2291">
        <v>52701</v>
      </c>
      <c r="L2291" t="s">
        <v>9074</v>
      </c>
      <c r="M2291">
        <v>7.0000000000000007E-2</v>
      </c>
      <c r="N2291">
        <v>1694.53</v>
      </c>
      <c r="O2291">
        <v>5</v>
      </c>
      <c r="P2291" t="b">
        <v>0</v>
      </c>
      <c r="Q2291">
        <f t="shared" si="175"/>
        <v>1822.08</v>
      </c>
      <c r="R2291" s="4">
        <f t="shared" si="176"/>
        <v>0.92999999999999994</v>
      </c>
      <c r="S2291" s="2">
        <f t="shared" si="177"/>
        <v>127.54560000000001</v>
      </c>
      <c r="T2291" t="str">
        <f t="shared" si="178"/>
        <v>Apr-25</v>
      </c>
      <c r="U2291">
        <f t="shared" si="179"/>
        <v>5</v>
      </c>
    </row>
    <row r="2292" spans="1:21" x14ac:dyDescent="0.3">
      <c r="A2292" t="s">
        <v>9075</v>
      </c>
      <c r="B2292" t="s">
        <v>9076</v>
      </c>
      <c r="C2292" s="1">
        <v>45621</v>
      </c>
      <c r="D2292" t="s">
        <v>37</v>
      </c>
      <c r="E2292">
        <v>269.54000000000002</v>
      </c>
      <c r="F2292">
        <v>1</v>
      </c>
      <c r="G2292" t="s">
        <v>19</v>
      </c>
      <c r="H2292" t="s">
        <v>99</v>
      </c>
      <c r="I2292" t="s">
        <v>9077</v>
      </c>
      <c r="J2292" t="s">
        <v>231</v>
      </c>
      <c r="K2292">
        <v>19242</v>
      </c>
      <c r="L2292" t="s">
        <v>9078</v>
      </c>
      <c r="M2292">
        <v>0.1</v>
      </c>
      <c r="N2292">
        <v>242.59</v>
      </c>
      <c r="O2292">
        <v>3</v>
      </c>
      <c r="P2292" t="b">
        <v>0</v>
      </c>
      <c r="Q2292">
        <f t="shared" si="175"/>
        <v>269.54000000000002</v>
      </c>
      <c r="R2292" s="4">
        <f t="shared" si="176"/>
        <v>0.9</v>
      </c>
      <c r="S2292" s="2">
        <f t="shared" si="177"/>
        <v>26.954000000000004</v>
      </c>
      <c r="T2292" t="str">
        <f t="shared" si="178"/>
        <v>Nov-24</v>
      </c>
      <c r="U2292">
        <f t="shared" si="179"/>
        <v>3</v>
      </c>
    </row>
    <row r="2293" spans="1:21" x14ac:dyDescent="0.3">
      <c r="A2293" t="s">
        <v>9079</v>
      </c>
      <c r="B2293" t="s">
        <v>9080</v>
      </c>
      <c r="C2293" s="1">
        <v>45580</v>
      </c>
      <c r="D2293" t="s">
        <v>60</v>
      </c>
      <c r="E2293">
        <v>12.76</v>
      </c>
      <c r="F2293">
        <v>3</v>
      </c>
      <c r="G2293" t="s">
        <v>93</v>
      </c>
      <c r="H2293" t="s">
        <v>20</v>
      </c>
      <c r="I2293" t="s">
        <v>9081</v>
      </c>
      <c r="J2293" t="s">
        <v>205</v>
      </c>
      <c r="K2293">
        <v>54166</v>
      </c>
      <c r="L2293" t="s">
        <v>9082</v>
      </c>
      <c r="M2293">
        <v>0.02</v>
      </c>
      <c r="N2293">
        <v>37.51</v>
      </c>
      <c r="O2293">
        <v>1</v>
      </c>
      <c r="P2293" t="b">
        <v>0</v>
      </c>
      <c r="Q2293">
        <f t="shared" si="175"/>
        <v>38.28</v>
      </c>
      <c r="R2293" s="4">
        <f t="shared" si="176"/>
        <v>0.98</v>
      </c>
      <c r="S2293" s="2">
        <f t="shared" si="177"/>
        <v>0.76560000000000006</v>
      </c>
      <c r="T2293" t="str">
        <f t="shared" si="178"/>
        <v>Oct-24</v>
      </c>
      <c r="U2293">
        <f t="shared" si="179"/>
        <v>1</v>
      </c>
    </row>
    <row r="2294" spans="1:21" x14ac:dyDescent="0.3">
      <c r="A2294" t="s">
        <v>9083</v>
      </c>
      <c r="B2294" t="s">
        <v>9084</v>
      </c>
      <c r="C2294" s="1">
        <v>45479</v>
      </c>
      <c r="D2294" t="s">
        <v>78</v>
      </c>
      <c r="E2294">
        <v>175.63</v>
      </c>
      <c r="F2294">
        <v>1</v>
      </c>
      <c r="G2294" t="s">
        <v>27</v>
      </c>
      <c r="H2294" t="s">
        <v>72</v>
      </c>
      <c r="I2294" t="s">
        <v>3790</v>
      </c>
      <c r="J2294" t="s">
        <v>217</v>
      </c>
      <c r="K2294">
        <v>42580</v>
      </c>
      <c r="L2294" t="s">
        <v>9085</v>
      </c>
      <c r="M2294">
        <v>0.24</v>
      </c>
      <c r="N2294">
        <v>133.47999999999999</v>
      </c>
      <c r="O2294">
        <v>5</v>
      </c>
      <c r="P2294" t="b">
        <v>0</v>
      </c>
      <c r="Q2294">
        <f t="shared" si="175"/>
        <v>175.63</v>
      </c>
      <c r="R2294" s="4">
        <f t="shared" si="176"/>
        <v>0.76</v>
      </c>
      <c r="S2294" s="2">
        <f t="shared" si="177"/>
        <v>42.151199999999996</v>
      </c>
      <c r="T2294" t="str">
        <f t="shared" si="178"/>
        <v>Jul-24</v>
      </c>
      <c r="U2294">
        <f t="shared" si="179"/>
        <v>5</v>
      </c>
    </row>
    <row r="2295" spans="1:21" x14ac:dyDescent="0.3">
      <c r="A2295" t="s">
        <v>9086</v>
      </c>
      <c r="B2295" t="s">
        <v>9087</v>
      </c>
      <c r="C2295" s="1">
        <v>45818</v>
      </c>
      <c r="D2295" t="s">
        <v>60</v>
      </c>
      <c r="E2295">
        <v>363.55</v>
      </c>
      <c r="F2295">
        <v>2</v>
      </c>
      <c r="G2295" t="s">
        <v>66</v>
      </c>
      <c r="H2295" t="s">
        <v>20</v>
      </c>
      <c r="I2295" t="s">
        <v>9088</v>
      </c>
      <c r="J2295" t="s">
        <v>200</v>
      </c>
      <c r="K2295">
        <v>15829</v>
      </c>
      <c r="L2295" t="s">
        <v>9089</v>
      </c>
      <c r="M2295">
        <v>0.02</v>
      </c>
      <c r="N2295">
        <v>712.56</v>
      </c>
      <c r="O2295">
        <v>3</v>
      </c>
      <c r="P2295" t="b">
        <v>0</v>
      </c>
      <c r="Q2295">
        <f t="shared" si="175"/>
        <v>727.1</v>
      </c>
      <c r="R2295" s="4">
        <f t="shared" si="176"/>
        <v>0.98</v>
      </c>
      <c r="S2295" s="2">
        <f t="shared" si="177"/>
        <v>14.542000000000002</v>
      </c>
      <c r="T2295" t="str">
        <f t="shared" si="178"/>
        <v>Jun-25</v>
      </c>
      <c r="U2295">
        <f t="shared" si="179"/>
        <v>3</v>
      </c>
    </row>
    <row r="2296" spans="1:21" x14ac:dyDescent="0.3">
      <c r="A2296" t="s">
        <v>9090</v>
      </c>
      <c r="B2296" t="s">
        <v>9091</v>
      </c>
      <c r="C2296" s="1">
        <v>45510</v>
      </c>
      <c r="D2296" t="s">
        <v>37</v>
      </c>
      <c r="E2296">
        <v>246.77</v>
      </c>
      <c r="F2296">
        <v>2</v>
      </c>
      <c r="G2296" t="s">
        <v>148</v>
      </c>
      <c r="H2296" t="s">
        <v>38</v>
      </c>
      <c r="I2296" t="s">
        <v>9092</v>
      </c>
      <c r="J2296" t="s">
        <v>45</v>
      </c>
      <c r="K2296">
        <v>26826</v>
      </c>
      <c r="L2296" t="s">
        <v>9093</v>
      </c>
      <c r="M2296">
        <v>0.09</v>
      </c>
      <c r="N2296">
        <v>449.12</v>
      </c>
      <c r="O2296">
        <v>3</v>
      </c>
      <c r="P2296" t="b">
        <v>0</v>
      </c>
      <c r="Q2296">
        <f t="shared" si="175"/>
        <v>493.54</v>
      </c>
      <c r="R2296" s="4">
        <f t="shared" si="176"/>
        <v>0.91</v>
      </c>
      <c r="S2296" s="2">
        <f t="shared" si="177"/>
        <v>44.418599999999998</v>
      </c>
      <c r="T2296" t="str">
        <f t="shared" si="178"/>
        <v>Aug-24</v>
      </c>
      <c r="U2296">
        <f t="shared" si="179"/>
        <v>3</v>
      </c>
    </row>
    <row r="2297" spans="1:21" x14ac:dyDescent="0.3">
      <c r="A2297" t="s">
        <v>9094</v>
      </c>
      <c r="B2297" t="s">
        <v>9095</v>
      </c>
      <c r="C2297" s="1">
        <v>45524</v>
      </c>
      <c r="D2297" t="s">
        <v>54</v>
      </c>
      <c r="E2297">
        <v>490.18</v>
      </c>
      <c r="F2297">
        <v>4</v>
      </c>
      <c r="G2297" t="s">
        <v>66</v>
      </c>
      <c r="H2297" t="s">
        <v>72</v>
      </c>
      <c r="I2297" t="s">
        <v>9096</v>
      </c>
      <c r="J2297" t="s">
        <v>346</v>
      </c>
      <c r="K2297">
        <v>78476</v>
      </c>
      <c r="L2297" t="s">
        <v>9097</v>
      </c>
      <c r="M2297">
        <v>0.28000000000000003</v>
      </c>
      <c r="N2297">
        <v>1411.72</v>
      </c>
      <c r="P2297" t="b">
        <v>0</v>
      </c>
      <c r="Q2297">
        <f t="shared" si="175"/>
        <v>1960.72</v>
      </c>
      <c r="R2297" s="4">
        <f t="shared" si="176"/>
        <v>0.72</v>
      </c>
      <c r="S2297" s="2">
        <f t="shared" si="177"/>
        <v>549.00160000000005</v>
      </c>
      <c r="T2297" t="str">
        <f t="shared" si="178"/>
        <v>Aug-24</v>
      </c>
      <c r="U2297" t="str">
        <f t="shared" si="179"/>
        <v>No Rating</v>
      </c>
    </row>
    <row r="2298" spans="1:21" x14ac:dyDescent="0.3">
      <c r="A2298" t="s">
        <v>9098</v>
      </c>
      <c r="B2298" t="s">
        <v>9099</v>
      </c>
      <c r="C2298" s="1">
        <v>45754</v>
      </c>
      <c r="D2298" t="s">
        <v>26</v>
      </c>
      <c r="E2298">
        <v>214.19</v>
      </c>
      <c r="F2298">
        <v>3</v>
      </c>
      <c r="G2298" t="s">
        <v>27</v>
      </c>
      <c r="H2298" t="s">
        <v>20</v>
      </c>
      <c r="I2298" t="s">
        <v>9100</v>
      </c>
      <c r="J2298" t="s">
        <v>426</v>
      </c>
      <c r="K2298">
        <v>89800</v>
      </c>
      <c r="L2298" t="s">
        <v>9101</v>
      </c>
      <c r="M2298">
        <v>0.17</v>
      </c>
      <c r="N2298">
        <v>533.33000000000004</v>
      </c>
      <c r="O2298">
        <v>3</v>
      </c>
      <c r="P2298" t="b">
        <v>0</v>
      </c>
      <c r="Q2298">
        <f t="shared" si="175"/>
        <v>642.56999999999994</v>
      </c>
      <c r="R2298" s="4">
        <f t="shared" si="176"/>
        <v>0.83</v>
      </c>
      <c r="S2298" s="2">
        <f t="shared" si="177"/>
        <v>109.23689999999999</v>
      </c>
      <c r="T2298" t="str">
        <f t="shared" si="178"/>
        <v>Apr-25</v>
      </c>
      <c r="U2298">
        <f t="shared" si="179"/>
        <v>3</v>
      </c>
    </row>
    <row r="2299" spans="1:21" x14ac:dyDescent="0.3">
      <c r="A2299" t="s">
        <v>9102</v>
      </c>
      <c r="B2299" t="s">
        <v>9103</v>
      </c>
      <c r="C2299" s="1">
        <v>45493</v>
      </c>
      <c r="D2299" t="s">
        <v>54</v>
      </c>
      <c r="E2299">
        <v>166.68</v>
      </c>
      <c r="F2299">
        <v>4</v>
      </c>
      <c r="G2299" t="s">
        <v>66</v>
      </c>
      <c r="H2299" t="s">
        <v>72</v>
      </c>
      <c r="I2299" t="s">
        <v>9104</v>
      </c>
      <c r="J2299" t="s">
        <v>231</v>
      </c>
      <c r="K2299">
        <v>50967</v>
      </c>
      <c r="L2299" t="s">
        <v>9105</v>
      </c>
      <c r="M2299">
        <v>7.0000000000000007E-2</v>
      </c>
      <c r="N2299">
        <v>620.04999999999995</v>
      </c>
      <c r="O2299">
        <v>4</v>
      </c>
      <c r="P2299" t="b">
        <v>0</v>
      </c>
      <c r="Q2299">
        <f t="shared" si="175"/>
        <v>666.72</v>
      </c>
      <c r="R2299" s="4">
        <f t="shared" si="176"/>
        <v>0.92999999999999994</v>
      </c>
      <c r="S2299" s="2">
        <f t="shared" si="177"/>
        <v>46.670400000000008</v>
      </c>
      <c r="T2299" t="str">
        <f t="shared" si="178"/>
        <v>Jul-24</v>
      </c>
      <c r="U2299">
        <f t="shared" si="179"/>
        <v>4</v>
      </c>
    </row>
    <row r="2300" spans="1:21" x14ac:dyDescent="0.3">
      <c r="A2300" t="s">
        <v>9106</v>
      </c>
      <c r="B2300" t="s">
        <v>9107</v>
      </c>
      <c r="C2300" s="1">
        <v>45614</v>
      </c>
      <c r="D2300" t="s">
        <v>26</v>
      </c>
      <c r="E2300">
        <v>411.73</v>
      </c>
      <c r="F2300">
        <v>4</v>
      </c>
      <c r="G2300" t="s">
        <v>66</v>
      </c>
      <c r="H2300" t="s">
        <v>20</v>
      </c>
      <c r="I2300" t="s">
        <v>9108</v>
      </c>
      <c r="J2300" t="s">
        <v>320</v>
      </c>
      <c r="K2300">
        <v>9918</v>
      </c>
      <c r="L2300" t="s">
        <v>9109</v>
      </c>
      <c r="M2300">
        <v>0.3</v>
      </c>
      <c r="N2300">
        <v>1152.8399999999999</v>
      </c>
      <c r="O2300">
        <v>4</v>
      </c>
      <c r="P2300" t="b">
        <v>0</v>
      </c>
      <c r="Q2300">
        <f t="shared" si="175"/>
        <v>1646.92</v>
      </c>
      <c r="R2300" s="4">
        <f t="shared" si="176"/>
        <v>0.7</v>
      </c>
      <c r="S2300" s="2">
        <f t="shared" si="177"/>
        <v>494.07600000000002</v>
      </c>
      <c r="T2300" t="str">
        <f t="shared" si="178"/>
        <v>Nov-24</v>
      </c>
      <c r="U2300">
        <f t="shared" si="179"/>
        <v>4</v>
      </c>
    </row>
    <row r="2301" spans="1:21" x14ac:dyDescent="0.3">
      <c r="A2301" t="s">
        <v>9110</v>
      </c>
      <c r="B2301" t="s">
        <v>9111</v>
      </c>
      <c r="C2301" s="1">
        <v>45641</v>
      </c>
      <c r="D2301" t="s">
        <v>54</v>
      </c>
      <c r="E2301">
        <v>276.20999999999998</v>
      </c>
      <c r="F2301">
        <v>2</v>
      </c>
      <c r="G2301" t="s">
        <v>27</v>
      </c>
      <c r="H2301" t="s">
        <v>38</v>
      </c>
      <c r="I2301" t="s">
        <v>9112</v>
      </c>
      <c r="J2301" t="s">
        <v>205</v>
      </c>
      <c r="K2301">
        <v>23830</v>
      </c>
      <c r="L2301" t="s">
        <v>9113</v>
      </c>
      <c r="M2301">
        <v>0.26</v>
      </c>
      <c r="N2301">
        <v>408.79</v>
      </c>
      <c r="O2301">
        <v>2</v>
      </c>
      <c r="P2301" t="b">
        <v>0</v>
      </c>
      <c r="Q2301">
        <f t="shared" si="175"/>
        <v>552.41999999999996</v>
      </c>
      <c r="R2301" s="4">
        <f t="shared" si="176"/>
        <v>0.74</v>
      </c>
      <c r="S2301" s="2">
        <f t="shared" si="177"/>
        <v>143.6292</v>
      </c>
      <c r="T2301" t="str">
        <f t="shared" si="178"/>
        <v>Dec-24</v>
      </c>
      <c r="U2301">
        <f t="shared" si="179"/>
        <v>2</v>
      </c>
    </row>
    <row r="2302" spans="1:21" x14ac:dyDescent="0.3">
      <c r="A2302" t="s">
        <v>9114</v>
      </c>
      <c r="B2302" t="s">
        <v>9115</v>
      </c>
      <c r="C2302" s="1">
        <v>45548</v>
      </c>
      <c r="D2302" t="s">
        <v>18</v>
      </c>
      <c r="E2302">
        <v>342.75</v>
      </c>
      <c r="F2302">
        <v>3</v>
      </c>
      <c r="G2302" t="s">
        <v>148</v>
      </c>
      <c r="H2302" t="s">
        <v>72</v>
      </c>
      <c r="I2302" t="s">
        <v>9116</v>
      </c>
      <c r="J2302" t="s">
        <v>447</v>
      </c>
      <c r="K2302">
        <v>31880</v>
      </c>
      <c r="L2302" t="s">
        <v>9117</v>
      </c>
      <c r="M2302">
        <v>0.02</v>
      </c>
      <c r="N2302">
        <v>1007.68</v>
      </c>
      <c r="O2302">
        <v>3</v>
      </c>
      <c r="P2302" t="b">
        <v>0</v>
      </c>
      <c r="Q2302">
        <f t="shared" si="175"/>
        <v>1028.25</v>
      </c>
      <c r="R2302" s="4">
        <f t="shared" si="176"/>
        <v>0.98</v>
      </c>
      <c r="S2302" s="2">
        <f t="shared" si="177"/>
        <v>20.565000000000001</v>
      </c>
      <c r="T2302" t="str">
        <f t="shared" si="178"/>
        <v>Sep-24</v>
      </c>
      <c r="U2302">
        <f t="shared" si="179"/>
        <v>3</v>
      </c>
    </row>
    <row r="2303" spans="1:21" x14ac:dyDescent="0.3">
      <c r="A2303" t="s">
        <v>9118</v>
      </c>
      <c r="B2303" t="s">
        <v>9119</v>
      </c>
      <c r="C2303" s="1">
        <v>45771</v>
      </c>
      <c r="D2303" t="s">
        <v>26</v>
      </c>
      <c r="E2303">
        <v>403.82</v>
      </c>
      <c r="F2303">
        <v>2</v>
      </c>
      <c r="G2303" t="s">
        <v>27</v>
      </c>
      <c r="H2303" t="s">
        <v>20</v>
      </c>
      <c r="I2303" t="s">
        <v>9120</v>
      </c>
      <c r="J2303" t="s">
        <v>367</v>
      </c>
      <c r="K2303">
        <v>81771</v>
      </c>
      <c r="L2303" t="s">
        <v>9121</v>
      </c>
      <c r="M2303">
        <v>7.0000000000000007E-2</v>
      </c>
      <c r="N2303">
        <v>751.11</v>
      </c>
      <c r="O2303">
        <v>4</v>
      </c>
      <c r="P2303" t="b">
        <v>0</v>
      </c>
      <c r="Q2303">
        <f t="shared" si="175"/>
        <v>807.64</v>
      </c>
      <c r="R2303" s="4">
        <f t="shared" si="176"/>
        <v>0.92999999999999994</v>
      </c>
      <c r="S2303" s="2">
        <f t="shared" si="177"/>
        <v>56.534800000000004</v>
      </c>
      <c r="T2303" t="str">
        <f t="shared" si="178"/>
        <v>Apr-25</v>
      </c>
      <c r="U2303">
        <f t="shared" si="179"/>
        <v>4</v>
      </c>
    </row>
    <row r="2304" spans="1:21" x14ac:dyDescent="0.3">
      <c r="A2304" t="s">
        <v>9122</v>
      </c>
      <c r="B2304" t="s">
        <v>9123</v>
      </c>
      <c r="C2304" s="1">
        <v>45462</v>
      </c>
      <c r="D2304" t="s">
        <v>18</v>
      </c>
      <c r="E2304">
        <v>337.36</v>
      </c>
      <c r="F2304">
        <v>4</v>
      </c>
      <c r="G2304" t="s">
        <v>148</v>
      </c>
      <c r="H2304" t="s">
        <v>20</v>
      </c>
      <c r="I2304" t="s">
        <v>9124</v>
      </c>
      <c r="J2304" t="s">
        <v>101</v>
      </c>
      <c r="K2304">
        <v>25941</v>
      </c>
      <c r="L2304" t="s">
        <v>9125</v>
      </c>
      <c r="M2304">
        <v>0.19</v>
      </c>
      <c r="N2304">
        <v>1093.05</v>
      </c>
      <c r="O2304">
        <v>5</v>
      </c>
      <c r="P2304" t="b">
        <v>0</v>
      </c>
      <c r="Q2304">
        <f t="shared" si="175"/>
        <v>1349.44</v>
      </c>
      <c r="R2304" s="4">
        <f t="shared" si="176"/>
        <v>0.81</v>
      </c>
      <c r="S2304" s="2">
        <f t="shared" si="177"/>
        <v>256.39359999999999</v>
      </c>
      <c r="T2304" t="str">
        <f t="shared" si="178"/>
        <v>Jun-24</v>
      </c>
      <c r="U2304">
        <f t="shared" si="179"/>
        <v>5</v>
      </c>
    </row>
    <row r="2305" spans="1:21" x14ac:dyDescent="0.3">
      <c r="A2305" t="s">
        <v>9126</v>
      </c>
      <c r="B2305" t="s">
        <v>9127</v>
      </c>
      <c r="C2305" s="1">
        <v>45730</v>
      </c>
      <c r="D2305" t="s">
        <v>60</v>
      </c>
      <c r="E2305">
        <v>214.09</v>
      </c>
      <c r="F2305">
        <v>3</v>
      </c>
      <c r="G2305" t="s">
        <v>27</v>
      </c>
      <c r="H2305" t="s">
        <v>99</v>
      </c>
      <c r="I2305" t="s">
        <v>9128</v>
      </c>
      <c r="J2305" t="s">
        <v>85</v>
      </c>
      <c r="K2305">
        <v>73918</v>
      </c>
      <c r="L2305" t="s">
        <v>9129</v>
      </c>
      <c r="M2305">
        <v>0.06</v>
      </c>
      <c r="N2305">
        <v>603.73</v>
      </c>
      <c r="O2305">
        <v>2</v>
      </c>
      <c r="P2305" t="b">
        <v>0</v>
      </c>
      <c r="Q2305">
        <f t="shared" si="175"/>
        <v>642.27</v>
      </c>
      <c r="R2305" s="4">
        <f t="shared" si="176"/>
        <v>0.94</v>
      </c>
      <c r="S2305" s="2">
        <f t="shared" si="177"/>
        <v>38.536200000000001</v>
      </c>
      <c r="T2305" t="str">
        <f t="shared" si="178"/>
        <v>Mar-25</v>
      </c>
      <c r="U2305">
        <f t="shared" si="179"/>
        <v>2</v>
      </c>
    </row>
    <row r="2306" spans="1:21" x14ac:dyDescent="0.3">
      <c r="A2306" t="s">
        <v>9130</v>
      </c>
      <c r="B2306" t="s">
        <v>9131</v>
      </c>
      <c r="C2306" s="1">
        <v>45693</v>
      </c>
      <c r="D2306" t="s">
        <v>26</v>
      </c>
      <c r="E2306">
        <v>66.77</v>
      </c>
      <c r="F2306">
        <v>4</v>
      </c>
      <c r="G2306" t="s">
        <v>27</v>
      </c>
      <c r="H2306" t="s">
        <v>38</v>
      </c>
      <c r="I2306" t="s">
        <v>9132</v>
      </c>
      <c r="J2306" t="s">
        <v>367</v>
      </c>
      <c r="K2306">
        <v>11077</v>
      </c>
      <c r="L2306" t="s">
        <v>9133</v>
      </c>
      <c r="M2306">
        <v>0.16</v>
      </c>
      <c r="N2306">
        <v>224.35</v>
      </c>
      <c r="O2306">
        <v>3</v>
      </c>
      <c r="P2306" t="b">
        <v>1</v>
      </c>
      <c r="Q2306">
        <f t="shared" ref="Q2306:Q2369" si="180">E2306*F2306</f>
        <v>267.08</v>
      </c>
      <c r="R2306" s="4">
        <f t="shared" ref="R2306:R2369" si="181">1-M2306</f>
        <v>0.84</v>
      </c>
      <c r="S2306" s="2">
        <f t="shared" ref="S2306:S2369" si="182">E2306*F2306*M2306</f>
        <v>42.732799999999997</v>
      </c>
      <c r="T2306" t="str">
        <f t="shared" ref="T2306:T2369" si="183">TEXT(C2306,"MMM-YY")</f>
        <v>Feb-25</v>
      </c>
      <c r="U2306">
        <f t="shared" ref="U2306:U2369" si="184">IF(O2306="","No Rating",O2306)</f>
        <v>3</v>
      </c>
    </row>
    <row r="2307" spans="1:21" x14ac:dyDescent="0.3">
      <c r="A2307" t="s">
        <v>9134</v>
      </c>
      <c r="B2307" t="s">
        <v>9135</v>
      </c>
      <c r="C2307" s="1">
        <v>45617</v>
      </c>
      <c r="D2307" t="s">
        <v>18</v>
      </c>
      <c r="E2307">
        <v>292.22000000000003</v>
      </c>
      <c r="F2307">
        <v>4</v>
      </c>
      <c r="G2307" t="s">
        <v>27</v>
      </c>
      <c r="H2307" t="s">
        <v>99</v>
      </c>
      <c r="I2307" t="s">
        <v>9136</v>
      </c>
      <c r="J2307" t="s">
        <v>674</v>
      </c>
      <c r="K2307">
        <v>16099</v>
      </c>
      <c r="L2307" t="s">
        <v>9137</v>
      </c>
      <c r="M2307">
        <v>0.05</v>
      </c>
      <c r="N2307">
        <v>1110.44</v>
      </c>
      <c r="O2307">
        <v>1</v>
      </c>
      <c r="P2307" t="b">
        <v>0</v>
      </c>
      <c r="Q2307">
        <f t="shared" si="180"/>
        <v>1168.8800000000001</v>
      </c>
      <c r="R2307" s="4">
        <f t="shared" si="181"/>
        <v>0.95</v>
      </c>
      <c r="S2307" s="2">
        <f t="shared" si="182"/>
        <v>58.44400000000001</v>
      </c>
      <c r="T2307" t="str">
        <f t="shared" si="183"/>
        <v>Nov-24</v>
      </c>
      <c r="U2307">
        <f t="shared" si="184"/>
        <v>1</v>
      </c>
    </row>
    <row r="2308" spans="1:21" x14ac:dyDescent="0.3">
      <c r="A2308" t="s">
        <v>9138</v>
      </c>
      <c r="B2308" t="s">
        <v>9139</v>
      </c>
      <c r="C2308" s="1">
        <v>45737</v>
      </c>
      <c r="D2308" t="s">
        <v>26</v>
      </c>
      <c r="E2308">
        <v>449.23</v>
      </c>
      <c r="F2308">
        <v>2</v>
      </c>
      <c r="G2308" t="s">
        <v>66</v>
      </c>
      <c r="H2308" t="s">
        <v>72</v>
      </c>
      <c r="I2308" t="s">
        <v>9140</v>
      </c>
      <c r="J2308" t="s">
        <v>226</v>
      </c>
      <c r="K2308">
        <v>2508</v>
      </c>
      <c r="L2308" t="s">
        <v>9141</v>
      </c>
      <c r="M2308">
        <v>0.2</v>
      </c>
      <c r="N2308">
        <v>718.77</v>
      </c>
      <c r="O2308">
        <v>3</v>
      </c>
      <c r="P2308" t="b">
        <v>0</v>
      </c>
      <c r="Q2308">
        <f t="shared" si="180"/>
        <v>898.46</v>
      </c>
      <c r="R2308" s="4">
        <f t="shared" si="181"/>
        <v>0.8</v>
      </c>
      <c r="S2308" s="2">
        <f t="shared" si="182"/>
        <v>179.69200000000001</v>
      </c>
      <c r="T2308" t="str">
        <f t="shared" si="183"/>
        <v>Mar-25</v>
      </c>
      <c r="U2308">
        <f t="shared" si="184"/>
        <v>3</v>
      </c>
    </row>
    <row r="2309" spans="1:21" x14ac:dyDescent="0.3">
      <c r="A2309" t="s">
        <v>9142</v>
      </c>
      <c r="B2309" t="s">
        <v>9143</v>
      </c>
      <c r="C2309" s="1">
        <v>45735</v>
      </c>
      <c r="D2309" t="s">
        <v>37</v>
      </c>
      <c r="E2309">
        <v>212.35</v>
      </c>
      <c r="F2309">
        <v>3</v>
      </c>
      <c r="G2309" t="s">
        <v>19</v>
      </c>
      <c r="H2309" t="s">
        <v>20</v>
      </c>
      <c r="I2309" t="s">
        <v>9144</v>
      </c>
      <c r="J2309" t="s">
        <v>50</v>
      </c>
      <c r="K2309">
        <v>11350</v>
      </c>
      <c r="L2309" t="s">
        <v>9145</v>
      </c>
      <c r="M2309">
        <v>0.16</v>
      </c>
      <c r="N2309">
        <v>535.12</v>
      </c>
      <c r="O2309">
        <v>5</v>
      </c>
      <c r="P2309" t="b">
        <v>0</v>
      </c>
      <c r="Q2309">
        <f t="shared" si="180"/>
        <v>637.04999999999995</v>
      </c>
      <c r="R2309" s="4">
        <f t="shared" si="181"/>
        <v>0.84</v>
      </c>
      <c r="S2309" s="2">
        <f t="shared" si="182"/>
        <v>101.928</v>
      </c>
      <c r="T2309" t="str">
        <f t="shared" si="183"/>
        <v>Mar-25</v>
      </c>
      <c r="U2309">
        <f t="shared" si="184"/>
        <v>5</v>
      </c>
    </row>
    <row r="2310" spans="1:21" x14ac:dyDescent="0.3">
      <c r="A2310" t="s">
        <v>9146</v>
      </c>
      <c r="B2310" t="s">
        <v>9147</v>
      </c>
      <c r="C2310" s="1">
        <v>45748</v>
      </c>
      <c r="D2310" t="s">
        <v>54</v>
      </c>
      <c r="E2310">
        <v>455.81</v>
      </c>
      <c r="F2310">
        <v>2</v>
      </c>
      <c r="G2310" t="s">
        <v>27</v>
      </c>
      <c r="H2310" t="s">
        <v>99</v>
      </c>
      <c r="I2310" t="s">
        <v>9148</v>
      </c>
      <c r="J2310" t="s">
        <v>274</v>
      </c>
      <c r="K2310">
        <v>74082</v>
      </c>
      <c r="L2310" t="s">
        <v>9149</v>
      </c>
      <c r="M2310">
        <v>0.28999999999999998</v>
      </c>
      <c r="N2310">
        <v>647.25</v>
      </c>
      <c r="O2310">
        <v>3</v>
      </c>
      <c r="P2310" t="b">
        <v>0</v>
      </c>
      <c r="Q2310">
        <f t="shared" si="180"/>
        <v>911.62</v>
      </c>
      <c r="R2310" s="4">
        <f t="shared" si="181"/>
        <v>0.71</v>
      </c>
      <c r="S2310" s="2">
        <f t="shared" si="182"/>
        <v>264.3698</v>
      </c>
      <c r="T2310" t="str">
        <f t="shared" si="183"/>
        <v>Apr-25</v>
      </c>
      <c r="U2310">
        <f t="shared" si="184"/>
        <v>3</v>
      </c>
    </row>
    <row r="2311" spans="1:21" x14ac:dyDescent="0.3">
      <c r="A2311" t="s">
        <v>9150</v>
      </c>
      <c r="B2311" t="s">
        <v>9151</v>
      </c>
      <c r="C2311" s="1">
        <v>45760</v>
      </c>
      <c r="D2311" t="s">
        <v>18</v>
      </c>
      <c r="E2311">
        <v>254.25</v>
      </c>
      <c r="F2311">
        <v>3</v>
      </c>
      <c r="G2311" t="s">
        <v>93</v>
      </c>
      <c r="H2311" t="s">
        <v>72</v>
      </c>
      <c r="I2311" t="s">
        <v>9152</v>
      </c>
      <c r="J2311" t="s">
        <v>274</v>
      </c>
      <c r="K2311">
        <v>24613</v>
      </c>
      <c r="L2311" t="s">
        <v>9153</v>
      </c>
      <c r="M2311">
        <v>0.04</v>
      </c>
      <c r="N2311">
        <v>732.24</v>
      </c>
      <c r="O2311">
        <v>4</v>
      </c>
      <c r="P2311" t="b">
        <v>0</v>
      </c>
      <c r="Q2311">
        <f t="shared" si="180"/>
        <v>762.75</v>
      </c>
      <c r="R2311" s="4">
        <f t="shared" si="181"/>
        <v>0.96</v>
      </c>
      <c r="S2311" s="2">
        <f t="shared" si="182"/>
        <v>30.51</v>
      </c>
      <c r="T2311" t="str">
        <f t="shared" si="183"/>
        <v>Apr-25</v>
      </c>
      <c r="U2311">
        <f t="shared" si="184"/>
        <v>4</v>
      </c>
    </row>
    <row r="2312" spans="1:21" x14ac:dyDescent="0.3">
      <c r="A2312" t="s">
        <v>9154</v>
      </c>
      <c r="B2312" t="s">
        <v>9155</v>
      </c>
      <c r="C2312" s="1">
        <v>45762</v>
      </c>
      <c r="D2312" t="s">
        <v>18</v>
      </c>
      <c r="E2312">
        <v>312.32</v>
      </c>
      <c r="F2312">
        <v>4</v>
      </c>
      <c r="G2312" t="s">
        <v>27</v>
      </c>
      <c r="H2312" t="s">
        <v>99</v>
      </c>
      <c r="I2312" t="s">
        <v>9156</v>
      </c>
      <c r="J2312" t="s">
        <v>274</v>
      </c>
      <c r="K2312">
        <v>18922</v>
      </c>
      <c r="L2312" t="s">
        <v>9157</v>
      </c>
      <c r="M2312">
        <v>0.16</v>
      </c>
      <c r="N2312">
        <v>1049.4000000000001</v>
      </c>
      <c r="O2312">
        <v>1</v>
      </c>
      <c r="P2312" t="b">
        <v>0</v>
      </c>
      <c r="Q2312">
        <f t="shared" si="180"/>
        <v>1249.28</v>
      </c>
      <c r="R2312" s="4">
        <f t="shared" si="181"/>
        <v>0.84</v>
      </c>
      <c r="S2312" s="2">
        <f t="shared" si="182"/>
        <v>199.88480000000001</v>
      </c>
      <c r="T2312" t="str">
        <f t="shared" si="183"/>
        <v>Apr-25</v>
      </c>
      <c r="U2312">
        <f t="shared" si="184"/>
        <v>1</v>
      </c>
    </row>
    <row r="2313" spans="1:21" x14ac:dyDescent="0.3">
      <c r="A2313" t="s">
        <v>9158</v>
      </c>
      <c r="B2313" t="s">
        <v>9159</v>
      </c>
      <c r="C2313" s="1">
        <v>45485</v>
      </c>
      <c r="D2313" t="s">
        <v>26</v>
      </c>
      <c r="E2313">
        <v>417.33</v>
      </c>
      <c r="F2313">
        <v>4</v>
      </c>
      <c r="G2313" t="s">
        <v>66</v>
      </c>
      <c r="H2313" t="s">
        <v>99</v>
      </c>
      <c r="I2313" t="s">
        <v>9160</v>
      </c>
      <c r="J2313" t="s">
        <v>134</v>
      </c>
      <c r="K2313">
        <v>27471</v>
      </c>
      <c r="L2313" t="s">
        <v>9161</v>
      </c>
      <c r="M2313">
        <v>0.09</v>
      </c>
      <c r="N2313">
        <v>1519.08</v>
      </c>
      <c r="O2313">
        <v>4</v>
      </c>
      <c r="P2313" t="b">
        <v>0</v>
      </c>
      <c r="Q2313">
        <f t="shared" si="180"/>
        <v>1669.32</v>
      </c>
      <c r="R2313" s="4">
        <f t="shared" si="181"/>
        <v>0.91</v>
      </c>
      <c r="S2313" s="2">
        <f t="shared" si="182"/>
        <v>150.2388</v>
      </c>
      <c r="T2313" t="str">
        <f t="shared" si="183"/>
        <v>Jul-24</v>
      </c>
      <c r="U2313">
        <f t="shared" si="184"/>
        <v>4</v>
      </c>
    </row>
    <row r="2314" spans="1:21" x14ac:dyDescent="0.3">
      <c r="A2314" t="s">
        <v>9162</v>
      </c>
      <c r="B2314" t="s">
        <v>9163</v>
      </c>
      <c r="C2314" s="1">
        <v>45693</v>
      </c>
      <c r="D2314" t="s">
        <v>60</v>
      </c>
      <c r="E2314">
        <v>284.48</v>
      </c>
      <c r="F2314">
        <v>1</v>
      </c>
      <c r="G2314" t="s">
        <v>66</v>
      </c>
      <c r="H2314" t="s">
        <v>20</v>
      </c>
      <c r="I2314" t="s">
        <v>9164</v>
      </c>
      <c r="J2314" t="s">
        <v>231</v>
      </c>
      <c r="K2314">
        <v>8276</v>
      </c>
      <c r="L2314" t="s">
        <v>9165</v>
      </c>
      <c r="M2314">
        <v>0.18</v>
      </c>
      <c r="N2314">
        <v>233.27</v>
      </c>
      <c r="P2314" t="b">
        <v>0</v>
      </c>
      <c r="Q2314">
        <f t="shared" si="180"/>
        <v>284.48</v>
      </c>
      <c r="R2314" s="4">
        <f t="shared" si="181"/>
        <v>0.82000000000000006</v>
      </c>
      <c r="S2314" s="2">
        <f t="shared" si="182"/>
        <v>51.206400000000002</v>
      </c>
      <c r="T2314" t="str">
        <f t="shared" si="183"/>
        <v>Feb-25</v>
      </c>
      <c r="U2314" t="str">
        <f t="shared" si="184"/>
        <v>No Rating</v>
      </c>
    </row>
    <row r="2315" spans="1:21" x14ac:dyDescent="0.3">
      <c r="A2315" t="s">
        <v>9166</v>
      </c>
      <c r="B2315" t="s">
        <v>9167</v>
      </c>
      <c r="C2315" s="1">
        <v>45645</v>
      </c>
      <c r="D2315" t="s">
        <v>26</v>
      </c>
      <c r="E2315">
        <v>50.03</v>
      </c>
      <c r="F2315">
        <v>3</v>
      </c>
      <c r="G2315" t="s">
        <v>19</v>
      </c>
      <c r="H2315" t="s">
        <v>99</v>
      </c>
      <c r="I2315" t="s">
        <v>9168</v>
      </c>
      <c r="J2315" t="s">
        <v>139</v>
      </c>
      <c r="K2315">
        <v>66540</v>
      </c>
      <c r="L2315" t="s">
        <v>9169</v>
      </c>
      <c r="M2315">
        <v>0.06</v>
      </c>
      <c r="N2315">
        <v>141.08000000000001</v>
      </c>
      <c r="P2315" t="b">
        <v>0</v>
      </c>
      <c r="Q2315">
        <f t="shared" si="180"/>
        <v>150.09</v>
      </c>
      <c r="R2315" s="4">
        <f t="shared" si="181"/>
        <v>0.94</v>
      </c>
      <c r="S2315" s="2">
        <f t="shared" si="182"/>
        <v>9.0053999999999998</v>
      </c>
      <c r="T2315" t="str">
        <f t="shared" si="183"/>
        <v>Dec-24</v>
      </c>
      <c r="U2315" t="str">
        <f t="shared" si="184"/>
        <v>No Rating</v>
      </c>
    </row>
    <row r="2316" spans="1:21" x14ac:dyDescent="0.3">
      <c r="A2316" t="s">
        <v>9170</v>
      </c>
      <c r="B2316" t="s">
        <v>9171</v>
      </c>
      <c r="C2316" s="1">
        <v>45576</v>
      </c>
      <c r="D2316" t="s">
        <v>60</v>
      </c>
      <c r="E2316">
        <v>490.58</v>
      </c>
      <c r="F2316">
        <v>4</v>
      </c>
      <c r="G2316" t="s">
        <v>19</v>
      </c>
      <c r="H2316" t="s">
        <v>99</v>
      </c>
      <c r="I2316" t="s">
        <v>9172</v>
      </c>
      <c r="J2316" t="s">
        <v>50</v>
      </c>
      <c r="K2316">
        <v>93432</v>
      </c>
      <c r="L2316" t="s">
        <v>9173</v>
      </c>
      <c r="M2316">
        <v>0.28000000000000003</v>
      </c>
      <c r="N2316">
        <v>1412.87</v>
      </c>
      <c r="O2316">
        <v>4</v>
      </c>
      <c r="P2316" t="b">
        <v>0</v>
      </c>
      <c r="Q2316">
        <f t="shared" si="180"/>
        <v>1962.32</v>
      </c>
      <c r="R2316" s="4">
        <f t="shared" si="181"/>
        <v>0.72</v>
      </c>
      <c r="S2316" s="2">
        <f t="shared" si="182"/>
        <v>549.44960000000003</v>
      </c>
      <c r="T2316" t="str">
        <f t="shared" si="183"/>
        <v>Oct-24</v>
      </c>
      <c r="U2316">
        <f t="shared" si="184"/>
        <v>4</v>
      </c>
    </row>
    <row r="2317" spans="1:21" x14ac:dyDescent="0.3">
      <c r="A2317" t="s">
        <v>9174</v>
      </c>
      <c r="B2317" t="s">
        <v>9175</v>
      </c>
      <c r="C2317" s="1">
        <v>45527</v>
      </c>
      <c r="D2317" t="s">
        <v>78</v>
      </c>
      <c r="E2317">
        <v>126.7</v>
      </c>
      <c r="F2317">
        <v>2</v>
      </c>
      <c r="G2317" t="s">
        <v>93</v>
      </c>
      <c r="H2317" t="s">
        <v>72</v>
      </c>
      <c r="I2317" t="s">
        <v>9176</v>
      </c>
      <c r="J2317" t="s">
        <v>522</v>
      </c>
      <c r="K2317">
        <v>28894</v>
      </c>
      <c r="L2317" t="s">
        <v>9177</v>
      </c>
      <c r="M2317">
        <v>0.13</v>
      </c>
      <c r="N2317">
        <v>220.46</v>
      </c>
      <c r="O2317">
        <v>1</v>
      </c>
      <c r="P2317" t="b">
        <v>0</v>
      </c>
      <c r="Q2317">
        <f t="shared" si="180"/>
        <v>253.4</v>
      </c>
      <c r="R2317" s="4">
        <f t="shared" si="181"/>
        <v>0.87</v>
      </c>
      <c r="S2317" s="2">
        <f t="shared" si="182"/>
        <v>32.942</v>
      </c>
      <c r="T2317" t="str">
        <f t="shared" si="183"/>
        <v>Aug-24</v>
      </c>
      <c r="U2317">
        <f t="shared" si="184"/>
        <v>1</v>
      </c>
    </row>
    <row r="2318" spans="1:21" x14ac:dyDescent="0.3">
      <c r="A2318" t="s">
        <v>9178</v>
      </c>
      <c r="B2318" t="s">
        <v>9179</v>
      </c>
      <c r="C2318" s="1">
        <v>45792</v>
      </c>
      <c r="D2318" t="s">
        <v>78</v>
      </c>
      <c r="E2318">
        <v>356.7</v>
      </c>
      <c r="F2318">
        <v>2</v>
      </c>
      <c r="G2318" t="s">
        <v>148</v>
      </c>
      <c r="H2318" t="s">
        <v>99</v>
      </c>
      <c r="I2318" t="s">
        <v>9180</v>
      </c>
      <c r="J2318" t="s">
        <v>496</v>
      </c>
      <c r="K2318">
        <v>47955</v>
      </c>
      <c r="L2318" t="s">
        <v>9181</v>
      </c>
      <c r="M2318">
        <v>0.13</v>
      </c>
      <c r="N2318">
        <v>620.66</v>
      </c>
      <c r="O2318">
        <v>5</v>
      </c>
      <c r="P2318" t="b">
        <v>0</v>
      </c>
      <c r="Q2318">
        <f t="shared" si="180"/>
        <v>713.4</v>
      </c>
      <c r="R2318" s="4">
        <f t="shared" si="181"/>
        <v>0.87</v>
      </c>
      <c r="S2318" s="2">
        <f t="shared" si="182"/>
        <v>92.742000000000004</v>
      </c>
      <c r="T2318" t="str">
        <f t="shared" si="183"/>
        <v>May-25</v>
      </c>
      <c r="U2318">
        <f t="shared" si="184"/>
        <v>5</v>
      </c>
    </row>
    <row r="2319" spans="1:21" x14ac:dyDescent="0.3">
      <c r="A2319" t="s">
        <v>9182</v>
      </c>
      <c r="B2319" t="s">
        <v>9183</v>
      </c>
      <c r="C2319" s="1">
        <v>45725</v>
      </c>
      <c r="D2319" t="s">
        <v>60</v>
      </c>
      <c r="E2319">
        <v>255.03</v>
      </c>
      <c r="F2319">
        <v>1</v>
      </c>
      <c r="G2319" t="s">
        <v>66</v>
      </c>
      <c r="H2319" t="s">
        <v>99</v>
      </c>
      <c r="I2319" t="s">
        <v>9184</v>
      </c>
      <c r="J2319" t="s">
        <v>496</v>
      </c>
      <c r="K2319">
        <v>30044</v>
      </c>
      <c r="L2319" t="s">
        <v>9185</v>
      </c>
      <c r="M2319">
        <v>0.24</v>
      </c>
      <c r="N2319">
        <v>193.82</v>
      </c>
      <c r="O2319">
        <v>4</v>
      </c>
      <c r="P2319" t="b">
        <v>0</v>
      </c>
      <c r="Q2319">
        <f t="shared" si="180"/>
        <v>255.03</v>
      </c>
      <c r="R2319" s="4">
        <f t="shared" si="181"/>
        <v>0.76</v>
      </c>
      <c r="S2319" s="2">
        <f t="shared" si="182"/>
        <v>61.2072</v>
      </c>
      <c r="T2319" t="str">
        <f t="shared" si="183"/>
        <v>Mar-25</v>
      </c>
      <c r="U2319">
        <f t="shared" si="184"/>
        <v>4</v>
      </c>
    </row>
    <row r="2320" spans="1:21" x14ac:dyDescent="0.3">
      <c r="A2320" t="s">
        <v>9186</v>
      </c>
      <c r="B2320" t="s">
        <v>9187</v>
      </c>
      <c r="C2320" s="1">
        <v>45709</v>
      </c>
      <c r="D2320" t="s">
        <v>18</v>
      </c>
      <c r="E2320">
        <v>241.99</v>
      </c>
      <c r="F2320">
        <v>2</v>
      </c>
      <c r="G2320" t="s">
        <v>148</v>
      </c>
      <c r="H2320" t="s">
        <v>38</v>
      </c>
      <c r="I2320" t="s">
        <v>6679</v>
      </c>
      <c r="J2320" t="s">
        <v>522</v>
      </c>
      <c r="K2320">
        <v>70469</v>
      </c>
      <c r="L2320" t="s">
        <v>9188</v>
      </c>
      <c r="M2320">
        <v>0.27</v>
      </c>
      <c r="N2320">
        <v>353.31</v>
      </c>
      <c r="O2320">
        <v>1</v>
      </c>
      <c r="P2320" t="b">
        <v>1</v>
      </c>
      <c r="Q2320">
        <f t="shared" si="180"/>
        <v>483.98</v>
      </c>
      <c r="R2320" s="4">
        <f t="shared" si="181"/>
        <v>0.73</v>
      </c>
      <c r="S2320" s="2">
        <f t="shared" si="182"/>
        <v>130.67460000000003</v>
      </c>
      <c r="T2320" t="str">
        <f t="shared" si="183"/>
        <v>Feb-25</v>
      </c>
      <c r="U2320">
        <f t="shared" si="184"/>
        <v>1</v>
      </c>
    </row>
    <row r="2321" spans="1:21" x14ac:dyDescent="0.3">
      <c r="A2321" t="s">
        <v>9189</v>
      </c>
      <c r="B2321" t="s">
        <v>9190</v>
      </c>
      <c r="C2321" s="1">
        <v>45487</v>
      </c>
      <c r="D2321" t="s">
        <v>26</v>
      </c>
      <c r="E2321">
        <v>125.75</v>
      </c>
      <c r="F2321">
        <v>1</v>
      </c>
      <c r="G2321" t="s">
        <v>27</v>
      </c>
      <c r="H2321" t="s">
        <v>20</v>
      </c>
      <c r="I2321" t="s">
        <v>9191</v>
      </c>
      <c r="J2321" t="s">
        <v>240</v>
      </c>
      <c r="K2321">
        <v>51442</v>
      </c>
      <c r="L2321" t="s">
        <v>9192</v>
      </c>
      <c r="M2321">
        <v>0.15</v>
      </c>
      <c r="N2321">
        <v>106.89</v>
      </c>
      <c r="O2321">
        <v>4</v>
      </c>
      <c r="P2321" t="b">
        <v>0</v>
      </c>
      <c r="Q2321">
        <f t="shared" si="180"/>
        <v>125.75</v>
      </c>
      <c r="R2321" s="4">
        <f t="shared" si="181"/>
        <v>0.85</v>
      </c>
      <c r="S2321" s="2">
        <f t="shared" si="182"/>
        <v>18.862500000000001</v>
      </c>
      <c r="T2321" t="str">
        <f t="shared" si="183"/>
        <v>Jul-24</v>
      </c>
      <c r="U2321">
        <f t="shared" si="184"/>
        <v>4</v>
      </c>
    </row>
    <row r="2322" spans="1:21" x14ac:dyDescent="0.3">
      <c r="A2322" t="s">
        <v>9193</v>
      </c>
      <c r="B2322" t="s">
        <v>9194</v>
      </c>
      <c r="C2322" s="1">
        <v>45637</v>
      </c>
      <c r="D2322" t="s">
        <v>37</v>
      </c>
      <c r="E2322">
        <v>362.46</v>
      </c>
      <c r="F2322">
        <v>3</v>
      </c>
      <c r="G2322" t="s">
        <v>27</v>
      </c>
      <c r="H2322" t="s">
        <v>99</v>
      </c>
      <c r="I2322" t="s">
        <v>495</v>
      </c>
      <c r="J2322" t="s">
        <v>333</v>
      </c>
      <c r="K2322">
        <v>73740</v>
      </c>
      <c r="L2322" t="s">
        <v>9195</v>
      </c>
      <c r="M2322">
        <v>0.23</v>
      </c>
      <c r="N2322">
        <v>837.28</v>
      </c>
      <c r="O2322">
        <v>4</v>
      </c>
      <c r="P2322" t="b">
        <v>0</v>
      </c>
      <c r="Q2322">
        <f t="shared" si="180"/>
        <v>1087.3799999999999</v>
      </c>
      <c r="R2322" s="4">
        <f t="shared" si="181"/>
        <v>0.77</v>
      </c>
      <c r="S2322" s="2">
        <f t="shared" si="182"/>
        <v>250.09739999999999</v>
      </c>
      <c r="T2322" t="str">
        <f t="shared" si="183"/>
        <v>Dec-24</v>
      </c>
      <c r="U2322">
        <f t="shared" si="184"/>
        <v>4</v>
      </c>
    </row>
    <row r="2323" spans="1:21" x14ac:dyDescent="0.3">
      <c r="A2323" t="s">
        <v>9196</v>
      </c>
      <c r="B2323" t="s">
        <v>9197</v>
      </c>
      <c r="C2323" s="1">
        <v>45590</v>
      </c>
      <c r="D2323" t="s">
        <v>60</v>
      </c>
      <c r="E2323">
        <v>60.83</v>
      </c>
      <c r="F2323">
        <v>2</v>
      </c>
      <c r="G2323" t="s">
        <v>93</v>
      </c>
      <c r="H2323" t="s">
        <v>20</v>
      </c>
      <c r="I2323" t="s">
        <v>7385</v>
      </c>
      <c r="J2323" t="s">
        <v>393</v>
      </c>
      <c r="K2323">
        <v>22181</v>
      </c>
      <c r="L2323" t="s">
        <v>9198</v>
      </c>
      <c r="M2323">
        <v>0.04</v>
      </c>
      <c r="N2323">
        <v>116.79</v>
      </c>
      <c r="O2323">
        <v>1</v>
      </c>
      <c r="P2323" t="b">
        <v>0</v>
      </c>
      <c r="Q2323">
        <f t="shared" si="180"/>
        <v>121.66</v>
      </c>
      <c r="R2323" s="4">
        <f t="shared" si="181"/>
        <v>0.96</v>
      </c>
      <c r="S2323" s="2">
        <f t="shared" si="182"/>
        <v>4.8663999999999996</v>
      </c>
      <c r="T2323" t="str">
        <f t="shared" si="183"/>
        <v>Oct-24</v>
      </c>
      <c r="U2323">
        <f t="shared" si="184"/>
        <v>1</v>
      </c>
    </row>
    <row r="2324" spans="1:21" x14ac:dyDescent="0.3">
      <c r="A2324" t="s">
        <v>9199</v>
      </c>
      <c r="B2324" t="s">
        <v>9200</v>
      </c>
      <c r="C2324" s="1">
        <v>45616</v>
      </c>
      <c r="D2324" t="s">
        <v>60</v>
      </c>
      <c r="E2324">
        <v>495.27</v>
      </c>
      <c r="F2324">
        <v>1</v>
      </c>
      <c r="G2324" t="s">
        <v>93</v>
      </c>
      <c r="H2324" t="s">
        <v>38</v>
      </c>
      <c r="I2324" t="s">
        <v>9201</v>
      </c>
      <c r="J2324" t="s">
        <v>447</v>
      </c>
      <c r="K2324">
        <v>47561</v>
      </c>
      <c r="L2324" t="s">
        <v>9202</v>
      </c>
      <c r="M2324">
        <v>0.08</v>
      </c>
      <c r="N2324">
        <v>455.65</v>
      </c>
      <c r="O2324">
        <v>4</v>
      </c>
      <c r="P2324" t="b">
        <v>1</v>
      </c>
      <c r="Q2324">
        <f t="shared" si="180"/>
        <v>495.27</v>
      </c>
      <c r="R2324" s="4">
        <f t="shared" si="181"/>
        <v>0.92</v>
      </c>
      <c r="S2324" s="2">
        <f t="shared" si="182"/>
        <v>39.621600000000001</v>
      </c>
      <c r="T2324" t="str">
        <f t="shared" si="183"/>
        <v>Nov-24</v>
      </c>
      <c r="U2324">
        <f t="shared" si="184"/>
        <v>4</v>
      </c>
    </row>
    <row r="2325" spans="1:21" x14ac:dyDescent="0.3">
      <c r="A2325" t="s">
        <v>9203</v>
      </c>
      <c r="B2325" t="s">
        <v>9204</v>
      </c>
      <c r="C2325" s="1">
        <v>45713</v>
      </c>
      <c r="D2325" t="s">
        <v>18</v>
      </c>
      <c r="E2325">
        <v>423.46</v>
      </c>
      <c r="F2325">
        <v>4</v>
      </c>
      <c r="G2325" t="s">
        <v>66</v>
      </c>
      <c r="H2325" t="s">
        <v>72</v>
      </c>
      <c r="I2325" t="s">
        <v>9205</v>
      </c>
      <c r="J2325" t="s">
        <v>496</v>
      </c>
      <c r="K2325">
        <v>55104</v>
      </c>
      <c r="L2325" t="s">
        <v>9206</v>
      </c>
      <c r="M2325">
        <v>0.21</v>
      </c>
      <c r="N2325">
        <v>1338.13</v>
      </c>
      <c r="O2325">
        <v>4</v>
      </c>
      <c r="P2325" t="b">
        <v>0</v>
      </c>
      <c r="Q2325">
        <f t="shared" si="180"/>
        <v>1693.84</v>
      </c>
      <c r="R2325" s="4">
        <f t="shared" si="181"/>
        <v>0.79</v>
      </c>
      <c r="S2325" s="2">
        <f t="shared" si="182"/>
        <v>355.70639999999997</v>
      </c>
      <c r="T2325" t="str">
        <f t="shared" si="183"/>
        <v>Feb-25</v>
      </c>
      <c r="U2325">
        <f t="shared" si="184"/>
        <v>4</v>
      </c>
    </row>
    <row r="2326" spans="1:21" x14ac:dyDescent="0.3">
      <c r="A2326" t="s">
        <v>9207</v>
      </c>
      <c r="B2326" t="s">
        <v>9208</v>
      </c>
      <c r="C2326" s="1">
        <v>45595</v>
      </c>
      <c r="D2326" t="s">
        <v>18</v>
      </c>
      <c r="E2326">
        <v>269.58</v>
      </c>
      <c r="F2326">
        <v>1</v>
      </c>
      <c r="G2326" t="s">
        <v>19</v>
      </c>
      <c r="H2326" t="s">
        <v>99</v>
      </c>
      <c r="I2326" t="s">
        <v>9209</v>
      </c>
      <c r="J2326" t="s">
        <v>393</v>
      </c>
      <c r="K2326">
        <v>88574</v>
      </c>
      <c r="L2326" t="s">
        <v>9210</v>
      </c>
      <c r="M2326">
        <v>0.28000000000000003</v>
      </c>
      <c r="N2326">
        <v>194.1</v>
      </c>
      <c r="O2326">
        <v>5</v>
      </c>
      <c r="P2326" t="b">
        <v>0</v>
      </c>
      <c r="Q2326">
        <f t="shared" si="180"/>
        <v>269.58</v>
      </c>
      <c r="R2326" s="4">
        <f t="shared" si="181"/>
        <v>0.72</v>
      </c>
      <c r="S2326" s="2">
        <f t="shared" si="182"/>
        <v>75.482399999999998</v>
      </c>
      <c r="T2326" t="str">
        <f t="shared" si="183"/>
        <v>Oct-24</v>
      </c>
      <c r="U2326">
        <f t="shared" si="184"/>
        <v>5</v>
      </c>
    </row>
    <row r="2327" spans="1:21" x14ac:dyDescent="0.3">
      <c r="A2327" t="s">
        <v>9211</v>
      </c>
      <c r="B2327" t="s">
        <v>9212</v>
      </c>
      <c r="C2327" s="1">
        <v>45702</v>
      </c>
      <c r="D2327" t="s">
        <v>60</v>
      </c>
      <c r="E2327">
        <v>215.15</v>
      </c>
      <c r="F2327">
        <v>2</v>
      </c>
      <c r="G2327" t="s">
        <v>19</v>
      </c>
      <c r="H2327" t="s">
        <v>20</v>
      </c>
      <c r="I2327" t="s">
        <v>9213</v>
      </c>
      <c r="J2327" t="s">
        <v>200</v>
      </c>
      <c r="K2327">
        <v>81139</v>
      </c>
      <c r="L2327" t="s">
        <v>9214</v>
      </c>
      <c r="M2327">
        <v>0.04</v>
      </c>
      <c r="N2327">
        <v>413.09</v>
      </c>
      <c r="O2327">
        <v>3</v>
      </c>
      <c r="P2327" t="b">
        <v>0</v>
      </c>
      <c r="Q2327">
        <f t="shared" si="180"/>
        <v>430.3</v>
      </c>
      <c r="R2327" s="4">
        <f t="shared" si="181"/>
        <v>0.96</v>
      </c>
      <c r="S2327" s="2">
        <f t="shared" si="182"/>
        <v>17.212</v>
      </c>
      <c r="T2327" t="str">
        <f t="shared" si="183"/>
        <v>Feb-25</v>
      </c>
      <c r="U2327">
        <f t="shared" si="184"/>
        <v>3</v>
      </c>
    </row>
    <row r="2328" spans="1:21" x14ac:dyDescent="0.3">
      <c r="A2328" t="s">
        <v>9215</v>
      </c>
      <c r="B2328" t="s">
        <v>9216</v>
      </c>
      <c r="C2328" s="1">
        <v>45589</v>
      </c>
      <c r="D2328" t="s">
        <v>54</v>
      </c>
      <c r="E2328">
        <v>146.80000000000001</v>
      </c>
      <c r="F2328">
        <v>1</v>
      </c>
      <c r="G2328" t="s">
        <v>93</v>
      </c>
      <c r="H2328" t="s">
        <v>99</v>
      </c>
      <c r="I2328" t="s">
        <v>7312</v>
      </c>
      <c r="J2328" t="s">
        <v>85</v>
      </c>
      <c r="K2328">
        <v>40366</v>
      </c>
      <c r="L2328" t="s">
        <v>9217</v>
      </c>
      <c r="M2328">
        <v>0.04</v>
      </c>
      <c r="N2328">
        <v>140.93</v>
      </c>
      <c r="O2328">
        <v>4</v>
      </c>
      <c r="P2328" t="b">
        <v>0</v>
      </c>
      <c r="Q2328">
        <f t="shared" si="180"/>
        <v>146.80000000000001</v>
      </c>
      <c r="R2328" s="4">
        <f t="shared" si="181"/>
        <v>0.96</v>
      </c>
      <c r="S2328" s="2">
        <f t="shared" si="182"/>
        <v>5.8720000000000008</v>
      </c>
      <c r="T2328" t="str">
        <f t="shared" si="183"/>
        <v>Oct-24</v>
      </c>
      <c r="U2328">
        <f t="shared" si="184"/>
        <v>4</v>
      </c>
    </row>
    <row r="2329" spans="1:21" x14ac:dyDescent="0.3">
      <c r="A2329" t="s">
        <v>9218</v>
      </c>
      <c r="B2329" t="s">
        <v>9219</v>
      </c>
      <c r="C2329" s="1">
        <v>45497</v>
      </c>
      <c r="D2329" t="s">
        <v>18</v>
      </c>
      <c r="E2329">
        <v>253.29</v>
      </c>
      <c r="F2329">
        <v>1</v>
      </c>
      <c r="G2329" t="s">
        <v>66</v>
      </c>
      <c r="H2329" t="s">
        <v>20</v>
      </c>
      <c r="I2329" t="s">
        <v>9213</v>
      </c>
      <c r="J2329" t="s">
        <v>50</v>
      </c>
      <c r="K2329">
        <v>55285</v>
      </c>
      <c r="L2329" t="s">
        <v>9220</v>
      </c>
      <c r="M2329">
        <v>0.28999999999999998</v>
      </c>
      <c r="N2329">
        <v>179.84</v>
      </c>
      <c r="O2329">
        <v>4</v>
      </c>
      <c r="P2329" t="b">
        <v>0</v>
      </c>
      <c r="Q2329">
        <f t="shared" si="180"/>
        <v>253.29</v>
      </c>
      <c r="R2329" s="4">
        <f t="shared" si="181"/>
        <v>0.71</v>
      </c>
      <c r="S2329" s="2">
        <f t="shared" si="182"/>
        <v>73.454099999999997</v>
      </c>
      <c r="T2329" t="str">
        <f t="shared" si="183"/>
        <v>Jul-24</v>
      </c>
      <c r="U2329">
        <f t="shared" si="184"/>
        <v>4</v>
      </c>
    </row>
    <row r="2330" spans="1:21" x14ac:dyDescent="0.3">
      <c r="A2330" t="s">
        <v>9221</v>
      </c>
      <c r="B2330" t="s">
        <v>9222</v>
      </c>
      <c r="C2330" s="1">
        <v>45699</v>
      </c>
      <c r="D2330" t="s">
        <v>54</v>
      </c>
      <c r="E2330">
        <v>440.31</v>
      </c>
      <c r="F2330">
        <v>3</v>
      </c>
      <c r="G2330" t="s">
        <v>66</v>
      </c>
      <c r="H2330" t="s">
        <v>99</v>
      </c>
      <c r="I2330" t="s">
        <v>9223</v>
      </c>
      <c r="J2330" t="s">
        <v>22</v>
      </c>
      <c r="K2330">
        <v>41926</v>
      </c>
      <c r="L2330" t="s">
        <v>9224</v>
      </c>
      <c r="M2330">
        <v>0.03</v>
      </c>
      <c r="N2330">
        <v>1281.3</v>
      </c>
      <c r="O2330">
        <v>4</v>
      </c>
      <c r="P2330" t="b">
        <v>0</v>
      </c>
      <c r="Q2330">
        <f t="shared" si="180"/>
        <v>1320.93</v>
      </c>
      <c r="R2330" s="4">
        <f t="shared" si="181"/>
        <v>0.97</v>
      </c>
      <c r="S2330" s="2">
        <f t="shared" si="182"/>
        <v>39.627900000000004</v>
      </c>
      <c r="T2330" t="str">
        <f t="shared" si="183"/>
        <v>Feb-25</v>
      </c>
      <c r="U2330">
        <f t="shared" si="184"/>
        <v>4</v>
      </c>
    </row>
    <row r="2331" spans="1:21" x14ac:dyDescent="0.3">
      <c r="A2331" t="s">
        <v>9225</v>
      </c>
      <c r="B2331" t="s">
        <v>9226</v>
      </c>
      <c r="C2331" s="1">
        <v>45468</v>
      </c>
      <c r="D2331" t="s">
        <v>26</v>
      </c>
      <c r="E2331">
        <v>141.13</v>
      </c>
      <c r="F2331">
        <v>3</v>
      </c>
      <c r="G2331" t="s">
        <v>93</v>
      </c>
      <c r="H2331" t="s">
        <v>99</v>
      </c>
      <c r="I2331" t="s">
        <v>786</v>
      </c>
      <c r="J2331" t="s">
        <v>447</v>
      </c>
      <c r="K2331">
        <v>35443</v>
      </c>
      <c r="L2331" t="s">
        <v>9227</v>
      </c>
      <c r="M2331">
        <v>0.01</v>
      </c>
      <c r="N2331">
        <v>419.16</v>
      </c>
      <c r="O2331">
        <v>5</v>
      </c>
      <c r="P2331" t="b">
        <v>0</v>
      </c>
      <c r="Q2331">
        <f t="shared" si="180"/>
        <v>423.39</v>
      </c>
      <c r="R2331" s="4">
        <f t="shared" si="181"/>
        <v>0.99</v>
      </c>
      <c r="S2331" s="2">
        <f t="shared" si="182"/>
        <v>4.2339000000000002</v>
      </c>
      <c r="T2331" t="str">
        <f t="shared" si="183"/>
        <v>Jun-24</v>
      </c>
      <c r="U2331">
        <f t="shared" si="184"/>
        <v>5</v>
      </c>
    </row>
    <row r="2332" spans="1:21" x14ac:dyDescent="0.3">
      <c r="A2332" t="s">
        <v>9228</v>
      </c>
      <c r="B2332" t="s">
        <v>9229</v>
      </c>
      <c r="C2332" s="1">
        <v>45661</v>
      </c>
      <c r="D2332" t="s">
        <v>54</v>
      </c>
      <c r="E2332">
        <v>252.77</v>
      </c>
      <c r="F2332">
        <v>3</v>
      </c>
      <c r="G2332" t="s">
        <v>93</v>
      </c>
      <c r="H2332" t="s">
        <v>38</v>
      </c>
      <c r="I2332" t="s">
        <v>2854</v>
      </c>
      <c r="J2332" t="s">
        <v>56</v>
      </c>
      <c r="K2332">
        <v>30629</v>
      </c>
      <c r="L2332" t="s">
        <v>9230</v>
      </c>
      <c r="M2332">
        <v>0.16</v>
      </c>
      <c r="N2332">
        <v>636.98</v>
      </c>
      <c r="O2332">
        <v>5</v>
      </c>
      <c r="P2332" t="b">
        <v>0</v>
      </c>
      <c r="Q2332">
        <f t="shared" si="180"/>
        <v>758.31000000000006</v>
      </c>
      <c r="R2332" s="4">
        <f t="shared" si="181"/>
        <v>0.84</v>
      </c>
      <c r="S2332" s="2">
        <f t="shared" si="182"/>
        <v>121.32960000000001</v>
      </c>
      <c r="T2332" t="str">
        <f t="shared" si="183"/>
        <v>Jan-25</v>
      </c>
      <c r="U2332">
        <f t="shared" si="184"/>
        <v>5</v>
      </c>
    </row>
    <row r="2333" spans="1:21" x14ac:dyDescent="0.3">
      <c r="A2333" t="s">
        <v>9231</v>
      </c>
      <c r="B2333" t="s">
        <v>9232</v>
      </c>
      <c r="C2333" s="1">
        <v>45662</v>
      </c>
      <c r="D2333" t="s">
        <v>54</v>
      </c>
      <c r="E2333">
        <v>121.1</v>
      </c>
      <c r="F2333">
        <v>1</v>
      </c>
      <c r="G2333" t="s">
        <v>66</v>
      </c>
      <c r="H2333" t="s">
        <v>99</v>
      </c>
      <c r="I2333" t="s">
        <v>9233</v>
      </c>
      <c r="J2333" t="s">
        <v>320</v>
      </c>
      <c r="K2333">
        <v>5947</v>
      </c>
      <c r="L2333" t="s">
        <v>9234</v>
      </c>
      <c r="M2333">
        <v>7.0000000000000007E-2</v>
      </c>
      <c r="N2333">
        <v>112.62</v>
      </c>
      <c r="O2333">
        <v>5</v>
      </c>
      <c r="P2333" t="b">
        <v>0</v>
      </c>
      <c r="Q2333">
        <f t="shared" si="180"/>
        <v>121.1</v>
      </c>
      <c r="R2333" s="4">
        <f t="shared" si="181"/>
        <v>0.92999999999999994</v>
      </c>
      <c r="S2333" s="2">
        <f t="shared" si="182"/>
        <v>8.4770000000000003</v>
      </c>
      <c r="T2333" t="str">
        <f t="shared" si="183"/>
        <v>Jan-25</v>
      </c>
      <c r="U2333">
        <f t="shared" si="184"/>
        <v>5</v>
      </c>
    </row>
    <row r="2334" spans="1:21" x14ac:dyDescent="0.3">
      <c r="A2334" t="s">
        <v>9235</v>
      </c>
      <c r="B2334" t="s">
        <v>9236</v>
      </c>
      <c r="C2334" s="1">
        <v>45653</v>
      </c>
      <c r="D2334" t="s">
        <v>60</v>
      </c>
      <c r="E2334">
        <v>171.89</v>
      </c>
      <c r="F2334">
        <v>2</v>
      </c>
      <c r="G2334" t="s">
        <v>93</v>
      </c>
      <c r="H2334" t="s">
        <v>99</v>
      </c>
      <c r="I2334" t="s">
        <v>9237</v>
      </c>
      <c r="J2334" t="s">
        <v>150</v>
      </c>
      <c r="K2334">
        <v>51276</v>
      </c>
      <c r="L2334" t="s">
        <v>9238</v>
      </c>
      <c r="M2334">
        <v>0.09</v>
      </c>
      <c r="N2334">
        <v>312.83999999999997</v>
      </c>
      <c r="O2334">
        <v>2</v>
      </c>
      <c r="P2334" t="b">
        <v>0</v>
      </c>
      <c r="Q2334">
        <f t="shared" si="180"/>
        <v>343.78</v>
      </c>
      <c r="R2334" s="4">
        <f t="shared" si="181"/>
        <v>0.91</v>
      </c>
      <c r="S2334" s="2">
        <f t="shared" si="182"/>
        <v>30.940199999999997</v>
      </c>
      <c r="T2334" t="str">
        <f t="shared" si="183"/>
        <v>Dec-24</v>
      </c>
      <c r="U2334">
        <f t="shared" si="184"/>
        <v>2</v>
      </c>
    </row>
    <row r="2335" spans="1:21" x14ac:dyDescent="0.3">
      <c r="A2335" t="s">
        <v>9239</v>
      </c>
      <c r="B2335" t="s">
        <v>9240</v>
      </c>
      <c r="C2335" s="1">
        <v>45630</v>
      </c>
      <c r="D2335" t="s">
        <v>26</v>
      </c>
      <c r="E2335">
        <v>99.18</v>
      </c>
      <c r="F2335">
        <v>3</v>
      </c>
      <c r="G2335" t="s">
        <v>148</v>
      </c>
      <c r="H2335" t="s">
        <v>20</v>
      </c>
      <c r="I2335" t="s">
        <v>9241</v>
      </c>
      <c r="J2335" t="s">
        <v>169</v>
      </c>
      <c r="K2335">
        <v>29778</v>
      </c>
      <c r="L2335" t="s">
        <v>9242</v>
      </c>
      <c r="M2335">
        <v>0.19</v>
      </c>
      <c r="N2335">
        <v>241.01</v>
      </c>
      <c r="O2335">
        <v>5</v>
      </c>
      <c r="P2335" t="b">
        <v>0</v>
      </c>
      <c r="Q2335">
        <f t="shared" si="180"/>
        <v>297.54000000000002</v>
      </c>
      <c r="R2335" s="4">
        <f t="shared" si="181"/>
        <v>0.81</v>
      </c>
      <c r="S2335" s="2">
        <f t="shared" si="182"/>
        <v>56.532600000000002</v>
      </c>
      <c r="T2335" t="str">
        <f t="shared" si="183"/>
        <v>Dec-24</v>
      </c>
      <c r="U2335">
        <f t="shared" si="184"/>
        <v>5</v>
      </c>
    </row>
    <row r="2336" spans="1:21" x14ac:dyDescent="0.3">
      <c r="A2336" t="s">
        <v>9243</v>
      </c>
      <c r="B2336" t="s">
        <v>9244</v>
      </c>
      <c r="C2336" s="1">
        <v>45630</v>
      </c>
      <c r="D2336" t="s">
        <v>26</v>
      </c>
      <c r="E2336">
        <v>495.32</v>
      </c>
      <c r="F2336">
        <v>2</v>
      </c>
      <c r="G2336" t="s">
        <v>148</v>
      </c>
      <c r="H2336" t="s">
        <v>72</v>
      </c>
      <c r="I2336" t="s">
        <v>9245</v>
      </c>
      <c r="J2336" t="s">
        <v>68</v>
      </c>
      <c r="K2336">
        <v>44410</v>
      </c>
      <c r="L2336" t="s">
        <v>9246</v>
      </c>
      <c r="M2336">
        <v>0.11</v>
      </c>
      <c r="N2336">
        <v>881.67</v>
      </c>
      <c r="O2336">
        <v>3</v>
      </c>
      <c r="P2336" t="b">
        <v>0</v>
      </c>
      <c r="Q2336">
        <f t="shared" si="180"/>
        <v>990.64</v>
      </c>
      <c r="R2336" s="4">
        <f t="shared" si="181"/>
        <v>0.89</v>
      </c>
      <c r="S2336" s="2">
        <f t="shared" si="182"/>
        <v>108.9704</v>
      </c>
      <c r="T2336" t="str">
        <f t="shared" si="183"/>
        <v>Dec-24</v>
      </c>
      <c r="U2336">
        <f t="shared" si="184"/>
        <v>3</v>
      </c>
    </row>
    <row r="2337" spans="1:21" x14ac:dyDescent="0.3">
      <c r="A2337" t="s">
        <v>9247</v>
      </c>
      <c r="B2337" t="s">
        <v>9248</v>
      </c>
      <c r="C2337" s="1">
        <v>45774</v>
      </c>
      <c r="D2337" t="s">
        <v>37</v>
      </c>
      <c r="E2337">
        <v>287.89</v>
      </c>
      <c r="F2337">
        <v>3</v>
      </c>
      <c r="G2337" t="s">
        <v>19</v>
      </c>
      <c r="H2337" t="s">
        <v>99</v>
      </c>
      <c r="I2337" t="s">
        <v>9249</v>
      </c>
      <c r="J2337" t="s">
        <v>426</v>
      </c>
      <c r="K2337">
        <v>95984</v>
      </c>
      <c r="L2337" t="s">
        <v>9250</v>
      </c>
      <c r="M2337">
        <v>0.3</v>
      </c>
      <c r="N2337">
        <v>604.57000000000005</v>
      </c>
      <c r="O2337">
        <v>1</v>
      </c>
      <c r="P2337" t="b">
        <v>0</v>
      </c>
      <c r="Q2337">
        <f t="shared" si="180"/>
        <v>863.67</v>
      </c>
      <c r="R2337" s="4">
        <f t="shared" si="181"/>
        <v>0.7</v>
      </c>
      <c r="S2337" s="2">
        <f t="shared" si="182"/>
        <v>259.101</v>
      </c>
      <c r="T2337" t="str">
        <f t="shared" si="183"/>
        <v>Apr-25</v>
      </c>
      <c r="U2337">
        <f t="shared" si="184"/>
        <v>1</v>
      </c>
    </row>
    <row r="2338" spans="1:21" x14ac:dyDescent="0.3">
      <c r="A2338" t="s">
        <v>9251</v>
      </c>
      <c r="B2338" t="s">
        <v>9252</v>
      </c>
      <c r="C2338" s="1">
        <v>45474</v>
      </c>
      <c r="D2338" t="s">
        <v>54</v>
      </c>
      <c r="E2338">
        <v>367.74</v>
      </c>
      <c r="F2338">
        <v>1</v>
      </c>
      <c r="G2338" t="s">
        <v>93</v>
      </c>
      <c r="H2338" t="s">
        <v>38</v>
      </c>
      <c r="I2338" t="s">
        <v>9253</v>
      </c>
      <c r="J2338" t="s">
        <v>522</v>
      </c>
      <c r="K2338">
        <v>5602</v>
      </c>
      <c r="L2338" t="s">
        <v>9254</v>
      </c>
      <c r="M2338">
        <v>7.0000000000000007E-2</v>
      </c>
      <c r="N2338">
        <v>342</v>
      </c>
      <c r="O2338">
        <v>4</v>
      </c>
      <c r="P2338" t="b">
        <v>1</v>
      </c>
      <c r="Q2338">
        <f t="shared" si="180"/>
        <v>367.74</v>
      </c>
      <c r="R2338" s="4">
        <f t="shared" si="181"/>
        <v>0.92999999999999994</v>
      </c>
      <c r="S2338" s="2">
        <f t="shared" si="182"/>
        <v>25.741800000000001</v>
      </c>
      <c r="T2338" t="str">
        <f t="shared" si="183"/>
        <v>Jul-24</v>
      </c>
      <c r="U2338">
        <f t="shared" si="184"/>
        <v>4</v>
      </c>
    </row>
    <row r="2339" spans="1:21" x14ac:dyDescent="0.3">
      <c r="A2339" t="s">
        <v>9255</v>
      </c>
      <c r="B2339" t="s">
        <v>9256</v>
      </c>
      <c r="C2339" s="1">
        <v>45492</v>
      </c>
      <c r="D2339" t="s">
        <v>60</v>
      </c>
      <c r="E2339">
        <v>53.63</v>
      </c>
      <c r="F2339">
        <v>3</v>
      </c>
      <c r="G2339" t="s">
        <v>27</v>
      </c>
      <c r="H2339" t="s">
        <v>20</v>
      </c>
      <c r="I2339" t="s">
        <v>9257</v>
      </c>
      <c r="J2339" t="s">
        <v>205</v>
      </c>
      <c r="K2339">
        <v>95819</v>
      </c>
      <c r="L2339" t="s">
        <v>9258</v>
      </c>
      <c r="M2339">
        <v>0.26</v>
      </c>
      <c r="N2339">
        <v>119.06</v>
      </c>
      <c r="O2339">
        <v>1</v>
      </c>
      <c r="P2339" t="b">
        <v>0</v>
      </c>
      <c r="Q2339">
        <f t="shared" si="180"/>
        <v>160.89000000000001</v>
      </c>
      <c r="R2339" s="4">
        <f t="shared" si="181"/>
        <v>0.74</v>
      </c>
      <c r="S2339" s="2">
        <f t="shared" si="182"/>
        <v>41.831400000000002</v>
      </c>
      <c r="T2339" t="str">
        <f t="shared" si="183"/>
        <v>Jul-24</v>
      </c>
      <c r="U2339">
        <f t="shared" si="184"/>
        <v>1</v>
      </c>
    </row>
    <row r="2340" spans="1:21" x14ac:dyDescent="0.3">
      <c r="A2340" t="s">
        <v>9259</v>
      </c>
      <c r="B2340" t="s">
        <v>9260</v>
      </c>
      <c r="C2340" s="1">
        <v>45461</v>
      </c>
      <c r="D2340" t="s">
        <v>26</v>
      </c>
      <c r="E2340">
        <v>186.23</v>
      </c>
      <c r="F2340">
        <v>2</v>
      </c>
      <c r="G2340" t="s">
        <v>27</v>
      </c>
      <c r="H2340" t="s">
        <v>72</v>
      </c>
      <c r="I2340" t="s">
        <v>9261</v>
      </c>
      <c r="J2340" t="s">
        <v>509</v>
      </c>
      <c r="K2340">
        <v>89795</v>
      </c>
      <c r="L2340" t="s">
        <v>9262</v>
      </c>
      <c r="M2340">
        <v>0.26</v>
      </c>
      <c r="N2340">
        <v>275.62</v>
      </c>
      <c r="O2340">
        <v>3</v>
      </c>
      <c r="P2340" t="b">
        <v>0</v>
      </c>
      <c r="Q2340">
        <f t="shared" si="180"/>
        <v>372.46</v>
      </c>
      <c r="R2340" s="4">
        <f t="shared" si="181"/>
        <v>0.74</v>
      </c>
      <c r="S2340" s="2">
        <f t="shared" si="182"/>
        <v>96.839600000000004</v>
      </c>
      <c r="T2340" t="str">
        <f t="shared" si="183"/>
        <v>Jun-24</v>
      </c>
      <c r="U2340">
        <f t="shared" si="184"/>
        <v>3</v>
      </c>
    </row>
    <row r="2341" spans="1:21" x14ac:dyDescent="0.3">
      <c r="A2341" t="s">
        <v>9263</v>
      </c>
      <c r="B2341" t="s">
        <v>9264</v>
      </c>
      <c r="C2341" s="1">
        <v>45509</v>
      </c>
      <c r="D2341" t="s">
        <v>18</v>
      </c>
      <c r="E2341">
        <v>446.86</v>
      </c>
      <c r="F2341">
        <v>1</v>
      </c>
      <c r="G2341" t="s">
        <v>66</v>
      </c>
      <c r="H2341" t="s">
        <v>72</v>
      </c>
      <c r="I2341" t="s">
        <v>9265</v>
      </c>
      <c r="J2341" t="s">
        <v>174</v>
      </c>
      <c r="K2341">
        <v>23849</v>
      </c>
      <c r="L2341" t="s">
        <v>9266</v>
      </c>
      <c r="M2341">
        <v>0.13</v>
      </c>
      <c r="N2341">
        <v>388.77</v>
      </c>
      <c r="O2341">
        <v>4</v>
      </c>
      <c r="P2341" t="b">
        <v>0</v>
      </c>
      <c r="Q2341">
        <f t="shared" si="180"/>
        <v>446.86</v>
      </c>
      <c r="R2341" s="4">
        <f t="shared" si="181"/>
        <v>0.87</v>
      </c>
      <c r="S2341" s="2">
        <f t="shared" si="182"/>
        <v>58.091800000000006</v>
      </c>
      <c r="T2341" t="str">
        <f t="shared" si="183"/>
        <v>Aug-24</v>
      </c>
      <c r="U2341">
        <f t="shared" si="184"/>
        <v>4</v>
      </c>
    </row>
    <row r="2342" spans="1:21" x14ac:dyDescent="0.3">
      <c r="A2342" t="s">
        <v>9267</v>
      </c>
      <c r="B2342" t="s">
        <v>9268</v>
      </c>
      <c r="C2342" s="1">
        <v>45778</v>
      </c>
      <c r="D2342" t="s">
        <v>60</v>
      </c>
      <c r="E2342">
        <v>46.8</v>
      </c>
      <c r="F2342">
        <v>4</v>
      </c>
      <c r="G2342" t="s">
        <v>93</v>
      </c>
      <c r="H2342" t="s">
        <v>99</v>
      </c>
      <c r="I2342" t="s">
        <v>9269</v>
      </c>
      <c r="J2342" t="s">
        <v>674</v>
      </c>
      <c r="K2342">
        <v>60919</v>
      </c>
      <c r="L2342" t="s">
        <v>9270</v>
      </c>
      <c r="M2342">
        <v>0.3</v>
      </c>
      <c r="N2342">
        <v>131.04</v>
      </c>
      <c r="O2342">
        <v>5</v>
      </c>
      <c r="P2342" t="b">
        <v>0</v>
      </c>
      <c r="Q2342">
        <f t="shared" si="180"/>
        <v>187.2</v>
      </c>
      <c r="R2342" s="4">
        <f t="shared" si="181"/>
        <v>0.7</v>
      </c>
      <c r="S2342" s="2">
        <f t="shared" si="182"/>
        <v>56.16</v>
      </c>
      <c r="T2342" t="str">
        <f t="shared" si="183"/>
        <v>May-25</v>
      </c>
      <c r="U2342">
        <f t="shared" si="184"/>
        <v>5</v>
      </c>
    </row>
    <row r="2343" spans="1:21" x14ac:dyDescent="0.3">
      <c r="A2343" t="s">
        <v>9271</v>
      </c>
      <c r="B2343" t="s">
        <v>9272</v>
      </c>
      <c r="C2343" s="1">
        <v>45761</v>
      </c>
      <c r="D2343" t="s">
        <v>18</v>
      </c>
      <c r="E2343">
        <v>86.91</v>
      </c>
      <c r="F2343">
        <v>4</v>
      </c>
      <c r="G2343" t="s">
        <v>148</v>
      </c>
      <c r="H2343" t="s">
        <v>99</v>
      </c>
      <c r="I2343" t="s">
        <v>9273</v>
      </c>
      <c r="J2343" t="s">
        <v>509</v>
      </c>
      <c r="K2343">
        <v>21697</v>
      </c>
      <c r="L2343" t="s">
        <v>9274</v>
      </c>
      <c r="M2343">
        <v>0.08</v>
      </c>
      <c r="N2343">
        <v>319.83</v>
      </c>
      <c r="O2343">
        <v>3</v>
      </c>
      <c r="P2343" t="b">
        <v>0</v>
      </c>
      <c r="Q2343">
        <f t="shared" si="180"/>
        <v>347.64</v>
      </c>
      <c r="R2343" s="4">
        <f t="shared" si="181"/>
        <v>0.92</v>
      </c>
      <c r="S2343" s="2">
        <f t="shared" si="182"/>
        <v>27.811199999999999</v>
      </c>
      <c r="T2343" t="str">
        <f t="shared" si="183"/>
        <v>Apr-25</v>
      </c>
      <c r="U2343">
        <f t="shared" si="184"/>
        <v>3</v>
      </c>
    </row>
    <row r="2344" spans="1:21" x14ac:dyDescent="0.3">
      <c r="A2344" t="s">
        <v>9275</v>
      </c>
      <c r="B2344" t="s">
        <v>9276</v>
      </c>
      <c r="C2344" s="1">
        <v>45718</v>
      </c>
      <c r="D2344" t="s">
        <v>60</v>
      </c>
      <c r="E2344">
        <v>314.58</v>
      </c>
      <c r="F2344">
        <v>2</v>
      </c>
      <c r="G2344" t="s">
        <v>19</v>
      </c>
      <c r="H2344" t="s">
        <v>20</v>
      </c>
      <c r="I2344" t="s">
        <v>9277</v>
      </c>
      <c r="J2344" t="s">
        <v>200</v>
      </c>
      <c r="K2344">
        <v>59538</v>
      </c>
      <c r="L2344" t="s">
        <v>9278</v>
      </c>
      <c r="M2344">
        <v>0.03</v>
      </c>
      <c r="N2344">
        <v>610.29</v>
      </c>
      <c r="O2344">
        <v>5</v>
      </c>
      <c r="P2344" t="b">
        <v>0</v>
      </c>
      <c r="Q2344">
        <f t="shared" si="180"/>
        <v>629.16</v>
      </c>
      <c r="R2344" s="4">
        <f t="shared" si="181"/>
        <v>0.97</v>
      </c>
      <c r="S2344" s="2">
        <f t="shared" si="182"/>
        <v>18.874799999999997</v>
      </c>
      <c r="T2344" t="str">
        <f t="shared" si="183"/>
        <v>Mar-25</v>
      </c>
      <c r="U2344">
        <f t="shared" si="184"/>
        <v>5</v>
      </c>
    </row>
    <row r="2345" spans="1:21" x14ac:dyDescent="0.3">
      <c r="A2345" t="s">
        <v>9279</v>
      </c>
      <c r="B2345" t="s">
        <v>9280</v>
      </c>
      <c r="C2345" s="1">
        <v>45784</v>
      </c>
      <c r="D2345" t="s">
        <v>54</v>
      </c>
      <c r="E2345">
        <v>313.27999999999997</v>
      </c>
      <c r="F2345">
        <v>1</v>
      </c>
      <c r="G2345" t="s">
        <v>19</v>
      </c>
      <c r="H2345" t="s">
        <v>20</v>
      </c>
      <c r="I2345" t="s">
        <v>9281</v>
      </c>
      <c r="J2345" t="s">
        <v>496</v>
      </c>
      <c r="K2345">
        <v>10743</v>
      </c>
      <c r="L2345" t="s">
        <v>9282</v>
      </c>
      <c r="M2345">
        <v>0.17</v>
      </c>
      <c r="N2345">
        <v>260.02</v>
      </c>
      <c r="O2345">
        <v>1</v>
      </c>
      <c r="P2345" t="b">
        <v>0</v>
      </c>
      <c r="Q2345">
        <f t="shared" si="180"/>
        <v>313.27999999999997</v>
      </c>
      <c r="R2345" s="4">
        <f t="shared" si="181"/>
        <v>0.83</v>
      </c>
      <c r="S2345" s="2">
        <f t="shared" si="182"/>
        <v>53.257599999999996</v>
      </c>
      <c r="T2345" t="str">
        <f t="shared" si="183"/>
        <v>May-25</v>
      </c>
      <c r="U2345">
        <f t="shared" si="184"/>
        <v>1</v>
      </c>
    </row>
    <row r="2346" spans="1:21" x14ac:dyDescent="0.3">
      <c r="A2346" t="s">
        <v>9283</v>
      </c>
      <c r="B2346" t="s">
        <v>9284</v>
      </c>
      <c r="C2346" s="1">
        <v>45687</v>
      </c>
      <c r="D2346" t="s">
        <v>37</v>
      </c>
      <c r="E2346">
        <v>419.92</v>
      </c>
      <c r="F2346">
        <v>2</v>
      </c>
      <c r="G2346" t="s">
        <v>27</v>
      </c>
      <c r="H2346" t="s">
        <v>38</v>
      </c>
      <c r="I2346" t="s">
        <v>9285</v>
      </c>
      <c r="J2346" t="s">
        <v>333</v>
      </c>
      <c r="K2346">
        <v>91092</v>
      </c>
      <c r="L2346" t="s">
        <v>9286</v>
      </c>
      <c r="M2346">
        <v>0</v>
      </c>
      <c r="N2346">
        <v>839.84</v>
      </c>
      <c r="O2346">
        <v>4</v>
      </c>
      <c r="P2346" t="b">
        <v>1</v>
      </c>
      <c r="Q2346">
        <f t="shared" si="180"/>
        <v>839.84</v>
      </c>
      <c r="R2346" s="4">
        <f t="shared" si="181"/>
        <v>1</v>
      </c>
      <c r="S2346" s="2">
        <f t="shared" si="182"/>
        <v>0</v>
      </c>
      <c r="T2346" t="str">
        <f t="shared" si="183"/>
        <v>Jan-25</v>
      </c>
      <c r="U2346">
        <f t="shared" si="184"/>
        <v>4</v>
      </c>
    </row>
    <row r="2347" spans="1:21" x14ac:dyDescent="0.3">
      <c r="A2347" t="s">
        <v>9287</v>
      </c>
      <c r="B2347" t="s">
        <v>9288</v>
      </c>
      <c r="C2347" s="1">
        <v>45483</v>
      </c>
      <c r="D2347" t="s">
        <v>78</v>
      </c>
      <c r="E2347">
        <v>468.07</v>
      </c>
      <c r="F2347">
        <v>3</v>
      </c>
      <c r="G2347" t="s">
        <v>148</v>
      </c>
      <c r="H2347" t="s">
        <v>99</v>
      </c>
      <c r="I2347" t="s">
        <v>9289</v>
      </c>
      <c r="J2347" t="s">
        <v>139</v>
      </c>
      <c r="K2347">
        <v>83109</v>
      </c>
      <c r="L2347" t="s">
        <v>9290</v>
      </c>
      <c r="M2347">
        <v>0.14000000000000001</v>
      </c>
      <c r="N2347">
        <v>1207.6199999999999</v>
      </c>
      <c r="O2347">
        <v>3</v>
      </c>
      <c r="P2347" t="b">
        <v>0</v>
      </c>
      <c r="Q2347">
        <f t="shared" si="180"/>
        <v>1404.21</v>
      </c>
      <c r="R2347" s="4">
        <f t="shared" si="181"/>
        <v>0.86</v>
      </c>
      <c r="S2347" s="2">
        <f t="shared" si="182"/>
        <v>196.58940000000001</v>
      </c>
      <c r="T2347" t="str">
        <f t="shared" si="183"/>
        <v>Jul-24</v>
      </c>
      <c r="U2347">
        <f t="shared" si="184"/>
        <v>3</v>
      </c>
    </row>
    <row r="2348" spans="1:21" x14ac:dyDescent="0.3">
      <c r="A2348" t="s">
        <v>9291</v>
      </c>
      <c r="B2348" t="s">
        <v>9292</v>
      </c>
      <c r="C2348" s="1">
        <v>45603</v>
      </c>
      <c r="D2348" t="s">
        <v>18</v>
      </c>
      <c r="E2348">
        <v>75.28</v>
      </c>
      <c r="F2348">
        <v>1</v>
      </c>
      <c r="G2348" t="s">
        <v>93</v>
      </c>
      <c r="H2348" t="s">
        <v>20</v>
      </c>
      <c r="I2348" t="s">
        <v>9293</v>
      </c>
      <c r="J2348" t="s">
        <v>346</v>
      </c>
      <c r="K2348">
        <v>81162</v>
      </c>
      <c r="L2348" t="s">
        <v>9294</v>
      </c>
      <c r="M2348">
        <v>0.25</v>
      </c>
      <c r="N2348">
        <v>56.46</v>
      </c>
      <c r="O2348">
        <v>4</v>
      </c>
      <c r="P2348" t="b">
        <v>0</v>
      </c>
      <c r="Q2348">
        <f t="shared" si="180"/>
        <v>75.28</v>
      </c>
      <c r="R2348" s="4">
        <f t="shared" si="181"/>
        <v>0.75</v>
      </c>
      <c r="S2348" s="2">
        <f t="shared" si="182"/>
        <v>18.82</v>
      </c>
      <c r="T2348" t="str">
        <f t="shared" si="183"/>
        <v>Nov-24</v>
      </c>
      <c r="U2348">
        <f t="shared" si="184"/>
        <v>4</v>
      </c>
    </row>
    <row r="2349" spans="1:21" x14ac:dyDescent="0.3">
      <c r="A2349" t="s">
        <v>9295</v>
      </c>
      <c r="B2349" t="s">
        <v>9296</v>
      </c>
      <c r="C2349" s="1">
        <v>45560</v>
      </c>
      <c r="D2349" t="s">
        <v>26</v>
      </c>
      <c r="E2349">
        <v>133.38999999999999</v>
      </c>
      <c r="F2349">
        <v>2</v>
      </c>
      <c r="G2349" t="s">
        <v>93</v>
      </c>
      <c r="H2349" t="s">
        <v>20</v>
      </c>
      <c r="I2349" t="s">
        <v>9297</v>
      </c>
      <c r="J2349" t="s">
        <v>577</v>
      </c>
      <c r="K2349">
        <v>42059</v>
      </c>
      <c r="L2349" t="s">
        <v>9298</v>
      </c>
      <c r="M2349">
        <v>0.13</v>
      </c>
      <c r="N2349">
        <v>232.1</v>
      </c>
      <c r="O2349">
        <v>2</v>
      </c>
      <c r="P2349" t="b">
        <v>0</v>
      </c>
      <c r="Q2349">
        <f t="shared" si="180"/>
        <v>266.77999999999997</v>
      </c>
      <c r="R2349" s="4">
        <f t="shared" si="181"/>
        <v>0.87</v>
      </c>
      <c r="S2349" s="2">
        <f t="shared" si="182"/>
        <v>34.681399999999996</v>
      </c>
      <c r="T2349" t="str">
        <f t="shared" si="183"/>
        <v>Sep-24</v>
      </c>
      <c r="U2349">
        <f t="shared" si="184"/>
        <v>2</v>
      </c>
    </row>
    <row r="2350" spans="1:21" x14ac:dyDescent="0.3">
      <c r="A2350" t="s">
        <v>9299</v>
      </c>
      <c r="B2350" t="s">
        <v>9300</v>
      </c>
      <c r="C2350" s="1">
        <v>45763</v>
      </c>
      <c r="D2350" t="s">
        <v>78</v>
      </c>
      <c r="E2350">
        <v>216.59</v>
      </c>
      <c r="F2350">
        <v>1</v>
      </c>
      <c r="G2350" t="s">
        <v>27</v>
      </c>
      <c r="H2350" t="s">
        <v>20</v>
      </c>
      <c r="I2350" t="s">
        <v>2141</v>
      </c>
      <c r="J2350" t="s">
        <v>240</v>
      </c>
      <c r="K2350">
        <v>46123</v>
      </c>
      <c r="L2350" t="s">
        <v>9301</v>
      </c>
      <c r="M2350">
        <v>0.06</v>
      </c>
      <c r="N2350">
        <v>203.59</v>
      </c>
      <c r="O2350">
        <v>2</v>
      </c>
      <c r="P2350" t="b">
        <v>0</v>
      </c>
      <c r="Q2350">
        <f t="shared" si="180"/>
        <v>216.59</v>
      </c>
      <c r="R2350" s="4">
        <f t="shared" si="181"/>
        <v>0.94</v>
      </c>
      <c r="S2350" s="2">
        <f t="shared" si="182"/>
        <v>12.9954</v>
      </c>
      <c r="T2350" t="str">
        <f t="shared" si="183"/>
        <v>Apr-25</v>
      </c>
      <c r="U2350">
        <f t="shared" si="184"/>
        <v>2</v>
      </c>
    </row>
    <row r="2351" spans="1:21" x14ac:dyDescent="0.3">
      <c r="A2351" t="s">
        <v>9302</v>
      </c>
      <c r="B2351" t="s">
        <v>9303</v>
      </c>
      <c r="C2351" s="1">
        <v>45566</v>
      </c>
      <c r="D2351" t="s">
        <v>78</v>
      </c>
      <c r="E2351">
        <v>5.45</v>
      </c>
      <c r="F2351">
        <v>2</v>
      </c>
      <c r="G2351" t="s">
        <v>27</v>
      </c>
      <c r="H2351" t="s">
        <v>72</v>
      </c>
      <c r="I2351" t="s">
        <v>9304</v>
      </c>
      <c r="J2351" t="s">
        <v>393</v>
      </c>
      <c r="K2351">
        <v>24322</v>
      </c>
      <c r="L2351" t="s">
        <v>9305</v>
      </c>
      <c r="M2351">
        <v>0.08</v>
      </c>
      <c r="N2351">
        <v>10.029999999999999</v>
      </c>
      <c r="O2351">
        <v>5</v>
      </c>
      <c r="P2351" t="b">
        <v>0</v>
      </c>
      <c r="Q2351">
        <f t="shared" si="180"/>
        <v>10.9</v>
      </c>
      <c r="R2351" s="4">
        <f t="shared" si="181"/>
        <v>0.92</v>
      </c>
      <c r="S2351" s="2">
        <f t="shared" si="182"/>
        <v>0.872</v>
      </c>
      <c r="T2351" t="str">
        <f t="shared" si="183"/>
        <v>Oct-24</v>
      </c>
      <c r="U2351">
        <f t="shared" si="184"/>
        <v>5</v>
      </c>
    </row>
    <row r="2352" spans="1:21" x14ac:dyDescent="0.3">
      <c r="A2352" t="s">
        <v>9306</v>
      </c>
      <c r="B2352" t="s">
        <v>9307</v>
      </c>
      <c r="C2352" s="1">
        <v>45513</v>
      </c>
      <c r="D2352" t="s">
        <v>37</v>
      </c>
      <c r="E2352">
        <v>39.56</v>
      </c>
      <c r="F2352">
        <v>2</v>
      </c>
      <c r="G2352" t="s">
        <v>27</v>
      </c>
      <c r="H2352" t="s">
        <v>72</v>
      </c>
      <c r="I2352" t="s">
        <v>9308</v>
      </c>
      <c r="J2352" t="s">
        <v>150</v>
      </c>
      <c r="K2352">
        <v>93535</v>
      </c>
      <c r="L2352" t="s">
        <v>9309</v>
      </c>
      <c r="M2352">
        <v>0.27</v>
      </c>
      <c r="N2352">
        <v>57.76</v>
      </c>
      <c r="O2352">
        <v>4</v>
      </c>
      <c r="P2352" t="b">
        <v>0</v>
      </c>
      <c r="Q2352">
        <f t="shared" si="180"/>
        <v>79.12</v>
      </c>
      <c r="R2352" s="4">
        <f t="shared" si="181"/>
        <v>0.73</v>
      </c>
      <c r="S2352" s="2">
        <f t="shared" si="182"/>
        <v>21.362400000000001</v>
      </c>
      <c r="T2352" t="str">
        <f t="shared" si="183"/>
        <v>Aug-24</v>
      </c>
      <c r="U2352">
        <f t="shared" si="184"/>
        <v>4</v>
      </c>
    </row>
    <row r="2353" spans="1:21" x14ac:dyDescent="0.3">
      <c r="A2353" t="s">
        <v>9310</v>
      </c>
      <c r="B2353" t="s">
        <v>9311</v>
      </c>
      <c r="C2353" s="1">
        <v>45565</v>
      </c>
      <c r="D2353" t="s">
        <v>54</v>
      </c>
      <c r="E2353">
        <v>117.11</v>
      </c>
      <c r="F2353">
        <v>1</v>
      </c>
      <c r="G2353" t="s">
        <v>148</v>
      </c>
      <c r="H2353" t="s">
        <v>38</v>
      </c>
      <c r="I2353" t="s">
        <v>9312</v>
      </c>
      <c r="J2353" t="s">
        <v>80</v>
      </c>
      <c r="K2353">
        <v>49754</v>
      </c>
      <c r="L2353" t="s">
        <v>9313</v>
      </c>
      <c r="M2353">
        <v>0.2</v>
      </c>
      <c r="N2353">
        <v>93.69</v>
      </c>
      <c r="O2353">
        <v>5</v>
      </c>
      <c r="P2353" t="b">
        <v>0</v>
      </c>
      <c r="Q2353">
        <f t="shared" si="180"/>
        <v>117.11</v>
      </c>
      <c r="R2353" s="4">
        <f t="shared" si="181"/>
        <v>0.8</v>
      </c>
      <c r="S2353" s="2">
        <f t="shared" si="182"/>
        <v>23.422000000000001</v>
      </c>
      <c r="T2353" t="str">
        <f t="shared" si="183"/>
        <v>Sep-24</v>
      </c>
      <c r="U2353">
        <f t="shared" si="184"/>
        <v>5</v>
      </c>
    </row>
    <row r="2354" spans="1:21" x14ac:dyDescent="0.3">
      <c r="A2354" t="s">
        <v>9314</v>
      </c>
      <c r="B2354" t="s">
        <v>9315</v>
      </c>
      <c r="C2354" s="1">
        <v>45651</v>
      </c>
      <c r="D2354" t="s">
        <v>26</v>
      </c>
      <c r="E2354">
        <v>243.15</v>
      </c>
      <c r="F2354">
        <v>4</v>
      </c>
      <c r="G2354" t="s">
        <v>19</v>
      </c>
      <c r="H2354" t="s">
        <v>38</v>
      </c>
      <c r="I2354" t="s">
        <v>3375</v>
      </c>
      <c r="J2354" t="s">
        <v>68</v>
      </c>
      <c r="K2354">
        <v>5285</v>
      </c>
      <c r="L2354" t="s">
        <v>9316</v>
      </c>
      <c r="M2354">
        <v>0.05</v>
      </c>
      <c r="N2354">
        <v>923.97</v>
      </c>
      <c r="O2354">
        <v>3</v>
      </c>
      <c r="P2354" t="b">
        <v>0</v>
      </c>
      <c r="Q2354">
        <f t="shared" si="180"/>
        <v>972.6</v>
      </c>
      <c r="R2354" s="4">
        <f t="shared" si="181"/>
        <v>0.95</v>
      </c>
      <c r="S2354" s="2">
        <f t="shared" si="182"/>
        <v>48.63</v>
      </c>
      <c r="T2354" t="str">
        <f t="shared" si="183"/>
        <v>Dec-24</v>
      </c>
      <c r="U2354">
        <f t="shared" si="184"/>
        <v>3</v>
      </c>
    </row>
    <row r="2355" spans="1:21" x14ac:dyDescent="0.3">
      <c r="A2355" t="s">
        <v>9317</v>
      </c>
      <c r="B2355" t="s">
        <v>9318</v>
      </c>
      <c r="C2355" s="1">
        <v>45647</v>
      </c>
      <c r="D2355" t="s">
        <v>78</v>
      </c>
      <c r="E2355">
        <v>129.5</v>
      </c>
      <c r="F2355">
        <v>3</v>
      </c>
      <c r="G2355" t="s">
        <v>66</v>
      </c>
      <c r="H2355" t="s">
        <v>20</v>
      </c>
      <c r="I2355" t="s">
        <v>9319</v>
      </c>
      <c r="J2355" t="s">
        <v>150</v>
      </c>
      <c r="K2355">
        <v>85086</v>
      </c>
      <c r="L2355" t="s">
        <v>9320</v>
      </c>
      <c r="M2355">
        <v>0.14000000000000001</v>
      </c>
      <c r="N2355">
        <v>334.11</v>
      </c>
      <c r="O2355">
        <v>4</v>
      </c>
      <c r="P2355" t="b">
        <v>0</v>
      </c>
      <c r="Q2355">
        <f t="shared" si="180"/>
        <v>388.5</v>
      </c>
      <c r="R2355" s="4">
        <f t="shared" si="181"/>
        <v>0.86</v>
      </c>
      <c r="S2355" s="2">
        <f t="shared" si="182"/>
        <v>54.390000000000008</v>
      </c>
      <c r="T2355" t="str">
        <f t="shared" si="183"/>
        <v>Dec-24</v>
      </c>
      <c r="U2355">
        <f t="shared" si="184"/>
        <v>4</v>
      </c>
    </row>
    <row r="2356" spans="1:21" x14ac:dyDescent="0.3">
      <c r="A2356" t="s">
        <v>9321</v>
      </c>
      <c r="B2356" t="s">
        <v>9322</v>
      </c>
      <c r="C2356" s="1">
        <v>45787</v>
      </c>
      <c r="D2356" t="s">
        <v>60</v>
      </c>
      <c r="E2356">
        <v>438.96</v>
      </c>
      <c r="F2356">
        <v>4</v>
      </c>
      <c r="G2356" t="s">
        <v>66</v>
      </c>
      <c r="H2356" t="s">
        <v>99</v>
      </c>
      <c r="I2356" t="s">
        <v>2280</v>
      </c>
      <c r="J2356" t="s">
        <v>80</v>
      </c>
      <c r="K2356">
        <v>85262</v>
      </c>
      <c r="L2356" t="s">
        <v>9323</v>
      </c>
      <c r="M2356">
        <v>0.18</v>
      </c>
      <c r="N2356">
        <v>1439.79</v>
      </c>
      <c r="O2356">
        <v>3</v>
      </c>
      <c r="P2356" t="b">
        <v>0</v>
      </c>
      <c r="Q2356">
        <f t="shared" si="180"/>
        <v>1755.84</v>
      </c>
      <c r="R2356" s="4">
        <f t="shared" si="181"/>
        <v>0.82000000000000006</v>
      </c>
      <c r="S2356" s="2">
        <f t="shared" si="182"/>
        <v>316.05119999999999</v>
      </c>
      <c r="T2356" t="str">
        <f t="shared" si="183"/>
        <v>May-25</v>
      </c>
      <c r="U2356">
        <f t="shared" si="184"/>
        <v>3</v>
      </c>
    </row>
    <row r="2357" spans="1:21" x14ac:dyDescent="0.3">
      <c r="A2357" t="s">
        <v>9324</v>
      </c>
      <c r="B2357" t="s">
        <v>9325</v>
      </c>
      <c r="C2357" s="1">
        <v>45629</v>
      </c>
      <c r="D2357" t="s">
        <v>18</v>
      </c>
      <c r="E2357">
        <v>165.52</v>
      </c>
      <c r="F2357">
        <v>1</v>
      </c>
      <c r="G2357" t="s">
        <v>66</v>
      </c>
      <c r="H2357" t="s">
        <v>99</v>
      </c>
      <c r="I2357" t="s">
        <v>9326</v>
      </c>
      <c r="J2357" t="s">
        <v>572</v>
      </c>
      <c r="K2357">
        <v>14952</v>
      </c>
      <c r="L2357" t="s">
        <v>9327</v>
      </c>
      <c r="M2357">
        <v>0.15</v>
      </c>
      <c r="N2357">
        <v>140.69</v>
      </c>
      <c r="O2357">
        <v>2</v>
      </c>
      <c r="P2357" t="b">
        <v>0</v>
      </c>
      <c r="Q2357">
        <f t="shared" si="180"/>
        <v>165.52</v>
      </c>
      <c r="R2357" s="4">
        <f t="shared" si="181"/>
        <v>0.85</v>
      </c>
      <c r="S2357" s="2">
        <f t="shared" si="182"/>
        <v>24.827999999999999</v>
      </c>
      <c r="T2357" t="str">
        <f t="shared" si="183"/>
        <v>Dec-24</v>
      </c>
      <c r="U2357">
        <f t="shared" si="184"/>
        <v>2</v>
      </c>
    </row>
    <row r="2358" spans="1:21" x14ac:dyDescent="0.3">
      <c r="A2358" t="s">
        <v>9328</v>
      </c>
      <c r="B2358" t="s">
        <v>9329</v>
      </c>
      <c r="C2358" s="1">
        <v>45602</v>
      </c>
      <c r="D2358" t="s">
        <v>26</v>
      </c>
      <c r="E2358">
        <v>462.69</v>
      </c>
      <c r="F2358">
        <v>3</v>
      </c>
      <c r="G2358" t="s">
        <v>66</v>
      </c>
      <c r="H2358" t="s">
        <v>99</v>
      </c>
      <c r="I2358" t="s">
        <v>9330</v>
      </c>
      <c r="J2358" t="s">
        <v>217</v>
      </c>
      <c r="K2358">
        <v>62788</v>
      </c>
      <c r="L2358" t="s">
        <v>9331</v>
      </c>
      <c r="M2358">
        <v>0.24</v>
      </c>
      <c r="N2358">
        <v>1054.93</v>
      </c>
      <c r="O2358">
        <v>1</v>
      </c>
      <c r="P2358" t="b">
        <v>0</v>
      </c>
      <c r="Q2358">
        <f t="shared" si="180"/>
        <v>1388.07</v>
      </c>
      <c r="R2358" s="4">
        <f t="shared" si="181"/>
        <v>0.76</v>
      </c>
      <c r="S2358" s="2">
        <f t="shared" si="182"/>
        <v>333.13679999999999</v>
      </c>
      <c r="T2358" t="str">
        <f t="shared" si="183"/>
        <v>Nov-24</v>
      </c>
      <c r="U2358">
        <f t="shared" si="184"/>
        <v>1</v>
      </c>
    </row>
    <row r="2359" spans="1:21" x14ac:dyDescent="0.3">
      <c r="A2359" t="s">
        <v>9332</v>
      </c>
      <c r="B2359" t="s">
        <v>9333</v>
      </c>
      <c r="C2359" s="1">
        <v>45770</v>
      </c>
      <c r="D2359" t="s">
        <v>18</v>
      </c>
      <c r="E2359">
        <v>487.52</v>
      </c>
      <c r="F2359">
        <v>2</v>
      </c>
      <c r="G2359" t="s">
        <v>19</v>
      </c>
      <c r="H2359" t="s">
        <v>20</v>
      </c>
      <c r="I2359" t="s">
        <v>7206</v>
      </c>
      <c r="J2359" t="s">
        <v>80</v>
      </c>
      <c r="K2359">
        <v>35944</v>
      </c>
      <c r="L2359" t="s">
        <v>9334</v>
      </c>
      <c r="M2359">
        <v>0</v>
      </c>
      <c r="N2359">
        <v>975.04</v>
      </c>
      <c r="O2359">
        <v>5</v>
      </c>
      <c r="P2359" t="b">
        <v>0</v>
      </c>
      <c r="Q2359">
        <f t="shared" si="180"/>
        <v>975.04</v>
      </c>
      <c r="R2359" s="4">
        <f t="shared" si="181"/>
        <v>1</v>
      </c>
      <c r="S2359" s="2">
        <f t="shared" si="182"/>
        <v>0</v>
      </c>
      <c r="T2359" t="str">
        <f t="shared" si="183"/>
        <v>Apr-25</v>
      </c>
      <c r="U2359">
        <f t="shared" si="184"/>
        <v>5</v>
      </c>
    </row>
    <row r="2360" spans="1:21" x14ac:dyDescent="0.3">
      <c r="A2360" t="s">
        <v>9335</v>
      </c>
      <c r="B2360" t="s">
        <v>9336</v>
      </c>
      <c r="C2360" s="1">
        <v>45595</v>
      </c>
      <c r="D2360" t="s">
        <v>37</v>
      </c>
      <c r="E2360">
        <v>227.68</v>
      </c>
      <c r="F2360">
        <v>4</v>
      </c>
      <c r="G2360" t="s">
        <v>93</v>
      </c>
      <c r="H2360" t="s">
        <v>38</v>
      </c>
      <c r="I2360" t="s">
        <v>9257</v>
      </c>
      <c r="J2360" t="s">
        <v>45</v>
      </c>
      <c r="K2360">
        <v>56448</v>
      </c>
      <c r="L2360" t="s">
        <v>9337</v>
      </c>
      <c r="M2360">
        <v>0.08</v>
      </c>
      <c r="N2360">
        <v>837.86</v>
      </c>
      <c r="O2360">
        <v>4</v>
      </c>
      <c r="P2360" t="b">
        <v>0</v>
      </c>
      <c r="Q2360">
        <f t="shared" si="180"/>
        <v>910.72</v>
      </c>
      <c r="R2360" s="4">
        <f t="shared" si="181"/>
        <v>0.92</v>
      </c>
      <c r="S2360" s="2">
        <f t="shared" si="182"/>
        <v>72.857600000000005</v>
      </c>
      <c r="T2360" t="str">
        <f t="shared" si="183"/>
        <v>Oct-24</v>
      </c>
      <c r="U2360">
        <f t="shared" si="184"/>
        <v>4</v>
      </c>
    </row>
    <row r="2361" spans="1:21" x14ac:dyDescent="0.3">
      <c r="A2361" t="s">
        <v>9338</v>
      </c>
      <c r="B2361" t="s">
        <v>9339</v>
      </c>
      <c r="C2361" s="1">
        <v>45677</v>
      </c>
      <c r="D2361" t="s">
        <v>78</v>
      </c>
      <c r="E2361">
        <v>117.43</v>
      </c>
      <c r="F2361">
        <v>1</v>
      </c>
      <c r="G2361" t="s">
        <v>27</v>
      </c>
      <c r="H2361" t="s">
        <v>99</v>
      </c>
      <c r="I2361" t="s">
        <v>1409</v>
      </c>
      <c r="J2361" t="s">
        <v>195</v>
      </c>
      <c r="K2361">
        <v>69237</v>
      </c>
      <c r="L2361" t="s">
        <v>9340</v>
      </c>
      <c r="M2361">
        <v>0.17</v>
      </c>
      <c r="N2361">
        <v>97.47</v>
      </c>
      <c r="O2361">
        <v>4</v>
      </c>
      <c r="P2361" t="b">
        <v>0</v>
      </c>
      <c r="Q2361">
        <f t="shared" si="180"/>
        <v>117.43</v>
      </c>
      <c r="R2361" s="4">
        <f t="shared" si="181"/>
        <v>0.83</v>
      </c>
      <c r="S2361" s="2">
        <f t="shared" si="182"/>
        <v>19.963100000000004</v>
      </c>
      <c r="T2361" t="str">
        <f t="shared" si="183"/>
        <v>Jan-25</v>
      </c>
      <c r="U2361">
        <f t="shared" si="184"/>
        <v>4</v>
      </c>
    </row>
    <row r="2362" spans="1:21" x14ac:dyDescent="0.3">
      <c r="A2362" t="s">
        <v>9341</v>
      </c>
      <c r="B2362" t="s">
        <v>9342</v>
      </c>
      <c r="C2362" s="1">
        <v>45589</v>
      </c>
      <c r="D2362" t="s">
        <v>26</v>
      </c>
      <c r="E2362">
        <v>149.37</v>
      </c>
      <c r="F2362">
        <v>4</v>
      </c>
      <c r="G2362" t="s">
        <v>27</v>
      </c>
      <c r="H2362" t="s">
        <v>99</v>
      </c>
      <c r="I2362" t="s">
        <v>9343</v>
      </c>
      <c r="J2362" t="s">
        <v>174</v>
      </c>
      <c r="K2362">
        <v>57794</v>
      </c>
      <c r="L2362" t="s">
        <v>9344</v>
      </c>
      <c r="M2362">
        <v>0.16</v>
      </c>
      <c r="N2362">
        <v>501.88</v>
      </c>
      <c r="O2362">
        <v>1</v>
      </c>
      <c r="P2362" t="b">
        <v>0</v>
      </c>
      <c r="Q2362">
        <f t="shared" si="180"/>
        <v>597.48</v>
      </c>
      <c r="R2362" s="4">
        <f t="shared" si="181"/>
        <v>0.84</v>
      </c>
      <c r="S2362" s="2">
        <f t="shared" si="182"/>
        <v>95.596800000000002</v>
      </c>
      <c r="T2362" t="str">
        <f t="shared" si="183"/>
        <v>Oct-24</v>
      </c>
      <c r="U2362">
        <f t="shared" si="184"/>
        <v>1</v>
      </c>
    </row>
    <row r="2363" spans="1:21" x14ac:dyDescent="0.3">
      <c r="A2363" t="s">
        <v>9345</v>
      </c>
      <c r="B2363" t="s">
        <v>9346</v>
      </c>
      <c r="C2363" s="1">
        <v>45594</v>
      </c>
      <c r="D2363" t="s">
        <v>60</v>
      </c>
      <c r="E2363">
        <v>389.29</v>
      </c>
      <c r="F2363">
        <v>1</v>
      </c>
      <c r="G2363" t="s">
        <v>66</v>
      </c>
      <c r="H2363" t="s">
        <v>20</v>
      </c>
      <c r="I2363" t="s">
        <v>9347</v>
      </c>
      <c r="J2363" t="s">
        <v>40</v>
      </c>
      <c r="K2363">
        <v>81322</v>
      </c>
      <c r="L2363" t="s">
        <v>9348</v>
      </c>
      <c r="M2363">
        <v>0.03</v>
      </c>
      <c r="N2363">
        <v>377.61</v>
      </c>
      <c r="O2363">
        <v>5</v>
      </c>
      <c r="P2363" t="b">
        <v>0</v>
      </c>
      <c r="Q2363">
        <f t="shared" si="180"/>
        <v>389.29</v>
      </c>
      <c r="R2363" s="4">
        <f t="shared" si="181"/>
        <v>0.97</v>
      </c>
      <c r="S2363" s="2">
        <f t="shared" si="182"/>
        <v>11.678700000000001</v>
      </c>
      <c r="T2363" t="str">
        <f t="shared" si="183"/>
        <v>Oct-24</v>
      </c>
      <c r="U2363">
        <f t="shared" si="184"/>
        <v>5</v>
      </c>
    </row>
    <row r="2364" spans="1:21" x14ac:dyDescent="0.3">
      <c r="A2364" t="s">
        <v>9349</v>
      </c>
      <c r="B2364" t="s">
        <v>9350</v>
      </c>
      <c r="C2364" s="1">
        <v>45656</v>
      </c>
      <c r="D2364" t="s">
        <v>37</v>
      </c>
      <c r="E2364">
        <v>140.31</v>
      </c>
      <c r="F2364">
        <v>3</v>
      </c>
      <c r="G2364" t="s">
        <v>93</v>
      </c>
      <c r="H2364" t="s">
        <v>38</v>
      </c>
      <c r="I2364" t="s">
        <v>9351</v>
      </c>
      <c r="J2364" t="s">
        <v>380</v>
      </c>
      <c r="K2364">
        <v>45851</v>
      </c>
      <c r="L2364" t="s">
        <v>9352</v>
      </c>
      <c r="M2364">
        <v>0.05</v>
      </c>
      <c r="N2364">
        <v>399.88</v>
      </c>
      <c r="O2364">
        <v>2</v>
      </c>
      <c r="P2364" t="b">
        <v>1</v>
      </c>
      <c r="Q2364">
        <f t="shared" si="180"/>
        <v>420.93</v>
      </c>
      <c r="R2364" s="4">
        <f t="shared" si="181"/>
        <v>0.95</v>
      </c>
      <c r="S2364" s="2">
        <f t="shared" si="182"/>
        <v>21.046500000000002</v>
      </c>
      <c r="T2364" t="str">
        <f t="shared" si="183"/>
        <v>Dec-24</v>
      </c>
      <c r="U2364">
        <f t="shared" si="184"/>
        <v>2</v>
      </c>
    </row>
    <row r="2365" spans="1:21" x14ac:dyDescent="0.3">
      <c r="A2365" t="s">
        <v>9353</v>
      </c>
      <c r="B2365" t="s">
        <v>9354</v>
      </c>
      <c r="C2365" s="1">
        <v>45518</v>
      </c>
      <c r="D2365" t="s">
        <v>37</v>
      </c>
      <c r="E2365">
        <v>193.39</v>
      </c>
      <c r="F2365">
        <v>4</v>
      </c>
      <c r="G2365" t="s">
        <v>93</v>
      </c>
      <c r="H2365" t="s">
        <v>38</v>
      </c>
      <c r="I2365" t="s">
        <v>9355</v>
      </c>
      <c r="J2365" t="s">
        <v>50</v>
      </c>
      <c r="K2365">
        <v>67726</v>
      </c>
      <c r="L2365" t="s">
        <v>9356</v>
      </c>
      <c r="M2365">
        <v>0.23</v>
      </c>
      <c r="N2365">
        <v>595.64</v>
      </c>
      <c r="O2365">
        <v>5</v>
      </c>
      <c r="P2365" t="b">
        <v>1</v>
      </c>
      <c r="Q2365">
        <f t="shared" si="180"/>
        <v>773.56</v>
      </c>
      <c r="R2365" s="4">
        <f t="shared" si="181"/>
        <v>0.77</v>
      </c>
      <c r="S2365" s="2">
        <f t="shared" si="182"/>
        <v>177.9188</v>
      </c>
      <c r="T2365" t="str">
        <f t="shared" si="183"/>
        <v>Aug-24</v>
      </c>
      <c r="U2365">
        <f t="shared" si="184"/>
        <v>5</v>
      </c>
    </row>
    <row r="2366" spans="1:21" x14ac:dyDescent="0.3">
      <c r="A2366" t="s">
        <v>9357</v>
      </c>
      <c r="B2366" t="s">
        <v>9358</v>
      </c>
      <c r="C2366" s="1">
        <v>45609</v>
      </c>
      <c r="D2366" t="s">
        <v>60</v>
      </c>
      <c r="E2366">
        <v>241.9</v>
      </c>
      <c r="F2366">
        <v>3</v>
      </c>
      <c r="G2366" t="s">
        <v>27</v>
      </c>
      <c r="H2366" t="s">
        <v>72</v>
      </c>
      <c r="I2366" t="s">
        <v>9359</v>
      </c>
      <c r="J2366" t="s">
        <v>33</v>
      </c>
      <c r="K2366">
        <v>12341</v>
      </c>
      <c r="L2366" t="s">
        <v>9360</v>
      </c>
      <c r="M2366">
        <v>0.16</v>
      </c>
      <c r="N2366">
        <v>609.59</v>
      </c>
      <c r="O2366">
        <v>4</v>
      </c>
      <c r="P2366" t="b">
        <v>0</v>
      </c>
      <c r="Q2366">
        <f t="shared" si="180"/>
        <v>725.7</v>
      </c>
      <c r="R2366" s="4">
        <f t="shared" si="181"/>
        <v>0.84</v>
      </c>
      <c r="S2366" s="2">
        <f t="shared" si="182"/>
        <v>116.11200000000001</v>
      </c>
      <c r="T2366" t="str">
        <f t="shared" si="183"/>
        <v>Nov-24</v>
      </c>
      <c r="U2366">
        <f t="shared" si="184"/>
        <v>4</v>
      </c>
    </row>
    <row r="2367" spans="1:21" x14ac:dyDescent="0.3">
      <c r="A2367" t="s">
        <v>9361</v>
      </c>
      <c r="B2367" t="s">
        <v>9362</v>
      </c>
      <c r="C2367" s="1">
        <v>45486</v>
      </c>
      <c r="D2367" t="s">
        <v>54</v>
      </c>
      <c r="E2367">
        <v>289.68</v>
      </c>
      <c r="F2367">
        <v>1</v>
      </c>
      <c r="G2367" t="s">
        <v>93</v>
      </c>
      <c r="H2367" t="s">
        <v>72</v>
      </c>
      <c r="I2367" t="s">
        <v>9363</v>
      </c>
      <c r="J2367" t="s">
        <v>95</v>
      </c>
      <c r="K2367">
        <v>76260</v>
      </c>
      <c r="L2367" t="s">
        <v>9364</v>
      </c>
      <c r="M2367">
        <v>0.19</v>
      </c>
      <c r="N2367">
        <v>234.64</v>
      </c>
      <c r="O2367">
        <v>4</v>
      </c>
      <c r="P2367" t="b">
        <v>0</v>
      </c>
      <c r="Q2367">
        <f t="shared" si="180"/>
        <v>289.68</v>
      </c>
      <c r="R2367" s="4">
        <f t="shared" si="181"/>
        <v>0.81</v>
      </c>
      <c r="S2367" s="2">
        <f t="shared" si="182"/>
        <v>55.039200000000001</v>
      </c>
      <c r="T2367" t="str">
        <f t="shared" si="183"/>
        <v>Jul-24</v>
      </c>
      <c r="U2367">
        <f t="shared" si="184"/>
        <v>4</v>
      </c>
    </row>
    <row r="2368" spans="1:21" x14ac:dyDescent="0.3">
      <c r="A2368" t="s">
        <v>9365</v>
      </c>
      <c r="B2368" t="s">
        <v>9366</v>
      </c>
      <c r="C2368" s="1">
        <v>45713</v>
      </c>
      <c r="D2368" t="s">
        <v>54</v>
      </c>
      <c r="E2368">
        <v>498.07</v>
      </c>
      <c r="F2368">
        <v>1</v>
      </c>
      <c r="G2368" t="s">
        <v>19</v>
      </c>
      <c r="H2368" t="s">
        <v>38</v>
      </c>
      <c r="I2368" t="s">
        <v>9367</v>
      </c>
      <c r="J2368" t="s">
        <v>62</v>
      </c>
      <c r="K2368">
        <v>82120</v>
      </c>
      <c r="L2368" t="s">
        <v>9368</v>
      </c>
      <c r="M2368">
        <v>0.25</v>
      </c>
      <c r="N2368">
        <v>373.55</v>
      </c>
      <c r="O2368">
        <v>4</v>
      </c>
      <c r="P2368" t="b">
        <v>0</v>
      </c>
      <c r="Q2368">
        <f t="shared" si="180"/>
        <v>498.07</v>
      </c>
      <c r="R2368" s="4">
        <f t="shared" si="181"/>
        <v>0.75</v>
      </c>
      <c r="S2368" s="2">
        <f t="shared" si="182"/>
        <v>124.5175</v>
      </c>
      <c r="T2368" t="str">
        <f t="shared" si="183"/>
        <v>Feb-25</v>
      </c>
      <c r="U2368">
        <f t="shared" si="184"/>
        <v>4</v>
      </c>
    </row>
    <row r="2369" spans="1:21" x14ac:dyDescent="0.3">
      <c r="A2369" t="s">
        <v>9369</v>
      </c>
      <c r="B2369" t="s">
        <v>9370</v>
      </c>
      <c r="C2369" s="1">
        <v>45653</v>
      </c>
      <c r="D2369" t="s">
        <v>18</v>
      </c>
      <c r="E2369">
        <v>119.94</v>
      </c>
      <c r="F2369">
        <v>2</v>
      </c>
      <c r="G2369" t="s">
        <v>27</v>
      </c>
      <c r="H2369" t="s">
        <v>38</v>
      </c>
      <c r="I2369" t="s">
        <v>9371</v>
      </c>
      <c r="J2369" t="s">
        <v>22</v>
      </c>
      <c r="K2369">
        <v>41884</v>
      </c>
      <c r="L2369" t="s">
        <v>9372</v>
      </c>
      <c r="M2369">
        <v>0.18</v>
      </c>
      <c r="N2369">
        <v>196.7</v>
      </c>
      <c r="O2369">
        <v>2</v>
      </c>
      <c r="P2369" t="b">
        <v>1</v>
      </c>
      <c r="Q2369">
        <f t="shared" si="180"/>
        <v>239.88</v>
      </c>
      <c r="R2369" s="4">
        <f t="shared" si="181"/>
        <v>0.82000000000000006</v>
      </c>
      <c r="S2369" s="2">
        <f t="shared" si="182"/>
        <v>43.178399999999996</v>
      </c>
      <c r="T2369" t="str">
        <f t="shared" si="183"/>
        <v>Dec-24</v>
      </c>
      <c r="U2369">
        <f t="shared" si="184"/>
        <v>2</v>
      </c>
    </row>
    <row r="2370" spans="1:21" x14ac:dyDescent="0.3">
      <c r="A2370" t="s">
        <v>9373</v>
      </c>
      <c r="B2370" t="s">
        <v>9374</v>
      </c>
      <c r="C2370" s="1">
        <v>45639</v>
      </c>
      <c r="D2370" t="s">
        <v>18</v>
      </c>
      <c r="E2370">
        <v>179.94</v>
      </c>
      <c r="F2370">
        <v>1</v>
      </c>
      <c r="G2370" t="s">
        <v>93</v>
      </c>
      <c r="H2370" t="s">
        <v>72</v>
      </c>
      <c r="I2370" t="s">
        <v>9375</v>
      </c>
      <c r="J2370" t="s">
        <v>572</v>
      </c>
      <c r="K2370">
        <v>26804</v>
      </c>
      <c r="L2370" t="s">
        <v>9376</v>
      </c>
      <c r="M2370">
        <v>0.09</v>
      </c>
      <c r="N2370">
        <v>163.75</v>
      </c>
      <c r="O2370">
        <v>4</v>
      </c>
      <c r="P2370" t="b">
        <v>0</v>
      </c>
      <c r="Q2370">
        <f t="shared" ref="Q2370:Q2433" si="185">E2370*F2370</f>
        <v>179.94</v>
      </c>
      <c r="R2370" s="4">
        <f t="shared" ref="R2370:R2433" si="186">1-M2370</f>
        <v>0.91</v>
      </c>
      <c r="S2370" s="2">
        <f t="shared" ref="S2370:S2433" si="187">E2370*F2370*M2370</f>
        <v>16.194599999999998</v>
      </c>
      <c r="T2370" t="str">
        <f t="shared" ref="T2370:T2433" si="188">TEXT(C2370,"MMM-YY")</f>
        <v>Dec-24</v>
      </c>
      <c r="U2370">
        <f t="shared" ref="U2370:U2433" si="189">IF(O2370="","No Rating",O2370)</f>
        <v>4</v>
      </c>
    </row>
    <row r="2371" spans="1:21" x14ac:dyDescent="0.3">
      <c r="A2371" t="s">
        <v>9377</v>
      </c>
      <c r="B2371" t="s">
        <v>9378</v>
      </c>
      <c r="C2371" s="1">
        <v>45752</v>
      </c>
      <c r="D2371" t="s">
        <v>26</v>
      </c>
      <c r="E2371">
        <v>135.13</v>
      </c>
      <c r="F2371">
        <v>4</v>
      </c>
      <c r="G2371" t="s">
        <v>19</v>
      </c>
      <c r="H2371" t="s">
        <v>20</v>
      </c>
      <c r="I2371" t="s">
        <v>9379</v>
      </c>
      <c r="J2371" t="s">
        <v>139</v>
      </c>
      <c r="K2371">
        <v>66689</v>
      </c>
      <c r="L2371" t="s">
        <v>9380</v>
      </c>
      <c r="M2371">
        <v>0.16</v>
      </c>
      <c r="N2371">
        <v>454.04</v>
      </c>
      <c r="O2371">
        <v>2</v>
      </c>
      <c r="P2371" t="b">
        <v>0</v>
      </c>
      <c r="Q2371">
        <f t="shared" si="185"/>
        <v>540.52</v>
      </c>
      <c r="R2371" s="4">
        <f t="shared" si="186"/>
        <v>0.84</v>
      </c>
      <c r="S2371" s="2">
        <f t="shared" si="187"/>
        <v>86.483199999999997</v>
      </c>
      <c r="T2371" t="str">
        <f t="shared" si="188"/>
        <v>Apr-25</v>
      </c>
      <c r="U2371">
        <f t="shared" si="189"/>
        <v>2</v>
      </c>
    </row>
    <row r="2372" spans="1:21" x14ac:dyDescent="0.3">
      <c r="A2372" t="s">
        <v>9381</v>
      </c>
      <c r="B2372" t="s">
        <v>9382</v>
      </c>
      <c r="C2372" s="1">
        <v>45754</v>
      </c>
      <c r="D2372" t="s">
        <v>37</v>
      </c>
      <c r="E2372">
        <v>183.75</v>
      </c>
      <c r="F2372">
        <v>1</v>
      </c>
      <c r="G2372" t="s">
        <v>93</v>
      </c>
      <c r="H2372" t="s">
        <v>99</v>
      </c>
      <c r="I2372" t="s">
        <v>9383</v>
      </c>
      <c r="J2372" t="s">
        <v>74</v>
      </c>
      <c r="K2372">
        <v>11329</v>
      </c>
      <c r="L2372" t="s">
        <v>9384</v>
      </c>
      <c r="M2372">
        <v>0.04</v>
      </c>
      <c r="N2372">
        <v>176.4</v>
      </c>
      <c r="O2372">
        <v>5</v>
      </c>
      <c r="P2372" t="b">
        <v>0</v>
      </c>
      <c r="Q2372">
        <f t="shared" si="185"/>
        <v>183.75</v>
      </c>
      <c r="R2372" s="4">
        <f t="shared" si="186"/>
        <v>0.96</v>
      </c>
      <c r="S2372" s="2">
        <f t="shared" si="187"/>
        <v>7.3500000000000005</v>
      </c>
      <c r="T2372" t="str">
        <f t="shared" si="188"/>
        <v>Apr-25</v>
      </c>
      <c r="U2372">
        <f t="shared" si="189"/>
        <v>5</v>
      </c>
    </row>
    <row r="2373" spans="1:21" x14ac:dyDescent="0.3">
      <c r="A2373" t="s">
        <v>9385</v>
      </c>
      <c r="B2373" t="s">
        <v>9386</v>
      </c>
      <c r="C2373" s="1">
        <v>45792</v>
      </c>
      <c r="D2373" t="s">
        <v>60</v>
      </c>
      <c r="E2373">
        <v>54.9</v>
      </c>
      <c r="F2373">
        <v>1</v>
      </c>
      <c r="G2373" t="s">
        <v>93</v>
      </c>
      <c r="H2373" t="s">
        <v>38</v>
      </c>
      <c r="I2373" t="s">
        <v>1115</v>
      </c>
      <c r="J2373" t="s">
        <v>106</v>
      </c>
      <c r="K2373">
        <v>93159</v>
      </c>
      <c r="L2373" t="s">
        <v>9387</v>
      </c>
      <c r="M2373">
        <v>0.08</v>
      </c>
      <c r="N2373">
        <v>50.51</v>
      </c>
      <c r="O2373">
        <v>2</v>
      </c>
      <c r="P2373" t="b">
        <v>0</v>
      </c>
      <c r="Q2373">
        <f t="shared" si="185"/>
        <v>54.9</v>
      </c>
      <c r="R2373" s="4">
        <f t="shared" si="186"/>
        <v>0.92</v>
      </c>
      <c r="S2373" s="2">
        <f t="shared" si="187"/>
        <v>4.3920000000000003</v>
      </c>
      <c r="T2373" t="str">
        <f t="shared" si="188"/>
        <v>May-25</v>
      </c>
      <c r="U2373">
        <f t="shared" si="189"/>
        <v>2</v>
      </c>
    </row>
    <row r="2374" spans="1:21" x14ac:dyDescent="0.3">
      <c r="A2374" t="s">
        <v>9388</v>
      </c>
      <c r="B2374" t="s">
        <v>9389</v>
      </c>
      <c r="C2374" s="1">
        <v>45580</v>
      </c>
      <c r="D2374" t="s">
        <v>54</v>
      </c>
      <c r="E2374">
        <v>183.11</v>
      </c>
      <c r="F2374">
        <v>2</v>
      </c>
      <c r="G2374" t="s">
        <v>93</v>
      </c>
      <c r="H2374" t="s">
        <v>20</v>
      </c>
      <c r="I2374" t="s">
        <v>714</v>
      </c>
      <c r="J2374" t="s">
        <v>174</v>
      </c>
      <c r="K2374">
        <v>73594</v>
      </c>
      <c r="L2374" t="s">
        <v>9390</v>
      </c>
      <c r="M2374">
        <v>0.2</v>
      </c>
      <c r="N2374">
        <v>292.98</v>
      </c>
      <c r="O2374">
        <v>3</v>
      </c>
      <c r="P2374" t="b">
        <v>0</v>
      </c>
      <c r="Q2374">
        <f t="shared" si="185"/>
        <v>366.22</v>
      </c>
      <c r="R2374" s="4">
        <f t="shared" si="186"/>
        <v>0.8</v>
      </c>
      <c r="S2374" s="2">
        <f t="shared" si="187"/>
        <v>73.244000000000014</v>
      </c>
      <c r="T2374" t="str">
        <f t="shared" si="188"/>
        <v>Oct-24</v>
      </c>
      <c r="U2374">
        <f t="shared" si="189"/>
        <v>3</v>
      </c>
    </row>
    <row r="2375" spans="1:21" x14ac:dyDescent="0.3">
      <c r="A2375" t="s">
        <v>9391</v>
      </c>
      <c r="B2375" t="s">
        <v>9392</v>
      </c>
      <c r="C2375" s="1">
        <v>45643</v>
      </c>
      <c r="D2375" t="s">
        <v>60</v>
      </c>
      <c r="E2375">
        <v>444.49</v>
      </c>
      <c r="F2375">
        <v>3</v>
      </c>
      <c r="G2375" t="s">
        <v>19</v>
      </c>
      <c r="H2375" t="s">
        <v>72</v>
      </c>
      <c r="I2375" t="s">
        <v>9393</v>
      </c>
      <c r="J2375" t="s">
        <v>195</v>
      </c>
      <c r="K2375">
        <v>24147</v>
      </c>
      <c r="L2375" t="s">
        <v>9394</v>
      </c>
      <c r="M2375">
        <v>0.01</v>
      </c>
      <c r="N2375">
        <v>1320.14</v>
      </c>
      <c r="O2375">
        <v>5</v>
      </c>
      <c r="P2375" t="b">
        <v>0</v>
      </c>
      <c r="Q2375">
        <f t="shared" si="185"/>
        <v>1333.47</v>
      </c>
      <c r="R2375" s="4">
        <f t="shared" si="186"/>
        <v>0.99</v>
      </c>
      <c r="S2375" s="2">
        <f t="shared" si="187"/>
        <v>13.3347</v>
      </c>
      <c r="T2375" t="str">
        <f t="shared" si="188"/>
        <v>Dec-24</v>
      </c>
      <c r="U2375">
        <f t="shared" si="189"/>
        <v>5</v>
      </c>
    </row>
    <row r="2376" spans="1:21" x14ac:dyDescent="0.3">
      <c r="A2376" t="s">
        <v>9395</v>
      </c>
      <c r="B2376" t="s">
        <v>9396</v>
      </c>
      <c r="C2376" s="1">
        <v>45482</v>
      </c>
      <c r="D2376" t="s">
        <v>37</v>
      </c>
      <c r="E2376">
        <v>152.80000000000001</v>
      </c>
      <c r="F2376">
        <v>1</v>
      </c>
      <c r="G2376" t="s">
        <v>27</v>
      </c>
      <c r="H2376" t="s">
        <v>72</v>
      </c>
      <c r="I2376" t="s">
        <v>9397</v>
      </c>
      <c r="J2376" t="s">
        <v>68</v>
      </c>
      <c r="K2376">
        <v>21303</v>
      </c>
      <c r="L2376" t="s">
        <v>9398</v>
      </c>
      <c r="M2376">
        <v>0</v>
      </c>
      <c r="N2376">
        <v>152.80000000000001</v>
      </c>
      <c r="O2376">
        <v>4</v>
      </c>
      <c r="P2376" t="b">
        <v>0</v>
      </c>
      <c r="Q2376">
        <f t="shared" si="185"/>
        <v>152.80000000000001</v>
      </c>
      <c r="R2376" s="4">
        <f t="shared" si="186"/>
        <v>1</v>
      </c>
      <c r="S2376" s="2">
        <f t="shared" si="187"/>
        <v>0</v>
      </c>
      <c r="T2376" t="str">
        <f t="shared" si="188"/>
        <v>Jul-24</v>
      </c>
      <c r="U2376">
        <f t="shared" si="189"/>
        <v>4</v>
      </c>
    </row>
    <row r="2377" spans="1:21" x14ac:dyDescent="0.3">
      <c r="A2377" t="s">
        <v>9399</v>
      </c>
      <c r="B2377" t="s">
        <v>9400</v>
      </c>
      <c r="C2377" s="1">
        <v>45706</v>
      </c>
      <c r="D2377" t="s">
        <v>37</v>
      </c>
      <c r="E2377">
        <v>189.11</v>
      </c>
      <c r="F2377">
        <v>1</v>
      </c>
      <c r="G2377" t="s">
        <v>19</v>
      </c>
      <c r="H2377" t="s">
        <v>99</v>
      </c>
      <c r="I2377" t="s">
        <v>9401</v>
      </c>
      <c r="J2377" t="s">
        <v>120</v>
      </c>
      <c r="K2377">
        <v>54168</v>
      </c>
      <c r="L2377" t="s">
        <v>9402</v>
      </c>
      <c r="M2377">
        <v>0.27</v>
      </c>
      <c r="N2377">
        <v>138.05000000000001</v>
      </c>
      <c r="O2377">
        <v>1</v>
      </c>
      <c r="P2377" t="b">
        <v>0</v>
      </c>
      <c r="Q2377">
        <f t="shared" si="185"/>
        <v>189.11</v>
      </c>
      <c r="R2377" s="4">
        <f t="shared" si="186"/>
        <v>0.73</v>
      </c>
      <c r="S2377" s="2">
        <f t="shared" si="187"/>
        <v>51.059700000000007</v>
      </c>
      <c r="T2377" t="str">
        <f t="shared" si="188"/>
        <v>Feb-25</v>
      </c>
      <c r="U2377">
        <f t="shared" si="189"/>
        <v>1</v>
      </c>
    </row>
    <row r="2378" spans="1:21" x14ac:dyDescent="0.3">
      <c r="A2378" t="s">
        <v>9403</v>
      </c>
      <c r="B2378" t="s">
        <v>9404</v>
      </c>
      <c r="C2378" s="1">
        <v>45483</v>
      </c>
      <c r="D2378" t="s">
        <v>78</v>
      </c>
      <c r="E2378">
        <v>472.51</v>
      </c>
      <c r="F2378">
        <v>2</v>
      </c>
      <c r="G2378" t="s">
        <v>19</v>
      </c>
      <c r="H2378" t="s">
        <v>72</v>
      </c>
      <c r="I2378" t="s">
        <v>9405</v>
      </c>
      <c r="J2378" t="s">
        <v>200</v>
      </c>
      <c r="K2378">
        <v>18947</v>
      </c>
      <c r="L2378" t="s">
        <v>9406</v>
      </c>
      <c r="M2378">
        <v>0.28999999999999998</v>
      </c>
      <c r="N2378">
        <v>670.96</v>
      </c>
      <c r="O2378">
        <v>3</v>
      </c>
      <c r="P2378" t="b">
        <v>0</v>
      </c>
      <c r="Q2378">
        <f t="shared" si="185"/>
        <v>945.02</v>
      </c>
      <c r="R2378" s="4">
        <f t="shared" si="186"/>
        <v>0.71</v>
      </c>
      <c r="S2378" s="2">
        <f t="shared" si="187"/>
        <v>274.05579999999998</v>
      </c>
      <c r="T2378" t="str">
        <f t="shared" si="188"/>
        <v>Jul-24</v>
      </c>
      <c r="U2378">
        <f t="shared" si="189"/>
        <v>3</v>
      </c>
    </row>
    <row r="2379" spans="1:21" x14ac:dyDescent="0.3">
      <c r="A2379" t="s">
        <v>9407</v>
      </c>
      <c r="B2379" t="s">
        <v>9408</v>
      </c>
      <c r="C2379" s="1">
        <v>45548</v>
      </c>
      <c r="D2379" t="s">
        <v>54</v>
      </c>
      <c r="E2379">
        <v>365.55</v>
      </c>
      <c r="F2379">
        <v>4</v>
      </c>
      <c r="G2379" t="s">
        <v>66</v>
      </c>
      <c r="H2379" t="s">
        <v>72</v>
      </c>
      <c r="I2379" t="s">
        <v>9409</v>
      </c>
      <c r="J2379" t="s">
        <v>572</v>
      </c>
      <c r="K2379">
        <v>30375</v>
      </c>
      <c r="L2379" t="s">
        <v>9410</v>
      </c>
      <c r="M2379">
        <v>0.27</v>
      </c>
      <c r="N2379">
        <v>1067.4100000000001</v>
      </c>
      <c r="O2379">
        <v>4</v>
      </c>
      <c r="P2379" t="b">
        <v>0</v>
      </c>
      <c r="Q2379">
        <f t="shared" si="185"/>
        <v>1462.2</v>
      </c>
      <c r="R2379" s="4">
        <f t="shared" si="186"/>
        <v>0.73</v>
      </c>
      <c r="S2379" s="2">
        <f t="shared" si="187"/>
        <v>394.79400000000004</v>
      </c>
      <c r="T2379" t="str">
        <f t="shared" si="188"/>
        <v>Sep-24</v>
      </c>
      <c r="U2379">
        <f t="shared" si="189"/>
        <v>4</v>
      </c>
    </row>
    <row r="2380" spans="1:21" x14ac:dyDescent="0.3">
      <c r="A2380" t="s">
        <v>9411</v>
      </c>
      <c r="B2380" t="s">
        <v>9412</v>
      </c>
      <c r="C2380" s="1">
        <v>45700</v>
      </c>
      <c r="D2380" t="s">
        <v>37</v>
      </c>
      <c r="E2380">
        <v>260.79000000000002</v>
      </c>
      <c r="F2380">
        <v>1</v>
      </c>
      <c r="G2380" t="s">
        <v>27</v>
      </c>
      <c r="H2380" t="s">
        <v>72</v>
      </c>
      <c r="I2380" t="s">
        <v>9413</v>
      </c>
      <c r="J2380" t="s">
        <v>134</v>
      </c>
      <c r="K2380">
        <v>25144</v>
      </c>
      <c r="L2380" t="s">
        <v>9414</v>
      </c>
      <c r="M2380">
        <v>0.06</v>
      </c>
      <c r="N2380">
        <v>245.14</v>
      </c>
      <c r="O2380">
        <v>5</v>
      </c>
      <c r="P2380" t="b">
        <v>0</v>
      </c>
      <c r="Q2380">
        <f t="shared" si="185"/>
        <v>260.79000000000002</v>
      </c>
      <c r="R2380" s="4">
        <f t="shared" si="186"/>
        <v>0.94</v>
      </c>
      <c r="S2380" s="2">
        <f t="shared" si="187"/>
        <v>15.647400000000001</v>
      </c>
      <c r="T2380" t="str">
        <f t="shared" si="188"/>
        <v>Feb-25</v>
      </c>
      <c r="U2380">
        <f t="shared" si="189"/>
        <v>5</v>
      </c>
    </row>
    <row r="2381" spans="1:21" x14ac:dyDescent="0.3">
      <c r="A2381" t="s">
        <v>9415</v>
      </c>
      <c r="B2381" t="s">
        <v>9416</v>
      </c>
      <c r="C2381" s="1">
        <v>45483</v>
      </c>
      <c r="D2381" t="s">
        <v>26</v>
      </c>
      <c r="E2381">
        <v>389.71</v>
      </c>
      <c r="F2381">
        <v>3</v>
      </c>
      <c r="G2381" t="s">
        <v>27</v>
      </c>
      <c r="H2381" t="s">
        <v>38</v>
      </c>
      <c r="I2381" t="s">
        <v>9417</v>
      </c>
      <c r="J2381" t="s">
        <v>125</v>
      </c>
      <c r="K2381">
        <v>13837</v>
      </c>
      <c r="L2381" t="s">
        <v>9418</v>
      </c>
      <c r="M2381">
        <v>0.23</v>
      </c>
      <c r="N2381">
        <v>900.23</v>
      </c>
      <c r="O2381">
        <v>4</v>
      </c>
      <c r="P2381" t="b">
        <v>1</v>
      </c>
      <c r="Q2381">
        <f t="shared" si="185"/>
        <v>1169.1299999999999</v>
      </c>
      <c r="R2381" s="4">
        <f t="shared" si="186"/>
        <v>0.77</v>
      </c>
      <c r="S2381" s="2">
        <f t="shared" si="187"/>
        <v>268.8999</v>
      </c>
      <c r="T2381" t="str">
        <f t="shared" si="188"/>
        <v>Jul-24</v>
      </c>
      <c r="U2381">
        <f t="shared" si="189"/>
        <v>4</v>
      </c>
    </row>
    <row r="2382" spans="1:21" x14ac:dyDescent="0.3">
      <c r="A2382" t="s">
        <v>9419</v>
      </c>
      <c r="B2382" t="s">
        <v>9420</v>
      </c>
      <c r="C2382" s="1">
        <v>45817</v>
      </c>
      <c r="D2382" t="s">
        <v>18</v>
      </c>
      <c r="E2382">
        <v>65.97</v>
      </c>
      <c r="F2382">
        <v>2</v>
      </c>
      <c r="G2382" t="s">
        <v>93</v>
      </c>
      <c r="H2382" t="s">
        <v>20</v>
      </c>
      <c r="I2382" t="s">
        <v>9421</v>
      </c>
      <c r="J2382" t="s">
        <v>80</v>
      </c>
      <c r="K2382">
        <v>62132</v>
      </c>
      <c r="L2382" t="s">
        <v>9422</v>
      </c>
      <c r="M2382">
        <v>0.14000000000000001</v>
      </c>
      <c r="N2382">
        <v>113.47</v>
      </c>
      <c r="O2382">
        <v>1</v>
      </c>
      <c r="P2382" t="b">
        <v>0</v>
      </c>
      <c r="Q2382">
        <f t="shared" si="185"/>
        <v>131.94</v>
      </c>
      <c r="R2382" s="4">
        <f t="shared" si="186"/>
        <v>0.86</v>
      </c>
      <c r="S2382" s="2">
        <f t="shared" si="187"/>
        <v>18.471600000000002</v>
      </c>
      <c r="T2382" t="str">
        <f t="shared" si="188"/>
        <v>Jun-25</v>
      </c>
      <c r="U2382">
        <f t="shared" si="189"/>
        <v>1</v>
      </c>
    </row>
    <row r="2383" spans="1:21" x14ac:dyDescent="0.3">
      <c r="A2383" t="s">
        <v>9423</v>
      </c>
      <c r="B2383" t="s">
        <v>9424</v>
      </c>
      <c r="C2383" s="1">
        <v>45595</v>
      </c>
      <c r="D2383" t="s">
        <v>54</v>
      </c>
      <c r="E2383">
        <v>234.92</v>
      </c>
      <c r="F2383">
        <v>4</v>
      </c>
      <c r="G2383" t="s">
        <v>27</v>
      </c>
      <c r="H2383" t="s">
        <v>20</v>
      </c>
      <c r="I2383" t="s">
        <v>9425</v>
      </c>
      <c r="J2383" t="s">
        <v>85</v>
      </c>
      <c r="K2383">
        <v>63576</v>
      </c>
      <c r="L2383" t="s">
        <v>9426</v>
      </c>
      <c r="M2383">
        <v>0.02</v>
      </c>
      <c r="N2383">
        <v>920.89</v>
      </c>
      <c r="O2383">
        <v>3</v>
      </c>
      <c r="P2383" t="b">
        <v>0</v>
      </c>
      <c r="Q2383">
        <f t="shared" si="185"/>
        <v>939.68</v>
      </c>
      <c r="R2383" s="4">
        <f t="shared" si="186"/>
        <v>0.98</v>
      </c>
      <c r="S2383" s="2">
        <f t="shared" si="187"/>
        <v>18.793599999999998</v>
      </c>
      <c r="T2383" t="str">
        <f t="shared" si="188"/>
        <v>Oct-24</v>
      </c>
      <c r="U2383">
        <f t="shared" si="189"/>
        <v>3</v>
      </c>
    </row>
    <row r="2384" spans="1:21" x14ac:dyDescent="0.3">
      <c r="A2384" t="s">
        <v>9427</v>
      </c>
      <c r="B2384" t="s">
        <v>9428</v>
      </c>
      <c r="C2384" s="1">
        <v>45748</v>
      </c>
      <c r="D2384" t="s">
        <v>37</v>
      </c>
      <c r="E2384">
        <v>63.53</v>
      </c>
      <c r="F2384">
        <v>2</v>
      </c>
      <c r="G2384" t="s">
        <v>27</v>
      </c>
      <c r="H2384" t="s">
        <v>38</v>
      </c>
      <c r="I2384" t="s">
        <v>9429</v>
      </c>
      <c r="J2384" t="s">
        <v>160</v>
      </c>
      <c r="K2384">
        <v>71272</v>
      </c>
      <c r="L2384" t="s">
        <v>9430</v>
      </c>
      <c r="M2384">
        <v>0.24</v>
      </c>
      <c r="N2384">
        <v>96.57</v>
      </c>
      <c r="O2384">
        <v>4</v>
      </c>
      <c r="P2384" t="b">
        <v>0</v>
      </c>
      <c r="Q2384">
        <f t="shared" si="185"/>
        <v>127.06</v>
      </c>
      <c r="R2384" s="4">
        <f t="shared" si="186"/>
        <v>0.76</v>
      </c>
      <c r="S2384" s="2">
        <f t="shared" si="187"/>
        <v>30.494399999999999</v>
      </c>
      <c r="T2384" t="str">
        <f t="shared" si="188"/>
        <v>Apr-25</v>
      </c>
      <c r="U2384">
        <f t="shared" si="189"/>
        <v>4</v>
      </c>
    </row>
    <row r="2385" spans="1:21" x14ac:dyDescent="0.3">
      <c r="A2385" t="s">
        <v>9431</v>
      </c>
      <c r="B2385" t="s">
        <v>9432</v>
      </c>
      <c r="C2385" s="1">
        <v>45812</v>
      </c>
      <c r="D2385" t="s">
        <v>60</v>
      </c>
      <c r="E2385">
        <v>120.64</v>
      </c>
      <c r="F2385">
        <v>1</v>
      </c>
      <c r="G2385" t="s">
        <v>19</v>
      </c>
      <c r="H2385" t="s">
        <v>20</v>
      </c>
      <c r="I2385" t="s">
        <v>9433</v>
      </c>
      <c r="J2385" t="s">
        <v>205</v>
      </c>
      <c r="K2385">
        <v>99403</v>
      </c>
      <c r="L2385" t="s">
        <v>9434</v>
      </c>
      <c r="M2385">
        <v>0.24</v>
      </c>
      <c r="N2385">
        <v>91.69</v>
      </c>
      <c r="P2385" t="b">
        <v>0</v>
      </c>
      <c r="Q2385">
        <f t="shared" si="185"/>
        <v>120.64</v>
      </c>
      <c r="R2385" s="4">
        <f t="shared" si="186"/>
        <v>0.76</v>
      </c>
      <c r="S2385" s="2">
        <f t="shared" si="187"/>
        <v>28.953599999999998</v>
      </c>
      <c r="T2385" t="str">
        <f t="shared" si="188"/>
        <v>Jun-25</v>
      </c>
      <c r="U2385" t="str">
        <f t="shared" si="189"/>
        <v>No Rating</v>
      </c>
    </row>
    <row r="2386" spans="1:21" x14ac:dyDescent="0.3">
      <c r="A2386" t="s">
        <v>9435</v>
      </c>
      <c r="B2386" t="s">
        <v>9436</v>
      </c>
      <c r="C2386" s="1">
        <v>45565</v>
      </c>
      <c r="D2386" t="s">
        <v>78</v>
      </c>
      <c r="E2386">
        <v>75.22</v>
      </c>
      <c r="F2386">
        <v>1</v>
      </c>
      <c r="G2386" t="s">
        <v>93</v>
      </c>
      <c r="H2386" t="s">
        <v>72</v>
      </c>
      <c r="I2386" t="s">
        <v>9437</v>
      </c>
      <c r="J2386" t="s">
        <v>74</v>
      </c>
      <c r="K2386">
        <v>55696</v>
      </c>
      <c r="L2386" t="s">
        <v>9438</v>
      </c>
      <c r="M2386">
        <v>0.22</v>
      </c>
      <c r="N2386">
        <v>58.67</v>
      </c>
      <c r="O2386">
        <v>3</v>
      </c>
      <c r="P2386" t="b">
        <v>0</v>
      </c>
      <c r="Q2386">
        <f t="shared" si="185"/>
        <v>75.22</v>
      </c>
      <c r="R2386" s="4">
        <f t="shared" si="186"/>
        <v>0.78</v>
      </c>
      <c r="S2386" s="2">
        <f t="shared" si="187"/>
        <v>16.548400000000001</v>
      </c>
      <c r="T2386" t="str">
        <f t="shared" si="188"/>
        <v>Sep-24</v>
      </c>
      <c r="U2386">
        <f t="shared" si="189"/>
        <v>3</v>
      </c>
    </row>
    <row r="2387" spans="1:21" x14ac:dyDescent="0.3">
      <c r="A2387" t="s">
        <v>9439</v>
      </c>
      <c r="B2387" t="s">
        <v>9440</v>
      </c>
      <c r="C2387" s="1">
        <v>45797</v>
      </c>
      <c r="D2387" t="s">
        <v>37</v>
      </c>
      <c r="E2387">
        <v>184.09</v>
      </c>
      <c r="F2387">
        <v>3</v>
      </c>
      <c r="G2387" t="s">
        <v>93</v>
      </c>
      <c r="H2387" t="s">
        <v>99</v>
      </c>
      <c r="I2387" t="s">
        <v>9441</v>
      </c>
      <c r="J2387" t="s">
        <v>674</v>
      </c>
      <c r="K2387">
        <v>88553</v>
      </c>
      <c r="L2387" t="s">
        <v>9442</v>
      </c>
      <c r="M2387">
        <v>0.3</v>
      </c>
      <c r="N2387">
        <v>386.59</v>
      </c>
      <c r="P2387" t="b">
        <v>0</v>
      </c>
      <c r="Q2387">
        <f t="shared" si="185"/>
        <v>552.27</v>
      </c>
      <c r="R2387" s="4">
        <f t="shared" si="186"/>
        <v>0.7</v>
      </c>
      <c r="S2387" s="2">
        <f t="shared" si="187"/>
        <v>165.68099999999998</v>
      </c>
      <c r="T2387" t="str">
        <f t="shared" si="188"/>
        <v>May-25</v>
      </c>
      <c r="U2387" t="str">
        <f t="shared" si="189"/>
        <v>No Rating</v>
      </c>
    </row>
    <row r="2388" spans="1:21" x14ac:dyDescent="0.3">
      <c r="A2388" t="s">
        <v>9443</v>
      </c>
      <c r="B2388" t="s">
        <v>9444</v>
      </c>
      <c r="C2388" s="1">
        <v>45523</v>
      </c>
      <c r="D2388" t="s">
        <v>18</v>
      </c>
      <c r="E2388">
        <v>193.91</v>
      </c>
      <c r="F2388">
        <v>2</v>
      </c>
      <c r="G2388" t="s">
        <v>27</v>
      </c>
      <c r="H2388" t="s">
        <v>38</v>
      </c>
      <c r="I2388" t="s">
        <v>9445</v>
      </c>
      <c r="J2388" t="s">
        <v>269</v>
      </c>
      <c r="K2388">
        <v>85129</v>
      </c>
      <c r="L2388" t="s">
        <v>9446</v>
      </c>
      <c r="M2388">
        <v>0.3</v>
      </c>
      <c r="N2388">
        <v>271.47000000000003</v>
      </c>
      <c r="O2388">
        <v>4</v>
      </c>
      <c r="P2388" t="b">
        <v>0</v>
      </c>
      <c r="Q2388">
        <f t="shared" si="185"/>
        <v>387.82</v>
      </c>
      <c r="R2388" s="4">
        <f t="shared" si="186"/>
        <v>0.7</v>
      </c>
      <c r="S2388" s="2">
        <f t="shared" si="187"/>
        <v>116.34599999999999</v>
      </c>
      <c r="T2388" t="str">
        <f t="shared" si="188"/>
        <v>Aug-24</v>
      </c>
      <c r="U2388">
        <f t="shared" si="189"/>
        <v>4</v>
      </c>
    </row>
    <row r="2389" spans="1:21" x14ac:dyDescent="0.3">
      <c r="A2389" t="s">
        <v>9447</v>
      </c>
      <c r="B2389" t="s">
        <v>9448</v>
      </c>
      <c r="C2389" s="1">
        <v>45675</v>
      </c>
      <c r="D2389" t="s">
        <v>54</v>
      </c>
      <c r="E2389">
        <v>473.92</v>
      </c>
      <c r="F2389">
        <v>2</v>
      </c>
      <c r="G2389" t="s">
        <v>66</v>
      </c>
      <c r="H2389" t="s">
        <v>20</v>
      </c>
      <c r="I2389" t="s">
        <v>9449</v>
      </c>
      <c r="J2389" t="s">
        <v>274</v>
      </c>
      <c r="K2389">
        <v>12798</v>
      </c>
      <c r="L2389" t="s">
        <v>9450</v>
      </c>
      <c r="M2389">
        <v>0.05</v>
      </c>
      <c r="N2389">
        <v>900.45</v>
      </c>
      <c r="O2389">
        <v>3</v>
      </c>
      <c r="P2389" t="b">
        <v>0</v>
      </c>
      <c r="Q2389">
        <f t="shared" si="185"/>
        <v>947.84</v>
      </c>
      <c r="R2389" s="4">
        <f t="shared" si="186"/>
        <v>0.95</v>
      </c>
      <c r="S2389" s="2">
        <f t="shared" si="187"/>
        <v>47.392000000000003</v>
      </c>
      <c r="T2389" t="str">
        <f t="shared" si="188"/>
        <v>Jan-25</v>
      </c>
      <c r="U2389">
        <f t="shared" si="189"/>
        <v>3</v>
      </c>
    </row>
    <row r="2390" spans="1:21" x14ac:dyDescent="0.3">
      <c r="A2390" t="s">
        <v>9451</v>
      </c>
      <c r="B2390" t="s">
        <v>9452</v>
      </c>
      <c r="C2390" s="1">
        <v>45533</v>
      </c>
      <c r="D2390" t="s">
        <v>78</v>
      </c>
      <c r="E2390">
        <v>135.74</v>
      </c>
      <c r="F2390">
        <v>2</v>
      </c>
      <c r="G2390" t="s">
        <v>27</v>
      </c>
      <c r="H2390" t="s">
        <v>20</v>
      </c>
      <c r="I2390" t="s">
        <v>942</v>
      </c>
      <c r="J2390" t="s">
        <v>367</v>
      </c>
      <c r="K2390">
        <v>63962</v>
      </c>
      <c r="L2390" t="s">
        <v>9453</v>
      </c>
      <c r="M2390">
        <v>0.24</v>
      </c>
      <c r="N2390">
        <v>206.32</v>
      </c>
      <c r="O2390">
        <v>3</v>
      </c>
      <c r="P2390" t="b">
        <v>0</v>
      </c>
      <c r="Q2390">
        <f t="shared" si="185"/>
        <v>271.48</v>
      </c>
      <c r="R2390" s="4">
        <f t="shared" si="186"/>
        <v>0.76</v>
      </c>
      <c r="S2390" s="2">
        <f t="shared" si="187"/>
        <v>65.155200000000008</v>
      </c>
      <c r="T2390" t="str">
        <f t="shared" si="188"/>
        <v>Aug-24</v>
      </c>
      <c r="U2390">
        <f t="shared" si="189"/>
        <v>3</v>
      </c>
    </row>
    <row r="2391" spans="1:21" x14ac:dyDescent="0.3">
      <c r="A2391" t="s">
        <v>9454</v>
      </c>
      <c r="B2391" t="s">
        <v>9455</v>
      </c>
      <c r="C2391" s="1">
        <v>45709</v>
      </c>
      <c r="D2391" t="s">
        <v>37</v>
      </c>
      <c r="E2391">
        <v>238.85</v>
      </c>
      <c r="F2391">
        <v>4</v>
      </c>
      <c r="G2391" t="s">
        <v>27</v>
      </c>
      <c r="H2391" t="s">
        <v>72</v>
      </c>
      <c r="I2391" t="s">
        <v>9456</v>
      </c>
      <c r="J2391" t="s">
        <v>320</v>
      </c>
      <c r="K2391">
        <v>78004</v>
      </c>
      <c r="L2391" t="s">
        <v>9457</v>
      </c>
      <c r="M2391">
        <v>0.2</v>
      </c>
      <c r="N2391">
        <v>764.32</v>
      </c>
      <c r="O2391">
        <v>4</v>
      </c>
      <c r="P2391" t="b">
        <v>0</v>
      </c>
      <c r="Q2391">
        <f t="shared" si="185"/>
        <v>955.4</v>
      </c>
      <c r="R2391" s="4">
        <f t="shared" si="186"/>
        <v>0.8</v>
      </c>
      <c r="S2391" s="2">
        <f t="shared" si="187"/>
        <v>191.08</v>
      </c>
      <c r="T2391" t="str">
        <f t="shared" si="188"/>
        <v>Feb-25</v>
      </c>
      <c r="U2391">
        <f t="shared" si="189"/>
        <v>4</v>
      </c>
    </row>
    <row r="2392" spans="1:21" x14ac:dyDescent="0.3">
      <c r="A2392" t="s">
        <v>9458</v>
      </c>
      <c r="B2392" t="s">
        <v>9459</v>
      </c>
      <c r="C2392" s="1">
        <v>45735</v>
      </c>
      <c r="D2392" t="s">
        <v>26</v>
      </c>
      <c r="E2392">
        <v>406.63</v>
      </c>
      <c r="F2392">
        <v>2</v>
      </c>
      <c r="G2392" t="s">
        <v>148</v>
      </c>
      <c r="H2392" t="s">
        <v>20</v>
      </c>
      <c r="I2392" t="s">
        <v>9460</v>
      </c>
      <c r="J2392" t="s">
        <v>68</v>
      </c>
      <c r="K2392">
        <v>35830</v>
      </c>
      <c r="L2392" t="s">
        <v>9461</v>
      </c>
      <c r="M2392">
        <v>0.22</v>
      </c>
      <c r="N2392">
        <v>634.34</v>
      </c>
      <c r="O2392">
        <v>3</v>
      </c>
      <c r="P2392" t="b">
        <v>0</v>
      </c>
      <c r="Q2392">
        <f t="shared" si="185"/>
        <v>813.26</v>
      </c>
      <c r="R2392" s="4">
        <f t="shared" si="186"/>
        <v>0.78</v>
      </c>
      <c r="S2392" s="2">
        <f t="shared" si="187"/>
        <v>178.91720000000001</v>
      </c>
      <c r="T2392" t="str">
        <f t="shared" si="188"/>
        <v>Mar-25</v>
      </c>
      <c r="U2392">
        <f t="shared" si="189"/>
        <v>3</v>
      </c>
    </row>
    <row r="2393" spans="1:21" x14ac:dyDescent="0.3">
      <c r="A2393" t="s">
        <v>9462</v>
      </c>
      <c r="B2393" t="s">
        <v>9463</v>
      </c>
      <c r="C2393" s="1">
        <v>45796</v>
      </c>
      <c r="D2393" t="s">
        <v>37</v>
      </c>
      <c r="E2393">
        <v>408.73</v>
      </c>
      <c r="F2393">
        <v>2</v>
      </c>
      <c r="G2393" t="s">
        <v>93</v>
      </c>
      <c r="H2393" t="s">
        <v>72</v>
      </c>
      <c r="I2393" t="s">
        <v>9464</v>
      </c>
      <c r="J2393" t="s">
        <v>160</v>
      </c>
      <c r="K2393">
        <v>45550</v>
      </c>
      <c r="L2393" t="s">
        <v>9465</v>
      </c>
      <c r="M2393">
        <v>0.3</v>
      </c>
      <c r="N2393">
        <v>572.22</v>
      </c>
      <c r="O2393">
        <v>3</v>
      </c>
      <c r="P2393" t="b">
        <v>0</v>
      </c>
      <c r="Q2393">
        <f t="shared" si="185"/>
        <v>817.46</v>
      </c>
      <c r="R2393" s="4">
        <f t="shared" si="186"/>
        <v>0.7</v>
      </c>
      <c r="S2393" s="2">
        <f t="shared" si="187"/>
        <v>245.238</v>
      </c>
      <c r="T2393" t="str">
        <f t="shared" si="188"/>
        <v>May-25</v>
      </c>
      <c r="U2393">
        <f t="shared" si="189"/>
        <v>3</v>
      </c>
    </row>
    <row r="2394" spans="1:21" x14ac:dyDescent="0.3">
      <c r="A2394" t="s">
        <v>9466</v>
      </c>
      <c r="B2394" t="s">
        <v>9467</v>
      </c>
      <c r="C2394" s="1">
        <v>45719</v>
      </c>
      <c r="D2394" t="s">
        <v>26</v>
      </c>
      <c r="E2394">
        <v>376.42</v>
      </c>
      <c r="F2394">
        <v>4</v>
      </c>
      <c r="G2394" t="s">
        <v>93</v>
      </c>
      <c r="H2394" t="s">
        <v>99</v>
      </c>
      <c r="I2394" t="s">
        <v>9468</v>
      </c>
      <c r="J2394" t="s">
        <v>134</v>
      </c>
      <c r="K2394">
        <v>87599</v>
      </c>
      <c r="L2394" t="s">
        <v>9469</v>
      </c>
      <c r="M2394">
        <v>0.25</v>
      </c>
      <c r="N2394">
        <v>1129.26</v>
      </c>
      <c r="P2394" t="b">
        <v>0</v>
      </c>
      <c r="Q2394">
        <f t="shared" si="185"/>
        <v>1505.68</v>
      </c>
      <c r="R2394" s="4">
        <f t="shared" si="186"/>
        <v>0.75</v>
      </c>
      <c r="S2394" s="2">
        <f t="shared" si="187"/>
        <v>376.42</v>
      </c>
      <c r="T2394" t="str">
        <f t="shared" si="188"/>
        <v>Mar-25</v>
      </c>
      <c r="U2394" t="str">
        <f t="shared" si="189"/>
        <v>No Rating</v>
      </c>
    </row>
    <row r="2395" spans="1:21" x14ac:dyDescent="0.3">
      <c r="A2395" t="s">
        <v>9470</v>
      </c>
      <c r="B2395" t="s">
        <v>9471</v>
      </c>
      <c r="C2395" s="1">
        <v>45723</v>
      </c>
      <c r="D2395" t="s">
        <v>54</v>
      </c>
      <c r="E2395">
        <v>147.47999999999999</v>
      </c>
      <c r="F2395">
        <v>3</v>
      </c>
      <c r="G2395" t="s">
        <v>27</v>
      </c>
      <c r="H2395" t="s">
        <v>38</v>
      </c>
      <c r="I2395" t="s">
        <v>9472</v>
      </c>
      <c r="J2395" t="s">
        <v>169</v>
      </c>
      <c r="K2395">
        <v>50053</v>
      </c>
      <c r="L2395" t="s">
        <v>9473</v>
      </c>
      <c r="M2395">
        <v>0.12</v>
      </c>
      <c r="N2395">
        <v>389.35</v>
      </c>
      <c r="O2395">
        <v>3</v>
      </c>
      <c r="P2395" t="b">
        <v>0</v>
      </c>
      <c r="Q2395">
        <f t="shared" si="185"/>
        <v>442.43999999999994</v>
      </c>
      <c r="R2395" s="4">
        <f t="shared" si="186"/>
        <v>0.88</v>
      </c>
      <c r="S2395" s="2">
        <f t="shared" si="187"/>
        <v>53.09279999999999</v>
      </c>
      <c r="T2395" t="str">
        <f t="shared" si="188"/>
        <v>Mar-25</v>
      </c>
      <c r="U2395">
        <f t="shared" si="189"/>
        <v>3</v>
      </c>
    </row>
    <row r="2396" spans="1:21" x14ac:dyDescent="0.3">
      <c r="A2396" t="s">
        <v>9474</v>
      </c>
      <c r="B2396" t="s">
        <v>9475</v>
      </c>
      <c r="C2396" s="1">
        <v>45616</v>
      </c>
      <c r="D2396" t="s">
        <v>54</v>
      </c>
      <c r="E2396">
        <v>250.01</v>
      </c>
      <c r="F2396">
        <v>3</v>
      </c>
      <c r="G2396" t="s">
        <v>148</v>
      </c>
      <c r="H2396" t="s">
        <v>38</v>
      </c>
      <c r="I2396" t="s">
        <v>9476</v>
      </c>
      <c r="J2396" t="s">
        <v>33</v>
      </c>
      <c r="K2396">
        <v>20342</v>
      </c>
      <c r="L2396" t="s">
        <v>9477</v>
      </c>
      <c r="M2396">
        <v>0.28000000000000003</v>
      </c>
      <c r="N2396">
        <v>540.02</v>
      </c>
      <c r="O2396">
        <v>4</v>
      </c>
      <c r="P2396" t="b">
        <v>0</v>
      </c>
      <c r="Q2396">
        <f t="shared" si="185"/>
        <v>750.03</v>
      </c>
      <c r="R2396" s="4">
        <f t="shared" si="186"/>
        <v>0.72</v>
      </c>
      <c r="S2396" s="2">
        <f t="shared" si="187"/>
        <v>210.00840000000002</v>
      </c>
      <c r="T2396" t="str">
        <f t="shared" si="188"/>
        <v>Nov-24</v>
      </c>
      <c r="U2396">
        <f t="shared" si="189"/>
        <v>4</v>
      </c>
    </row>
    <row r="2397" spans="1:21" x14ac:dyDescent="0.3">
      <c r="A2397" t="s">
        <v>9478</v>
      </c>
      <c r="B2397" t="s">
        <v>9479</v>
      </c>
      <c r="C2397" s="1">
        <v>45486</v>
      </c>
      <c r="D2397" t="s">
        <v>26</v>
      </c>
      <c r="E2397">
        <v>97.17</v>
      </c>
      <c r="F2397">
        <v>3</v>
      </c>
      <c r="G2397" t="s">
        <v>148</v>
      </c>
      <c r="H2397" t="s">
        <v>99</v>
      </c>
      <c r="I2397" t="s">
        <v>9480</v>
      </c>
      <c r="J2397" t="s">
        <v>144</v>
      </c>
      <c r="K2397">
        <v>66224</v>
      </c>
      <c r="L2397" t="s">
        <v>9481</v>
      </c>
      <c r="M2397">
        <v>0.26</v>
      </c>
      <c r="N2397">
        <v>215.72</v>
      </c>
      <c r="O2397">
        <v>4</v>
      </c>
      <c r="P2397" t="b">
        <v>0</v>
      </c>
      <c r="Q2397">
        <f t="shared" si="185"/>
        <v>291.51</v>
      </c>
      <c r="R2397" s="4">
        <f t="shared" si="186"/>
        <v>0.74</v>
      </c>
      <c r="S2397" s="2">
        <f t="shared" si="187"/>
        <v>75.792600000000007</v>
      </c>
      <c r="T2397" t="str">
        <f t="shared" si="188"/>
        <v>Jul-24</v>
      </c>
      <c r="U2397">
        <f t="shared" si="189"/>
        <v>4</v>
      </c>
    </row>
    <row r="2398" spans="1:21" x14ac:dyDescent="0.3">
      <c r="A2398" t="s">
        <v>9482</v>
      </c>
      <c r="B2398" t="s">
        <v>9483</v>
      </c>
      <c r="C2398" s="1">
        <v>45709</v>
      </c>
      <c r="D2398" t="s">
        <v>54</v>
      </c>
      <c r="E2398">
        <v>98.26</v>
      </c>
      <c r="F2398">
        <v>2</v>
      </c>
      <c r="G2398" t="s">
        <v>27</v>
      </c>
      <c r="H2398" t="s">
        <v>38</v>
      </c>
      <c r="I2398" t="s">
        <v>9484</v>
      </c>
      <c r="J2398" t="s">
        <v>169</v>
      </c>
      <c r="K2398">
        <v>43915</v>
      </c>
      <c r="L2398" t="s">
        <v>9485</v>
      </c>
      <c r="M2398">
        <v>0.21</v>
      </c>
      <c r="N2398">
        <v>155.25</v>
      </c>
      <c r="O2398">
        <v>2</v>
      </c>
      <c r="P2398" t="b">
        <v>1</v>
      </c>
      <c r="Q2398">
        <f t="shared" si="185"/>
        <v>196.52</v>
      </c>
      <c r="R2398" s="4">
        <f t="shared" si="186"/>
        <v>0.79</v>
      </c>
      <c r="S2398" s="2">
        <f t="shared" si="187"/>
        <v>41.269199999999998</v>
      </c>
      <c r="T2398" t="str">
        <f t="shared" si="188"/>
        <v>Feb-25</v>
      </c>
      <c r="U2398">
        <f t="shared" si="189"/>
        <v>2</v>
      </c>
    </row>
    <row r="2399" spans="1:21" x14ac:dyDescent="0.3">
      <c r="A2399" t="s">
        <v>9486</v>
      </c>
      <c r="B2399" t="s">
        <v>9487</v>
      </c>
      <c r="C2399" s="1">
        <v>45788</v>
      </c>
      <c r="D2399" t="s">
        <v>37</v>
      </c>
      <c r="E2399">
        <v>220.74</v>
      </c>
      <c r="F2399">
        <v>4</v>
      </c>
      <c r="G2399" t="s">
        <v>66</v>
      </c>
      <c r="H2399" t="s">
        <v>38</v>
      </c>
      <c r="I2399" t="s">
        <v>9488</v>
      </c>
      <c r="J2399" t="s">
        <v>134</v>
      </c>
      <c r="K2399">
        <v>99940</v>
      </c>
      <c r="L2399" t="s">
        <v>9489</v>
      </c>
      <c r="M2399">
        <v>0.28000000000000003</v>
      </c>
      <c r="N2399">
        <v>635.73</v>
      </c>
      <c r="O2399">
        <v>5</v>
      </c>
      <c r="P2399" t="b">
        <v>1</v>
      </c>
      <c r="Q2399">
        <f t="shared" si="185"/>
        <v>882.96</v>
      </c>
      <c r="R2399" s="4">
        <f t="shared" si="186"/>
        <v>0.72</v>
      </c>
      <c r="S2399" s="2">
        <f t="shared" si="187"/>
        <v>247.22880000000004</v>
      </c>
      <c r="T2399" t="str">
        <f t="shared" si="188"/>
        <v>May-25</v>
      </c>
      <c r="U2399">
        <f t="shared" si="189"/>
        <v>5</v>
      </c>
    </row>
    <row r="2400" spans="1:21" x14ac:dyDescent="0.3">
      <c r="A2400" t="s">
        <v>9490</v>
      </c>
      <c r="B2400" t="s">
        <v>9491</v>
      </c>
      <c r="C2400" s="1">
        <v>45692</v>
      </c>
      <c r="D2400" t="s">
        <v>26</v>
      </c>
      <c r="E2400">
        <v>370.6</v>
      </c>
      <c r="F2400">
        <v>4</v>
      </c>
      <c r="G2400" t="s">
        <v>19</v>
      </c>
      <c r="H2400" t="s">
        <v>20</v>
      </c>
      <c r="I2400" t="s">
        <v>9492</v>
      </c>
      <c r="J2400" t="s">
        <v>144</v>
      </c>
      <c r="K2400">
        <v>40638</v>
      </c>
      <c r="L2400" t="s">
        <v>9493</v>
      </c>
      <c r="M2400">
        <v>0.14000000000000001</v>
      </c>
      <c r="N2400">
        <v>1274.8599999999999</v>
      </c>
      <c r="O2400">
        <v>5</v>
      </c>
      <c r="P2400" t="b">
        <v>0</v>
      </c>
      <c r="Q2400">
        <f t="shared" si="185"/>
        <v>1482.4</v>
      </c>
      <c r="R2400" s="4">
        <f t="shared" si="186"/>
        <v>0.86</v>
      </c>
      <c r="S2400" s="2">
        <f t="shared" si="187"/>
        <v>207.53600000000003</v>
      </c>
      <c r="T2400" t="str">
        <f t="shared" si="188"/>
        <v>Feb-25</v>
      </c>
      <c r="U2400">
        <f t="shared" si="189"/>
        <v>5</v>
      </c>
    </row>
    <row r="2401" spans="1:21" x14ac:dyDescent="0.3">
      <c r="A2401" t="s">
        <v>9494</v>
      </c>
      <c r="B2401" t="s">
        <v>9495</v>
      </c>
      <c r="C2401" s="1">
        <v>45820</v>
      </c>
      <c r="D2401" t="s">
        <v>60</v>
      </c>
      <c r="E2401">
        <v>265.66000000000003</v>
      </c>
      <c r="F2401">
        <v>3</v>
      </c>
      <c r="G2401" t="s">
        <v>93</v>
      </c>
      <c r="H2401" t="s">
        <v>38</v>
      </c>
      <c r="I2401" t="s">
        <v>9496</v>
      </c>
      <c r="J2401" t="s">
        <v>106</v>
      </c>
      <c r="K2401">
        <v>53987</v>
      </c>
      <c r="L2401" t="s">
        <v>9497</v>
      </c>
      <c r="M2401">
        <v>0.21</v>
      </c>
      <c r="N2401">
        <v>629.61</v>
      </c>
      <c r="O2401">
        <v>2</v>
      </c>
      <c r="P2401" t="b">
        <v>1</v>
      </c>
      <c r="Q2401">
        <f t="shared" si="185"/>
        <v>796.98</v>
      </c>
      <c r="R2401" s="4">
        <f t="shared" si="186"/>
        <v>0.79</v>
      </c>
      <c r="S2401" s="2">
        <f t="shared" si="187"/>
        <v>167.36580000000001</v>
      </c>
      <c r="T2401" t="str">
        <f t="shared" si="188"/>
        <v>Jun-25</v>
      </c>
      <c r="U2401">
        <f t="shared" si="189"/>
        <v>2</v>
      </c>
    </row>
    <row r="2402" spans="1:21" x14ac:dyDescent="0.3">
      <c r="A2402" t="s">
        <v>9498</v>
      </c>
      <c r="B2402" t="s">
        <v>9499</v>
      </c>
      <c r="C2402" s="1">
        <v>45604</v>
      </c>
      <c r="D2402" t="s">
        <v>78</v>
      </c>
      <c r="E2402">
        <v>443.91</v>
      </c>
      <c r="F2402">
        <v>2</v>
      </c>
      <c r="G2402" t="s">
        <v>93</v>
      </c>
      <c r="H2402" t="s">
        <v>72</v>
      </c>
      <c r="I2402" t="s">
        <v>9500</v>
      </c>
      <c r="J2402" t="s">
        <v>74</v>
      </c>
      <c r="K2402">
        <v>28652</v>
      </c>
      <c r="L2402" t="s">
        <v>9501</v>
      </c>
      <c r="M2402">
        <v>0</v>
      </c>
      <c r="N2402">
        <v>887.82</v>
      </c>
      <c r="O2402">
        <v>5</v>
      </c>
      <c r="P2402" t="b">
        <v>0</v>
      </c>
      <c r="Q2402">
        <f t="shared" si="185"/>
        <v>887.82</v>
      </c>
      <c r="R2402" s="4">
        <f t="shared" si="186"/>
        <v>1</v>
      </c>
      <c r="S2402" s="2">
        <f t="shared" si="187"/>
        <v>0</v>
      </c>
      <c r="T2402" t="str">
        <f t="shared" si="188"/>
        <v>Nov-24</v>
      </c>
      <c r="U2402">
        <f t="shared" si="189"/>
        <v>5</v>
      </c>
    </row>
    <row r="2403" spans="1:21" x14ac:dyDescent="0.3">
      <c r="A2403" t="s">
        <v>9502</v>
      </c>
      <c r="B2403" t="s">
        <v>9503</v>
      </c>
      <c r="C2403" s="1">
        <v>45664</v>
      </c>
      <c r="D2403" t="s">
        <v>37</v>
      </c>
      <c r="E2403">
        <v>416.3</v>
      </c>
      <c r="F2403">
        <v>3</v>
      </c>
      <c r="G2403" t="s">
        <v>19</v>
      </c>
      <c r="H2403" t="s">
        <v>99</v>
      </c>
      <c r="I2403" t="s">
        <v>9504</v>
      </c>
      <c r="J2403" t="s">
        <v>572</v>
      </c>
      <c r="K2403">
        <v>72814</v>
      </c>
      <c r="L2403" t="s">
        <v>9505</v>
      </c>
      <c r="M2403">
        <v>0.17</v>
      </c>
      <c r="N2403">
        <v>1036.5899999999999</v>
      </c>
      <c r="O2403">
        <v>2</v>
      </c>
      <c r="P2403" t="b">
        <v>0</v>
      </c>
      <c r="Q2403">
        <f t="shared" si="185"/>
        <v>1248.9000000000001</v>
      </c>
      <c r="R2403" s="4">
        <f t="shared" si="186"/>
        <v>0.83</v>
      </c>
      <c r="S2403" s="2">
        <f t="shared" si="187"/>
        <v>212.31300000000002</v>
      </c>
      <c r="T2403" t="str">
        <f t="shared" si="188"/>
        <v>Jan-25</v>
      </c>
      <c r="U2403">
        <f t="shared" si="189"/>
        <v>2</v>
      </c>
    </row>
    <row r="2404" spans="1:21" x14ac:dyDescent="0.3">
      <c r="A2404" t="s">
        <v>9506</v>
      </c>
      <c r="B2404" t="s">
        <v>9507</v>
      </c>
      <c r="C2404" s="1">
        <v>45462</v>
      </c>
      <c r="D2404" t="s">
        <v>37</v>
      </c>
      <c r="E2404">
        <v>20.64</v>
      </c>
      <c r="F2404">
        <v>1</v>
      </c>
      <c r="G2404" t="s">
        <v>66</v>
      </c>
      <c r="H2404" t="s">
        <v>72</v>
      </c>
      <c r="I2404" t="s">
        <v>9508</v>
      </c>
      <c r="J2404" t="s">
        <v>68</v>
      </c>
      <c r="K2404">
        <v>62444</v>
      </c>
      <c r="L2404" t="s">
        <v>9509</v>
      </c>
      <c r="M2404">
        <v>0.22</v>
      </c>
      <c r="N2404">
        <v>16.100000000000001</v>
      </c>
      <c r="O2404">
        <v>4</v>
      </c>
      <c r="P2404" t="b">
        <v>0</v>
      </c>
      <c r="Q2404">
        <f t="shared" si="185"/>
        <v>20.64</v>
      </c>
      <c r="R2404" s="4">
        <f t="shared" si="186"/>
        <v>0.78</v>
      </c>
      <c r="S2404" s="2">
        <f t="shared" si="187"/>
        <v>4.5407999999999999</v>
      </c>
      <c r="T2404" t="str">
        <f t="shared" si="188"/>
        <v>Jun-24</v>
      </c>
      <c r="U2404">
        <f t="shared" si="189"/>
        <v>4</v>
      </c>
    </row>
    <row r="2405" spans="1:21" x14ac:dyDescent="0.3">
      <c r="A2405" t="s">
        <v>9510</v>
      </c>
      <c r="B2405" t="s">
        <v>9511</v>
      </c>
      <c r="C2405" s="1">
        <v>45532</v>
      </c>
      <c r="D2405" t="s">
        <v>60</v>
      </c>
      <c r="E2405">
        <v>286.37</v>
      </c>
      <c r="F2405">
        <v>1</v>
      </c>
      <c r="G2405" t="s">
        <v>66</v>
      </c>
      <c r="H2405" t="s">
        <v>72</v>
      </c>
      <c r="I2405" t="s">
        <v>9512</v>
      </c>
      <c r="J2405" t="s">
        <v>393</v>
      </c>
      <c r="K2405">
        <v>94176</v>
      </c>
      <c r="L2405" t="s">
        <v>9513</v>
      </c>
      <c r="M2405">
        <v>0.11</v>
      </c>
      <c r="N2405">
        <v>254.87</v>
      </c>
      <c r="O2405">
        <v>5</v>
      </c>
      <c r="P2405" t="b">
        <v>0</v>
      </c>
      <c r="Q2405">
        <f t="shared" si="185"/>
        <v>286.37</v>
      </c>
      <c r="R2405" s="4">
        <f t="shared" si="186"/>
        <v>0.89</v>
      </c>
      <c r="S2405" s="2">
        <f t="shared" si="187"/>
        <v>31.500700000000002</v>
      </c>
      <c r="T2405" t="str">
        <f t="shared" si="188"/>
        <v>Aug-24</v>
      </c>
      <c r="U2405">
        <f t="shared" si="189"/>
        <v>5</v>
      </c>
    </row>
    <row r="2406" spans="1:21" x14ac:dyDescent="0.3">
      <c r="A2406" t="s">
        <v>9514</v>
      </c>
      <c r="B2406" t="s">
        <v>9515</v>
      </c>
      <c r="C2406" s="1">
        <v>45583</v>
      </c>
      <c r="D2406" t="s">
        <v>18</v>
      </c>
      <c r="E2406">
        <v>306.52999999999997</v>
      </c>
      <c r="F2406">
        <v>2</v>
      </c>
      <c r="G2406" t="s">
        <v>148</v>
      </c>
      <c r="H2406" t="s">
        <v>38</v>
      </c>
      <c r="I2406" t="s">
        <v>9516</v>
      </c>
      <c r="J2406" t="s">
        <v>115</v>
      </c>
      <c r="K2406">
        <v>29683</v>
      </c>
      <c r="L2406" t="s">
        <v>9517</v>
      </c>
      <c r="M2406">
        <v>0.26</v>
      </c>
      <c r="N2406">
        <v>453.66</v>
      </c>
      <c r="O2406">
        <v>4</v>
      </c>
      <c r="P2406" t="b">
        <v>0</v>
      </c>
      <c r="Q2406">
        <f t="shared" si="185"/>
        <v>613.05999999999995</v>
      </c>
      <c r="R2406" s="4">
        <f t="shared" si="186"/>
        <v>0.74</v>
      </c>
      <c r="S2406" s="2">
        <f t="shared" si="187"/>
        <v>159.3956</v>
      </c>
      <c r="T2406" t="str">
        <f t="shared" si="188"/>
        <v>Oct-24</v>
      </c>
      <c r="U2406">
        <f t="shared" si="189"/>
        <v>4</v>
      </c>
    </row>
    <row r="2407" spans="1:21" x14ac:dyDescent="0.3">
      <c r="A2407" t="s">
        <v>9518</v>
      </c>
      <c r="B2407" t="s">
        <v>9519</v>
      </c>
      <c r="C2407" s="1">
        <v>45521</v>
      </c>
      <c r="D2407" t="s">
        <v>37</v>
      </c>
      <c r="E2407">
        <v>480.98</v>
      </c>
      <c r="F2407">
        <v>3</v>
      </c>
      <c r="G2407" t="s">
        <v>27</v>
      </c>
      <c r="H2407" t="s">
        <v>20</v>
      </c>
      <c r="I2407" t="s">
        <v>9520</v>
      </c>
      <c r="J2407" t="s">
        <v>522</v>
      </c>
      <c r="K2407">
        <v>34583</v>
      </c>
      <c r="L2407" t="s">
        <v>9521</v>
      </c>
      <c r="M2407">
        <v>0.15</v>
      </c>
      <c r="N2407">
        <v>1226.5</v>
      </c>
      <c r="O2407">
        <v>2</v>
      </c>
      <c r="P2407" t="b">
        <v>0</v>
      </c>
      <c r="Q2407">
        <f t="shared" si="185"/>
        <v>1442.94</v>
      </c>
      <c r="R2407" s="4">
        <f t="shared" si="186"/>
        <v>0.85</v>
      </c>
      <c r="S2407" s="2">
        <f t="shared" si="187"/>
        <v>216.441</v>
      </c>
      <c r="T2407" t="str">
        <f t="shared" si="188"/>
        <v>Aug-24</v>
      </c>
      <c r="U2407">
        <f t="shared" si="189"/>
        <v>2</v>
      </c>
    </row>
    <row r="2408" spans="1:21" x14ac:dyDescent="0.3">
      <c r="A2408" t="s">
        <v>9522</v>
      </c>
      <c r="B2408" t="s">
        <v>9523</v>
      </c>
      <c r="C2408" s="1">
        <v>45727</v>
      </c>
      <c r="D2408" t="s">
        <v>18</v>
      </c>
      <c r="E2408">
        <v>16.5</v>
      </c>
      <c r="F2408">
        <v>1</v>
      </c>
      <c r="G2408" t="s">
        <v>27</v>
      </c>
      <c r="H2408" t="s">
        <v>38</v>
      </c>
      <c r="I2408" t="s">
        <v>9524</v>
      </c>
      <c r="J2408" t="s">
        <v>240</v>
      </c>
      <c r="K2408">
        <v>68635</v>
      </c>
      <c r="L2408" t="s">
        <v>9525</v>
      </c>
      <c r="M2408">
        <v>0.08</v>
      </c>
      <c r="N2408">
        <v>15.18</v>
      </c>
      <c r="O2408">
        <v>3</v>
      </c>
      <c r="P2408" t="b">
        <v>1</v>
      </c>
      <c r="Q2408">
        <f t="shared" si="185"/>
        <v>16.5</v>
      </c>
      <c r="R2408" s="4">
        <f t="shared" si="186"/>
        <v>0.92</v>
      </c>
      <c r="S2408" s="2">
        <f t="shared" si="187"/>
        <v>1.32</v>
      </c>
      <c r="T2408" t="str">
        <f t="shared" si="188"/>
        <v>Mar-25</v>
      </c>
      <c r="U2408">
        <f t="shared" si="189"/>
        <v>3</v>
      </c>
    </row>
    <row r="2409" spans="1:21" x14ac:dyDescent="0.3">
      <c r="A2409" t="s">
        <v>9526</v>
      </c>
      <c r="B2409" t="s">
        <v>9527</v>
      </c>
      <c r="C2409" s="1">
        <v>45480</v>
      </c>
      <c r="D2409" t="s">
        <v>60</v>
      </c>
      <c r="E2409">
        <v>267.89999999999998</v>
      </c>
      <c r="F2409">
        <v>4</v>
      </c>
      <c r="G2409" t="s">
        <v>93</v>
      </c>
      <c r="H2409" t="s">
        <v>20</v>
      </c>
      <c r="I2409" t="s">
        <v>9528</v>
      </c>
      <c r="J2409" t="s">
        <v>674</v>
      </c>
      <c r="K2409">
        <v>72575</v>
      </c>
      <c r="L2409" t="s">
        <v>9529</v>
      </c>
      <c r="M2409">
        <v>0.16</v>
      </c>
      <c r="N2409">
        <v>900.14</v>
      </c>
      <c r="O2409">
        <v>4</v>
      </c>
      <c r="P2409" t="b">
        <v>0</v>
      </c>
      <c r="Q2409">
        <f t="shared" si="185"/>
        <v>1071.5999999999999</v>
      </c>
      <c r="R2409" s="4">
        <f t="shared" si="186"/>
        <v>0.84</v>
      </c>
      <c r="S2409" s="2">
        <f t="shared" si="187"/>
        <v>171.45599999999999</v>
      </c>
      <c r="T2409" t="str">
        <f t="shared" si="188"/>
        <v>Jul-24</v>
      </c>
      <c r="U2409">
        <f t="shared" si="189"/>
        <v>4</v>
      </c>
    </row>
    <row r="2410" spans="1:21" x14ac:dyDescent="0.3">
      <c r="A2410" t="s">
        <v>9530</v>
      </c>
      <c r="B2410" t="s">
        <v>9531</v>
      </c>
      <c r="C2410" s="1">
        <v>45819</v>
      </c>
      <c r="D2410" t="s">
        <v>18</v>
      </c>
      <c r="E2410">
        <v>106.37</v>
      </c>
      <c r="F2410">
        <v>2</v>
      </c>
      <c r="G2410" t="s">
        <v>19</v>
      </c>
      <c r="H2410" t="s">
        <v>99</v>
      </c>
      <c r="I2410" t="s">
        <v>9532</v>
      </c>
      <c r="J2410" t="s">
        <v>226</v>
      </c>
      <c r="K2410">
        <v>26325</v>
      </c>
      <c r="L2410" t="s">
        <v>9533</v>
      </c>
      <c r="M2410">
        <v>0.27</v>
      </c>
      <c r="N2410">
        <v>155.30000000000001</v>
      </c>
      <c r="O2410">
        <v>4</v>
      </c>
      <c r="P2410" t="b">
        <v>0</v>
      </c>
      <c r="Q2410">
        <f t="shared" si="185"/>
        <v>212.74</v>
      </c>
      <c r="R2410" s="4">
        <f t="shared" si="186"/>
        <v>0.73</v>
      </c>
      <c r="S2410" s="2">
        <f t="shared" si="187"/>
        <v>57.439800000000005</v>
      </c>
      <c r="T2410" t="str">
        <f t="shared" si="188"/>
        <v>Jun-25</v>
      </c>
      <c r="U2410">
        <f t="shared" si="189"/>
        <v>4</v>
      </c>
    </row>
    <row r="2411" spans="1:21" x14ac:dyDescent="0.3">
      <c r="A2411" t="s">
        <v>9534</v>
      </c>
      <c r="B2411" t="s">
        <v>9535</v>
      </c>
      <c r="C2411" s="1">
        <v>45741</v>
      </c>
      <c r="D2411" t="s">
        <v>26</v>
      </c>
      <c r="E2411">
        <v>31.56</v>
      </c>
      <c r="F2411">
        <v>1</v>
      </c>
      <c r="G2411" t="s">
        <v>148</v>
      </c>
      <c r="H2411" t="s">
        <v>20</v>
      </c>
      <c r="I2411" t="s">
        <v>9536</v>
      </c>
      <c r="J2411" t="s">
        <v>120</v>
      </c>
      <c r="K2411">
        <v>38718</v>
      </c>
      <c r="L2411" t="s">
        <v>9537</v>
      </c>
      <c r="M2411">
        <v>0.2</v>
      </c>
      <c r="N2411">
        <v>25.25</v>
      </c>
      <c r="O2411">
        <v>4</v>
      </c>
      <c r="P2411" t="b">
        <v>0</v>
      </c>
      <c r="Q2411">
        <f t="shared" si="185"/>
        <v>31.56</v>
      </c>
      <c r="R2411" s="4">
        <f t="shared" si="186"/>
        <v>0.8</v>
      </c>
      <c r="S2411" s="2">
        <f t="shared" si="187"/>
        <v>6.3120000000000003</v>
      </c>
      <c r="T2411" t="str">
        <f t="shared" si="188"/>
        <v>Mar-25</v>
      </c>
      <c r="U2411">
        <f t="shared" si="189"/>
        <v>4</v>
      </c>
    </row>
    <row r="2412" spans="1:21" x14ac:dyDescent="0.3">
      <c r="A2412" t="s">
        <v>9538</v>
      </c>
      <c r="B2412" t="s">
        <v>9539</v>
      </c>
      <c r="C2412" s="1">
        <v>45753</v>
      </c>
      <c r="D2412" t="s">
        <v>37</v>
      </c>
      <c r="E2412">
        <v>295.81</v>
      </c>
      <c r="F2412">
        <v>1</v>
      </c>
      <c r="G2412" t="s">
        <v>93</v>
      </c>
      <c r="H2412" t="s">
        <v>20</v>
      </c>
      <c r="I2412" t="s">
        <v>9540</v>
      </c>
      <c r="J2412" t="s">
        <v>367</v>
      </c>
      <c r="K2412">
        <v>55361</v>
      </c>
      <c r="L2412" t="s">
        <v>9541</v>
      </c>
      <c r="M2412">
        <v>0.28999999999999998</v>
      </c>
      <c r="N2412">
        <v>210.03</v>
      </c>
      <c r="O2412">
        <v>3</v>
      </c>
      <c r="P2412" t="b">
        <v>0</v>
      </c>
      <c r="Q2412">
        <f t="shared" si="185"/>
        <v>295.81</v>
      </c>
      <c r="R2412" s="4">
        <f t="shared" si="186"/>
        <v>0.71</v>
      </c>
      <c r="S2412" s="2">
        <f t="shared" si="187"/>
        <v>85.784899999999993</v>
      </c>
      <c r="T2412" t="str">
        <f t="shared" si="188"/>
        <v>Apr-25</v>
      </c>
      <c r="U2412">
        <f t="shared" si="189"/>
        <v>3</v>
      </c>
    </row>
    <row r="2413" spans="1:21" x14ac:dyDescent="0.3">
      <c r="A2413" t="s">
        <v>9542</v>
      </c>
      <c r="B2413" t="s">
        <v>9543</v>
      </c>
      <c r="C2413" s="1">
        <v>45493</v>
      </c>
      <c r="D2413" t="s">
        <v>78</v>
      </c>
      <c r="E2413">
        <v>387.44</v>
      </c>
      <c r="F2413">
        <v>4</v>
      </c>
      <c r="G2413" t="s">
        <v>148</v>
      </c>
      <c r="H2413" t="s">
        <v>38</v>
      </c>
      <c r="I2413" t="s">
        <v>9544</v>
      </c>
      <c r="J2413" t="s">
        <v>200</v>
      </c>
      <c r="K2413">
        <v>43088</v>
      </c>
      <c r="L2413" t="s">
        <v>9545</v>
      </c>
      <c r="M2413">
        <v>0.13</v>
      </c>
      <c r="N2413">
        <v>1348.29</v>
      </c>
      <c r="O2413">
        <v>2</v>
      </c>
      <c r="P2413" t="b">
        <v>1</v>
      </c>
      <c r="Q2413">
        <f t="shared" si="185"/>
        <v>1549.76</v>
      </c>
      <c r="R2413" s="4">
        <f t="shared" si="186"/>
        <v>0.87</v>
      </c>
      <c r="S2413" s="2">
        <f t="shared" si="187"/>
        <v>201.46880000000002</v>
      </c>
      <c r="T2413" t="str">
        <f t="shared" si="188"/>
        <v>Jul-24</v>
      </c>
      <c r="U2413">
        <f t="shared" si="189"/>
        <v>2</v>
      </c>
    </row>
    <row r="2414" spans="1:21" x14ac:dyDescent="0.3">
      <c r="A2414" t="s">
        <v>9546</v>
      </c>
      <c r="B2414" t="s">
        <v>9547</v>
      </c>
      <c r="C2414" s="1">
        <v>45725</v>
      </c>
      <c r="D2414" t="s">
        <v>37</v>
      </c>
      <c r="E2414">
        <v>388.56</v>
      </c>
      <c r="F2414">
        <v>2</v>
      </c>
      <c r="G2414" t="s">
        <v>66</v>
      </c>
      <c r="H2414" t="s">
        <v>20</v>
      </c>
      <c r="I2414" t="s">
        <v>9548</v>
      </c>
      <c r="J2414" t="s">
        <v>333</v>
      </c>
      <c r="K2414">
        <v>66660</v>
      </c>
      <c r="L2414" t="s">
        <v>9549</v>
      </c>
      <c r="M2414">
        <v>0.2</v>
      </c>
      <c r="N2414">
        <v>621.70000000000005</v>
      </c>
      <c r="O2414">
        <v>4</v>
      </c>
      <c r="P2414" t="b">
        <v>0</v>
      </c>
      <c r="Q2414">
        <f t="shared" si="185"/>
        <v>777.12</v>
      </c>
      <c r="R2414" s="4">
        <f t="shared" si="186"/>
        <v>0.8</v>
      </c>
      <c r="S2414" s="2">
        <f t="shared" si="187"/>
        <v>155.42400000000001</v>
      </c>
      <c r="T2414" t="str">
        <f t="shared" si="188"/>
        <v>Mar-25</v>
      </c>
      <c r="U2414">
        <f t="shared" si="189"/>
        <v>4</v>
      </c>
    </row>
    <row r="2415" spans="1:21" x14ac:dyDescent="0.3">
      <c r="A2415" t="s">
        <v>9550</v>
      </c>
      <c r="B2415" t="s">
        <v>9551</v>
      </c>
      <c r="C2415" s="1">
        <v>45610</v>
      </c>
      <c r="D2415" t="s">
        <v>26</v>
      </c>
      <c r="E2415">
        <v>19.989999999999998</v>
      </c>
      <c r="F2415">
        <v>1</v>
      </c>
      <c r="G2415" t="s">
        <v>66</v>
      </c>
      <c r="H2415" t="s">
        <v>72</v>
      </c>
      <c r="I2415" t="s">
        <v>9552</v>
      </c>
      <c r="J2415" t="s">
        <v>346</v>
      </c>
      <c r="K2415">
        <v>35406</v>
      </c>
      <c r="L2415" t="s">
        <v>9553</v>
      </c>
      <c r="M2415">
        <v>0.19</v>
      </c>
      <c r="N2415">
        <v>16.190000000000001</v>
      </c>
      <c r="O2415">
        <v>2</v>
      </c>
      <c r="P2415" t="b">
        <v>0</v>
      </c>
      <c r="Q2415">
        <f t="shared" si="185"/>
        <v>19.989999999999998</v>
      </c>
      <c r="R2415" s="4">
        <f t="shared" si="186"/>
        <v>0.81</v>
      </c>
      <c r="S2415" s="2">
        <f t="shared" si="187"/>
        <v>3.7980999999999998</v>
      </c>
      <c r="T2415" t="str">
        <f t="shared" si="188"/>
        <v>Nov-24</v>
      </c>
      <c r="U2415">
        <f t="shared" si="189"/>
        <v>2</v>
      </c>
    </row>
    <row r="2416" spans="1:21" x14ac:dyDescent="0.3">
      <c r="A2416" t="s">
        <v>9554</v>
      </c>
      <c r="B2416" t="s">
        <v>9555</v>
      </c>
      <c r="C2416" s="1">
        <v>45704</v>
      </c>
      <c r="D2416" t="s">
        <v>78</v>
      </c>
      <c r="E2416">
        <v>206.44</v>
      </c>
      <c r="F2416">
        <v>1</v>
      </c>
      <c r="G2416" t="s">
        <v>27</v>
      </c>
      <c r="H2416" t="s">
        <v>99</v>
      </c>
      <c r="I2416" t="s">
        <v>9556</v>
      </c>
      <c r="J2416" t="s">
        <v>74</v>
      </c>
      <c r="K2416">
        <v>8093</v>
      </c>
      <c r="L2416" t="s">
        <v>9557</v>
      </c>
      <c r="M2416">
        <v>7.0000000000000007E-2</v>
      </c>
      <c r="N2416">
        <v>191.99</v>
      </c>
      <c r="O2416">
        <v>2</v>
      </c>
      <c r="P2416" t="b">
        <v>0</v>
      </c>
      <c r="Q2416">
        <f t="shared" si="185"/>
        <v>206.44</v>
      </c>
      <c r="R2416" s="4">
        <f t="shared" si="186"/>
        <v>0.92999999999999994</v>
      </c>
      <c r="S2416" s="2">
        <f t="shared" si="187"/>
        <v>14.450800000000001</v>
      </c>
      <c r="T2416" t="str">
        <f t="shared" si="188"/>
        <v>Feb-25</v>
      </c>
      <c r="U2416">
        <f t="shared" si="189"/>
        <v>2</v>
      </c>
    </row>
    <row r="2417" spans="1:21" x14ac:dyDescent="0.3">
      <c r="A2417" t="s">
        <v>9558</v>
      </c>
      <c r="B2417" t="s">
        <v>9559</v>
      </c>
      <c r="C2417" s="1">
        <v>45658</v>
      </c>
      <c r="D2417" t="s">
        <v>78</v>
      </c>
      <c r="E2417">
        <v>27.03</v>
      </c>
      <c r="F2417">
        <v>2</v>
      </c>
      <c r="G2417" t="s">
        <v>19</v>
      </c>
      <c r="H2417" t="s">
        <v>38</v>
      </c>
      <c r="I2417" t="s">
        <v>9560</v>
      </c>
      <c r="J2417" t="s">
        <v>74</v>
      </c>
      <c r="K2417">
        <v>73279</v>
      </c>
      <c r="L2417" t="s">
        <v>9561</v>
      </c>
      <c r="M2417">
        <v>0.22</v>
      </c>
      <c r="N2417">
        <v>42.17</v>
      </c>
      <c r="O2417">
        <v>2</v>
      </c>
      <c r="P2417" t="b">
        <v>0</v>
      </c>
      <c r="Q2417">
        <f t="shared" si="185"/>
        <v>54.06</v>
      </c>
      <c r="R2417" s="4">
        <f t="shared" si="186"/>
        <v>0.78</v>
      </c>
      <c r="S2417" s="2">
        <f t="shared" si="187"/>
        <v>11.8932</v>
      </c>
      <c r="T2417" t="str">
        <f t="shared" si="188"/>
        <v>Jan-25</v>
      </c>
      <c r="U2417">
        <f t="shared" si="189"/>
        <v>2</v>
      </c>
    </row>
    <row r="2418" spans="1:21" x14ac:dyDescent="0.3">
      <c r="A2418" t="s">
        <v>9562</v>
      </c>
      <c r="B2418" t="s">
        <v>9563</v>
      </c>
      <c r="C2418" s="1">
        <v>45764</v>
      </c>
      <c r="D2418" t="s">
        <v>60</v>
      </c>
      <c r="E2418">
        <v>127.68</v>
      </c>
      <c r="F2418">
        <v>2</v>
      </c>
      <c r="G2418" t="s">
        <v>19</v>
      </c>
      <c r="H2418" t="s">
        <v>38</v>
      </c>
      <c r="I2418" t="s">
        <v>9564</v>
      </c>
      <c r="J2418" t="s">
        <v>380</v>
      </c>
      <c r="K2418">
        <v>25130</v>
      </c>
      <c r="L2418" t="s">
        <v>9565</v>
      </c>
      <c r="M2418">
        <v>0.02</v>
      </c>
      <c r="N2418">
        <v>250.25</v>
      </c>
      <c r="O2418">
        <v>4</v>
      </c>
      <c r="P2418" t="b">
        <v>1</v>
      </c>
      <c r="Q2418">
        <f t="shared" si="185"/>
        <v>255.36</v>
      </c>
      <c r="R2418" s="4">
        <f t="shared" si="186"/>
        <v>0.98</v>
      </c>
      <c r="S2418" s="2">
        <f t="shared" si="187"/>
        <v>5.1072000000000006</v>
      </c>
      <c r="T2418" t="str">
        <f t="shared" si="188"/>
        <v>Apr-25</v>
      </c>
      <c r="U2418">
        <f t="shared" si="189"/>
        <v>4</v>
      </c>
    </row>
    <row r="2419" spans="1:21" x14ac:dyDescent="0.3">
      <c r="A2419" t="s">
        <v>9566</v>
      </c>
      <c r="B2419" t="s">
        <v>9567</v>
      </c>
      <c r="C2419" s="1">
        <v>45473</v>
      </c>
      <c r="D2419" t="s">
        <v>78</v>
      </c>
      <c r="E2419">
        <v>100.48</v>
      </c>
      <c r="F2419">
        <v>2</v>
      </c>
      <c r="G2419" t="s">
        <v>27</v>
      </c>
      <c r="H2419" t="s">
        <v>72</v>
      </c>
      <c r="I2419" t="s">
        <v>9568</v>
      </c>
      <c r="J2419" t="s">
        <v>144</v>
      </c>
      <c r="K2419">
        <v>3897</v>
      </c>
      <c r="L2419" t="s">
        <v>9569</v>
      </c>
      <c r="M2419">
        <v>0.17</v>
      </c>
      <c r="N2419">
        <v>166.8</v>
      </c>
      <c r="O2419">
        <v>4</v>
      </c>
      <c r="P2419" t="b">
        <v>0</v>
      </c>
      <c r="Q2419">
        <f t="shared" si="185"/>
        <v>200.96</v>
      </c>
      <c r="R2419" s="4">
        <f t="shared" si="186"/>
        <v>0.83</v>
      </c>
      <c r="S2419" s="2">
        <f t="shared" si="187"/>
        <v>34.163200000000003</v>
      </c>
      <c r="T2419" t="str">
        <f t="shared" si="188"/>
        <v>Jun-24</v>
      </c>
      <c r="U2419">
        <f t="shared" si="189"/>
        <v>4</v>
      </c>
    </row>
    <row r="2420" spans="1:21" x14ac:dyDescent="0.3">
      <c r="A2420" t="s">
        <v>9570</v>
      </c>
      <c r="B2420" t="s">
        <v>9571</v>
      </c>
      <c r="C2420" s="1">
        <v>45597</v>
      </c>
      <c r="D2420" t="s">
        <v>26</v>
      </c>
      <c r="E2420">
        <v>111.52</v>
      </c>
      <c r="F2420">
        <v>4</v>
      </c>
      <c r="G2420" t="s">
        <v>19</v>
      </c>
      <c r="H2420" t="s">
        <v>99</v>
      </c>
      <c r="I2420" t="s">
        <v>9572</v>
      </c>
      <c r="J2420" t="s">
        <v>101</v>
      </c>
      <c r="K2420">
        <v>31873</v>
      </c>
      <c r="L2420" t="s">
        <v>9573</v>
      </c>
      <c r="M2420">
        <v>0.05</v>
      </c>
      <c r="N2420">
        <v>423.78</v>
      </c>
      <c r="O2420">
        <v>5</v>
      </c>
      <c r="P2420" t="b">
        <v>0</v>
      </c>
      <c r="Q2420">
        <f t="shared" si="185"/>
        <v>446.08</v>
      </c>
      <c r="R2420" s="4">
        <f t="shared" si="186"/>
        <v>0.95</v>
      </c>
      <c r="S2420" s="2">
        <f t="shared" si="187"/>
        <v>22.304000000000002</v>
      </c>
      <c r="T2420" t="str">
        <f t="shared" si="188"/>
        <v>Nov-24</v>
      </c>
      <c r="U2420">
        <f t="shared" si="189"/>
        <v>5</v>
      </c>
    </row>
    <row r="2421" spans="1:21" x14ac:dyDescent="0.3">
      <c r="A2421" t="s">
        <v>9574</v>
      </c>
      <c r="B2421" t="s">
        <v>9575</v>
      </c>
      <c r="C2421" s="1">
        <v>45487</v>
      </c>
      <c r="D2421" t="s">
        <v>78</v>
      </c>
      <c r="E2421">
        <v>172.86</v>
      </c>
      <c r="F2421">
        <v>1</v>
      </c>
      <c r="G2421" t="s">
        <v>66</v>
      </c>
      <c r="H2421" t="s">
        <v>72</v>
      </c>
      <c r="I2421" t="s">
        <v>9576</v>
      </c>
      <c r="J2421" t="s">
        <v>106</v>
      </c>
      <c r="K2421">
        <v>8211</v>
      </c>
      <c r="L2421" t="s">
        <v>9577</v>
      </c>
      <c r="M2421">
        <v>0.06</v>
      </c>
      <c r="N2421">
        <v>162.49</v>
      </c>
      <c r="O2421">
        <v>3</v>
      </c>
      <c r="P2421" t="b">
        <v>0</v>
      </c>
      <c r="Q2421">
        <f t="shared" si="185"/>
        <v>172.86</v>
      </c>
      <c r="R2421" s="4">
        <f t="shared" si="186"/>
        <v>0.94</v>
      </c>
      <c r="S2421" s="2">
        <f t="shared" si="187"/>
        <v>10.371600000000001</v>
      </c>
      <c r="T2421" t="str">
        <f t="shared" si="188"/>
        <v>Jul-24</v>
      </c>
      <c r="U2421">
        <f t="shared" si="189"/>
        <v>3</v>
      </c>
    </row>
    <row r="2422" spans="1:21" x14ac:dyDescent="0.3">
      <c r="A2422" t="s">
        <v>9578</v>
      </c>
      <c r="B2422" t="s">
        <v>9579</v>
      </c>
      <c r="C2422" s="1">
        <v>45685</v>
      </c>
      <c r="D2422" t="s">
        <v>18</v>
      </c>
      <c r="E2422">
        <v>142.32</v>
      </c>
      <c r="F2422">
        <v>3</v>
      </c>
      <c r="G2422" t="s">
        <v>93</v>
      </c>
      <c r="H2422" t="s">
        <v>20</v>
      </c>
      <c r="I2422" t="s">
        <v>9580</v>
      </c>
      <c r="J2422" t="s">
        <v>22</v>
      </c>
      <c r="K2422">
        <v>40705</v>
      </c>
      <c r="L2422" t="s">
        <v>9581</v>
      </c>
      <c r="M2422">
        <v>0.28999999999999998</v>
      </c>
      <c r="N2422">
        <v>303.14</v>
      </c>
      <c r="O2422">
        <v>4</v>
      </c>
      <c r="P2422" t="b">
        <v>0</v>
      </c>
      <c r="Q2422">
        <f t="shared" si="185"/>
        <v>426.96</v>
      </c>
      <c r="R2422" s="4">
        <f t="shared" si="186"/>
        <v>0.71</v>
      </c>
      <c r="S2422" s="2">
        <f t="shared" si="187"/>
        <v>123.81839999999998</v>
      </c>
      <c r="T2422" t="str">
        <f t="shared" si="188"/>
        <v>Jan-25</v>
      </c>
      <c r="U2422">
        <f t="shared" si="189"/>
        <v>4</v>
      </c>
    </row>
    <row r="2423" spans="1:21" x14ac:dyDescent="0.3">
      <c r="A2423" t="s">
        <v>9582</v>
      </c>
      <c r="B2423" t="s">
        <v>9583</v>
      </c>
      <c r="C2423" s="1">
        <v>45789</v>
      </c>
      <c r="D2423" t="s">
        <v>60</v>
      </c>
      <c r="E2423">
        <v>481.33</v>
      </c>
      <c r="F2423">
        <v>2</v>
      </c>
      <c r="G2423" t="s">
        <v>148</v>
      </c>
      <c r="H2423" t="s">
        <v>38</v>
      </c>
      <c r="I2423" t="s">
        <v>9584</v>
      </c>
      <c r="J2423" t="s">
        <v>150</v>
      </c>
      <c r="K2423">
        <v>66224</v>
      </c>
      <c r="L2423" t="s">
        <v>9585</v>
      </c>
      <c r="M2423">
        <v>0.12</v>
      </c>
      <c r="N2423">
        <v>847.14</v>
      </c>
      <c r="O2423">
        <v>5</v>
      </c>
      <c r="P2423" t="b">
        <v>0</v>
      </c>
      <c r="Q2423">
        <f t="shared" si="185"/>
        <v>962.66</v>
      </c>
      <c r="R2423" s="4">
        <f t="shared" si="186"/>
        <v>0.88</v>
      </c>
      <c r="S2423" s="2">
        <f t="shared" si="187"/>
        <v>115.5192</v>
      </c>
      <c r="T2423" t="str">
        <f t="shared" si="188"/>
        <v>May-25</v>
      </c>
      <c r="U2423">
        <f t="shared" si="189"/>
        <v>5</v>
      </c>
    </row>
    <row r="2424" spans="1:21" x14ac:dyDescent="0.3">
      <c r="A2424" t="s">
        <v>9586</v>
      </c>
      <c r="B2424" t="s">
        <v>9587</v>
      </c>
      <c r="C2424" s="1">
        <v>45788</v>
      </c>
      <c r="D2424" t="s">
        <v>18</v>
      </c>
      <c r="E2424">
        <v>179.44</v>
      </c>
      <c r="F2424">
        <v>3</v>
      </c>
      <c r="G2424" t="s">
        <v>19</v>
      </c>
      <c r="H2424" t="s">
        <v>38</v>
      </c>
      <c r="I2424" t="s">
        <v>9588</v>
      </c>
      <c r="J2424" t="s">
        <v>539</v>
      </c>
      <c r="K2424">
        <v>22202</v>
      </c>
      <c r="L2424" t="s">
        <v>9589</v>
      </c>
      <c r="M2424">
        <v>0.16</v>
      </c>
      <c r="N2424">
        <v>452.19</v>
      </c>
      <c r="O2424">
        <v>2</v>
      </c>
      <c r="P2424" t="b">
        <v>1</v>
      </c>
      <c r="Q2424">
        <f t="shared" si="185"/>
        <v>538.31999999999994</v>
      </c>
      <c r="R2424" s="4">
        <f t="shared" si="186"/>
        <v>0.84</v>
      </c>
      <c r="S2424" s="2">
        <f t="shared" si="187"/>
        <v>86.131199999999993</v>
      </c>
      <c r="T2424" t="str">
        <f t="shared" si="188"/>
        <v>May-25</v>
      </c>
      <c r="U2424">
        <f t="shared" si="189"/>
        <v>2</v>
      </c>
    </row>
    <row r="2425" spans="1:21" x14ac:dyDescent="0.3">
      <c r="A2425" t="s">
        <v>9590</v>
      </c>
      <c r="B2425" t="s">
        <v>9591</v>
      </c>
      <c r="C2425" s="1">
        <v>45690</v>
      </c>
      <c r="D2425" t="s">
        <v>18</v>
      </c>
      <c r="E2425">
        <v>447.62</v>
      </c>
      <c r="F2425">
        <v>4</v>
      </c>
      <c r="G2425" t="s">
        <v>27</v>
      </c>
      <c r="H2425" t="s">
        <v>99</v>
      </c>
      <c r="I2425" t="s">
        <v>9592</v>
      </c>
      <c r="J2425" t="s">
        <v>240</v>
      </c>
      <c r="K2425">
        <v>90637</v>
      </c>
      <c r="L2425" t="s">
        <v>9593</v>
      </c>
      <c r="M2425">
        <v>0.2</v>
      </c>
      <c r="N2425">
        <v>1432.38</v>
      </c>
      <c r="O2425">
        <v>3</v>
      </c>
      <c r="P2425" t="b">
        <v>0</v>
      </c>
      <c r="Q2425">
        <f t="shared" si="185"/>
        <v>1790.48</v>
      </c>
      <c r="R2425" s="4">
        <f t="shared" si="186"/>
        <v>0.8</v>
      </c>
      <c r="S2425" s="2">
        <f t="shared" si="187"/>
        <v>358.096</v>
      </c>
      <c r="T2425" t="str">
        <f t="shared" si="188"/>
        <v>Feb-25</v>
      </c>
      <c r="U2425">
        <f t="shared" si="189"/>
        <v>3</v>
      </c>
    </row>
    <row r="2426" spans="1:21" x14ac:dyDescent="0.3">
      <c r="A2426" t="s">
        <v>9594</v>
      </c>
      <c r="B2426" t="s">
        <v>9595</v>
      </c>
      <c r="C2426" s="1">
        <v>45519</v>
      </c>
      <c r="D2426" t="s">
        <v>26</v>
      </c>
      <c r="E2426">
        <v>94.62</v>
      </c>
      <c r="F2426">
        <v>3</v>
      </c>
      <c r="G2426" t="s">
        <v>27</v>
      </c>
      <c r="H2426" t="s">
        <v>38</v>
      </c>
      <c r="I2426" t="s">
        <v>9596</v>
      </c>
      <c r="J2426" t="s">
        <v>674</v>
      </c>
      <c r="K2426">
        <v>7214</v>
      </c>
      <c r="L2426" t="s">
        <v>9597</v>
      </c>
      <c r="M2426">
        <v>0.15</v>
      </c>
      <c r="N2426">
        <v>241.28</v>
      </c>
      <c r="P2426" t="b">
        <v>0</v>
      </c>
      <c r="Q2426">
        <f t="shared" si="185"/>
        <v>283.86</v>
      </c>
      <c r="R2426" s="4">
        <f t="shared" si="186"/>
        <v>0.85</v>
      </c>
      <c r="S2426" s="2">
        <f t="shared" si="187"/>
        <v>42.579000000000001</v>
      </c>
      <c r="T2426" t="str">
        <f t="shared" si="188"/>
        <v>Aug-24</v>
      </c>
      <c r="U2426" t="str">
        <f t="shared" si="189"/>
        <v>No Rating</v>
      </c>
    </row>
    <row r="2427" spans="1:21" x14ac:dyDescent="0.3">
      <c r="A2427" t="s">
        <v>9598</v>
      </c>
      <c r="B2427" t="s">
        <v>9599</v>
      </c>
      <c r="C2427" s="1">
        <v>45489</v>
      </c>
      <c r="D2427" t="s">
        <v>78</v>
      </c>
      <c r="E2427">
        <v>383.05</v>
      </c>
      <c r="F2427">
        <v>1</v>
      </c>
      <c r="G2427" t="s">
        <v>93</v>
      </c>
      <c r="H2427" t="s">
        <v>20</v>
      </c>
      <c r="I2427" t="s">
        <v>9600</v>
      </c>
      <c r="J2427" t="s">
        <v>106</v>
      </c>
      <c r="K2427">
        <v>36374</v>
      </c>
      <c r="L2427" t="s">
        <v>9601</v>
      </c>
      <c r="M2427">
        <v>0.22</v>
      </c>
      <c r="N2427">
        <v>298.77999999999997</v>
      </c>
      <c r="P2427" t="b">
        <v>0</v>
      </c>
      <c r="Q2427">
        <f t="shared" si="185"/>
        <v>383.05</v>
      </c>
      <c r="R2427" s="4">
        <f t="shared" si="186"/>
        <v>0.78</v>
      </c>
      <c r="S2427" s="2">
        <f t="shared" si="187"/>
        <v>84.271000000000001</v>
      </c>
      <c r="T2427" t="str">
        <f t="shared" si="188"/>
        <v>Jul-24</v>
      </c>
      <c r="U2427" t="str">
        <f t="shared" si="189"/>
        <v>No Rating</v>
      </c>
    </row>
    <row r="2428" spans="1:21" x14ac:dyDescent="0.3">
      <c r="A2428" t="s">
        <v>9602</v>
      </c>
      <c r="B2428" t="s">
        <v>9603</v>
      </c>
      <c r="C2428" s="1">
        <v>45774</v>
      </c>
      <c r="D2428" t="s">
        <v>60</v>
      </c>
      <c r="E2428">
        <v>35.369999999999997</v>
      </c>
      <c r="F2428">
        <v>4</v>
      </c>
      <c r="G2428" t="s">
        <v>19</v>
      </c>
      <c r="H2428" t="s">
        <v>72</v>
      </c>
      <c r="I2428" t="s">
        <v>9604</v>
      </c>
      <c r="J2428" t="s">
        <v>160</v>
      </c>
      <c r="K2428">
        <v>86283</v>
      </c>
      <c r="L2428" t="s">
        <v>9605</v>
      </c>
      <c r="M2428">
        <v>0.01</v>
      </c>
      <c r="N2428">
        <v>140.07</v>
      </c>
      <c r="O2428">
        <v>4</v>
      </c>
      <c r="P2428" t="b">
        <v>0</v>
      </c>
      <c r="Q2428">
        <f t="shared" si="185"/>
        <v>141.47999999999999</v>
      </c>
      <c r="R2428" s="4">
        <f t="shared" si="186"/>
        <v>0.99</v>
      </c>
      <c r="S2428" s="2">
        <f t="shared" si="187"/>
        <v>1.4147999999999998</v>
      </c>
      <c r="T2428" t="str">
        <f t="shared" si="188"/>
        <v>Apr-25</v>
      </c>
      <c r="U2428">
        <f t="shared" si="189"/>
        <v>4</v>
      </c>
    </row>
    <row r="2429" spans="1:21" x14ac:dyDescent="0.3">
      <c r="A2429" t="s">
        <v>9606</v>
      </c>
      <c r="B2429" t="s">
        <v>9607</v>
      </c>
      <c r="C2429" s="1">
        <v>45568</v>
      </c>
      <c r="D2429" t="s">
        <v>60</v>
      </c>
      <c r="E2429">
        <v>234.07</v>
      </c>
      <c r="F2429">
        <v>4</v>
      </c>
      <c r="G2429" t="s">
        <v>148</v>
      </c>
      <c r="H2429" t="s">
        <v>99</v>
      </c>
      <c r="I2429" t="s">
        <v>9608</v>
      </c>
      <c r="J2429" t="s">
        <v>134</v>
      </c>
      <c r="K2429">
        <v>19794</v>
      </c>
      <c r="L2429" t="s">
        <v>9609</v>
      </c>
      <c r="M2429">
        <v>0.2</v>
      </c>
      <c r="N2429">
        <v>749.02</v>
      </c>
      <c r="O2429">
        <v>3</v>
      </c>
      <c r="P2429" t="b">
        <v>0</v>
      </c>
      <c r="Q2429">
        <f t="shared" si="185"/>
        <v>936.28</v>
      </c>
      <c r="R2429" s="4">
        <f t="shared" si="186"/>
        <v>0.8</v>
      </c>
      <c r="S2429" s="2">
        <f t="shared" si="187"/>
        <v>187.256</v>
      </c>
      <c r="T2429" t="str">
        <f t="shared" si="188"/>
        <v>Oct-24</v>
      </c>
      <c r="U2429">
        <f t="shared" si="189"/>
        <v>3</v>
      </c>
    </row>
    <row r="2430" spans="1:21" x14ac:dyDescent="0.3">
      <c r="A2430" t="s">
        <v>9610</v>
      </c>
      <c r="B2430" t="s">
        <v>9611</v>
      </c>
      <c r="C2430" s="1">
        <v>45692</v>
      </c>
      <c r="D2430" t="s">
        <v>54</v>
      </c>
      <c r="E2430">
        <v>7.73</v>
      </c>
      <c r="F2430">
        <v>2</v>
      </c>
      <c r="G2430" t="s">
        <v>148</v>
      </c>
      <c r="H2430" t="s">
        <v>99</v>
      </c>
      <c r="I2430" t="s">
        <v>9612</v>
      </c>
      <c r="J2430" t="s">
        <v>572</v>
      </c>
      <c r="K2430">
        <v>60936</v>
      </c>
      <c r="L2430" t="s">
        <v>9613</v>
      </c>
      <c r="M2430">
        <v>0.1</v>
      </c>
      <c r="N2430">
        <v>13.91</v>
      </c>
      <c r="O2430">
        <v>5</v>
      </c>
      <c r="P2430" t="b">
        <v>0</v>
      </c>
      <c r="Q2430">
        <f t="shared" si="185"/>
        <v>15.46</v>
      </c>
      <c r="R2430" s="4">
        <f t="shared" si="186"/>
        <v>0.9</v>
      </c>
      <c r="S2430" s="2">
        <f t="shared" si="187"/>
        <v>1.5460000000000003</v>
      </c>
      <c r="T2430" t="str">
        <f t="shared" si="188"/>
        <v>Feb-25</v>
      </c>
      <c r="U2430">
        <f t="shared" si="189"/>
        <v>5</v>
      </c>
    </row>
    <row r="2431" spans="1:21" x14ac:dyDescent="0.3">
      <c r="A2431" t="s">
        <v>9614</v>
      </c>
      <c r="B2431" t="s">
        <v>9615</v>
      </c>
      <c r="C2431" s="1">
        <v>45674</v>
      </c>
      <c r="D2431" t="s">
        <v>60</v>
      </c>
      <c r="E2431">
        <v>406.09</v>
      </c>
      <c r="F2431">
        <v>1</v>
      </c>
      <c r="G2431" t="s">
        <v>19</v>
      </c>
      <c r="H2431" t="s">
        <v>38</v>
      </c>
      <c r="I2431" t="s">
        <v>9616</v>
      </c>
      <c r="J2431" t="s">
        <v>217</v>
      </c>
      <c r="K2431">
        <v>49335</v>
      </c>
      <c r="L2431" t="s">
        <v>9617</v>
      </c>
      <c r="M2431">
        <v>0.26</v>
      </c>
      <c r="N2431">
        <v>300.51</v>
      </c>
      <c r="O2431">
        <v>4</v>
      </c>
      <c r="P2431" t="b">
        <v>0</v>
      </c>
      <c r="Q2431">
        <f t="shared" si="185"/>
        <v>406.09</v>
      </c>
      <c r="R2431" s="4">
        <f t="shared" si="186"/>
        <v>0.74</v>
      </c>
      <c r="S2431" s="2">
        <f t="shared" si="187"/>
        <v>105.5834</v>
      </c>
      <c r="T2431" t="str">
        <f t="shared" si="188"/>
        <v>Jan-25</v>
      </c>
      <c r="U2431">
        <f t="shared" si="189"/>
        <v>4</v>
      </c>
    </row>
    <row r="2432" spans="1:21" x14ac:dyDescent="0.3">
      <c r="A2432" t="s">
        <v>9618</v>
      </c>
      <c r="B2432" t="s">
        <v>9619</v>
      </c>
      <c r="C2432" s="1">
        <v>45818</v>
      </c>
      <c r="D2432" t="s">
        <v>37</v>
      </c>
      <c r="E2432">
        <v>475.49</v>
      </c>
      <c r="F2432">
        <v>2</v>
      </c>
      <c r="G2432" t="s">
        <v>148</v>
      </c>
      <c r="H2432" t="s">
        <v>20</v>
      </c>
      <c r="I2432" t="s">
        <v>9620</v>
      </c>
      <c r="J2432" t="s">
        <v>115</v>
      </c>
      <c r="K2432">
        <v>34237</v>
      </c>
      <c r="L2432" t="s">
        <v>9621</v>
      </c>
      <c r="M2432">
        <v>0.04</v>
      </c>
      <c r="N2432">
        <v>912.94</v>
      </c>
      <c r="O2432">
        <v>2</v>
      </c>
      <c r="P2432" t="b">
        <v>0</v>
      </c>
      <c r="Q2432">
        <f t="shared" si="185"/>
        <v>950.98</v>
      </c>
      <c r="R2432" s="4">
        <f t="shared" si="186"/>
        <v>0.96</v>
      </c>
      <c r="S2432" s="2">
        <f t="shared" si="187"/>
        <v>38.039200000000001</v>
      </c>
      <c r="T2432" t="str">
        <f t="shared" si="188"/>
        <v>Jun-25</v>
      </c>
      <c r="U2432">
        <f t="shared" si="189"/>
        <v>2</v>
      </c>
    </row>
    <row r="2433" spans="1:21" x14ac:dyDescent="0.3">
      <c r="A2433" t="s">
        <v>9622</v>
      </c>
      <c r="B2433" t="s">
        <v>9623</v>
      </c>
      <c r="C2433" s="1">
        <v>45627</v>
      </c>
      <c r="D2433" t="s">
        <v>26</v>
      </c>
      <c r="E2433">
        <v>22.38</v>
      </c>
      <c r="F2433">
        <v>2</v>
      </c>
      <c r="G2433" t="s">
        <v>93</v>
      </c>
      <c r="H2433" t="s">
        <v>99</v>
      </c>
      <c r="I2433" t="s">
        <v>9624</v>
      </c>
      <c r="J2433" t="s">
        <v>85</v>
      </c>
      <c r="K2433">
        <v>1587</v>
      </c>
      <c r="L2433" t="s">
        <v>9625</v>
      </c>
      <c r="M2433">
        <v>0.01</v>
      </c>
      <c r="N2433">
        <v>44.31</v>
      </c>
      <c r="O2433">
        <v>4</v>
      </c>
      <c r="P2433" t="b">
        <v>0</v>
      </c>
      <c r="Q2433">
        <f t="shared" si="185"/>
        <v>44.76</v>
      </c>
      <c r="R2433" s="4">
        <f t="shared" si="186"/>
        <v>0.99</v>
      </c>
      <c r="S2433" s="2">
        <f t="shared" si="187"/>
        <v>0.4476</v>
      </c>
      <c r="T2433" t="str">
        <f t="shared" si="188"/>
        <v>Dec-24</v>
      </c>
      <c r="U2433">
        <f t="shared" si="189"/>
        <v>4</v>
      </c>
    </row>
    <row r="2434" spans="1:21" x14ac:dyDescent="0.3">
      <c r="A2434" t="s">
        <v>9626</v>
      </c>
      <c r="B2434" t="s">
        <v>9627</v>
      </c>
      <c r="C2434" s="1">
        <v>45462</v>
      </c>
      <c r="D2434" t="s">
        <v>37</v>
      </c>
      <c r="E2434">
        <v>467.25</v>
      </c>
      <c r="F2434">
        <v>3</v>
      </c>
      <c r="G2434" t="s">
        <v>148</v>
      </c>
      <c r="H2434" t="s">
        <v>20</v>
      </c>
      <c r="I2434" t="s">
        <v>9628</v>
      </c>
      <c r="J2434" t="s">
        <v>80</v>
      </c>
      <c r="K2434">
        <v>78096</v>
      </c>
      <c r="L2434" t="s">
        <v>9629</v>
      </c>
      <c r="M2434">
        <v>0.02</v>
      </c>
      <c r="N2434">
        <v>1373.72</v>
      </c>
      <c r="O2434">
        <v>4</v>
      </c>
      <c r="P2434" t="b">
        <v>0</v>
      </c>
      <c r="Q2434">
        <f t="shared" ref="Q2434:Q2497" si="190">E2434*F2434</f>
        <v>1401.75</v>
      </c>
      <c r="R2434" s="4">
        <f t="shared" ref="R2434:R2497" si="191">1-M2434</f>
        <v>0.98</v>
      </c>
      <c r="S2434" s="2">
        <f t="shared" ref="S2434:S2497" si="192">E2434*F2434*M2434</f>
        <v>28.035</v>
      </c>
      <c r="T2434" t="str">
        <f t="shared" ref="T2434:T2497" si="193">TEXT(C2434,"MMM-YY")</f>
        <v>Jun-24</v>
      </c>
      <c r="U2434">
        <f t="shared" ref="U2434:U2497" si="194">IF(O2434="","No Rating",O2434)</f>
        <v>4</v>
      </c>
    </row>
    <row r="2435" spans="1:21" x14ac:dyDescent="0.3">
      <c r="A2435" t="s">
        <v>9630</v>
      </c>
      <c r="B2435" t="s">
        <v>9631</v>
      </c>
      <c r="C2435" s="1">
        <v>45661</v>
      </c>
      <c r="D2435" t="s">
        <v>78</v>
      </c>
      <c r="E2435">
        <v>388.06</v>
      </c>
      <c r="F2435">
        <v>1</v>
      </c>
      <c r="G2435" t="s">
        <v>93</v>
      </c>
      <c r="H2435" t="s">
        <v>38</v>
      </c>
      <c r="I2435" t="s">
        <v>9632</v>
      </c>
      <c r="J2435" t="s">
        <v>125</v>
      </c>
      <c r="K2435">
        <v>32272</v>
      </c>
      <c r="L2435" t="s">
        <v>9633</v>
      </c>
      <c r="M2435">
        <v>0.16</v>
      </c>
      <c r="N2435">
        <v>325.97000000000003</v>
      </c>
      <c r="O2435">
        <v>4</v>
      </c>
      <c r="P2435" t="b">
        <v>1</v>
      </c>
      <c r="Q2435">
        <f t="shared" si="190"/>
        <v>388.06</v>
      </c>
      <c r="R2435" s="4">
        <f t="shared" si="191"/>
        <v>0.84</v>
      </c>
      <c r="S2435" s="2">
        <f t="shared" si="192"/>
        <v>62.089600000000004</v>
      </c>
      <c r="T2435" t="str">
        <f t="shared" si="193"/>
        <v>Jan-25</v>
      </c>
      <c r="U2435">
        <f t="shared" si="194"/>
        <v>4</v>
      </c>
    </row>
    <row r="2436" spans="1:21" x14ac:dyDescent="0.3">
      <c r="A2436" t="s">
        <v>9634</v>
      </c>
      <c r="B2436" t="s">
        <v>9635</v>
      </c>
      <c r="C2436" s="1">
        <v>45691</v>
      </c>
      <c r="D2436" t="s">
        <v>78</v>
      </c>
      <c r="E2436">
        <v>182.64</v>
      </c>
      <c r="F2436">
        <v>3</v>
      </c>
      <c r="G2436" t="s">
        <v>93</v>
      </c>
      <c r="H2436" t="s">
        <v>99</v>
      </c>
      <c r="I2436" t="s">
        <v>9636</v>
      </c>
      <c r="J2436" t="s">
        <v>367</v>
      </c>
      <c r="K2436">
        <v>4923</v>
      </c>
      <c r="L2436" t="s">
        <v>9637</v>
      </c>
      <c r="M2436">
        <v>0.06</v>
      </c>
      <c r="N2436">
        <v>515.04</v>
      </c>
      <c r="O2436">
        <v>3</v>
      </c>
      <c r="P2436" t="b">
        <v>0</v>
      </c>
      <c r="Q2436">
        <f t="shared" si="190"/>
        <v>547.91999999999996</v>
      </c>
      <c r="R2436" s="4">
        <f t="shared" si="191"/>
        <v>0.94</v>
      </c>
      <c r="S2436" s="2">
        <f t="shared" si="192"/>
        <v>32.8752</v>
      </c>
      <c r="T2436" t="str">
        <f t="shared" si="193"/>
        <v>Feb-25</v>
      </c>
      <c r="U2436">
        <f t="shared" si="194"/>
        <v>3</v>
      </c>
    </row>
    <row r="2437" spans="1:21" x14ac:dyDescent="0.3">
      <c r="A2437" t="s">
        <v>9638</v>
      </c>
      <c r="B2437" t="s">
        <v>9639</v>
      </c>
      <c r="C2437" s="1">
        <v>45804</v>
      </c>
      <c r="D2437" t="s">
        <v>26</v>
      </c>
      <c r="E2437">
        <v>454.89</v>
      </c>
      <c r="F2437">
        <v>1</v>
      </c>
      <c r="G2437" t="s">
        <v>148</v>
      </c>
      <c r="H2437" t="s">
        <v>99</v>
      </c>
      <c r="I2437" t="s">
        <v>9640</v>
      </c>
      <c r="J2437" t="s">
        <v>333</v>
      </c>
      <c r="K2437">
        <v>80522</v>
      </c>
      <c r="L2437" t="s">
        <v>9641</v>
      </c>
      <c r="M2437">
        <v>0.23</v>
      </c>
      <c r="N2437">
        <v>350.27</v>
      </c>
      <c r="O2437">
        <v>2</v>
      </c>
      <c r="P2437" t="b">
        <v>0</v>
      </c>
      <c r="Q2437">
        <f t="shared" si="190"/>
        <v>454.89</v>
      </c>
      <c r="R2437" s="4">
        <f t="shared" si="191"/>
        <v>0.77</v>
      </c>
      <c r="S2437" s="2">
        <f t="shared" si="192"/>
        <v>104.6247</v>
      </c>
      <c r="T2437" t="str">
        <f t="shared" si="193"/>
        <v>May-25</v>
      </c>
      <c r="U2437">
        <f t="shared" si="194"/>
        <v>2</v>
      </c>
    </row>
    <row r="2438" spans="1:21" x14ac:dyDescent="0.3">
      <c r="A2438" t="s">
        <v>9642</v>
      </c>
      <c r="B2438" t="s">
        <v>9643</v>
      </c>
      <c r="C2438" s="1">
        <v>45498</v>
      </c>
      <c r="D2438" t="s">
        <v>78</v>
      </c>
      <c r="E2438">
        <v>151.65</v>
      </c>
      <c r="F2438">
        <v>3</v>
      </c>
      <c r="G2438" t="s">
        <v>27</v>
      </c>
      <c r="H2438" t="s">
        <v>20</v>
      </c>
      <c r="I2438" t="s">
        <v>9644</v>
      </c>
      <c r="J2438" t="s">
        <v>115</v>
      </c>
      <c r="K2438">
        <v>66746</v>
      </c>
      <c r="L2438" t="s">
        <v>9645</v>
      </c>
      <c r="M2438">
        <v>0.02</v>
      </c>
      <c r="N2438">
        <v>445.85</v>
      </c>
      <c r="O2438">
        <v>5</v>
      </c>
      <c r="P2438" t="b">
        <v>0</v>
      </c>
      <c r="Q2438">
        <f t="shared" si="190"/>
        <v>454.95000000000005</v>
      </c>
      <c r="R2438" s="4">
        <f t="shared" si="191"/>
        <v>0.98</v>
      </c>
      <c r="S2438" s="2">
        <f t="shared" si="192"/>
        <v>9.099000000000002</v>
      </c>
      <c r="T2438" t="str">
        <f t="shared" si="193"/>
        <v>Jul-24</v>
      </c>
      <c r="U2438">
        <f t="shared" si="194"/>
        <v>5</v>
      </c>
    </row>
    <row r="2439" spans="1:21" x14ac:dyDescent="0.3">
      <c r="A2439" t="s">
        <v>9646</v>
      </c>
      <c r="B2439" t="s">
        <v>9647</v>
      </c>
      <c r="C2439" s="1">
        <v>45521</v>
      </c>
      <c r="D2439" t="s">
        <v>54</v>
      </c>
      <c r="E2439">
        <v>207.6</v>
      </c>
      <c r="F2439">
        <v>2</v>
      </c>
      <c r="G2439" t="s">
        <v>19</v>
      </c>
      <c r="H2439" t="s">
        <v>99</v>
      </c>
      <c r="I2439" t="s">
        <v>4359</v>
      </c>
      <c r="J2439" t="s">
        <v>74</v>
      </c>
      <c r="K2439">
        <v>66578</v>
      </c>
      <c r="L2439" t="s">
        <v>9648</v>
      </c>
      <c r="M2439">
        <v>7.0000000000000007E-2</v>
      </c>
      <c r="N2439">
        <v>386.14</v>
      </c>
      <c r="O2439">
        <v>2</v>
      </c>
      <c r="P2439" t="b">
        <v>0</v>
      </c>
      <c r="Q2439">
        <f t="shared" si="190"/>
        <v>415.2</v>
      </c>
      <c r="R2439" s="4">
        <f t="shared" si="191"/>
        <v>0.92999999999999994</v>
      </c>
      <c r="S2439" s="2">
        <f t="shared" si="192"/>
        <v>29.064000000000004</v>
      </c>
      <c r="T2439" t="str">
        <f t="shared" si="193"/>
        <v>Aug-24</v>
      </c>
      <c r="U2439">
        <f t="shared" si="194"/>
        <v>2</v>
      </c>
    </row>
    <row r="2440" spans="1:21" x14ac:dyDescent="0.3">
      <c r="A2440" t="s">
        <v>9649</v>
      </c>
      <c r="B2440" t="s">
        <v>9650</v>
      </c>
      <c r="C2440" s="1">
        <v>45792</v>
      </c>
      <c r="D2440" t="s">
        <v>54</v>
      </c>
      <c r="E2440">
        <v>52.87</v>
      </c>
      <c r="F2440">
        <v>2</v>
      </c>
      <c r="G2440" t="s">
        <v>93</v>
      </c>
      <c r="H2440" t="s">
        <v>38</v>
      </c>
      <c r="I2440" t="s">
        <v>9651</v>
      </c>
      <c r="J2440" t="s">
        <v>269</v>
      </c>
      <c r="K2440">
        <v>63671</v>
      </c>
      <c r="L2440" t="s">
        <v>9652</v>
      </c>
      <c r="M2440">
        <v>0.25</v>
      </c>
      <c r="N2440">
        <v>79.3</v>
      </c>
      <c r="O2440">
        <v>2</v>
      </c>
      <c r="P2440" t="b">
        <v>1</v>
      </c>
      <c r="Q2440">
        <f t="shared" si="190"/>
        <v>105.74</v>
      </c>
      <c r="R2440" s="4">
        <f t="shared" si="191"/>
        <v>0.75</v>
      </c>
      <c r="S2440" s="2">
        <f t="shared" si="192"/>
        <v>26.434999999999999</v>
      </c>
      <c r="T2440" t="str">
        <f t="shared" si="193"/>
        <v>May-25</v>
      </c>
      <c r="U2440">
        <f t="shared" si="194"/>
        <v>2</v>
      </c>
    </row>
    <row r="2441" spans="1:21" x14ac:dyDescent="0.3">
      <c r="A2441" t="s">
        <v>9653</v>
      </c>
      <c r="B2441" t="s">
        <v>9654</v>
      </c>
      <c r="C2441" s="1">
        <v>45708</v>
      </c>
      <c r="D2441" t="s">
        <v>78</v>
      </c>
      <c r="E2441">
        <v>330.18</v>
      </c>
      <c r="F2441">
        <v>2</v>
      </c>
      <c r="G2441" t="s">
        <v>66</v>
      </c>
      <c r="H2441" t="s">
        <v>72</v>
      </c>
      <c r="I2441" t="s">
        <v>9655</v>
      </c>
      <c r="J2441" t="s">
        <v>226</v>
      </c>
      <c r="K2441">
        <v>14686</v>
      </c>
      <c r="L2441" t="s">
        <v>9656</v>
      </c>
      <c r="M2441">
        <v>0.01</v>
      </c>
      <c r="N2441">
        <v>653.76</v>
      </c>
      <c r="O2441">
        <v>2</v>
      </c>
      <c r="P2441" t="b">
        <v>0</v>
      </c>
      <c r="Q2441">
        <f t="shared" si="190"/>
        <v>660.36</v>
      </c>
      <c r="R2441" s="4">
        <f t="shared" si="191"/>
        <v>0.99</v>
      </c>
      <c r="S2441" s="2">
        <f t="shared" si="192"/>
        <v>6.6036000000000001</v>
      </c>
      <c r="T2441" t="str">
        <f t="shared" si="193"/>
        <v>Feb-25</v>
      </c>
      <c r="U2441">
        <f t="shared" si="194"/>
        <v>2</v>
      </c>
    </row>
    <row r="2442" spans="1:21" x14ac:dyDescent="0.3">
      <c r="A2442" t="s">
        <v>9657</v>
      </c>
      <c r="B2442" t="s">
        <v>9658</v>
      </c>
      <c r="C2442" s="1">
        <v>45818</v>
      </c>
      <c r="D2442" t="s">
        <v>60</v>
      </c>
      <c r="E2442">
        <v>19.649999999999999</v>
      </c>
      <c r="F2442">
        <v>1</v>
      </c>
      <c r="G2442" t="s">
        <v>66</v>
      </c>
      <c r="H2442" t="s">
        <v>20</v>
      </c>
      <c r="I2442" t="s">
        <v>9659</v>
      </c>
      <c r="J2442" t="s">
        <v>62</v>
      </c>
      <c r="K2442">
        <v>81434</v>
      </c>
      <c r="L2442" t="s">
        <v>9660</v>
      </c>
      <c r="M2442">
        <v>0.24</v>
      </c>
      <c r="N2442">
        <v>14.93</v>
      </c>
      <c r="O2442">
        <v>1</v>
      </c>
      <c r="P2442" t="b">
        <v>0</v>
      </c>
      <c r="Q2442">
        <f t="shared" si="190"/>
        <v>19.649999999999999</v>
      </c>
      <c r="R2442" s="4">
        <f t="shared" si="191"/>
        <v>0.76</v>
      </c>
      <c r="S2442" s="2">
        <f t="shared" si="192"/>
        <v>4.7159999999999993</v>
      </c>
      <c r="T2442" t="str">
        <f t="shared" si="193"/>
        <v>Jun-25</v>
      </c>
      <c r="U2442">
        <f t="shared" si="194"/>
        <v>1</v>
      </c>
    </row>
    <row r="2443" spans="1:21" x14ac:dyDescent="0.3">
      <c r="A2443" t="s">
        <v>9661</v>
      </c>
      <c r="B2443" t="s">
        <v>9662</v>
      </c>
      <c r="C2443" s="1">
        <v>45457</v>
      </c>
      <c r="D2443" t="s">
        <v>18</v>
      </c>
      <c r="E2443">
        <v>245.03</v>
      </c>
      <c r="F2443">
        <v>2</v>
      </c>
      <c r="G2443" t="s">
        <v>93</v>
      </c>
      <c r="H2443" t="s">
        <v>72</v>
      </c>
      <c r="I2443" t="s">
        <v>9663</v>
      </c>
      <c r="J2443" t="s">
        <v>346</v>
      </c>
      <c r="K2443">
        <v>30550</v>
      </c>
      <c r="L2443" t="s">
        <v>9664</v>
      </c>
      <c r="M2443">
        <v>0.03</v>
      </c>
      <c r="N2443">
        <v>475.36</v>
      </c>
      <c r="O2443">
        <v>5</v>
      </c>
      <c r="P2443" t="b">
        <v>0</v>
      </c>
      <c r="Q2443">
        <f t="shared" si="190"/>
        <v>490.06</v>
      </c>
      <c r="R2443" s="4">
        <f t="shared" si="191"/>
        <v>0.97</v>
      </c>
      <c r="S2443" s="2">
        <f t="shared" si="192"/>
        <v>14.701799999999999</v>
      </c>
      <c r="T2443" t="str">
        <f t="shared" si="193"/>
        <v>Jun-24</v>
      </c>
      <c r="U2443">
        <f t="shared" si="194"/>
        <v>5</v>
      </c>
    </row>
    <row r="2444" spans="1:21" x14ac:dyDescent="0.3">
      <c r="A2444" t="s">
        <v>9665</v>
      </c>
      <c r="B2444" t="s">
        <v>9666</v>
      </c>
      <c r="C2444" s="1">
        <v>45539</v>
      </c>
      <c r="D2444" t="s">
        <v>78</v>
      </c>
      <c r="E2444">
        <v>343.18</v>
      </c>
      <c r="F2444">
        <v>1</v>
      </c>
      <c r="G2444" t="s">
        <v>27</v>
      </c>
      <c r="H2444" t="s">
        <v>99</v>
      </c>
      <c r="I2444" t="s">
        <v>5101</v>
      </c>
      <c r="J2444" t="s">
        <v>45</v>
      </c>
      <c r="K2444">
        <v>96437</v>
      </c>
      <c r="L2444" t="s">
        <v>9667</v>
      </c>
      <c r="M2444">
        <v>0.25</v>
      </c>
      <c r="N2444">
        <v>257.38</v>
      </c>
      <c r="O2444">
        <v>5</v>
      </c>
      <c r="P2444" t="b">
        <v>0</v>
      </c>
      <c r="Q2444">
        <f t="shared" si="190"/>
        <v>343.18</v>
      </c>
      <c r="R2444" s="4">
        <f t="shared" si="191"/>
        <v>0.75</v>
      </c>
      <c r="S2444" s="2">
        <f t="shared" si="192"/>
        <v>85.795000000000002</v>
      </c>
      <c r="T2444" t="str">
        <f t="shared" si="193"/>
        <v>Sep-24</v>
      </c>
      <c r="U2444">
        <f t="shared" si="194"/>
        <v>5</v>
      </c>
    </row>
    <row r="2445" spans="1:21" x14ac:dyDescent="0.3">
      <c r="A2445" t="s">
        <v>9668</v>
      </c>
      <c r="B2445" t="s">
        <v>9669</v>
      </c>
      <c r="C2445" s="1">
        <v>45573</v>
      </c>
      <c r="D2445" t="s">
        <v>26</v>
      </c>
      <c r="E2445">
        <v>411.51</v>
      </c>
      <c r="F2445">
        <v>3</v>
      </c>
      <c r="G2445" t="s">
        <v>19</v>
      </c>
      <c r="H2445" t="s">
        <v>99</v>
      </c>
      <c r="I2445" t="s">
        <v>9670</v>
      </c>
      <c r="J2445" t="s">
        <v>307</v>
      </c>
      <c r="K2445">
        <v>67094</v>
      </c>
      <c r="L2445" t="s">
        <v>9671</v>
      </c>
      <c r="M2445">
        <v>0.24</v>
      </c>
      <c r="N2445">
        <v>938.24</v>
      </c>
      <c r="O2445">
        <v>2</v>
      </c>
      <c r="P2445" t="b">
        <v>0</v>
      </c>
      <c r="Q2445">
        <f t="shared" si="190"/>
        <v>1234.53</v>
      </c>
      <c r="R2445" s="4">
        <f t="shared" si="191"/>
        <v>0.76</v>
      </c>
      <c r="S2445" s="2">
        <f t="shared" si="192"/>
        <v>296.28719999999998</v>
      </c>
      <c r="T2445" t="str">
        <f t="shared" si="193"/>
        <v>Oct-24</v>
      </c>
      <c r="U2445">
        <f t="shared" si="194"/>
        <v>2</v>
      </c>
    </row>
    <row r="2446" spans="1:21" x14ac:dyDescent="0.3">
      <c r="A2446" t="s">
        <v>9672</v>
      </c>
      <c r="B2446" t="s">
        <v>9673</v>
      </c>
      <c r="C2446" s="1">
        <v>45494</v>
      </c>
      <c r="D2446" t="s">
        <v>54</v>
      </c>
      <c r="E2446">
        <v>79.22</v>
      </c>
      <c r="F2446">
        <v>3</v>
      </c>
      <c r="G2446" t="s">
        <v>19</v>
      </c>
      <c r="H2446" t="s">
        <v>72</v>
      </c>
      <c r="I2446" t="s">
        <v>9674</v>
      </c>
      <c r="J2446" t="s">
        <v>447</v>
      </c>
      <c r="K2446">
        <v>72081</v>
      </c>
      <c r="L2446" t="s">
        <v>9675</v>
      </c>
      <c r="M2446">
        <v>7.0000000000000007E-2</v>
      </c>
      <c r="N2446">
        <v>221.02</v>
      </c>
      <c r="O2446">
        <v>3</v>
      </c>
      <c r="P2446" t="b">
        <v>0</v>
      </c>
      <c r="Q2446">
        <f t="shared" si="190"/>
        <v>237.66</v>
      </c>
      <c r="R2446" s="4">
        <f t="shared" si="191"/>
        <v>0.92999999999999994</v>
      </c>
      <c r="S2446" s="2">
        <f t="shared" si="192"/>
        <v>16.636200000000002</v>
      </c>
      <c r="T2446" t="str">
        <f t="shared" si="193"/>
        <v>Jul-24</v>
      </c>
      <c r="U2446">
        <f t="shared" si="194"/>
        <v>3</v>
      </c>
    </row>
    <row r="2447" spans="1:21" x14ac:dyDescent="0.3">
      <c r="A2447" t="s">
        <v>9676</v>
      </c>
      <c r="B2447" t="s">
        <v>9677</v>
      </c>
      <c r="C2447" s="1">
        <v>45717</v>
      </c>
      <c r="D2447" t="s">
        <v>78</v>
      </c>
      <c r="E2447">
        <v>378.27</v>
      </c>
      <c r="F2447">
        <v>3</v>
      </c>
      <c r="G2447" t="s">
        <v>93</v>
      </c>
      <c r="H2447" t="s">
        <v>38</v>
      </c>
      <c r="I2447" t="s">
        <v>3707</v>
      </c>
      <c r="J2447" t="s">
        <v>125</v>
      </c>
      <c r="K2447">
        <v>48979</v>
      </c>
      <c r="L2447" t="s">
        <v>9678</v>
      </c>
      <c r="M2447">
        <v>0.12</v>
      </c>
      <c r="N2447">
        <v>998.63</v>
      </c>
      <c r="O2447">
        <v>3</v>
      </c>
      <c r="P2447" t="b">
        <v>1</v>
      </c>
      <c r="Q2447">
        <f t="shared" si="190"/>
        <v>1134.81</v>
      </c>
      <c r="R2447" s="4">
        <f t="shared" si="191"/>
        <v>0.88</v>
      </c>
      <c r="S2447" s="2">
        <f t="shared" si="192"/>
        <v>136.1772</v>
      </c>
      <c r="T2447" t="str">
        <f t="shared" si="193"/>
        <v>Mar-25</v>
      </c>
      <c r="U2447">
        <f t="shared" si="194"/>
        <v>3</v>
      </c>
    </row>
    <row r="2448" spans="1:21" x14ac:dyDescent="0.3">
      <c r="A2448" t="s">
        <v>9679</v>
      </c>
      <c r="B2448" t="s">
        <v>9680</v>
      </c>
      <c r="C2448" s="1">
        <v>45583</v>
      </c>
      <c r="D2448" t="s">
        <v>60</v>
      </c>
      <c r="E2448">
        <v>360.94</v>
      </c>
      <c r="F2448">
        <v>2</v>
      </c>
      <c r="G2448" t="s">
        <v>66</v>
      </c>
      <c r="H2448" t="s">
        <v>99</v>
      </c>
      <c r="I2448" t="s">
        <v>9681</v>
      </c>
      <c r="J2448" t="s">
        <v>134</v>
      </c>
      <c r="K2448">
        <v>29969</v>
      </c>
      <c r="L2448" t="s">
        <v>9682</v>
      </c>
      <c r="M2448">
        <v>0.14000000000000001</v>
      </c>
      <c r="N2448">
        <v>620.82000000000005</v>
      </c>
      <c r="O2448">
        <v>2</v>
      </c>
      <c r="P2448" t="b">
        <v>0</v>
      </c>
      <c r="Q2448">
        <f t="shared" si="190"/>
        <v>721.88</v>
      </c>
      <c r="R2448" s="4">
        <f t="shared" si="191"/>
        <v>0.86</v>
      </c>
      <c r="S2448" s="2">
        <f t="shared" si="192"/>
        <v>101.06320000000001</v>
      </c>
      <c r="T2448" t="str">
        <f t="shared" si="193"/>
        <v>Oct-24</v>
      </c>
      <c r="U2448">
        <f t="shared" si="194"/>
        <v>2</v>
      </c>
    </row>
    <row r="2449" spans="1:21" x14ac:dyDescent="0.3">
      <c r="A2449" t="s">
        <v>9683</v>
      </c>
      <c r="B2449" t="s">
        <v>9684</v>
      </c>
      <c r="C2449" s="1">
        <v>45522</v>
      </c>
      <c r="D2449" t="s">
        <v>37</v>
      </c>
      <c r="E2449">
        <v>281.99</v>
      </c>
      <c r="F2449">
        <v>1</v>
      </c>
      <c r="G2449" t="s">
        <v>148</v>
      </c>
      <c r="H2449" t="s">
        <v>99</v>
      </c>
      <c r="I2449" t="s">
        <v>9685</v>
      </c>
      <c r="J2449" t="s">
        <v>134</v>
      </c>
      <c r="K2449">
        <v>36467</v>
      </c>
      <c r="L2449" t="s">
        <v>9686</v>
      </c>
      <c r="M2449">
        <v>0.12</v>
      </c>
      <c r="N2449">
        <v>248.15</v>
      </c>
      <c r="O2449">
        <v>5</v>
      </c>
      <c r="P2449" t="b">
        <v>0</v>
      </c>
      <c r="Q2449">
        <f t="shared" si="190"/>
        <v>281.99</v>
      </c>
      <c r="R2449" s="4">
        <f t="shared" si="191"/>
        <v>0.88</v>
      </c>
      <c r="S2449" s="2">
        <f t="shared" si="192"/>
        <v>33.838799999999999</v>
      </c>
      <c r="T2449" t="str">
        <f t="shared" si="193"/>
        <v>Aug-24</v>
      </c>
      <c r="U2449">
        <f t="shared" si="194"/>
        <v>5</v>
      </c>
    </row>
    <row r="2450" spans="1:21" x14ac:dyDescent="0.3">
      <c r="A2450" t="s">
        <v>9687</v>
      </c>
      <c r="B2450" t="s">
        <v>9688</v>
      </c>
      <c r="C2450" s="1">
        <v>45802</v>
      </c>
      <c r="D2450" t="s">
        <v>54</v>
      </c>
      <c r="E2450">
        <v>294.39999999999998</v>
      </c>
      <c r="F2450">
        <v>2</v>
      </c>
      <c r="G2450" t="s">
        <v>93</v>
      </c>
      <c r="H2450" t="s">
        <v>72</v>
      </c>
      <c r="I2450" t="s">
        <v>9689</v>
      </c>
      <c r="J2450" t="s">
        <v>125</v>
      </c>
      <c r="K2450">
        <v>36758</v>
      </c>
      <c r="L2450" t="s">
        <v>9690</v>
      </c>
      <c r="M2450">
        <v>0.06</v>
      </c>
      <c r="N2450">
        <v>553.47</v>
      </c>
      <c r="O2450">
        <v>5</v>
      </c>
      <c r="P2450" t="b">
        <v>0</v>
      </c>
      <c r="Q2450">
        <f t="shared" si="190"/>
        <v>588.79999999999995</v>
      </c>
      <c r="R2450" s="4">
        <f t="shared" si="191"/>
        <v>0.94</v>
      </c>
      <c r="S2450" s="2">
        <f t="shared" si="192"/>
        <v>35.327999999999996</v>
      </c>
      <c r="T2450" t="str">
        <f t="shared" si="193"/>
        <v>May-25</v>
      </c>
      <c r="U2450">
        <f t="shared" si="194"/>
        <v>5</v>
      </c>
    </row>
    <row r="2451" spans="1:21" x14ac:dyDescent="0.3">
      <c r="A2451" t="s">
        <v>9691</v>
      </c>
      <c r="B2451" t="s">
        <v>9692</v>
      </c>
      <c r="C2451" s="1">
        <v>45593</v>
      </c>
      <c r="D2451" t="s">
        <v>60</v>
      </c>
      <c r="E2451">
        <v>50.18</v>
      </c>
      <c r="F2451">
        <v>2</v>
      </c>
      <c r="G2451" t="s">
        <v>148</v>
      </c>
      <c r="H2451" t="s">
        <v>99</v>
      </c>
      <c r="I2451" t="s">
        <v>9693</v>
      </c>
      <c r="J2451" t="s">
        <v>231</v>
      </c>
      <c r="K2451">
        <v>1923</v>
      </c>
      <c r="L2451" t="s">
        <v>9694</v>
      </c>
      <c r="M2451">
        <v>7.0000000000000007E-2</v>
      </c>
      <c r="N2451">
        <v>93.33</v>
      </c>
      <c r="O2451">
        <v>4</v>
      </c>
      <c r="P2451" t="b">
        <v>0</v>
      </c>
      <c r="Q2451">
        <f t="shared" si="190"/>
        <v>100.36</v>
      </c>
      <c r="R2451" s="4">
        <f t="shared" si="191"/>
        <v>0.92999999999999994</v>
      </c>
      <c r="S2451" s="2">
        <f t="shared" si="192"/>
        <v>7.0252000000000008</v>
      </c>
      <c r="T2451" t="str">
        <f t="shared" si="193"/>
        <v>Oct-24</v>
      </c>
      <c r="U2451">
        <f t="shared" si="194"/>
        <v>4</v>
      </c>
    </row>
    <row r="2452" spans="1:21" x14ac:dyDescent="0.3">
      <c r="A2452" t="s">
        <v>9695</v>
      </c>
      <c r="B2452" t="s">
        <v>9696</v>
      </c>
      <c r="C2452" s="1">
        <v>45550</v>
      </c>
      <c r="D2452" t="s">
        <v>60</v>
      </c>
      <c r="E2452">
        <v>302.23</v>
      </c>
      <c r="F2452">
        <v>2</v>
      </c>
      <c r="G2452" t="s">
        <v>93</v>
      </c>
      <c r="H2452" t="s">
        <v>72</v>
      </c>
      <c r="I2452" t="s">
        <v>9697</v>
      </c>
      <c r="J2452" t="s">
        <v>274</v>
      </c>
      <c r="K2452">
        <v>21874</v>
      </c>
      <c r="L2452" t="s">
        <v>9698</v>
      </c>
      <c r="M2452">
        <v>0.21</v>
      </c>
      <c r="N2452">
        <v>477.52</v>
      </c>
      <c r="O2452">
        <v>2</v>
      </c>
      <c r="P2452" t="b">
        <v>0</v>
      </c>
      <c r="Q2452">
        <f t="shared" si="190"/>
        <v>604.46</v>
      </c>
      <c r="R2452" s="4">
        <f t="shared" si="191"/>
        <v>0.79</v>
      </c>
      <c r="S2452" s="2">
        <f t="shared" si="192"/>
        <v>126.9366</v>
      </c>
      <c r="T2452" t="str">
        <f t="shared" si="193"/>
        <v>Sep-24</v>
      </c>
      <c r="U2452">
        <f t="shared" si="194"/>
        <v>2</v>
      </c>
    </row>
    <row r="2453" spans="1:21" x14ac:dyDescent="0.3">
      <c r="A2453" t="s">
        <v>9699</v>
      </c>
      <c r="B2453" t="s">
        <v>9700</v>
      </c>
      <c r="C2453" s="1">
        <v>45473</v>
      </c>
      <c r="D2453" t="s">
        <v>37</v>
      </c>
      <c r="E2453">
        <v>193.85</v>
      </c>
      <c r="F2453">
        <v>1</v>
      </c>
      <c r="G2453" t="s">
        <v>93</v>
      </c>
      <c r="H2453" t="s">
        <v>20</v>
      </c>
      <c r="I2453" t="s">
        <v>977</v>
      </c>
      <c r="J2453" t="s">
        <v>200</v>
      </c>
      <c r="K2453">
        <v>62465</v>
      </c>
      <c r="L2453" t="s">
        <v>9701</v>
      </c>
      <c r="M2453">
        <v>0.05</v>
      </c>
      <c r="N2453">
        <v>184.16</v>
      </c>
      <c r="O2453">
        <v>3</v>
      </c>
      <c r="P2453" t="b">
        <v>0</v>
      </c>
      <c r="Q2453">
        <f t="shared" si="190"/>
        <v>193.85</v>
      </c>
      <c r="R2453" s="4">
        <f t="shared" si="191"/>
        <v>0.95</v>
      </c>
      <c r="S2453" s="2">
        <f t="shared" si="192"/>
        <v>9.6925000000000008</v>
      </c>
      <c r="T2453" t="str">
        <f t="shared" si="193"/>
        <v>Jun-24</v>
      </c>
      <c r="U2453">
        <f t="shared" si="194"/>
        <v>3</v>
      </c>
    </row>
    <row r="2454" spans="1:21" x14ac:dyDescent="0.3">
      <c r="A2454" t="s">
        <v>9702</v>
      </c>
      <c r="B2454" t="s">
        <v>9703</v>
      </c>
      <c r="C2454" s="1">
        <v>45678</v>
      </c>
      <c r="D2454" t="s">
        <v>37</v>
      </c>
      <c r="E2454">
        <v>434.45</v>
      </c>
      <c r="F2454">
        <v>1</v>
      </c>
      <c r="G2454" t="s">
        <v>66</v>
      </c>
      <c r="H2454" t="s">
        <v>20</v>
      </c>
      <c r="I2454" t="s">
        <v>6125</v>
      </c>
      <c r="J2454" t="s">
        <v>269</v>
      </c>
      <c r="K2454">
        <v>58009</v>
      </c>
      <c r="L2454" t="s">
        <v>9704</v>
      </c>
      <c r="M2454">
        <v>0.08</v>
      </c>
      <c r="N2454">
        <v>399.69</v>
      </c>
      <c r="O2454">
        <v>2</v>
      </c>
      <c r="P2454" t="b">
        <v>0</v>
      </c>
      <c r="Q2454">
        <f t="shared" si="190"/>
        <v>434.45</v>
      </c>
      <c r="R2454" s="4">
        <f t="shared" si="191"/>
        <v>0.92</v>
      </c>
      <c r="S2454" s="2">
        <f t="shared" si="192"/>
        <v>34.756</v>
      </c>
      <c r="T2454" t="str">
        <f t="shared" si="193"/>
        <v>Jan-25</v>
      </c>
      <c r="U2454">
        <f t="shared" si="194"/>
        <v>2</v>
      </c>
    </row>
    <row r="2455" spans="1:21" x14ac:dyDescent="0.3">
      <c r="A2455" t="s">
        <v>9705</v>
      </c>
      <c r="B2455" t="s">
        <v>9706</v>
      </c>
      <c r="C2455" s="1">
        <v>45747</v>
      </c>
      <c r="D2455" t="s">
        <v>37</v>
      </c>
      <c r="E2455">
        <v>159.97999999999999</v>
      </c>
      <c r="F2455">
        <v>2</v>
      </c>
      <c r="G2455" t="s">
        <v>93</v>
      </c>
      <c r="H2455" t="s">
        <v>20</v>
      </c>
      <c r="I2455" t="s">
        <v>9707</v>
      </c>
      <c r="J2455" t="s">
        <v>307</v>
      </c>
      <c r="K2455">
        <v>54987</v>
      </c>
      <c r="L2455" t="s">
        <v>9708</v>
      </c>
      <c r="M2455">
        <v>0.02</v>
      </c>
      <c r="N2455">
        <v>313.56</v>
      </c>
      <c r="O2455">
        <v>5</v>
      </c>
      <c r="P2455" t="b">
        <v>0</v>
      </c>
      <c r="Q2455">
        <f t="shared" si="190"/>
        <v>319.95999999999998</v>
      </c>
      <c r="R2455" s="4">
        <f t="shared" si="191"/>
        <v>0.98</v>
      </c>
      <c r="S2455" s="2">
        <f t="shared" si="192"/>
        <v>6.3991999999999996</v>
      </c>
      <c r="T2455" t="str">
        <f t="shared" si="193"/>
        <v>Mar-25</v>
      </c>
      <c r="U2455">
        <f t="shared" si="194"/>
        <v>5</v>
      </c>
    </row>
    <row r="2456" spans="1:21" x14ac:dyDescent="0.3">
      <c r="A2456" t="s">
        <v>9709</v>
      </c>
      <c r="B2456" t="s">
        <v>9710</v>
      </c>
      <c r="C2456" s="1">
        <v>45819</v>
      </c>
      <c r="D2456" t="s">
        <v>18</v>
      </c>
      <c r="E2456">
        <v>290.41000000000003</v>
      </c>
      <c r="F2456">
        <v>2</v>
      </c>
      <c r="G2456" t="s">
        <v>27</v>
      </c>
      <c r="H2456" t="s">
        <v>20</v>
      </c>
      <c r="I2456" t="s">
        <v>9711</v>
      </c>
      <c r="J2456" t="s">
        <v>160</v>
      </c>
      <c r="K2456">
        <v>4962</v>
      </c>
      <c r="L2456" t="s">
        <v>9712</v>
      </c>
      <c r="M2456">
        <v>7.0000000000000007E-2</v>
      </c>
      <c r="N2456">
        <v>540.16</v>
      </c>
      <c r="O2456">
        <v>3</v>
      </c>
      <c r="P2456" t="b">
        <v>0</v>
      </c>
      <c r="Q2456">
        <f t="shared" si="190"/>
        <v>580.82000000000005</v>
      </c>
      <c r="R2456" s="4">
        <f t="shared" si="191"/>
        <v>0.92999999999999994</v>
      </c>
      <c r="S2456" s="2">
        <f t="shared" si="192"/>
        <v>40.65740000000001</v>
      </c>
      <c r="T2456" t="str">
        <f t="shared" si="193"/>
        <v>Jun-25</v>
      </c>
      <c r="U2456">
        <f t="shared" si="194"/>
        <v>3</v>
      </c>
    </row>
    <row r="2457" spans="1:21" x14ac:dyDescent="0.3">
      <c r="A2457" t="s">
        <v>9713</v>
      </c>
      <c r="B2457" t="s">
        <v>9714</v>
      </c>
      <c r="C2457" s="1">
        <v>45612</v>
      </c>
      <c r="D2457" t="s">
        <v>26</v>
      </c>
      <c r="E2457">
        <v>216.15</v>
      </c>
      <c r="F2457">
        <v>1</v>
      </c>
      <c r="G2457" t="s">
        <v>93</v>
      </c>
      <c r="H2457" t="s">
        <v>99</v>
      </c>
      <c r="I2457" t="s">
        <v>9715</v>
      </c>
      <c r="J2457" t="s">
        <v>240</v>
      </c>
      <c r="K2457">
        <v>82226</v>
      </c>
      <c r="L2457" t="s">
        <v>9716</v>
      </c>
      <c r="M2457">
        <v>0.01</v>
      </c>
      <c r="N2457">
        <v>213.99</v>
      </c>
      <c r="O2457">
        <v>2</v>
      </c>
      <c r="P2457" t="b">
        <v>0</v>
      </c>
      <c r="Q2457">
        <f t="shared" si="190"/>
        <v>216.15</v>
      </c>
      <c r="R2457" s="4">
        <f t="shared" si="191"/>
        <v>0.99</v>
      </c>
      <c r="S2457" s="2">
        <f t="shared" si="192"/>
        <v>2.1615000000000002</v>
      </c>
      <c r="T2457" t="str">
        <f t="shared" si="193"/>
        <v>Nov-24</v>
      </c>
      <c r="U2457">
        <f t="shared" si="194"/>
        <v>2</v>
      </c>
    </row>
    <row r="2458" spans="1:21" x14ac:dyDescent="0.3">
      <c r="A2458" t="s">
        <v>9717</v>
      </c>
      <c r="B2458" t="s">
        <v>9718</v>
      </c>
      <c r="C2458" s="1">
        <v>45712</v>
      </c>
      <c r="D2458" t="s">
        <v>78</v>
      </c>
      <c r="E2458">
        <v>438.75</v>
      </c>
      <c r="F2458">
        <v>2</v>
      </c>
      <c r="G2458" t="s">
        <v>93</v>
      </c>
      <c r="H2458" t="s">
        <v>20</v>
      </c>
      <c r="I2458" t="s">
        <v>9719</v>
      </c>
      <c r="J2458" t="s">
        <v>577</v>
      </c>
      <c r="K2458">
        <v>19566</v>
      </c>
      <c r="L2458" t="s">
        <v>9720</v>
      </c>
      <c r="M2458">
        <v>0.21</v>
      </c>
      <c r="N2458">
        <v>693.22</v>
      </c>
      <c r="O2458">
        <v>1</v>
      </c>
      <c r="P2458" t="b">
        <v>0</v>
      </c>
      <c r="Q2458">
        <f t="shared" si="190"/>
        <v>877.5</v>
      </c>
      <c r="R2458" s="4">
        <f t="shared" si="191"/>
        <v>0.79</v>
      </c>
      <c r="S2458" s="2">
        <f t="shared" si="192"/>
        <v>184.27500000000001</v>
      </c>
      <c r="T2458" t="str">
        <f t="shared" si="193"/>
        <v>Feb-25</v>
      </c>
      <c r="U2458">
        <f t="shared" si="194"/>
        <v>1</v>
      </c>
    </row>
    <row r="2459" spans="1:21" x14ac:dyDescent="0.3">
      <c r="A2459" t="s">
        <v>9721</v>
      </c>
      <c r="B2459" t="s">
        <v>9722</v>
      </c>
      <c r="C2459" s="1">
        <v>45794</v>
      </c>
      <c r="D2459" t="s">
        <v>54</v>
      </c>
      <c r="E2459">
        <v>130.69</v>
      </c>
      <c r="F2459">
        <v>1</v>
      </c>
      <c r="G2459" t="s">
        <v>19</v>
      </c>
      <c r="H2459" t="s">
        <v>38</v>
      </c>
      <c r="I2459" t="s">
        <v>9723</v>
      </c>
      <c r="J2459" t="s">
        <v>62</v>
      </c>
      <c r="K2459">
        <v>51183</v>
      </c>
      <c r="L2459" t="s">
        <v>9724</v>
      </c>
      <c r="M2459">
        <v>0.12</v>
      </c>
      <c r="N2459">
        <v>115.01</v>
      </c>
      <c r="O2459">
        <v>3</v>
      </c>
      <c r="P2459" t="b">
        <v>1</v>
      </c>
      <c r="Q2459">
        <f t="shared" si="190"/>
        <v>130.69</v>
      </c>
      <c r="R2459" s="4">
        <f t="shared" si="191"/>
        <v>0.88</v>
      </c>
      <c r="S2459" s="2">
        <f t="shared" si="192"/>
        <v>15.682799999999999</v>
      </c>
      <c r="T2459" t="str">
        <f t="shared" si="193"/>
        <v>May-25</v>
      </c>
      <c r="U2459">
        <f t="shared" si="194"/>
        <v>3</v>
      </c>
    </row>
    <row r="2460" spans="1:21" x14ac:dyDescent="0.3">
      <c r="A2460" t="s">
        <v>9725</v>
      </c>
      <c r="B2460" t="s">
        <v>9726</v>
      </c>
      <c r="C2460" s="1">
        <v>45742</v>
      </c>
      <c r="D2460" t="s">
        <v>18</v>
      </c>
      <c r="E2460">
        <v>44.01</v>
      </c>
      <c r="F2460">
        <v>4</v>
      </c>
      <c r="G2460" t="s">
        <v>93</v>
      </c>
      <c r="H2460" t="s">
        <v>38</v>
      </c>
      <c r="I2460" t="s">
        <v>9727</v>
      </c>
      <c r="J2460" t="s">
        <v>269</v>
      </c>
      <c r="K2460">
        <v>46622</v>
      </c>
      <c r="L2460" t="s">
        <v>9728</v>
      </c>
      <c r="M2460">
        <v>0.11</v>
      </c>
      <c r="N2460">
        <v>156.68</v>
      </c>
      <c r="P2460" t="b">
        <v>0</v>
      </c>
      <c r="Q2460">
        <f t="shared" si="190"/>
        <v>176.04</v>
      </c>
      <c r="R2460" s="4">
        <f t="shared" si="191"/>
        <v>0.89</v>
      </c>
      <c r="S2460" s="2">
        <f t="shared" si="192"/>
        <v>19.3644</v>
      </c>
      <c r="T2460" t="str">
        <f t="shared" si="193"/>
        <v>Mar-25</v>
      </c>
      <c r="U2460" t="str">
        <f t="shared" si="194"/>
        <v>No Rating</v>
      </c>
    </row>
    <row r="2461" spans="1:21" x14ac:dyDescent="0.3">
      <c r="A2461" t="s">
        <v>9729</v>
      </c>
      <c r="B2461" t="s">
        <v>9730</v>
      </c>
      <c r="C2461" s="1">
        <v>45724</v>
      </c>
      <c r="D2461" t="s">
        <v>78</v>
      </c>
      <c r="E2461">
        <v>375.58</v>
      </c>
      <c r="F2461">
        <v>4</v>
      </c>
      <c r="G2461" t="s">
        <v>93</v>
      </c>
      <c r="H2461" t="s">
        <v>38</v>
      </c>
      <c r="I2461" t="s">
        <v>9731</v>
      </c>
      <c r="J2461" t="s">
        <v>577</v>
      </c>
      <c r="K2461">
        <v>27066</v>
      </c>
      <c r="L2461" t="s">
        <v>9732</v>
      </c>
      <c r="M2461">
        <v>0.15</v>
      </c>
      <c r="N2461">
        <v>1276.97</v>
      </c>
      <c r="O2461">
        <v>1</v>
      </c>
      <c r="P2461" t="b">
        <v>0</v>
      </c>
      <c r="Q2461">
        <f t="shared" si="190"/>
        <v>1502.32</v>
      </c>
      <c r="R2461" s="4">
        <f t="shared" si="191"/>
        <v>0.85</v>
      </c>
      <c r="S2461" s="2">
        <f t="shared" si="192"/>
        <v>225.34799999999998</v>
      </c>
      <c r="T2461" t="str">
        <f t="shared" si="193"/>
        <v>Mar-25</v>
      </c>
      <c r="U2461">
        <f t="shared" si="194"/>
        <v>1</v>
      </c>
    </row>
    <row r="2462" spans="1:21" x14ac:dyDescent="0.3">
      <c r="A2462" t="s">
        <v>9733</v>
      </c>
      <c r="B2462" t="s">
        <v>9734</v>
      </c>
      <c r="C2462" s="1">
        <v>45604</v>
      </c>
      <c r="D2462" t="s">
        <v>54</v>
      </c>
      <c r="E2462">
        <v>209.38</v>
      </c>
      <c r="F2462">
        <v>3</v>
      </c>
      <c r="G2462" t="s">
        <v>27</v>
      </c>
      <c r="H2462" t="s">
        <v>20</v>
      </c>
      <c r="I2462" t="s">
        <v>9735</v>
      </c>
      <c r="J2462" t="s">
        <v>426</v>
      </c>
      <c r="K2462">
        <v>20218</v>
      </c>
      <c r="L2462" t="s">
        <v>9736</v>
      </c>
      <c r="M2462">
        <v>0.08</v>
      </c>
      <c r="N2462">
        <v>577.89</v>
      </c>
      <c r="O2462">
        <v>5</v>
      </c>
      <c r="P2462" t="b">
        <v>0</v>
      </c>
      <c r="Q2462">
        <f t="shared" si="190"/>
        <v>628.14</v>
      </c>
      <c r="R2462" s="4">
        <f t="shared" si="191"/>
        <v>0.92</v>
      </c>
      <c r="S2462" s="2">
        <f t="shared" si="192"/>
        <v>50.251199999999997</v>
      </c>
      <c r="T2462" t="str">
        <f t="shared" si="193"/>
        <v>Nov-24</v>
      </c>
      <c r="U2462">
        <f t="shared" si="194"/>
        <v>5</v>
      </c>
    </row>
    <row r="2463" spans="1:21" x14ac:dyDescent="0.3">
      <c r="A2463" t="s">
        <v>9737</v>
      </c>
      <c r="B2463" t="s">
        <v>9738</v>
      </c>
      <c r="C2463" s="1">
        <v>45495</v>
      </c>
      <c r="D2463" t="s">
        <v>26</v>
      </c>
      <c r="E2463">
        <v>296.60000000000002</v>
      </c>
      <c r="F2463">
        <v>3</v>
      </c>
      <c r="G2463" t="s">
        <v>93</v>
      </c>
      <c r="H2463" t="s">
        <v>20</v>
      </c>
      <c r="I2463" t="s">
        <v>9739</v>
      </c>
      <c r="J2463" t="s">
        <v>56</v>
      </c>
      <c r="K2463">
        <v>61496</v>
      </c>
      <c r="L2463" t="s">
        <v>9740</v>
      </c>
      <c r="M2463">
        <v>0.11</v>
      </c>
      <c r="N2463">
        <v>791.92</v>
      </c>
      <c r="O2463">
        <v>1</v>
      </c>
      <c r="P2463" t="b">
        <v>0</v>
      </c>
      <c r="Q2463">
        <f t="shared" si="190"/>
        <v>889.80000000000007</v>
      </c>
      <c r="R2463" s="4">
        <f t="shared" si="191"/>
        <v>0.89</v>
      </c>
      <c r="S2463" s="2">
        <f t="shared" si="192"/>
        <v>97.878000000000014</v>
      </c>
      <c r="T2463" t="str">
        <f t="shared" si="193"/>
        <v>Jul-24</v>
      </c>
      <c r="U2463">
        <f t="shared" si="194"/>
        <v>1</v>
      </c>
    </row>
    <row r="2464" spans="1:21" x14ac:dyDescent="0.3">
      <c r="A2464" t="s">
        <v>9741</v>
      </c>
      <c r="B2464" t="s">
        <v>9742</v>
      </c>
      <c r="C2464" s="1">
        <v>45501</v>
      </c>
      <c r="D2464" t="s">
        <v>37</v>
      </c>
      <c r="E2464">
        <v>18.059999999999999</v>
      </c>
      <c r="F2464">
        <v>2</v>
      </c>
      <c r="G2464" t="s">
        <v>93</v>
      </c>
      <c r="H2464" t="s">
        <v>38</v>
      </c>
      <c r="I2464" t="s">
        <v>9743</v>
      </c>
      <c r="J2464" t="s">
        <v>106</v>
      </c>
      <c r="K2464">
        <v>61563</v>
      </c>
      <c r="L2464" t="s">
        <v>9744</v>
      </c>
      <c r="M2464">
        <v>0.18</v>
      </c>
      <c r="N2464">
        <v>29.62</v>
      </c>
      <c r="O2464">
        <v>4</v>
      </c>
      <c r="P2464" t="b">
        <v>1</v>
      </c>
      <c r="Q2464">
        <f t="shared" si="190"/>
        <v>36.119999999999997</v>
      </c>
      <c r="R2464" s="4">
        <f t="shared" si="191"/>
        <v>0.82000000000000006</v>
      </c>
      <c r="S2464" s="2">
        <f t="shared" si="192"/>
        <v>6.5015999999999989</v>
      </c>
      <c r="T2464" t="str">
        <f t="shared" si="193"/>
        <v>Jul-24</v>
      </c>
      <c r="U2464">
        <f t="shared" si="194"/>
        <v>4</v>
      </c>
    </row>
    <row r="2465" spans="1:21" x14ac:dyDescent="0.3">
      <c r="A2465" t="s">
        <v>9745</v>
      </c>
      <c r="B2465" t="s">
        <v>9746</v>
      </c>
      <c r="C2465" s="1">
        <v>45602</v>
      </c>
      <c r="D2465" t="s">
        <v>37</v>
      </c>
      <c r="E2465">
        <v>476.29</v>
      </c>
      <c r="F2465">
        <v>1</v>
      </c>
      <c r="G2465" t="s">
        <v>66</v>
      </c>
      <c r="H2465" t="s">
        <v>72</v>
      </c>
      <c r="I2465" t="s">
        <v>9747</v>
      </c>
      <c r="J2465" t="s">
        <v>577</v>
      </c>
      <c r="K2465">
        <v>50648</v>
      </c>
      <c r="L2465" t="s">
        <v>9748</v>
      </c>
      <c r="M2465">
        <v>7.0000000000000007E-2</v>
      </c>
      <c r="N2465">
        <v>442.95</v>
      </c>
      <c r="O2465">
        <v>3</v>
      </c>
      <c r="P2465" t="b">
        <v>0</v>
      </c>
      <c r="Q2465">
        <f t="shared" si="190"/>
        <v>476.29</v>
      </c>
      <c r="R2465" s="4">
        <f t="shared" si="191"/>
        <v>0.92999999999999994</v>
      </c>
      <c r="S2465" s="2">
        <f t="shared" si="192"/>
        <v>33.340300000000006</v>
      </c>
      <c r="T2465" t="str">
        <f t="shared" si="193"/>
        <v>Nov-24</v>
      </c>
      <c r="U2465">
        <f t="shared" si="194"/>
        <v>3</v>
      </c>
    </row>
    <row r="2466" spans="1:21" x14ac:dyDescent="0.3">
      <c r="A2466" t="s">
        <v>9749</v>
      </c>
      <c r="B2466" t="s">
        <v>9750</v>
      </c>
      <c r="C2466" s="1">
        <v>45806</v>
      </c>
      <c r="D2466" t="s">
        <v>54</v>
      </c>
      <c r="E2466">
        <v>439.42</v>
      </c>
      <c r="F2466">
        <v>1</v>
      </c>
      <c r="G2466" t="s">
        <v>148</v>
      </c>
      <c r="H2466" t="s">
        <v>20</v>
      </c>
      <c r="I2466" t="s">
        <v>1739</v>
      </c>
      <c r="J2466" t="s">
        <v>33</v>
      </c>
      <c r="K2466">
        <v>63525</v>
      </c>
      <c r="L2466" t="s">
        <v>9751</v>
      </c>
      <c r="M2466">
        <v>0.14000000000000001</v>
      </c>
      <c r="N2466">
        <v>377.9</v>
      </c>
      <c r="O2466">
        <v>3</v>
      </c>
      <c r="P2466" t="b">
        <v>0</v>
      </c>
      <c r="Q2466">
        <f t="shared" si="190"/>
        <v>439.42</v>
      </c>
      <c r="R2466" s="4">
        <f t="shared" si="191"/>
        <v>0.86</v>
      </c>
      <c r="S2466" s="2">
        <f t="shared" si="192"/>
        <v>61.518800000000006</v>
      </c>
      <c r="T2466" t="str">
        <f t="shared" si="193"/>
        <v>May-25</v>
      </c>
      <c r="U2466">
        <f t="shared" si="194"/>
        <v>3</v>
      </c>
    </row>
    <row r="2467" spans="1:21" x14ac:dyDescent="0.3">
      <c r="A2467" t="s">
        <v>9752</v>
      </c>
      <c r="B2467" t="s">
        <v>9753</v>
      </c>
      <c r="C2467" s="1">
        <v>45681</v>
      </c>
      <c r="D2467" t="s">
        <v>78</v>
      </c>
      <c r="E2467">
        <v>313.81</v>
      </c>
      <c r="F2467">
        <v>2</v>
      </c>
      <c r="G2467" t="s">
        <v>19</v>
      </c>
      <c r="H2467" t="s">
        <v>72</v>
      </c>
      <c r="I2467" t="s">
        <v>5684</v>
      </c>
      <c r="J2467" t="s">
        <v>320</v>
      </c>
      <c r="K2467">
        <v>77981</v>
      </c>
      <c r="L2467" t="s">
        <v>9754</v>
      </c>
      <c r="M2467">
        <v>0.17</v>
      </c>
      <c r="N2467">
        <v>520.91999999999996</v>
      </c>
      <c r="O2467">
        <v>2</v>
      </c>
      <c r="P2467" t="b">
        <v>0</v>
      </c>
      <c r="Q2467">
        <f t="shared" si="190"/>
        <v>627.62</v>
      </c>
      <c r="R2467" s="4">
        <f t="shared" si="191"/>
        <v>0.83</v>
      </c>
      <c r="S2467" s="2">
        <f t="shared" si="192"/>
        <v>106.69540000000001</v>
      </c>
      <c r="T2467" t="str">
        <f t="shared" si="193"/>
        <v>Jan-25</v>
      </c>
      <c r="U2467">
        <f t="shared" si="194"/>
        <v>2</v>
      </c>
    </row>
    <row r="2468" spans="1:21" x14ac:dyDescent="0.3">
      <c r="A2468" t="s">
        <v>9755</v>
      </c>
      <c r="B2468" t="s">
        <v>9756</v>
      </c>
      <c r="C2468" s="1">
        <v>45663</v>
      </c>
      <c r="D2468" t="s">
        <v>18</v>
      </c>
      <c r="E2468">
        <v>13.43</v>
      </c>
      <c r="F2468">
        <v>2</v>
      </c>
      <c r="G2468" t="s">
        <v>19</v>
      </c>
      <c r="H2468" t="s">
        <v>99</v>
      </c>
      <c r="I2468" t="s">
        <v>9757</v>
      </c>
      <c r="J2468" t="s">
        <v>447</v>
      </c>
      <c r="K2468">
        <v>83490</v>
      </c>
      <c r="L2468" t="s">
        <v>9758</v>
      </c>
      <c r="M2468">
        <v>0.04</v>
      </c>
      <c r="N2468">
        <v>25.79</v>
      </c>
      <c r="O2468">
        <v>3</v>
      </c>
      <c r="P2468" t="b">
        <v>0</v>
      </c>
      <c r="Q2468">
        <f t="shared" si="190"/>
        <v>26.86</v>
      </c>
      <c r="R2468" s="4">
        <f t="shared" si="191"/>
        <v>0.96</v>
      </c>
      <c r="S2468" s="2">
        <f t="shared" si="192"/>
        <v>1.0744</v>
      </c>
      <c r="T2468" t="str">
        <f t="shared" si="193"/>
        <v>Jan-25</v>
      </c>
      <c r="U2468">
        <f t="shared" si="194"/>
        <v>3</v>
      </c>
    </row>
    <row r="2469" spans="1:21" x14ac:dyDescent="0.3">
      <c r="A2469" t="s">
        <v>9759</v>
      </c>
      <c r="B2469" t="s">
        <v>9760</v>
      </c>
      <c r="C2469" s="1">
        <v>45777</v>
      </c>
      <c r="D2469" t="s">
        <v>37</v>
      </c>
      <c r="E2469">
        <v>192.1</v>
      </c>
      <c r="F2469">
        <v>1</v>
      </c>
      <c r="G2469" t="s">
        <v>148</v>
      </c>
      <c r="H2469" t="s">
        <v>38</v>
      </c>
      <c r="I2469" t="s">
        <v>9761</v>
      </c>
      <c r="J2469" t="s">
        <v>174</v>
      </c>
      <c r="K2469">
        <v>75447</v>
      </c>
      <c r="L2469" t="s">
        <v>9762</v>
      </c>
      <c r="M2469">
        <v>0.09</v>
      </c>
      <c r="N2469">
        <v>174.81</v>
      </c>
      <c r="O2469">
        <v>3</v>
      </c>
      <c r="P2469" t="b">
        <v>1</v>
      </c>
      <c r="Q2469">
        <f t="shared" si="190"/>
        <v>192.1</v>
      </c>
      <c r="R2469" s="4">
        <f t="shared" si="191"/>
        <v>0.91</v>
      </c>
      <c r="S2469" s="2">
        <f t="shared" si="192"/>
        <v>17.288999999999998</v>
      </c>
      <c r="T2469" t="str">
        <f t="shared" si="193"/>
        <v>Apr-25</v>
      </c>
      <c r="U2469">
        <f t="shared" si="194"/>
        <v>3</v>
      </c>
    </row>
    <row r="2470" spans="1:21" x14ac:dyDescent="0.3">
      <c r="A2470" t="s">
        <v>9763</v>
      </c>
      <c r="B2470" t="s">
        <v>9764</v>
      </c>
      <c r="C2470" s="1">
        <v>45658</v>
      </c>
      <c r="D2470" t="s">
        <v>60</v>
      </c>
      <c r="E2470">
        <v>489.5</v>
      </c>
      <c r="F2470">
        <v>3</v>
      </c>
      <c r="G2470" t="s">
        <v>148</v>
      </c>
      <c r="H2470" t="s">
        <v>38</v>
      </c>
      <c r="I2470" t="s">
        <v>9765</v>
      </c>
      <c r="J2470" t="s">
        <v>134</v>
      </c>
      <c r="K2470">
        <v>50049</v>
      </c>
      <c r="L2470" t="s">
        <v>9766</v>
      </c>
      <c r="M2470">
        <v>0.17</v>
      </c>
      <c r="N2470">
        <v>1218.8599999999999</v>
      </c>
      <c r="O2470">
        <v>4</v>
      </c>
      <c r="P2470" t="b">
        <v>0</v>
      </c>
      <c r="Q2470">
        <f t="shared" si="190"/>
        <v>1468.5</v>
      </c>
      <c r="R2470" s="4">
        <f t="shared" si="191"/>
        <v>0.83</v>
      </c>
      <c r="S2470" s="2">
        <f t="shared" si="192"/>
        <v>249.64500000000001</v>
      </c>
      <c r="T2470" t="str">
        <f t="shared" si="193"/>
        <v>Jan-25</v>
      </c>
      <c r="U2470">
        <f t="shared" si="194"/>
        <v>4</v>
      </c>
    </row>
    <row r="2471" spans="1:21" x14ac:dyDescent="0.3">
      <c r="A2471" t="s">
        <v>9767</v>
      </c>
      <c r="B2471" t="s">
        <v>9768</v>
      </c>
      <c r="C2471" s="1">
        <v>45498</v>
      </c>
      <c r="D2471" t="s">
        <v>37</v>
      </c>
      <c r="E2471">
        <v>342.26</v>
      </c>
      <c r="F2471">
        <v>2</v>
      </c>
      <c r="G2471" t="s">
        <v>93</v>
      </c>
      <c r="H2471" t="s">
        <v>20</v>
      </c>
      <c r="I2471" t="s">
        <v>9769</v>
      </c>
      <c r="J2471" t="s">
        <v>346</v>
      </c>
      <c r="K2471">
        <v>8988</v>
      </c>
      <c r="L2471" t="s">
        <v>9770</v>
      </c>
      <c r="M2471">
        <v>0.12</v>
      </c>
      <c r="N2471">
        <v>602.38</v>
      </c>
      <c r="O2471">
        <v>5</v>
      </c>
      <c r="P2471" t="b">
        <v>0</v>
      </c>
      <c r="Q2471">
        <f t="shared" si="190"/>
        <v>684.52</v>
      </c>
      <c r="R2471" s="4">
        <f t="shared" si="191"/>
        <v>0.88</v>
      </c>
      <c r="S2471" s="2">
        <f t="shared" si="192"/>
        <v>82.142399999999995</v>
      </c>
      <c r="T2471" t="str">
        <f t="shared" si="193"/>
        <v>Jul-24</v>
      </c>
      <c r="U2471">
        <f t="shared" si="194"/>
        <v>5</v>
      </c>
    </row>
    <row r="2472" spans="1:21" x14ac:dyDescent="0.3">
      <c r="A2472" t="s">
        <v>9771</v>
      </c>
      <c r="B2472" t="s">
        <v>9772</v>
      </c>
      <c r="C2472" s="1">
        <v>45480</v>
      </c>
      <c r="D2472" t="s">
        <v>18</v>
      </c>
      <c r="E2472">
        <v>84.69</v>
      </c>
      <c r="F2472">
        <v>1</v>
      </c>
      <c r="G2472" t="s">
        <v>66</v>
      </c>
      <c r="H2472" t="s">
        <v>38</v>
      </c>
      <c r="I2472" t="s">
        <v>9773</v>
      </c>
      <c r="J2472" t="s">
        <v>174</v>
      </c>
      <c r="K2472">
        <v>75804</v>
      </c>
      <c r="L2472" t="s">
        <v>9774</v>
      </c>
      <c r="M2472">
        <v>0.21</v>
      </c>
      <c r="N2472">
        <v>66.91</v>
      </c>
      <c r="O2472">
        <v>3</v>
      </c>
      <c r="P2472" t="b">
        <v>0</v>
      </c>
      <c r="Q2472">
        <f t="shared" si="190"/>
        <v>84.69</v>
      </c>
      <c r="R2472" s="4">
        <f t="shared" si="191"/>
        <v>0.79</v>
      </c>
      <c r="S2472" s="2">
        <f t="shared" si="192"/>
        <v>17.7849</v>
      </c>
      <c r="T2472" t="str">
        <f t="shared" si="193"/>
        <v>Jul-24</v>
      </c>
      <c r="U2472">
        <f t="shared" si="194"/>
        <v>3</v>
      </c>
    </row>
    <row r="2473" spans="1:21" x14ac:dyDescent="0.3">
      <c r="A2473" t="s">
        <v>9775</v>
      </c>
      <c r="B2473" t="s">
        <v>9776</v>
      </c>
      <c r="C2473" s="1">
        <v>45661</v>
      </c>
      <c r="D2473" t="s">
        <v>54</v>
      </c>
      <c r="E2473">
        <v>233</v>
      </c>
      <c r="F2473">
        <v>3</v>
      </c>
      <c r="G2473" t="s">
        <v>148</v>
      </c>
      <c r="H2473" t="s">
        <v>20</v>
      </c>
      <c r="I2473" t="s">
        <v>9777</v>
      </c>
      <c r="J2473" t="s">
        <v>101</v>
      </c>
      <c r="K2473">
        <v>62444</v>
      </c>
      <c r="L2473" t="s">
        <v>9778</v>
      </c>
      <c r="M2473">
        <v>7.0000000000000007E-2</v>
      </c>
      <c r="N2473">
        <v>650.07000000000005</v>
      </c>
      <c r="O2473">
        <v>5</v>
      </c>
      <c r="P2473" t="b">
        <v>0</v>
      </c>
      <c r="Q2473">
        <f t="shared" si="190"/>
        <v>699</v>
      </c>
      <c r="R2473" s="4">
        <f t="shared" si="191"/>
        <v>0.92999999999999994</v>
      </c>
      <c r="S2473" s="2">
        <f t="shared" si="192"/>
        <v>48.930000000000007</v>
      </c>
      <c r="T2473" t="str">
        <f t="shared" si="193"/>
        <v>Jan-25</v>
      </c>
      <c r="U2473">
        <f t="shared" si="194"/>
        <v>5</v>
      </c>
    </row>
    <row r="2474" spans="1:21" x14ac:dyDescent="0.3">
      <c r="A2474" t="s">
        <v>9779</v>
      </c>
      <c r="B2474" t="s">
        <v>9780</v>
      </c>
      <c r="C2474" s="1">
        <v>45692</v>
      </c>
      <c r="D2474" t="s">
        <v>54</v>
      </c>
      <c r="E2474">
        <v>483.54</v>
      </c>
      <c r="F2474">
        <v>2</v>
      </c>
      <c r="G2474" t="s">
        <v>27</v>
      </c>
      <c r="H2474" t="s">
        <v>99</v>
      </c>
      <c r="I2474" t="s">
        <v>9781</v>
      </c>
      <c r="J2474" t="s">
        <v>106</v>
      </c>
      <c r="K2474">
        <v>70036</v>
      </c>
      <c r="L2474" t="s">
        <v>9782</v>
      </c>
      <c r="M2474">
        <v>0.14000000000000001</v>
      </c>
      <c r="N2474">
        <v>831.69</v>
      </c>
      <c r="O2474">
        <v>1</v>
      </c>
      <c r="P2474" t="b">
        <v>0</v>
      </c>
      <c r="Q2474">
        <f t="shared" si="190"/>
        <v>967.08</v>
      </c>
      <c r="R2474" s="4">
        <f t="shared" si="191"/>
        <v>0.86</v>
      </c>
      <c r="S2474" s="2">
        <f t="shared" si="192"/>
        <v>135.39120000000003</v>
      </c>
      <c r="T2474" t="str">
        <f t="shared" si="193"/>
        <v>Feb-25</v>
      </c>
      <c r="U2474">
        <f t="shared" si="194"/>
        <v>1</v>
      </c>
    </row>
    <row r="2475" spans="1:21" x14ac:dyDescent="0.3">
      <c r="A2475" t="s">
        <v>9783</v>
      </c>
      <c r="B2475" t="s">
        <v>9784</v>
      </c>
      <c r="C2475" s="1">
        <v>45663</v>
      </c>
      <c r="D2475" t="s">
        <v>37</v>
      </c>
      <c r="E2475">
        <v>269.68</v>
      </c>
      <c r="F2475">
        <v>4</v>
      </c>
      <c r="G2475" t="s">
        <v>148</v>
      </c>
      <c r="H2475" t="s">
        <v>20</v>
      </c>
      <c r="I2475" t="s">
        <v>475</v>
      </c>
      <c r="J2475" t="s">
        <v>160</v>
      </c>
      <c r="K2475">
        <v>41599</v>
      </c>
      <c r="L2475" t="s">
        <v>9785</v>
      </c>
      <c r="M2475">
        <v>0.25</v>
      </c>
      <c r="N2475">
        <v>809.04</v>
      </c>
      <c r="O2475">
        <v>4</v>
      </c>
      <c r="P2475" t="b">
        <v>0</v>
      </c>
      <c r="Q2475">
        <f t="shared" si="190"/>
        <v>1078.72</v>
      </c>
      <c r="R2475" s="4">
        <f t="shared" si="191"/>
        <v>0.75</v>
      </c>
      <c r="S2475" s="2">
        <f t="shared" si="192"/>
        <v>269.68</v>
      </c>
      <c r="T2475" t="str">
        <f t="shared" si="193"/>
        <v>Jan-25</v>
      </c>
      <c r="U2475">
        <f t="shared" si="194"/>
        <v>4</v>
      </c>
    </row>
    <row r="2476" spans="1:21" x14ac:dyDescent="0.3">
      <c r="A2476" t="s">
        <v>9786</v>
      </c>
      <c r="B2476" t="s">
        <v>9787</v>
      </c>
      <c r="C2476" s="1">
        <v>45635</v>
      </c>
      <c r="D2476" t="s">
        <v>37</v>
      </c>
      <c r="E2476">
        <v>17.18</v>
      </c>
      <c r="F2476">
        <v>3</v>
      </c>
      <c r="G2476" t="s">
        <v>66</v>
      </c>
      <c r="H2476" t="s">
        <v>99</v>
      </c>
      <c r="I2476" t="s">
        <v>9788</v>
      </c>
      <c r="J2476" t="s">
        <v>346</v>
      </c>
      <c r="K2476">
        <v>47159</v>
      </c>
      <c r="L2476" t="s">
        <v>9789</v>
      </c>
      <c r="M2476">
        <v>0.04</v>
      </c>
      <c r="N2476">
        <v>49.48</v>
      </c>
      <c r="O2476">
        <v>4</v>
      </c>
      <c r="P2476" t="b">
        <v>0</v>
      </c>
      <c r="Q2476">
        <f t="shared" si="190"/>
        <v>51.54</v>
      </c>
      <c r="R2476" s="4">
        <f t="shared" si="191"/>
        <v>0.96</v>
      </c>
      <c r="S2476" s="2">
        <f t="shared" si="192"/>
        <v>2.0615999999999999</v>
      </c>
      <c r="T2476" t="str">
        <f t="shared" si="193"/>
        <v>Dec-24</v>
      </c>
      <c r="U2476">
        <f t="shared" si="194"/>
        <v>4</v>
      </c>
    </row>
    <row r="2477" spans="1:21" x14ac:dyDescent="0.3">
      <c r="A2477" t="s">
        <v>9790</v>
      </c>
      <c r="B2477" t="s">
        <v>9791</v>
      </c>
      <c r="C2477" s="1">
        <v>45724</v>
      </c>
      <c r="D2477" t="s">
        <v>78</v>
      </c>
      <c r="E2477">
        <v>311.79000000000002</v>
      </c>
      <c r="F2477">
        <v>3</v>
      </c>
      <c r="G2477" t="s">
        <v>93</v>
      </c>
      <c r="H2477" t="s">
        <v>38</v>
      </c>
      <c r="I2477" t="s">
        <v>9792</v>
      </c>
      <c r="J2477" t="s">
        <v>150</v>
      </c>
      <c r="K2477">
        <v>18641</v>
      </c>
      <c r="L2477" t="s">
        <v>9793</v>
      </c>
      <c r="M2477">
        <v>0.27</v>
      </c>
      <c r="N2477">
        <v>682.82</v>
      </c>
      <c r="O2477">
        <v>5</v>
      </c>
      <c r="P2477" t="b">
        <v>0</v>
      </c>
      <c r="Q2477">
        <f t="shared" si="190"/>
        <v>935.37000000000012</v>
      </c>
      <c r="R2477" s="4">
        <f t="shared" si="191"/>
        <v>0.73</v>
      </c>
      <c r="S2477" s="2">
        <f t="shared" si="192"/>
        <v>252.54990000000004</v>
      </c>
      <c r="T2477" t="str">
        <f t="shared" si="193"/>
        <v>Mar-25</v>
      </c>
      <c r="U2477">
        <f t="shared" si="194"/>
        <v>5</v>
      </c>
    </row>
    <row r="2478" spans="1:21" x14ac:dyDescent="0.3">
      <c r="A2478" t="s">
        <v>9794</v>
      </c>
      <c r="B2478" t="s">
        <v>9795</v>
      </c>
      <c r="C2478" s="1">
        <v>45755</v>
      </c>
      <c r="D2478" t="s">
        <v>37</v>
      </c>
      <c r="E2478">
        <v>139.25</v>
      </c>
      <c r="F2478">
        <v>2</v>
      </c>
      <c r="G2478" t="s">
        <v>66</v>
      </c>
      <c r="H2478" t="s">
        <v>38</v>
      </c>
      <c r="I2478" t="s">
        <v>9796</v>
      </c>
      <c r="J2478" t="s">
        <v>572</v>
      </c>
      <c r="K2478">
        <v>18843</v>
      </c>
      <c r="L2478" t="s">
        <v>9797</v>
      </c>
      <c r="M2478">
        <v>0.13</v>
      </c>
      <c r="N2478">
        <v>242.3</v>
      </c>
      <c r="O2478">
        <v>2</v>
      </c>
      <c r="P2478" t="b">
        <v>0</v>
      </c>
      <c r="Q2478">
        <f t="shared" si="190"/>
        <v>278.5</v>
      </c>
      <c r="R2478" s="4">
        <f t="shared" si="191"/>
        <v>0.87</v>
      </c>
      <c r="S2478" s="2">
        <f t="shared" si="192"/>
        <v>36.204999999999998</v>
      </c>
      <c r="T2478" t="str">
        <f t="shared" si="193"/>
        <v>Apr-25</v>
      </c>
      <c r="U2478">
        <f t="shared" si="194"/>
        <v>2</v>
      </c>
    </row>
    <row r="2479" spans="1:21" x14ac:dyDescent="0.3">
      <c r="A2479" t="s">
        <v>9798</v>
      </c>
      <c r="B2479" t="s">
        <v>9799</v>
      </c>
      <c r="C2479" s="1">
        <v>45488</v>
      </c>
      <c r="D2479" t="s">
        <v>37</v>
      </c>
      <c r="E2479">
        <v>53.93</v>
      </c>
      <c r="F2479">
        <v>4</v>
      </c>
      <c r="G2479" t="s">
        <v>66</v>
      </c>
      <c r="H2479" t="s">
        <v>38</v>
      </c>
      <c r="I2479" t="s">
        <v>9800</v>
      </c>
      <c r="J2479" t="s">
        <v>307</v>
      </c>
      <c r="K2479">
        <v>51674</v>
      </c>
      <c r="L2479" t="s">
        <v>9801</v>
      </c>
      <c r="M2479">
        <v>0.14000000000000001</v>
      </c>
      <c r="N2479">
        <v>185.52</v>
      </c>
      <c r="O2479">
        <v>3</v>
      </c>
      <c r="P2479" t="b">
        <v>1</v>
      </c>
      <c r="Q2479">
        <f t="shared" si="190"/>
        <v>215.72</v>
      </c>
      <c r="R2479" s="4">
        <f t="shared" si="191"/>
        <v>0.86</v>
      </c>
      <c r="S2479" s="2">
        <f t="shared" si="192"/>
        <v>30.200800000000001</v>
      </c>
      <c r="T2479" t="str">
        <f t="shared" si="193"/>
        <v>Jul-24</v>
      </c>
      <c r="U2479">
        <f t="shared" si="194"/>
        <v>3</v>
      </c>
    </row>
    <row r="2480" spans="1:21" x14ac:dyDescent="0.3">
      <c r="A2480" t="s">
        <v>9802</v>
      </c>
      <c r="B2480" t="s">
        <v>9803</v>
      </c>
      <c r="C2480" s="1">
        <v>45595</v>
      </c>
      <c r="D2480" t="s">
        <v>78</v>
      </c>
      <c r="E2480">
        <v>204.44</v>
      </c>
      <c r="F2480">
        <v>1</v>
      </c>
      <c r="G2480" t="s">
        <v>93</v>
      </c>
      <c r="H2480" t="s">
        <v>99</v>
      </c>
      <c r="I2480" t="s">
        <v>9804</v>
      </c>
      <c r="J2480" t="s">
        <v>120</v>
      </c>
      <c r="K2480">
        <v>26107</v>
      </c>
      <c r="L2480" t="s">
        <v>9805</v>
      </c>
      <c r="M2480">
        <v>0.19</v>
      </c>
      <c r="N2480">
        <v>165.6</v>
      </c>
      <c r="O2480">
        <v>4</v>
      </c>
      <c r="P2480" t="b">
        <v>0</v>
      </c>
      <c r="Q2480">
        <f t="shared" si="190"/>
        <v>204.44</v>
      </c>
      <c r="R2480" s="4">
        <f t="shared" si="191"/>
        <v>0.81</v>
      </c>
      <c r="S2480" s="2">
        <f t="shared" si="192"/>
        <v>38.843600000000002</v>
      </c>
      <c r="T2480" t="str">
        <f t="shared" si="193"/>
        <v>Oct-24</v>
      </c>
      <c r="U2480">
        <f t="shared" si="194"/>
        <v>4</v>
      </c>
    </row>
    <row r="2481" spans="1:21" x14ac:dyDescent="0.3">
      <c r="A2481" t="s">
        <v>9806</v>
      </c>
      <c r="B2481" t="s">
        <v>9807</v>
      </c>
      <c r="C2481" s="1">
        <v>45546</v>
      </c>
      <c r="D2481" t="s">
        <v>18</v>
      </c>
      <c r="E2481">
        <v>281.47000000000003</v>
      </c>
      <c r="F2481">
        <v>1</v>
      </c>
      <c r="G2481" t="s">
        <v>66</v>
      </c>
      <c r="H2481" t="s">
        <v>20</v>
      </c>
      <c r="I2481" t="s">
        <v>9808</v>
      </c>
      <c r="J2481" t="s">
        <v>40</v>
      </c>
      <c r="K2481">
        <v>6188</v>
      </c>
      <c r="L2481" t="s">
        <v>9809</v>
      </c>
      <c r="M2481">
        <v>0.16</v>
      </c>
      <c r="N2481">
        <v>236.43</v>
      </c>
      <c r="O2481">
        <v>5</v>
      </c>
      <c r="P2481" t="b">
        <v>0</v>
      </c>
      <c r="Q2481">
        <f t="shared" si="190"/>
        <v>281.47000000000003</v>
      </c>
      <c r="R2481" s="4">
        <f t="shared" si="191"/>
        <v>0.84</v>
      </c>
      <c r="S2481" s="2">
        <f t="shared" si="192"/>
        <v>45.035200000000003</v>
      </c>
      <c r="T2481" t="str">
        <f t="shared" si="193"/>
        <v>Sep-24</v>
      </c>
      <c r="U2481">
        <f t="shared" si="194"/>
        <v>5</v>
      </c>
    </row>
    <row r="2482" spans="1:21" x14ac:dyDescent="0.3">
      <c r="A2482" t="s">
        <v>9810</v>
      </c>
      <c r="B2482" t="s">
        <v>9811</v>
      </c>
      <c r="C2482" s="1">
        <v>45626</v>
      </c>
      <c r="D2482" t="s">
        <v>54</v>
      </c>
      <c r="E2482">
        <v>13.44</v>
      </c>
      <c r="F2482">
        <v>1</v>
      </c>
      <c r="G2482" t="s">
        <v>19</v>
      </c>
      <c r="H2482" t="s">
        <v>72</v>
      </c>
      <c r="I2482" t="s">
        <v>9812</v>
      </c>
      <c r="J2482" t="s">
        <v>346</v>
      </c>
      <c r="K2482">
        <v>35848</v>
      </c>
      <c r="L2482" t="s">
        <v>9813</v>
      </c>
      <c r="M2482">
        <v>0.25</v>
      </c>
      <c r="N2482">
        <v>10.08</v>
      </c>
      <c r="O2482">
        <v>3</v>
      </c>
      <c r="P2482" t="b">
        <v>0</v>
      </c>
      <c r="Q2482">
        <f t="shared" si="190"/>
        <v>13.44</v>
      </c>
      <c r="R2482" s="4">
        <f t="shared" si="191"/>
        <v>0.75</v>
      </c>
      <c r="S2482" s="2">
        <f t="shared" si="192"/>
        <v>3.36</v>
      </c>
      <c r="T2482" t="str">
        <f t="shared" si="193"/>
        <v>Nov-24</v>
      </c>
      <c r="U2482">
        <f t="shared" si="194"/>
        <v>3</v>
      </c>
    </row>
    <row r="2483" spans="1:21" x14ac:dyDescent="0.3">
      <c r="A2483" t="s">
        <v>9814</v>
      </c>
      <c r="B2483" t="s">
        <v>9815</v>
      </c>
      <c r="C2483" s="1">
        <v>45742</v>
      </c>
      <c r="D2483" t="s">
        <v>54</v>
      </c>
      <c r="E2483">
        <v>281.73</v>
      </c>
      <c r="F2483">
        <v>3</v>
      </c>
      <c r="G2483" t="s">
        <v>93</v>
      </c>
      <c r="H2483" t="s">
        <v>20</v>
      </c>
      <c r="I2483" t="s">
        <v>8002</v>
      </c>
      <c r="J2483" t="s">
        <v>333</v>
      </c>
      <c r="K2483">
        <v>64322</v>
      </c>
      <c r="L2483" t="s">
        <v>9816</v>
      </c>
      <c r="M2483">
        <v>0.06</v>
      </c>
      <c r="N2483">
        <v>794.48</v>
      </c>
      <c r="O2483">
        <v>5</v>
      </c>
      <c r="P2483" t="b">
        <v>0</v>
      </c>
      <c r="Q2483">
        <f t="shared" si="190"/>
        <v>845.19</v>
      </c>
      <c r="R2483" s="4">
        <f t="shared" si="191"/>
        <v>0.94</v>
      </c>
      <c r="S2483" s="2">
        <f t="shared" si="192"/>
        <v>50.711400000000005</v>
      </c>
      <c r="T2483" t="str">
        <f t="shared" si="193"/>
        <v>Mar-25</v>
      </c>
      <c r="U2483">
        <f t="shared" si="194"/>
        <v>5</v>
      </c>
    </row>
    <row r="2484" spans="1:21" x14ac:dyDescent="0.3">
      <c r="A2484" t="s">
        <v>9817</v>
      </c>
      <c r="B2484" t="s">
        <v>9818</v>
      </c>
      <c r="C2484" s="1">
        <v>45693</v>
      </c>
      <c r="D2484" t="s">
        <v>54</v>
      </c>
      <c r="E2484">
        <v>258.05</v>
      </c>
      <c r="F2484">
        <v>4</v>
      </c>
      <c r="G2484" t="s">
        <v>66</v>
      </c>
      <c r="H2484" t="s">
        <v>72</v>
      </c>
      <c r="I2484" t="s">
        <v>9819</v>
      </c>
      <c r="J2484" t="s">
        <v>217</v>
      </c>
      <c r="K2484">
        <v>66586</v>
      </c>
      <c r="L2484" t="s">
        <v>9820</v>
      </c>
      <c r="M2484">
        <v>0.04</v>
      </c>
      <c r="N2484">
        <v>990.91</v>
      </c>
      <c r="O2484">
        <v>4</v>
      </c>
      <c r="P2484" t="b">
        <v>0</v>
      </c>
      <c r="Q2484">
        <f t="shared" si="190"/>
        <v>1032.2</v>
      </c>
      <c r="R2484" s="4">
        <f t="shared" si="191"/>
        <v>0.96</v>
      </c>
      <c r="S2484" s="2">
        <f t="shared" si="192"/>
        <v>41.288000000000004</v>
      </c>
      <c r="T2484" t="str">
        <f t="shared" si="193"/>
        <v>Feb-25</v>
      </c>
      <c r="U2484">
        <f t="shared" si="194"/>
        <v>4</v>
      </c>
    </row>
    <row r="2485" spans="1:21" x14ac:dyDescent="0.3">
      <c r="A2485" t="s">
        <v>9821</v>
      </c>
      <c r="B2485" t="s">
        <v>9822</v>
      </c>
      <c r="C2485" s="1">
        <v>45737</v>
      </c>
      <c r="D2485" t="s">
        <v>18</v>
      </c>
      <c r="E2485">
        <v>397.98</v>
      </c>
      <c r="F2485">
        <v>3</v>
      </c>
      <c r="G2485" t="s">
        <v>66</v>
      </c>
      <c r="H2485" t="s">
        <v>99</v>
      </c>
      <c r="I2485" t="s">
        <v>657</v>
      </c>
      <c r="J2485" t="s">
        <v>115</v>
      </c>
      <c r="K2485">
        <v>55644</v>
      </c>
      <c r="L2485" t="s">
        <v>9823</v>
      </c>
      <c r="M2485">
        <v>0.08</v>
      </c>
      <c r="N2485">
        <v>1098.42</v>
      </c>
      <c r="P2485" t="b">
        <v>0</v>
      </c>
      <c r="Q2485">
        <f t="shared" si="190"/>
        <v>1193.94</v>
      </c>
      <c r="R2485" s="4">
        <f t="shared" si="191"/>
        <v>0.92</v>
      </c>
      <c r="S2485" s="2">
        <f t="shared" si="192"/>
        <v>95.515200000000007</v>
      </c>
      <c r="T2485" t="str">
        <f t="shared" si="193"/>
        <v>Mar-25</v>
      </c>
      <c r="U2485" t="str">
        <f t="shared" si="194"/>
        <v>No Rating</v>
      </c>
    </row>
    <row r="2486" spans="1:21" x14ac:dyDescent="0.3">
      <c r="A2486" t="s">
        <v>9824</v>
      </c>
      <c r="B2486" t="s">
        <v>9825</v>
      </c>
      <c r="C2486" s="1">
        <v>45562</v>
      </c>
      <c r="D2486" t="s">
        <v>18</v>
      </c>
      <c r="E2486">
        <v>214.66</v>
      </c>
      <c r="F2486">
        <v>3</v>
      </c>
      <c r="G2486" t="s">
        <v>148</v>
      </c>
      <c r="H2486" t="s">
        <v>99</v>
      </c>
      <c r="I2486" t="s">
        <v>9826</v>
      </c>
      <c r="J2486" t="s">
        <v>346</v>
      </c>
      <c r="K2486">
        <v>18285</v>
      </c>
      <c r="L2486" t="s">
        <v>9827</v>
      </c>
      <c r="M2486">
        <v>0.3</v>
      </c>
      <c r="N2486">
        <v>450.79</v>
      </c>
      <c r="O2486">
        <v>5</v>
      </c>
      <c r="P2486" t="b">
        <v>0</v>
      </c>
      <c r="Q2486">
        <f t="shared" si="190"/>
        <v>643.98</v>
      </c>
      <c r="R2486" s="4">
        <f t="shared" si="191"/>
        <v>0.7</v>
      </c>
      <c r="S2486" s="2">
        <f t="shared" si="192"/>
        <v>193.19399999999999</v>
      </c>
      <c r="T2486" t="str">
        <f t="shared" si="193"/>
        <v>Sep-24</v>
      </c>
      <c r="U2486">
        <f t="shared" si="194"/>
        <v>5</v>
      </c>
    </row>
    <row r="2487" spans="1:21" x14ac:dyDescent="0.3">
      <c r="A2487" t="s">
        <v>9828</v>
      </c>
      <c r="B2487" t="s">
        <v>9829</v>
      </c>
      <c r="C2487" s="1">
        <v>45656</v>
      </c>
      <c r="D2487" t="s">
        <v>78</v>
      </c>
      <c r="E2487">
        <v>278.95999999999998</v>
      </c>
      <c r="F2487">
        <v>2</v>
      </c>
      <c r="G2487" t="s">
        <v>19</v>
      </c>
      <c r="H2487" t="s">
        <v>99</v>
      </c>
      <c r="I2487" t="s">
        <v>9830</v>
      </c>
      <c r="J2487" t="s">
        <v>200</v>
      </c>
      <c r="K2487">
        <v>87762</v>
      </c>
      <c r="L2487" t="s">
        <v>9831</v>
      </c>
      <c r="M2487">
        <v>0.03</v>
      </c>
      <c r="N2487">
        <v>541.17999999999995</v>
      </c>
      <c r="O2487">
        <v>3</v>
      </c>
      <c r="P2487" t="b">
        <v>0</v>
      </c>
      <c r="Q2487">
        <f t="shared" si="190"/>
        <v>557.91999999999996</v>
      </c>
      <c r="R2487" s="4">
        <f t="shared" si="191"/>
        <v>0.97</v>
      </c>
      <c r="S2487" s="2">
        <f t="shared" si="192"/>
        <v>16.737599999999997</v>
      </c>
      <c r="T2487" t="str">
        <f t="shared" si="193"/>
        <v>Dec-24</v>
      </c>
      <c r="U2487">
        <f t="shared" si="194"/>
        <v>3</v>
      </c>
    </row>
    <row r="2488" spans="1:21" x14ac:dyDescent="0.3">
      <c r="A2488" t="s">
        <v>9832</v>
      </c>
      <c r="B2488" t="s">
        <v>9833</v>
      </c>
      <c r="C2488" s="1">
        <v>45693</v>
      </c>
      <c r="D2488" t="s">
        <v>18</v>
      </c>
      <c r="E2488">
        <v>372.29</v>
      </c>
      <c r="F2488">
        <v>2</v>
      </c>
      <c r="G2488" t="s">
        <v>27</v>
      </c>
      <c r="H2488" t="s">
        <v>38</v>
      </c>
      <c r="I2488" t="s">
        <v>9834</v>
      </c>
      <c r="J2488" t="s">
        <v>380</v>
      </c>
      <c r="K2488">
        <v>47046</v>
      </c>
      <c r="L2488" t="s">
        <v>9835</v>
      </c>
      <c r="M2488">
        <v>0.16</v>
      </c>
      <c r="N2488">
        <v>625.45000000000005</v>
      </c>
      <c r="P2488" t="b">
        <v>0</v>
      </c>
      <c r="Q2488">
        <f t="shared" si="190"/>
        <v>744.58</v>
      </c>
      <c r="R2488" s="4">
        <f t="shared" si="191"/>
        <v>0.84</v>
      </c>
      <c r="S2488" s="2">
        <f t="shared" si="192"/>
        <v>119.1328</v>
      </c>
      <c r="T2488" t="str">
        <f t="shared" si="193"/>
        <v>Feb-25</v>
      </c>
      <c r="U2488" t="str">
        <f t="shared" si="194"/>
        <v>No Rating</v>
      </c>
    </row>
    <row r="2489" spans="1:21" x14ac:dyDescent="0.3">
      <c r="A2489" t="s">
        <v>9836</v>
      </c>
      <c r="B2489" t="s">
        <v>9837</v>
      </c>
      <c r="C2489" s="1">
        <v>45474</v>
      </c>
      <c r="D2489" t="s">
        <v>78</v>
      </c>
      <c r="E2489">
        <v>449.09</v>
      </c>
      <c r="F2489">
        <v>4</v>
      </c>
      <c r="G2489" t="s">
        <v>93</v>
      </c>
      <c r="H2489" t="s">
        <v>72</v>
      </c>
      <c r="I2489" t="s">
        <v>9838</v>
      </c>
      <c r="J2489" t="s">
        <v>40</v>
      </c>
      <c r="K2489">
        <v>14982</v>
      </c>
      <c r="L2489" t="s">
        <v>9839</v>
      </c>
      <c r="M2489">
        <v>0.23</v>
      </c>
      <c r="N2489">
        <v>1383.2</v>
      </c>
      <c r="O2489">
        <v>4</v>
      </c>
      <c r="P2489" t="b">
        <v>0</v>
      </c>
      <c r="Q2489">
        <f t="shared" si="190"/>
        <v>1796.36</v>
      </c>
      <c r="R2489" s="4">
        <f t="shared" si="191"/>
        <v>0.77</v>
      </c>
      <c r="S2489" s="2">
        <f t="shared" si="192"/>
        <v>413.1628</v>
      </c>
      <c r="T2489" t="str">
        <f t="shared" si="193"/>
        <v>Jul-24</v>
      </c>
      <c r="U2489">
        <f t="shared" si="194"/>
        <v>4</v>
      </c>
    </row>
    <row r="2490" spans="1:21" x14ac:dyDescent="0.3">
      <c r="A2490" t="s">
        <v>9840</v>
      </c>
      <c r="B2490" t="s">
        <v>9841</v>
      </c>
      <c r="C2490" s="1">
        <v>45804</v>
      </c>
      <c r="D2490" t="s">
        <v>37</v>
      </c>
      <c r="E2490">
        <v>193.12</v>
      </c>
      <c r="F2490">
        <v>4</v>
      </c>
      <c r="G2490" t="s">
        <v>19</v>
      </c>
      <c r="H2490" t="s">
        <v>72</v>
      </c>
      <c r="I2490" t="s">
        <v>9842</v>
      </c>
      <c r="J2490" t="s">
        <v>674</v>
      </c>
      <c r="K2490">
        <v>52510</v>
      </c>
      <c r="L2490" t="s">
        <v>9843</v>
      </c>
      <c r="M2490">
        <v>0.25</v>
      </c>
      <c r="N2490">
        <v>579.36</v>
      </c>
      <c r="O2490">
        <v>4</v>
      </c>
      <c r="P2490" t="b">
        <v>0</v>
      </c>
      <c r="Q2490">
        <f t="shared" si="190"/>
        <v>772.48</v>
      </c>
      <c r="R2490" s="4">
        <f t="shared" si="191"/>
        <v>0.75</v>
      </c>
      <c r="S2490" s="2">
        <f t="shared" si="192"/>
        <v>193.12</v>
      </c>
      <c r="T2490" t="str">
        <f t="shared" si="193"/>
        <v>May-25</v>
      </c>
      <c r="U2490">
        <f t="shared" si="194"/>
        <v>4</v>
      </c>
    </row>
    <row r="2491" spans="1:21" x14ac:dyDescent="0.3">
      <c r="A2491" t="s">
        <v>9844</v>
      </c>
      <c r="B2491" t="s">
        <v>9845</v>
      </c>
      <c r="C2491" s="1">
        <v>45464</v>
      </c>
      <c r="D2491" t="s">
        <v>78</v>
      </c>
      <c r="E2491">
        <v>302.81</v>
      </c>
      <c r="F2491">
        <v>2</v>
      </c>
      <c r="G2491" t="s">
        <v>19</v>
      </c>
      <c r="H2491" t="s">
        <v>72</v>
      </c>
      <c r="I2491" t="s">
        <v>9846</v>
      </c>
      <c r="J2491" t="s">
        <v>346</v>
      </c>
      <c r="K2491">
        <v>75843</v>
      </c>
      <c r="L2491" t="s">
        <v>9847</v>
      </c>
      <c r="M2491">
        <v>0.28999999999999998</v>
      </c>
      <c r="N2491">
        <v>429.99</v>
      </c>
      <c r="P2491" t="b">
        <v>0</v>
      </c>
      <c r="Q2491">
        <f t="shared" si="190"/>
        <v>605.62</v>
      </c>
      <c r="R2491" s="4">
        <f t="shared" si="191"/>
        <v>0.71</v>
      </c>
      <c r="S2491" s="2">
        <f t="shared" si="192"/>
        <v>175.62979999999999</v>
      </c>
      <c r="T2491" t="str">
        <f t="shared" si="193"/>
        <v>Jun-24</v>
      </c>
      <c r="U2491" t="str">
        <f t="shared" si="194"/>
        <v>No Rating</v>
      </c>
    </row>
    <row r="2492" spans="1:21" x14ac:dyDescent="0.3">
      <c r="A2492" t="s">
        <v>9848</v>
      </c>
      <c r="B2492" t="s">
        <v>9849</v>
      </c>
      <c r="C2492" s="1">
        <v>45509</v>
      </c>
      <c r="D2492" t="s">
        <v>78</v>
      </c>
      <c r="E2492">
        <v>348.83</v>
      </c>
      <c r="F2492">
        <v>3</v>
      </c>
      <c r="G2492" t="s">
        <v>93</v>
      </c>
      <c r="H2492" t="s">
        <v>72</v>
      </c>
      <c r="I2492" t="s">
        <v>9850</v>
      </c>
      <c r="J2492" t="s">
        <v>33</v>
      </c>
      <c r="K2492">
        <v>45719</v>
      </c>
      <c r="L2492" t="s">
        <v>9851</v>
      </c>
      <c r="M2492">
        <v>0.3</v>
      </c>
      <c r="N2492">
        <v>732.54</v>
      </c>
      <c r="O2492">
        <v>4</v>
      </c>
      <c r="P2492" t="b">
        <v>0</v>
      </c>
      <c r="Q2492">
        <f t="shared" si="190"/>
        <v>1046.49</v>
      </c>
      <c r="R2492" s="4">
        <f t="shared" si="191"/>
        <v>0.7</v>
      </c>
      <c r="S2492" s="2">
        <f t="shared" si="192"/>
        <v>313.947</v>
      </c>
      <c r="T2492" t="str">
        <f t="shared" si="193"/>
        <v>Aug-24</v>
      </c>
      <c r="U2492">
        <f t="shared" si="194"/>
        <v>4</v>
      </c>
    </row>
    <row r="2493" spans="1:21" x14ac:dyDescent="0.3">
      <c r="A2493" t="s">
        <v>9852</v>
      </c>
      <c r="B2493" t="s">
        <v>9853</v>
      </c>
      <c r="C2493" s="1">
        <v>45604</v>
      </c>
      <c r="D2493" t="s">
        <v>54</v>
      </c>
      <c r="E2493">
        <v>26.42</v>
      </c>
      <c r="F2493">
        <v>2</v>
      </c>
      <c r="G2493" t="s">
        <v>27</v>
      </c>
      <c r="H2493" t="s">
        <v>72</v>
      </c>
      <c r="I2493" t="s">
        <v>5768</v>
      </c>
      <c r="J2493" t="s">
        <v>22</v>
      </c>
      <c r="K2493">
        <v>36782</v>
      </c>
      <c r="L2493" t="s">
        <v>9854</v>
      </c>
      <c r="M2493">
        <v>0.17</v>
      </c>
      <c r="N2493">
        <v>43.86</v>
      </c>
      <c r="O2493">
        <v>2</v>
      </c>
      <c r="P2493" t="b">
        <v>0</v>
      </c>
      <c r="Q2493">
        <f t="shared" si="190"/>
        <v>52.84</v>
      </c>
      <c r="R2493" s="4">
        <f t="shared" si="191"/>
        <v>0.83</v>
      </c>
      <c r="S2493" s="2">
        <f t="shared" si="192"/>
        <v>8.982800000000001</v>
      </c>
      <c r="T2493" t="str">
        <f t="shared" si="193"/>
        <v>Nov-24</v>
      </c>
      <c r="U2493">
        <f t="shared" si="194"/>
        <v>2</v>
      </c>
    </row>
    <row r="2494" spans="1:21" x14ac:dyDescent="0.3">
      <c r="A2494" t="s">
        <v>9855</v>
      </c>
      <c r="B2494" t="s">
        <v>9856</v>
      </c>
      <c r="C2494" s="1">
        <v>45697</v>
      </c>
      <c r="D2494" t="s">
        <v>26</v>
      </c>
      <c r="E2494">
        <v>401.38</v>
      </c>
      <c r="F2494">
        <v>2</v>
      </c>
      <c r="G2494" t="s">
        <v>19</v>
      </c>
      <c r="H2494" t="s">
        <v>72</v>
      </c>
      <c r="I2494" t="s">
        <v>9857</v>
      </c>
      <c r="J2494" t="s">
        <v>68</v>
      </c>
      <c r="K2494">
        <v>71405</v>
      </c>
      <c r="L2494" t="s">
        <v>9858</v>
      </c>
      <c r="M2494">
        <v>7.0000000000000007E-2</v>
      </c>
      <c r="N2494">
        <v>746.57</v>
      </c>
      <c r="O2494">
        <v>2</v>
      </c>
      <c r="P2494" t="b">
        <v>0</v>
      </c>
      <c r="Q2494">
        <f t="shared" si="190"/>
        <v>802.76</v>
      </c>
      <c r="R2494" s="4">
        <f t="shared" si="191"/>
        <v>0.92999999999999994</v>
      </c>
      <c r="S2494" s="2">
        <f t="shared" si="192"/>
        <v>56.193200000000004</v>
      </c>
      <c r="T2494" t="str">
        <f t="shared" si="193"/>
        <v>Feb-25</v>
      </c>
      <c r="U2494">
        <f t="shared" si="194"/>
        <v>2</v>
      </c>
    </row>
    <row r="2495" spans="1:21" x14ac:dyDescent="0.3">
      <c r="A2495" t="s">
        <v>9859</v>
      </c>
      <c r="B2495" t="s">
        <v>9860</v>
      </c>
      <c r="C2495" s="1">
        <v>45540</v>
      </c>
      <c r="D2495" t="s">
        <v>26</v>
      </c>
      <c r="E2495">
        <v>191.83</v>
      </c>
      <c r="F2495">
        <v>3</v>
      </c>
      <c r="G2495" t="s">
        <v>66</v>
      </c>
      <c r="H2495" t="s">
        <v>99</v>
      </c>
      <c r="I2495" t="s">
        <v>9861</v>
      </c>
      <c r="J2495" t="s">
        <v>380</v>
      </c>
      <c r="K2495">
        <v>37448</v>
      </c>
      <c r="L2495" t="s">
        <v>9862</v>
      </c>
      <c r="M2495">
        <v>0.16</v>
      </c>
      <c r="N2495">
        <v>483.41</v>
      </c>
      <c r="O2495">
        <v>3</v>
      </c>
      <c r="P2495" t="b">
        <v>0</v>
      </c>
      <c r="Q2495">
        <f t="shared" si="190"/>
        <v>575.49</v>
      </c>
      <c r="R2495" s="4">
        <f t="shared" si="191"/>
        <v>0.84</v>
      </c>
      <c r="S2495" s="2">
        <f t="shared" si="192"/>
        <v>92.078400000000002</v>
      </c>
      <c r="T2495" t="str">
        <f t="shared" si="193"/>
        <v>Sep-24</v>
      </c>
      <c r="U2495">
        <f t="shared" si="194"/>
        <v>3</v>
      </c>
    </row>
    <row r="2496" spans="1:21" x14ac:dyDescent="0.3">
      <c r="A2496" t="s">
        <v>9863</v>
      </c>
      <c r="B2496" t="s">
        <v>9864</v>
      </c>
      <c r="C2496" s="1">
        <v>45784</v>
      </c>
      <c r="D2496" t="s">
        <v>54</v>
      </c>
      <c r="E2496">
        <v>336.77</v>
      </c>
      <c r="F2496">
        <v>3</v>
      </c>
      <c r="G2496" t="s">
        <v>93</v>
      </c>
      <c r="H2496" t="s">
        <v>99</v>
      </c>
      <c r="I2496" t="s">
        <v>9865</v>
      </c>
      <c r="J2496" t="s">
        <v>380</v>
      </c>
      <c r="K2496">
        <v>44451</v>
      </c>
      <c r="L2496" t="s">
        <v>9866</v>
      </c>
      <c r="M2496">
        <v>0.22</v>
      </c>
      <c r="N2496">
        <v>788.04</v>
      </c>
      <c r="O2496">
        <v>4</v>
      </c>
      <c r="P2496" t="b">
        <v>0</v>
      </c>
      <c r="Q2496">
        <f t="shared" si="190"/>
        <v>1010.31</v>
      </c>
      <c r="R2496" s="4">
        <f t="shared" si="191"/>
        <v>0.78</v>
      </c>
      <c r="S2496" s="2">
        <f t="shared" si="192"/>
        <v>222.26819999999998</v>
      </c>
      <c r="T2496" t="str">
        <f t="shared" si="193"/>
        <v>May-25</v>
      </c>
      <c r="U2496">
        <f t="shared" si="194"/>
        <v>4</v>
      </c>
    </row>
    <row r="2497" spans="1:21" x14ac:dyDescent="0.3">
      <c r="A2497" t="s">
        <v>9867</v>
      </c>
      <c r="B2497" t="s">
        <v>9868</v>
      </c>
      <c r="C2497" s="1">
        <v>45722</v>
      </c>
      <c r="D2497" t="s">
        <v>26</v>
      </c>
      <c r="E2497">
        <v>238.47</v>
      </c>
      <c r="F2497">
        <v>4</v>
      </c>
      <c r="G2497" t="s">
        <v>66</v>
      </c>
      <c r="H2497" t="s">
        <v>72</v>
      </c>
      <c r="I2497" t="s">
        <v>9869</v>
      </c>
      <c r="J2497" t="s">
        <v>33</v>
      </c>
      <c r="K2497">
        <v>55978</v>
      </c>
      <c r="L2497" t="s">
        <v>9870</v>
      </c>
      <c r="M2497">
        <v>0.14000000000000001</v>
      </c>
      <c r="N2497">
        <v>820.34</v>
      </c>
      <c r="O2497">
        <v>4</v>
      </c>
      <c r="P2497" t="b">
        <v>0</v>
      </c>
      <c r="Q2497">
        <f t="shared" si="190"/>
        <v>953.88</v>
      </c>
      <c r="R2497" s="4">
        <f t="shared" si="191"/>
        <v>0.86</v>
      </c>
      <c r="S2497" s="2">
        <f t="shared" si="192"/>
        <v>133.54320000000001</v>
      </c>
      <c r="T2497" t="str">
        <f t="shared" si="193"/>
        <v>Mar-25</v>
      </c>
      <c r="U2497">
        <f t="shared" si="194"/>
        <v>4</v>
      </c>
    </row>
    <row r="2498" spans="1:21" x14ac:dyDescent="0.3">
      <c r="A2498" t="s">
        <v>9871</v>
      </c>
      <c r="B2498" t="s">
        <v>9872</v>
      </c>
      <c r="C2498" s="1">
        <v>45628</v>
      </c>
      <c r="D2498" t="s">
        <v>18</v>
      </c>
      <c r="E2498">
        <v>352.66</v>
      </c>
      <c r="F2498">
        <v>3</v>
      </c>
      <c r="G2498" t="s">
        <v>93</v>
      </c>
      <c r="H2498" t="s">
        <v>99</v>
      </c>
      <c r="I2498" t="s">
        <v>9873</v>
      </c>
      <c r="J2498" t="s">
        <v>274</v>
      </c>
      <c r="K2498">
        <v>89319</v>
      </c>
      <c r="L2498" t="s">
        <v>9874</v>
      </c>
      <c r="M2498">
        <v>0.08</v>
      </c>
      <c r="N2498">
        <v>973.34</v>
      </c>
      <c r="O2498">
        <v>3</v>
      </c>
      <c r="P2498" t="b">
        <v>0</v>
      </c>
      <c r="Q2498">
        <f t="shared" ref="Q2498:Q2561" si="195">E2498*F2498</f>
        <v>1057.98</v>
      </c>
      <c r="R2498" s="4">
        <f t="shared" ref="R2498:R2561" si="196">1-M2498</f>
        <v>0.92</v>
      </c>
      <c r="S2498" s="2">
        <f t="shared" ref="S2498:S2561" si="197">E2498*F2498*M2498</f>
        <v>84.638400000000004</v>
      </c>
      <c r="T2498" t="str">
        <f t="shared" ref="T2498:T2561" si="198">TEXT(C2498,"MMM-YY")</f>
        <v>Dec-24</v>
      </c>
      <c r="U2498">
        <f t="shared" ref="U2498:U2561" si="199">IF(O2498="","No Rating",O2498)</f>
        <v>3</v>
      </c>
    </row>
    <row r="2499" spans="1:21" x14ac:dyDescent="0.3">
      <c r="A2499" t="s">
        <v>9875</v>
      </c>
      <c r="B2499" t="s">
        <v>9876</v>
      </c>
      <c r="C2499" s="1">
        <v>45806</v>
      </c>
      <c r="D2499" t="s">
        <v>60</v>
      </c>
      <c r="E2499">
        <v>363.54</v>
      </c>
      <c r="F2499">
        <v>1</v>
      </c>
      <c r="G2499" t="s">
        <v>19</v>
      </c>
      <c r="H2499" t="s">
        <v>72</v>
      </c>
      <c r="I2499" t="s">
        <v>9877</v>
      </c>
      <c r="J2499" t="s">
        <v>307</v>
      </c>
      <c r="K2499">
        <v>91040</v>
      </c>
      <c r="L2499" t="s">
        <v>9878</v>
      </c>
      <c r="M2499">
        <v>0.25</v>
      </c>
      <c r="N2499">
        <v>272.66000000000003</v>
      </c>
      <c r="O2499">
        <v>4</v>
      </c>
      <c r="P2499" t="b">
        <v>0</v>
      </c>
      <c r="Q2499">
        <f t="shared" si="195"/>
        <v>363.54</v>
      </c>
      <c r="R2499" s="4">
        <f t="shared" si="196"/>
        <v>0.75</v>
      </c>
      <c r="S2499" s="2">
        <f t="shared" si="197"/>
        <v>90.885000000000005</v>
      </c>
      <c r="T2499" t="str">
        <f t="shared" si="198"/>
        <v>May-25</v>
      </c>
      <c r="U2499">
        <f t="shared" si="199"/>
        <v>4</v>
      </c>
    </row>
    <row r="2500" spans="1:21" x14ac:dyDescent="0.3">
      <c r="A2500" t="s">
        <v>9879</v>
      </c>
      <c r="B2500" t="s">
        <v>9880</v>
      </c>
      <c r="C2500" s="1">
        <v>45514</v>
      </c>
      <c r="D2500" t="s">
        <v>26</v>
      </c>
      <c r="E2500">
        <v>99.83</v>
      </c>
      <c r="F2500">
        <v>4</v>
      </c>
      <c r="G2500" t="s">
        <v>66</v>
      </c>
      <c r="H2500" t="s">
        <v>72</v>
      </c>
      <c r="I2500" t="s">
        <v>9881</v>
      </c>
      <c r="J2500" t="s">
        <v>393</v>
      </c>
      <c r="K2500">
        <v>38908</v>
      </c>
      <c r="L2500" t="s">
        <v>9882</v>
      </c>
      <c r="M2500">
        <v>0.25</v>
      </c>
      <c r="N2500">
        <v>299.49</v>
      </c>
      <c r="O2500">
        <v>1</v>
      </c>
      <c r="P2500" t="b">
        <v>0</v>
      </c>
      <c r="Q2500">
        <f t="shared" si="195"/>
        <v>399.32</v>
      </c>
      <c r="R2500" s="4">
        <f t="shared" si="196"/>
        <v>0.75</v>
      </c>
      <c r="S2500" s="2">
        <f t="shared" si="197"/>
        <v>99.83</v>
      </c>
      <c r="T2500" t="str">
        <f t="shared" si="198"/>
        <v>Aug-24</v>
      </c>
      <c r="U2500">
        <f t="shared" si="199"/>
        <v>1</v>
      </c>
    </row>
    <row r="2501" spans="1:21" x14ac:dyDescent="0.3">
      <c r="A2501" t="s">
        <v>9883</v>
      </c>
      <c r="B2501" t="s">
        <v>9884</v>
      </c>
      <c r="C2501" s="1">
        <v>45700</v>
      </c>
      <c r="D2501" t="s">
        <v>37</v>
      </c>
      <c r="E2501">
        <v>332.78</v>
      </c>
      <c r="F2501">
        <v>2</v>
      </c>
      <c r="G2501" t="s">
        <v>93</v>
      </c>
      <c r="H2501" t="s">
        <v>38</v>
      </c>
      <c r="I2501" t="s">
        <v>9885</v>
      </c>
      <c r="J2501" t="s">
        <v>367</v>
      </c>
      <c r="K2501">
        <v>60448</v>
      </c>
      <c r="L2501" t="s">
        <v>9886</v>
      </c>
      <c r="M2501">
        <v>0.17</v>
      </c>
      <c r="N2501">
        <v>552.41</v>
      </c>
      <c r="O2501">
        <v>5</v>
      </c>
      <c r="P2501" t="b">
        <v>1</v>
      </c>
      <c r="Q2501">
        <f t="shared" si="195"/>
        <v>665.56</v>
      </c>
      <c r="R2501" s="4">
        <f t="shared" si="196"/>
        <v>0.83</v>
      </c>
      <c r="S2501" s="2">
        <f t="shared" si="197"/>
        <v>113.1452</v>
      </c>
      <c r="T2501" t="str">
        <f t="shared" si="198"/>
        <v>Feb-25</v>
      </c>
      <c r="U2501">
        <f t="shared" si="199"/>
        <v>5</v>
      </c>
    </row>
    <row r="2502" spans="1:21" x14ac:dyDescent="0.3">
      <c r="A2502" t="s">
        <v>9887</v>
      </c>
      <c r="B2502" t="s">
        <v>9888</v>
      </c>
      <c r="C2502" s="1">
        <v>45798</v>
      </c>
      <c r="D2502" t="s">
        <v>54</v>
      </c>
      <c r="E2502">
        <v>426.41</v>
      </c>
      <c r="F2502">
        <v>4</v>
      </c>
      <c r="G2502" t="s">
        <v>66</v>
      </c>
      <c r="H2502" t="s">
        <v>38</v>
      </c>
      <c r="I2502" t="s">
        <v>9889</v>
      </c>
      <c r="J2502" t="s">
        <v>144</v>
      </c>
      <c r="K2502">
        <v>96650</v>
      </c>
      <c r="L2502" t="s">
        <v>9890</v>
      </c>
      <c r="M2502">
        <v>0.18</v>
      </c>
      <c r="N2502">
        <v>1398.62</v>
      </c>
      <c r="O2502">
        <v>4</v>
      </c>
      <c r="P2502" t="b">
        <v>0</v>
      </c>
      <c r="Q2502">
        <f t="shared" si="195"/>
        <v>1705.64</v>
      </c>
      <c r="R2502" s="4">
        <f t="shared" si="196"/>
        <v>0.82000000000000006</v>
      </c>
      <c r="S2502" s="2">
        <f t="shared" si="197"/>
        <v>307.01519999999999</v>
      </c>
      <c r="T2502" t="str">
        <f t="shared" si="198"/>
        <v>May-25</v>
      </c>
      <c r="U2502">
        <f t="shared" si="199"/>
        <v>4</v>
      </c>
    </row>
    <row r="2503" spans="1:21" x14ac:dyDescent="0.3">
      <c r="A2503" t="s">
        <v>9891</v>
      </c>
      <c r="B2503" t="s">
        <v>9892</v>
      </c>
      <c r="C2503" s="1">
        <v>45700</v>
      </c>
      <c r="D2503" t="s">
        <v>37</v>
      </c>
      <c r="E2503">
        <v>121.61</v>
      </c>
      <c r="F2503">
        <v>2</v>
      </c>
      <c r="G2503" t="s">
        <v>93</v>
      </c>
      <c r="H2503" t="s">
        <v>38</v>
      </c>
      <c r="I2503" t="s">
        <v>9893</v>
      </c>
      <c r="J2503" t="s">
        <v>367</v>
      </c>
      <c r="K2503">
        <v>32210</v>
      </c>
      <c r="L2503" t="s">
        <v>9894</v>
      </c>
      <c r="M2503">
        <v>0.15</v>
      </c>
      <c r="N2503">
        <v>206.74</v>
      </c>
      <c r="O2503">
        <v>2</v>
      </c>
      <c r="P2503" t="b">
        <v>1</v>
      </c>
      <c r="Q2503">
        <f t="shared" si="195"/>
        <v>243.22</v>
      </c>
      <c r="R2503" s="4">
        <f t="shared" si="196"/>
        <v>0.85</v>
      </c>
      <c r="S2503" s="2">
        <f t="shared" si="197"/>
        <v>36.482999999999997</v>
      </c>
      <c r="T2503" t="str">
        <f t="shared" si="198"/>
        <v>Feb-25</v>
      </c>
      <c r="U2503">
        <f t="shared" si="199"/>
        <v>2</v>
      </c>
    </row>
    <row r="2504" spans="1:21" x14ac:dyDescent="0.3">
      <c r="A2504" t="s">
        <v>9895</v>
      </c>
      <c r="B2504" t="s">
        <v>9896</v>
      </c>
      <c r="C2504" s="1">
        <v>45680</v>
      </c>
      <c r="D2504" t="s">
        <v>54</v>
      </c>
      <c r="E2504">
        <v>380.3</v>
      </c>
      <c r="F2504">
        <v>3</v>
      </c>
      <c r="G2504" t="s">
        <v>148</v>
      </c>
      <c r="H2504" t="s">
        <v>72</v>
      </c>
      <c r="I2504" t="s">
        <v>6238</v>
      </c>
      <c r="J2504" t="s">
        <v>393</v>
      </c>
      <c r="K2504">
        <v>98692</v>
      </c>
      <c r="L2504" t="s">
        <v>9897</v>
      </c>
      <c r="M2504">
        <v>0.23</v>
      </c>
      <c r="N2504">
        <v>878.49</v>
      </c>
      <c r="O2504">
        <v>3</v>
      </c>
      <c r="P2504" t="b">
        <v>0</v>
      </c>
      <c r="Q2504">
        <f t="shared" si="195"/>
        <v>1140.9000000000001</v>
      </c>
      <c r="R2504" s="4">
        <f t="shared" si="196"/>
        <v>0.77</v>
      </c>
      <c r="S2504" s="2">
        <f t="shared" si="197"/>
        <v>262.40700000000004</v>
      </c>
      <c r="T2504" t="str">
        <f t="shared" si="198"/>
        <v>Jan-25</v>
      </c>
      <c r="U2504">
        <f t="shared" si="199"/>
        <v>3</v>
      </c>
    </row>
    <row r="2505" spans="1:21" x14ac:dyDescent="0.3">
      <c r="A2505" t="s">
        <v>9898</v>
      </c>
      <c r="B2505" t="s">
        <v>9899</v>
      </c>
      <c r="C2505" s="1">
        <v>45582</v>
      </c>
      <c r="D2505" t="s">
        <v>60</v>
      </c>
      <c r="E2505">
        <v>318.74</v>
      </c>
      <c r="F2505">
        <v>4</v>
      </c>
      <c r="G2505" t="s">
        <v>66</v>
      </c>
      <c r="H2505" t="s">
        <v>72</v>
      </c>
      <c r="I2505" t="s">
        <v>9900</v>
      </c>
      <c r="J2505" t="s">
        <v>174</v>
      </c>
      <c r="K2505">
        <v>73733</v>
      </c>
      <c r="L2505" t="s">
        <v>9901</v>
      </c>
      <c r="M2505">
        <v>0.27</v>
      </c>
      <c r="N2505">
        <v>930.72</v>
      </c>
      <c r="O2505">
        <v>1</v>
      </c>
      <c r="P2505" t="b">
        <v>0</v>
      </c>
      <c r="Q2505">
        <f t="shared" si="195"/>
        <v>1274.96</v>
      </c>
      <c r="R2505" s="4">
        <f t="shared" si="196"/>
        <v>0.73</v>
      </c>
      <c r="S2505" s="2">
        <f t="shared" si="197"/>
        <v>344.23920000000004</v>
      </c>
      <c r="T2505" t="str">
        <f t="shared" si="198"/>
        <v>Oct-24</v>
      </c>
      <c r="U2505">
        <f t="shared" si="199"/>
        <v>1</v>
      </c>
    </row>
    <row r="2506" spans="1:21" x14ac:dyDescent="0.3">
      <c r="A2506" t="s">
        <v>9902</v>
      </c>
      <c r="B2506" t="s">
        <v>9903</v>
      </c>
      <c r="C2506" s="1">
        <v>45568</v>
      </c>
      <c r="D2506" t="s">
        <v>78</v>
      </c>
      <c r="E2506">
        <v>477.79</v>
      </c>
      <c r="F2506">
        <v>3</v>
      </c>
      <c r="G2506" t="s">
        <v>66</v>
      </c>
      <c r="H2506" t="s">
        <v>99</v>
      </c>
      <c r="I2506" t="s">
        <v>9904</v>
      </c>
      <c r="J2506" t="s">
        <v>509</v>
      </c>
      <c r="K2506">
        <v>54588</v>
      </c>
      <c r="L2506" t="s">
        <v>9905</v>
      </c>
      <c r="M2506">
        <v>0</v>
      </c>
      <c r="N2506">
        <v>1433.37</v>
      </c>
      <c r="O2506">
        <v>1</v>
      </c>
      <c r="P2506" t="b">
        <v>0</v>
      </c>
      <c r="Q2506">
        <f t="shared" si="195"/>
        <v>1433.3700000000001</v>
      </c>
      <c r="R2506" s="4">
        <f t="shared" si="196"/>
        <v>1</v>
      </c>
      <c r="S2506" s="2">
        <f t="shared" si="197"/>
        <v>0</v>
      </c>
      <c r="T2506" t="str">
        <f t="shared" si="198"/>
        <v>Oct-24</v>
      </c>
      <c r="U2506">
        <f t="shared" si="199"/>
        <v>1</v>
      </c>
    </row>
    <row r="2507" spans="1:21" x14ac:dyDescent="0.3">
      <c r="A2507" t="s">
        <v>9906</v>
      </c>
      <c r="B2507" t="s">
        <v>9907</v>
      </c>
      <c r="C2507" s="1">
        <v>45575</v>
      </c>
      <c r="D2507" t="s">
        <v>78</v>
      </c>
      <c r="E2507">
        <v>133.82</v>
      </c>
      <c r="F2507">
        <v>1</v>
      </c>
      <c r="G2507" t="s">
        <v>66</v>
      </c>
      <c r="H2507" t="s">
        <v>99</v>
      </c>
      <c r="I2507" t="s">
        <v>9908</v>
      </c>
      <c r="J2507" t="s">
        <v>106</v>
      </c>
      <c r="K2507">
        <v>96920</v>
      </c>
      <c r="L2507" t="s">
        <v>9909</v>
      </c>
      <c r="M2507">
        <v>0.28999999999999998</v>
      </c>
      <c r="N2507">
        <v>95.01</v>
      </c>
      <c r="P2507" t="b">
        <v>0</v>
      </c>
      <c r="Q2507">
        <f t="shared" si="195"/>
        <v>133.82</v>
      </c>
      <c r="R2507" s="4">
        <f t="shared" si="196"/>
        <v>0.71</v>
      </c>
      <c r="S2507" s="2">
        <f t="shared" si="197"/>
        <v>38.807799999999993</v>
      </c>
      <c r="T2507" t="str">
        <f t="shared" si="198"/>
        <v>Oct-24</v>
      </c>
      <c r="U2507" t="str">
        <f t="shared" si="199"/>
        <v>No Rating</v>
      </c>
    </row>
    <row r="2508" spans="1:21" x14ac:dyDescent="0.3">
      <c r="A2508" t="s">
        <v>9910</v>
      </c>
      <c r="B2508" t="s">
        <v>9911</v>
      </c>
      <c r="C2508" s="1">
        <v>45725</v>
      </c>
      <c r="D2508" t="s">
        <v>54</v>
      </c>
      <c r="E2508">
        <v>81.37</v>
      </c>
      <c r="F2508">
        <v>2</v>
      </c>
      <c r="G2508" t="s">
        <v>148</v>
      </c>
      <c r="H2508" t="s">
        <v>38</v>
      </c>
      <c r="I2508" t="s">
        <v>9912</v>
      </c>
      <c r="J2508" t="s">
        <v>155</v>
      </c>
      <c r="K2508">
        <v>9646</v>
      </c>
      <c r="L2508" t="s">
        <v>9913</v>
      </c>
      <c r="M2508">
        <v>0.1</v>
      </c>
      <c r="N2508">
        <v>146.47</v>
      </c>
      <c r="O2508">
        <v>3</v>
      </c>
      <c r="P2508" t="b">
        <v>1</v>
      </c>
      <c r="Q2508">
        <f t="shared" si="195"/>
        <v>162.74</v>
      </c>
      <c r="R2508" s="4">
        <f t="shared" si="196"/>
        <v>0.9</v>
      </c>
      <c r="S2508" s="2">
        <f t="shared" si="197"/>
        <v>16.274000000000001</v>
      </c>
      <c r="T2508" t="str">
        <f t="shared" si="198"/>
        <v>Mar-25</v>
      </c>
      <c r="U2508">
        <f t="shared" si="199"/>
        <v>3</v>
      </c>
    </row>
    <row r="2509" spans="1:21" x14ac:dyDescent="0.3">
      <c r="A2509" t="s">
        <v>9914</v>
      </c>
      <c r="B2509" t="s">
        <v>9915</v>
      </c>
      <c r="C2509" s="1">
        <v>45794</v>
      </c>
      <c r="D2509" t="s">
        <v>18</v>
      </c>
      <c r="E2509">
        <v>159.5</v>
      </c>
      <c r="F2509">
        <v>3</v>
      </c>
      <c r="G2509" t="s">
        <v>19</v>
      </c>
      <c r="H2509" t="s">
        <v>99</v>
      </c>
      <c r="I2509" t="s">
        <v>9916</v>
      </c>
      <c r="J2509" t="s">
        <v>195</v>
      </c>
      <c r="K2509">
        <v>7366</v>
      </c>
      <c r="L2509" t="s">
        <v>9917</v>
      </c>
      <c r="M2509">
        <v>0.12</v>
      </c>
      <c r="N2509">
        <v>421.08</v>
      </c>
      <c r="O2509">
        <v>3</v>
      </c>
      <c r="P2509" t="b">
        <v>0</v>
      </c>
      <c r="Q2509">
        <f t="shared" si="195"/>
        <v>478.5</v>
      </c>
      <c r="R2509" s="4">
        <f t="shared" si="196"/>
        <v>0.88</v>
      </c>
      <c r="S2509" s="2">
        <f t="shared" si="197"/>
        <v>57.419999999999995</v>
      </c>
      <c r="T2509" t="str">
        <f t="shared" si="198"/>
        <v>May-25</v>
      </c>
      <c r="U2509">
        <f t="shared" si="199"/>
        <v>3</v>
      </c>
    </row>
    <row r="2510" spans="1:21" x14ac:dyDescent="0.3">
      <c r="A2510" t="s">
        <v>9918</v>
      </c>
      <c r="B2510" t="s">
        <v>9919</v>
      </c>
      <c r="C2510" s="1">
        <v>45474</v>
      </c>
      <c r="D2510" t="s">
        <v>26</v>
      </c>
      <c r="E2510">
        <v>132.69</v>
      </c>
      <c r="F2510">
        <v>4</v>
      </c>
      <c r="G2510" t="s">
        <v>19</v>
      </c>
      <c r="H2510" t="s">
        <v>20</v>
      </c>
      <c r="I2510" t="s">
        <v>9920</v>
      </c>
      <c r="J2510" t="s">
        <v>367</v>
      </c>
      <c r="K2510">
        <v>78498</v>
      </c>
      <c r="L2510" t="s">
        <v>9921</v>
      </c>
      <c r="M2510">
        <v>0.11</v>
      </c>
      <c r="N2510">
        <v>472.38</v>
      </c>
      <c r="O2510">
        <v>2</v>
      </c>
      <c r="P2510" t="b">
        <v>0</v>
      </c>
      <c r="Q2510">
        <f t="shared" si="195"/>
        <v>530.76</v>
      </c>
      <c r="R2510" s="4">
        <f t="shared" si="196"/>
        <v>0.89</v>
      </c>
      <c r="S2510" s="2">
        <f t="shared" si="197"/>
        <v>58.383600000000001</v>
      </c>
      <c r="T2510" t="str">
        <f t="shared" si="198"/>
        <v>Jul-24</v>
      </c>
      <c r="U2510">
        <f t="shared" si="199"/>
        <v>2</v>
      </c>
    </row>
    <row r="2511" spans="1:21" x14ac:dyDescent="0.3">
      <c r="A2511" t="s">
        <v>9922</v>
      </c>
      <c r="B2511" t="s">
        <v>9923</v>
      </c>
      <c r="C2511" s="1">
        <v>45463</v>
      </c>
      <c r="D2511" t="s">
        <v>26</v>
      </c>
      <c r="E2511">
        <v>379.63</v>
      </c>
      <c r="F2511">
        <v>1</v>
      </c>
      <c r="G2511" t="s">
        <v>19</v>
      </c>
      <c r="H2511" t="s">
        <v>72</v>
      </c>
      <c r="I2511" t="s">
        <v>9924</v>
      </c>
      <c r="J2511" t="s">
        <v>447</v>
      </c>
      <c r="K2511">
        <v>44261</v>
      </c>
      <c r="L2511" t="s">
        <v>9925</v>
      </c>
      <c r="M2511">
        <v>0.25</v>
      </c>
      <c r="N2511">
        <v>284.72000000000003</v>
      </c>
      <c r="O2511">
        <v>5</v>
      </c>
      <c r="P2511" t="b">
        <v>0</v>
      </c>
      <c r="Q2511">
        <f t="shared" si="195"/>
        <v>379.63</v>
      </c>
      <c r="R2511" s="4">
        <f t="shared" si="196"/>
        <v>0.75</v>
      </c>
      <c r="S2511" s="2">
        <f t="shared" si="197"/>
        <v>94.907499999999999</v>
      </c>
      <c r="T2511" t="str">
        <f t="shared" si="198"/>
        <v>Jun-24</v>
      </c>
      <c r="U2511">
        <f t="shared" si="199"/>
        <v>5</v>
      </c>
    </row>
    <row r="2512" spans="1:21" x14ac:dyDescent="0.3">
      <c r="A2512" t="s">
        <v>9926</v>
      </c>
      <c r="B2512" t="s">
        <v>9927</v>
      </c>
      <c r="C2512" s="1">
        <v>45487</v>
      </c>
      <c r="D2512" t="s">
        <v>18</v>
      </c>
      <c r="E2512">
        <v>367.89</v>
      </c>
      <c r="F2512">
        <v>2</v>
      </c>
      <c r="G2512" t="s">
        <v>148</v>
      </c>
      <c r="H2512" t="s">
        <v>38</v>
      </c>
      <c r="I2512" t="s">
        <v>9928</v>
      </c>
      <c r="J2512" t="s">
        <v>333</v>
      </c>
      <c r="K2512">
        <v>66435</v>
      </c>
      <c r="L2512" t="s">
        <v>9929</v>
      </c>
      <c r="M2512">
        <v>0.22</v>
      </c>
      <c r="N2512">
        <v>573.91</v>
      </c>
      <c r="O2512">
        <v>4</v>
      </c>
      <c r="P2512" t="b">
        <v>0</v>
      </c>
      <c r="Q2512">
        <f t="shared" si="195"/>
        <v>735.78</v>
      </c>
      <c r="R2512" s="4">
        <f t="shared" si="196"/>
        <v>0.78</v>
      </c>
      <c r="S2512" s="2">
        <f t="shared" si="197"/>
        <v>161.8716</v>
      </c>
      <c r="T2512" t="str">
        <f t="shared" si="198"/>
        <v>Jul-24</v>
      </c>
      <c r="U2512">
        <f t="shared" si="199"/>
        <v>4</v>
      </c>
    </row>
    <row r="2513" spans="1:21" x14ac:dyDescent="0.3">
      <c r="A2513" t="s">
        <v>9930</v>
      </c>
      <c r="B2513" t="s">
        <v>9931</v>
      </c>
      <c r="C2513" s="1">
        <v>45546</v>
      </c>
      <c r="D2513" t="s">
        <v>37</v>
      </c>
      <c r="E2513">
        <v>336.49</v>
      </c>
      <c r="F2513">
        <v>3</v>
      </c>
      <c r="G2513" t="s">
        <v>27</v>
      </c>
      <c r="H2513" t="s">
        <v>38</v>
      </c>
      <c r="I2513" t="s">
        <v>9932</v>
      </c>
      <c r="J2513" t="s">
        <v>68</v>
      </c>
      <c r="K2513">
        <v>61093</v>
      </c>
      <c r="L2513" t="s">
        <v>9933</v>
      </c>
      <c r="M2513">
        <v>0.05</v>
      </c>
      <c r="N2513">
        <v>959</v>
      </c>
      <c r="O2513">
        <v>1</v>
      </c>
      <c r="P2513" t="b">
        <v>1</v>
      </c>
      <c r="Q2513">
        <f t="shared" si="195"/>
        <v>1009.47</v>
      </c>
      <c r="R2513" s="4">
        <f t="shared" si="196"/>
        <v>0.95</v>
      </c>
      <c r="S2513" s="2">
        <f t="shared" si="197"/>
        <v>50.473500000000001</v>
      </c>
      <c r="T2513" t="str">
        <f t="shared" si="198"/>
        <v>Sep-24</v>
      </c>
      <c r="U2513">
        <f t="shared" si="199"/>
        <v>1</v>
      </c>
    </row>
    <row r="2514" spans="1:21" x14ac:dyDescent="0.3">
      <c r="A2514" t="s">
        <v>9934</v>
      </c>
      <c r="B2514" t="s">
        <v>9935</v>
      </c>
      <c r="C2514" s="1">
        <v>45684</v>
      </c>
      <c r="D2514" t="s">
        <v>37</v>
      </c>
      <c r="E2514">
        <v>112.11</v>
      </c>
      <c r="F2514">
        <v>4</v>
      </c>
      <c r="G2514" t="s">
        <v>66</v>
      </c>
      <c r="H2514" t="s">
        <v>72</v>
      </c>
      <c r="I2514" t="s">
        <v>9936</v>
      </c>
      <c r="J2514" t="s">
        <v>101</v>
      </c>
      <c r="K2514">
        <v>7268</v>
      </c>
      <c r="L2514" t="s">
        <v>9937</v>
      </c>
      <c r="M2514">
        <v>0.12</v>
      </c>
      <c r="N2514">
        <v>394.63</v>
      </c>
      <c r="O2514">
        <v>4</v>
      </c>
      <c r="P2514" t="b">
        <v>0</v>
      </c>
      <c r="Q2514">
        <f t="shared" si="195"/>
        <v>448.44</v>
      </c>
      <c r="R2514" s="4">
        <f t="shared" si="196"/>
        <v>0.88</v>
      </c>
      <c r="S2514" s="2">
        <f t="shared" si="197"/>
        <v>53.812799999999996</v>
      </c>
      <c r="T2514" t="str">
        <f t="shared" si="198"/>
        <v>Jan-25</v>
      </c>
      <c r="U2514">
        <f t="shared" si="199"/>
        <v>4</v>
      </c>
    </row>
    <row r="2515" spans="1:21" x14ac:dyDescent="0.3">
      <c r="A2515" t="s">
        <v>9938</v>
      </c>
      <c r="B2515" t="s">
        <v>9939</v>
      </c>
      <c r="C2515" s="1">
        <v>45656</v>
      </c>
      <c r="D2515" t="s">
        <v>60</v>
      </c>
      <c r="E2515">
        <v>431.59</v>
      </c>
      <c r="F2515">
        <v>2</v>
      </c>
      <c r="G2515" t="s">
        <v>27</v>
      </c>
      <c r="H2515" t="s">
        <v>72</v>
      </c>
      <c r="I2515" t="s">
        <v>2346</v>
      </c>
      <c r="J2515" t="s">
        <v>144</v>
      </c>
      <c r="K2515">
        <v>42374</v>
      </c>
      <c r="L2515" t="s">
        <v>9940</v>
      </c>
      <c r="M2515">
        <v>0</v>
      </c>
      <c r="N2515">
        <v>863.18</v>
      </c>
      <c r="O2515">
        <v>2</v>
      </c>
      <c r="P2515" t="b">
        <v>0</v>
      </c>
      <c r="Q2515">
        <f t="shared" si="195"/>
        <v>863.18</v>
      </c>
      <c r="R2515" s="4">
        <f t="shared" si="196"/>
        <v>1</v>
      </c>
      <c r="S2515" s="2">
        <f t="shared" si="197"/>
        <v>0</v>
      </c>
      <c r="T2515" t="str">
        <f t="shared" si="198"/>
        <v>Dec-24</v>
      </c>
      <c r="U2515">
        <f t="shared" si="199"/>
        <v>2</v>
      </c>
    </row>
    <row r="2516" spans="1:21" x14ac:dyDescent="0.3">
      <c r="A2516" t="s">
        <v>9941</v>
      </c>
      <c r="B2516" t="s">
        <v>9942</v>
      </c>
      <c r="C2516" s="1">
        <v>45495</v>
      </c>
      <c r="D2516" t="s">
        <v>37</v>
      </c>
      <c r="E2516">
        <v>478.5</v>
      </c>
      <c r="F2516">
        <v>1</v>
      </c>
      <c r="G2516" t="s">
        <v>19</v>
      </c>
      <c r="H2516" t="s">
        <v>20</v>
      </c>
      <c r="I2516" t="s">
        <v>9943</v>
      </c>
      <c r="J2516" t="s">
        <v>200</v>
      </c>
      <c r="K2516">
        <v>34526</v>
      </c>
      <c r="L2516" t="s">
        <v>9944</v>
      </c>
      <c r="M2516">
        <v>0.24</v>
      </c>
      <c r="N2516">
        <v>363.66</v>
      </c>
      <c r="O2516">
        <v>5</v>
      </c>
      <c r="P2516" t="b">
        <v>0</v>
      </c>
      <c r="Q2516">
        <f t="shared" si="195"/>
        <v>478.5</v>
      </c>
      <c r="R2516" s="4">
        <f t="shared" si="196"/>
        <v>0.76</v>
      </c>
      <c r="S2516" s="2">
        <f t="shared" si="197"/>
        <v>114.83999999999999</v>
      </c>
      <c r="T2516" t="str">
        <f t="shared" si="198"/>
        <v>Jul-24</v>
      </c>
      <c r="U2516">
        <f t="shared" si="199"/>
        <v>5</v>
      </c>
    </row>
    <row r="2517" spans="1:21" x14ac:dyDescent="0.3">
      <c r="A2517" t="s">
        <v>9945</v>
      </c>
      <c r="B2517" t="s">
        <v>9946</v>
      </c>
      <c r="C2517" s="1">
        <v>45623</v>
      </c>
      <c r="D2517" t="s">
        <v>18</v>
      </c>
      <c r="E2517">
        <v>268.14</v>
      </c>
      <c r="F2517">
        <v>2</v>
      </c>
      <c r="G2517" t="s">
        <v>93</v>
      </c>
      <c r="H2517" t="s">
        <v>99</v>
      </c>
      <c r="I2517" t="s">
        <v>2444</v>
      </c>
      <c r="J2517" t="s">
        <v>120</v>
      </c>
      <c r="K2517">
        <v>12275</v>
      </c>
      <c r="L2517" t="s">
        <v>9947</v>
      </c>
      <c r="M2517">
        <v>7.0000000000000007E-2</v>
      </c>
      <c r="N2517">
        <v>498.74</v>
      </c>
      <c r="O2517">
        <v>3</v>
      </c>
      <c r="P2517" t="b">
        <v>0</v>
      </c>
      <c r="Q2517">
        <f t="shared" si="195"/>
        <v>536.28</v>
      </c>
      <c r="R2517" s="4">
        <f t="shared" si="196"/>
        <v>0.92999999999999994</v>
      </c>
      <c r="S2517" s="2">
        <f t="shared" si="197"/>
        <v>37.5396</v>
      </c>
      <c r="T2517" t="str">
        <f t="shared" si="198"/>
        <v>Nov-24</v>
      </c>
      <c r="U2517">
        <f t="shared" si="199"/>
        <v>3</v>
      </c>
    </row>
    <row r="2518" spans="1:21" x14ac:dyDescent="0.3">
      <c r="A2518" t="s">
        <v>9948</v>
      </c>
      <c r="B2518" t="s">
        <v>9949</v>
      </c>
      <c r="C2518" s="1">
        <v>45480</v>
      </c>
      <c r="D2518" t="s">
        <v>37</v>
      </c>
      <c r="E2518">
        <v>326.44</v>
      </c>
      <c r="F2518">
        <v>4</v>
      </c>
      <c r="G2518" t="s">
        <v>93</v>
      </c>
      <c r="H2518" t="s">
        <v>72</v>
      </c>
      <c r="I2518" t="s">
        <v>9950</v>
      </c>
      <c r="J2518" t="s">
        <v>346</v>
      </c>
      <c r="K2518">
        <v>8265</v>
      </c>
      <c r="L2518" t="s">
        <v>9951</v>
      </c>
      <c r="M2518">
        <v>0.02</v>
      </c>
      <c r="N2518">
        <v>1279.6400000000001</v>
      </c>
      <c r="O2518">
        <v>3</v>
      </c>
      <c r="P2518" t="b">
        <v>0</v>
      </c>
      <c r="Q2518">
        <f t="shared" si="195"/>
        <v>1305.76</v>
      </c>
      <c r="R2518" s="4">
        <f t="shared" si="196"/>
        <v>0.98</v>
      </c>
      <c r="S2518" s="2">
        <f t="shared" si="197"/>
        <v>26.115200000000002</v>
      </c>
      <c r="T2518" t="str">
        <f t="shared" si="198"/>
        <v>Jul-24</v>
      </c>
      <c r="U2518">
        <f t="shared" si="199"/>
        <v>3</v>
      </c>
    </row>
    <row r="2519" spans="1:21" x14ac:dyDescent="0.3">
      <c r="A2519" t="s">
        <v>9952</v>
      </c>
      <c r="B2519" t="s">
        <v>9953</v>
      </c>
      <c r="C2519" s="1">
        <v>45587</v>
      </c>
      <c r="D2519" t="s">
        <v>54</v>
      </c>
      <c r="E2519">
        <v>252.84</v>
      </c>
      <c r="F2519">
        <v>1</v>
      </c>
      <c r="G2519" t="s">
        <v>27</v>
      </c>
      <c r="H2519" t="s">
        <v>20</v>
      </c>
      <c r="I2519" t="s">
        <v>9954</v>
      </c>
      <c r="J2519" t="s">
        <v>572</v>
      </c>
      <c r="K2519">
        <v>42294</v>
      </c>
      <c r="L2519" t="s">
        <v>9955</v>
      </c>
      <c r="M2519">
        <v>0.2</v>
      </c>
      <c r="N2519">
        <v>202.27</v>
      </c>
      <c r="O2519">
        <v>1</v>
      </c>
      <c r="P2519" t="b">
        <v>0</v>
      </c>
      <c r="Q2519">
        <f t="shared" si="195"/>
        <v>252.84</v>
      </c>
      <c r="R2519" s="4">
        <f t="shared" si="196"/>
        <v>0.8</v>
      </c>
      <c r="S2519" s="2">
        <f t="shared" si="197"/>
        <v>50.568000000000005</v>
      </c>
      <c r="T2519" t="str">
        <f t="shared" si="198"/>
        <v>Oct-24</v>
      </c>
      <c r="U2519">
        <f t="shared" si="199"/>
        <v>1</v>
      </c>
    </row>
    <row r="2520" spans="1:21" x14ac:dyDescent="0.3">
      <c r="A2520" t="s">
        <v>9956</v>
      </c>
      <c r="B2520" t="s">
        <v>9957</v>
      </c>
      <c r="C2520" s="1">
        <v>45498</v>
      </c>
      <c r="D2520" t="s">
        <v>78</v>
      </c>
      <c r="E2520">
        <v>145.36000000000001</v>
      </c>
      <c r="F2520">
        <v>3</v>
      </c>
      <c r="G2520" t="s">
        <v>27</v>
      </c>
      <c r="H2520" t="s">
        <v>99</v>
      </c>
      <c r="I2520" t="s">
        <v>9958</v>
      </c>
      <c r="J2520" t="s">
        <v>56</v>
      </c>
      <c r="K2520">
        <v>55467</v>
      </c>
      <c r="L2520" t="s">
        <v>9959</v>
      </c>
      <c r="M2520">
        <v>7.0000000000000007E-2</v>
      </c>
      <c r="N2520">
        <v>405.55</v>
      </c>
      <c r="O2520">
        <v>5</v>
      </c>
      <c r="P2520" t="b">
        <v>0</v>
      </c>
      <c r="Q2520">
        <f t="shared" si="195"/>
        <v>436.08000000000004</v>
      </c>
      <c r="R2520" s="4">
        <f t="shared" si="196"/>
        <v>0.92999999999999994</v>
      </c>
      <c r="S2520" s="2">
        <f t="shared" si="197"/>
        <v>30.525600000000004</v>
      </c>
      <c r="T2520" t="str">
        <f t="shared" si="198"/>
        <v>Jul-24</v>
      </c>
      <c r="U2520">
        <f t="shared" si="199"/>
        <v>5</v>
      </c>
    </row>
    <row r="2521" spans="1:21" x14ac:dyDescent="0.3">
      <c r="A2521" t="s">
        <v>9960</v>
      </c>
      <c r="B2521" t="s">
        <v>9961</v>
      </c>
      <c r="C2521" s="1">
        <v>45588</v>
      </c>
      <c r="D2521" t="s">
        <v>54</v>
      </c>
      <c r="E2521">
        <v>146.63999999999999</v>
      </c>
      <c r="F2521">
        <v>1</v>
      </c>
      <c r="G2521" t="s">
        <v>93</v>
      </c>
      <c r="H2521" t="s">
        <v>99</v>
      </c>
      <c r="I2521" t="s">
        <v>9962</v>
      </c>
      <c r="J2521" t="s">
        <v>33</v>
      </c>
      <c r="K2521">
        <v>38617</v>
      </c>
      <c r="L2521" t="s">
        <v>9963</v>
      </c>
      <c r="M2521">
        <v>0.16</v>
      </c>
      <c r="N2521">
        <v>123.18</v>
      </c>
      <c r="O2521">
        <v>3</v>
      </c>
      <c r="P2521" t="b">
        <v>0</v>
      </c>
      <c r="Q2521">
        <f t="shared" si="195"/>
        <v>146.63999999999999</v>
      </c>
      <c r="R2521" s="4">
        <f t="shared" si="196"/>
        <v>0.84</v>
      </c>
      <c r="S2521" s="2">
        <f t="shared" si="197"/>
        <v>23.462399999999999</v>
      </c>
      <c r="T2521" t="str">
        <f t="shared" si="198"/>
        <v>Oct-24</v>
      </c>
      <c r="U2521">
        <f t="shared" si="199"/>
        <v>3</v>
      </c>
    </row>
    <row r="2522" spans="1:21" x14ac:dyDescent="0.3">
      <c r="A2522" t="s">
        <v>9964</v>
      </c>
      <c r="B2522" t="s">
        <v>9965</v>
      </c>
      <c r="C2522" s="1">
        <v>45565</v>
      </c>
      <c r="D2522" t="s">
        <v>26</v>
      </c>
      <c r="E2522">
        <v>160.13999999999999</v>
      </c>
      <c r="F2522">
        <v>3</v>
      </c>
      <c r="G2522" t="s">
        <v>19</v>
      </c>
      <c r="H2522" t="s">
        <v>72</v>
      </c>
      <c r="I2522" t="s">
        <v>9966</v>
      </c>
      <c r="J2522" t="s">
        <v>217</v>
      </c>
      <c r="K2522">
        <v>52528</v>
      </c>
      <c r="L2522" t="s">
        <v>9967</v>
      </c>
      <c r="M2522">
        <v>0.05</v>
      </c>
      <c r="N2522">
        <v>456.4</v>
      </c>
      <c r="O2522">
        <v>4</v>
      </c>
      <c r="P2522" t="b">
        <v>0</v>
      </c>
      <c r="Q2522">
        <f t="shared" si="195"/>
        <v>480.41999999999996</v>
      </c>
      <c r="R2522" s="4">
        <f t="shared" si="196"/>
        <v>0.95</v>
      </c>
      <c r="S2522" s="2">
        <f t="shared" si="197"/>
        <v>24.021000000000001</v>
      </c>
      <c r="T2522" t="str">
        <f t="shared" si="198"/>
        <v>Sep-24</v>
      </c>
      <c r="U2522">
        <f t="shared" si="199"/>
        <v>4</v>
      </c>
    </row>
    <row r="2523" spans="1:21" x14ac:dyDescent="0.3">
      <c r="A2523" t="s">
        <v>9968</v>
      </c>
      <c r="B2523" t="s">
        <v>9969</v>
      </c>
      <c r="C2523" s="1">
        <v>45586</v>
      </c>
      <c r="D2523" t="s">
        <v>78</v>
      </c>
      <c r="E2523">
        <v>99.47</v>
      </c>
      <c r="F2523">
        <v>1</v>
      </c>
      <c r="G2523" t="s">
        <v>93</v>
      </c>
      <c r="H2523" t="s">
        <v>99</v>
      </c>
      <c r="I2523" t="s">
        <v>9970</v>
      </c>
      <c r="J2523" t="s">
        <v>509</v>
      </c>
      <c r="K2523">
        <v>31690</v>
      </c>
      <c r="L2523" t="s">
        <v>9971</v>
      </c>
      <c r="M2523">
        <v>0.24</v>
      </c>
      <c r="N2523">
        <v>75.599999999999994</v>
      </c>
      <c r="O2523">
        <v>5</v>
      </c>
      <c r="P2523" t="b">
        <v>0</v>
      </c>
      <c r="Q2523">
        <f t="shared" si="195"/>
        <v>99.47</v>
      </c>
      <c r="R2523" s="4">
        <f t="shared" si="196"/>
        <v>0.76</v>
      </c>
      <c r="S2523" s="2">
        <f t="shared" si="197"/>
        <v>23.872799999999998</v>
      </c>
      <c r="T2523" t="str">
        <f t="shared" si="198"/>
        <v>Oct-24</v>
      </c>
      <c r="U2523">
        <f t="shared" si="199"/>
        <v>5</v>
      </c>
    </row>
    <row r="2524" spans="1:21" x14ac:dyDescent="0.3">
      <c r="A2524" t="s">
        <v>9972</v>
      </c>
      <c r="B2524" t="s">
        <v>9973</v>
      </c>
      <c r="C2524" s="1">
        <v>45638</v>
      </c>
      <c r="D2524" t="s">
        <v>54</v>
      </c>
      <c r="E2524">
        <v>451.45</v>
      </c>
      <c r="F2524">
        <v>2</v>
      </c>
      <c r="G2524" t="s">
        <v>93</v>
      </c>
      <c r="H2524" t="s">
        <v>20</v>
      </c>
      <c r="I2524" t="s">
        <v>9974</v>
      </c>
      <c r="J2524" t="s">
        <v>522</v>
      </c>
      <c r="K2524">
        <v>99494</v>
      </c>
      <c r="L2524" t="s">
        <v>9975</v>
      </c>
      <c r="M2524">
        <v>0.28999999999999998</v>
      </c>
      <c r="N2524">
        <v>641.05999999999995</v>
      </c>
      <c r="O2524">
        <v>2</v>
      </c>
      <c r="P2524" t="b">
        <v>0</v>
      </c>
      <c r="Q2524">
        <f t="shared" si="195"/>
        <v>902.9</v>
      </c>
      <c r="R2524" s="4">
        <f t="shared" si="196"/>
        <v>0.71</v>
      </c>
      <c r="S2524" s="2">
        <f t="shared" si="197"/>
        <v>261.84099999999995</v>
      </c>
      <c r="T2524" t="str">
        <f t="shared" si="198"/>
        <v>Dec-24</v>
      </c>
      <c r="U2524">
        <f t="shared" si="199"/>
        <v>2</v>
      </c>
    </row>
    <row r="2525" spans="1:21" x14ac:dyDescent="0.3">
      <c r="A2525" t="s">
        <v>9976</v>
      </c>
      <c r="B2525" t="s">
        <v>9977</v>
      </c>
      <c r="C2525" s="1">
        <v>45720</v>
      </c>
      <c r="D2525" t="s">
        <v>37</v>
      </c>
      <c r="E2525">
        <v>429.91</v>
      </c>
      <c r="F2525">
        <v>3</v>
      </c>
      <c r="G2525" t="s">
        <v>27</v>
      </c>
      <c r="H2525" t="s">
        <v>72</v>
      </c>
      <c r="I2525" t="s">
        <v>9978</v>
      </c>
      <c r="J2525" t="s">
        <v>120</v>
      </c>
      <c r="K2525">
        <v>68081</v>
      </c>
      <c r="L2525" t="s">
        <v>9979</v>
      </c>
      <c r="M2525">
        <v>0.03</v>
      </c>
      <c r="N2525">
        <v>1251.04</v>
      </c>
      <c r="O2525">
        <v>5</v>
      </c>
      <c r="P2525" t="b">
        <v>0</v>
      </c>
      <c r="Q2525">
        <f t="shared" si="195"/>
        <v>1289.73</v>
      </c>
      <c r="R2525" s="4">
        <f t="shared" si="196"/>
        <v>0.97</v>
      </c>
      <c r="S2525" s="2">
        <f t="shared" si="197"/>
        <v>38.691899999999997</v>
      </c>
      <c r="T2525" t="str">
        <f t="shared" si="198"/>
        <v>Mar-25</v>
      </c>
      <c r="U2525">
        <f t="shared" si="199"/>
        <v>5</v>
      </c>
    </row>
    <row r="2526" spans="1:21" x14ac:dyDescent="0.3">
      <c r="A2526" t="s">
        <v>9980</v>
      </c>
      <c r="B2526" t="s">
        <v>9981</v>
      </c>
      <c r="C2526" s="1">
        <v>45465</v>
      </c>
      <c r="D2526" t="s">
        <v>18</v>
      </c>
      <c r="E2526">
        <v>233.51</v>
      </c>
      <c r="F2526">
        <v>4</v>
      </c>
      <c r="G2526" t="s">
        <v>19</v>
      </c>
      <c r="H2526" t="s">
        <v>38</v>
      </c>
      <c r="I2526" t="s">
        <v>9982</v>
      </c>
      <c r="J2526" t="s">
        <v>85</v>
      </c>
      <c r="K2526">
        <v>68811</v>
      </c>
      <c r="L2526" t="s">
        <v>9983</v>
      </c>
      <c r="M2526">
        <v>0.25</v>
      </c>
      <c r="N2526">
        <v>700.53</v>
      </c>
      <c r="O2526">
        <v>4</v>
      </c>
      <c r="P2526" t="b">
        <v>1</v>
      </c>
      <c r="Q2526">
        <f t="shared" si="195"/>
        <v>934.04</v>
      </c>
      <c r="R2526" s="4">
        <f t="shared" si="196"/>
        <v>0.75</v>
      </c>
      <c r="S2526" s="2">
        <f t="shared" si="197"/>
        <v>233.51</v>
      </c>
      <c r="T2526" t="str">
        <f t="shared" si="198"/>
        <v>Jun-24</v>
      </c>
      <c r="U2526">
        <f t="shared" si="199"/>
        <v>4</v>
      </c>
    </row>
    <row r="2527" spans="1:21" x14ac:dyDescent="0.3">
      <c r="A2527" t="s">
        <v>9984</v>
      </c>
      <c r="B2527" t="s">
        <v>9985</v>
      </c>
      <c r="C2527" s="1">
        <v>45673</v>
      </c>
      <c r="D2527" t="s">
        <v>26</v>
      </c>
      <c r="E2527">
        <v>186.79</v>
      </c>
      <c r="F2527">
        <v>4</v>
      </c>
      <c r="G2527" t="s">
        <v>19</v>
      </c>
      <c r="H2527" t="s">
        <v>72</v>
      </c>
      <c r="I2527" t="s">
        <v>9986</v>
      </c>
      <c r="J2527" t="s">
        <v>205</v>
      </c>
      <c r="K2527">
        <v>7543</v>
      </c>
      <c r="L2527" t="s">
        <v>9987</v>
      </c>
      <c r="M2527">
        <v>0.15</v>
      </c>
      <c r="N2527">
        <v>635.09</v>
      </c>
      <c r="O2527">
        <v>5</v>
      </c>
      <c r="P2527" t="b">
        <v>0</v>
      </c>
      <c r="Q2527">
        <f t="shared" si="195"/>
        <v>747.16</v>
      </c>
      <c r="R2527" s="4">
        <f t="shared" si="196"/>
        <v>0.85</v>
      </c>
      <c r="S2527" s="2">
        <f t="shared" si="197"/>
        <v>112.074</v>
      </c>
      <c r="T2527" t="str">
        <f t="shared" si="198"/>
        <v>Jan-25</v>
      </c>
      <c r="U2527">
        <f t="shared" si="199"/>
        <v>5</v>
      </c>
    </row>
    <row r="2528" spans="1:21" x14ac:dyDescent="0.3">
      <c r="A2528" t="s">
        <v>9988</v>
      </c>
      <c r="B2528" t="s">
        <v>9989</v>
      </c>
      <c r="C2528" s="1">
        <v>45556</v>
      </c>
      <c r="D2528" t="s">
        <v>18</v>
      </c>
      <c r="E2528">
        <v>469.84</v>
      </c>
      <c r="F2528">
        <v>1</v>
      </c>
      <c r="G2528" t="s">
        <v>66</v>
      </c>
      <c r="H2528" t="s">
        <v>20</v>
      </c>
      <c r="I2528" t="s">
        <v>9990</v>
      </c>
      <c r="J2528" t="s">
        <v>56</v>
      </c>
      <c r="K2528">
        <v>61581</v>
      </c>
      <c r="L2528" t="s">
        <v>9991</v>
      </c>
      <c r="M2528">
        <v>0.02</v>
      </c>
      <c r="N2528">
        <v>460.44</v>
      </c>
      <c r="O2528">
        <v>5</v>
      </c>
      <c r="P2528" t="b">
        <v>0</v>
      </c>
      <c r="Q2528">
        <f t="shared" si="195"/>
        <v>469.84</v>
      </c>
      <c r="R2528" s="4">
        <f t="shared" si="196"/>
        <v>0.98</v>
      </c>
      <c r="S2528" s="2">
        <f t="shared" si="197"/>
        <v>9.3967999999999989</v>
      </c>
      <c r="T2528" t="str">
        <f t="shared" si="198"/>
        <v>Sep-24</v>
      </c>
      <c r="U2528">
        <f t="shared" si="199"/>
        <v>5</v>
      </c>
    </row>
    <row r="2529" spans="1:21" x14ac:dyDescent="0.3">
      <c r="A2529" t="s">
        <v>9992</v>
      </c>
      <c r="B2529" t="s">
        <v>9993</v>
      </c>
      <c r="C2529" s="1">
        <v>45740</v>
      </c>
      <c r="D2529" t="s">
        <v>78</v>
      </c>
      <c r="E2529">
        <v>115.07</v>
      </c>
      <c r="F2529">
        <v>2</v>
      </c>
      <c r="G2529" t="s">
        <v>93</v>
      </c>
      <c r="H2529" t="s">
        <v>38</v>
      </c>
      <c r="I2529" t="s">
        <v>9994</v>
      </c>
      <c r="J2529" t="s">
        <v>40</v>
      </c>
      <c r="K2529">
        <v>23838</v>
      </c>
      <c r="L2529" t="s">
        <v>9995</v>
      </c>
      <c r="M2529">
        <v>0.16</v>
      </c>
      <c r="N2529">
        <v>193.32</v>
      </c>
      <c r="O2529">
        <v>3</v>
      </c>
      <c r="P2529" t="b">
        <v>1</v>
      </c>
      <c r="Q2529">
        <f t="shared" si="195"/>
        <v>230.14</v>
      </c>
      <c r="R2529" s="4">
        <f t="shared" si="196"/>
        <v>0.84</v>
      </c>
      <c r="S2529" s="2">
        <f t="shared" si="197"/>
        <v>36.822400000000002</v>
      </c>
      <c r="T2529" t="str">
        <f t="shared" si="198"/>
        <v>Mar-25</v>
      </c>
      <c r="U2529">
        <f t="shared" si="199"/>
        <v>3</v>
      </c>
    </row>
    <row r="2530" spans="1:21" x14ac:dyDescent="0.3">
      <c r="A2530" t="s">
        <v>9996</v>
      </c>
      <c r="B2530" t="s">
        <v>9997</v>
      </c>
      <c r="C2530" s="1">
        <v>45686</v>
      </c>
      <c r="D2530" t="s">
        <v>18</v>
      </c>
      <c r="E2530">
        <v>279</v>
      </c>
      <c r="F2530">
        <v>4</v>
      </c>
      <c r="G2530" t="s">
        <v>19</v>
      </c>
      <c r="H2530" t="s">
        <v>20</v>
      </c>
      <c r="I2530" t="s">
        <v>5732</v>
      </c>
      <c r="J2530" t="s">
        <v>74</v>
      </c>
      <c r="K2530">
        <v>45971</v>
      </c>
      <c r="L2530" t="s">
        <v>9998</v>
      </c>
      <c r="M2530">
        <v>0.14000000000000001</v>
      </c>
      <c r="N2530">
        <v>959.76</v>
      </c>
      <c r="O2530">
        <v>1</v>
      </c>
      <c r="P2530" t="b">
        <v>0</v>
      </c>
      <c r="Q2530">
        <f t="shared" si="195"/>
        <v>1116</v>
      </c>
      <c r="R2530" s="4">
        <f t="shared" si="196"/>
        <v>0.86</v>
      </c>
      <c r="S2530" s="2">
        <f t="shared" si="197"/>
        <v>156.24</v>
      </c>
      <c r="T2530" t="str">
        <f t="shared" si="198"/>
        <v>Jan-25</v>
      </c>
      <c r="U2530">
        <f t="shared" si="199"/>
        <v>1</v>
      </c>
    </row>
    <row r="2531" spans="1:21" x14ac:dyDescent="0.3">
      <c r="A2531" t="s">
        <v>9999</v>
      </c>
      <c r="B2531" t="s">
        <v>10000</v>
      </c>
      <c r="C2531" s="1">
        <v>45586</v>
      </c>
      <c r="D2531" t="s">
        <v>60</v>
      </c>
      <c r="E2531">
        <v>31.98</v>
      </c>
      <c r="F2531">
        <v>2</v>
      </c>
      <c r="G2531" t="s">
        <v>148</v>
      </c>
      <c r="H2531" t="s">
        <v>38</v>
      </c>
      <c r="I2531" t="s">
        <v>10001</v>
      </c>
      <c r="J2531" t="s">
        <v>572</v>
      </c>
      <c r="K2531">
        <v>18144</v>
      </c>
      <c r="L2531" t="s">
        <v>10002</v>
      </c>
      <c r="M2531">
        <v>0.27</v>
      </c>
      <c r="N2531">
        <v>46.69</v>
      </c>
      <c r="O2531">
        <v>1</v>
      </c>
      <c r="P2531" t="b">
        <v>1</v>
      </c>
      <c r="Q2531">
        <f t="shared" si="195"/>
        <v>63.96</v>
      </c>
      <c r="R2531" s="4">
        <f t="shared" si="196"/>
        <v>0.73</v>
      </c>
      <c r="S2531" s="2">
        <f t="shared" si="197"/>
        <v>17.269200000000001</v>
      </c>
      <c r="T2531" t="str">
        <f t="shared" si="198"/>
        <v>Oct-24</v>
      </c>
      <c r="U2531">
        <f t="shared" si="199"/>
        <v>1</v>
      </c>
    </row>
    <row r="2532" spans="1:21" x14ac:dyDescent="0.3">
      <c r="A2532" t="s">
        <v>10003</v>
      </c>
      <c r="B2532" t="s">
        <v>10004</v>
      </c>
      <c r="C2532" s="1">
        <v>45651</v>
      </c>
      <c r="D2532" t="s">
        <v>18</v>
      </c>
      <c r="E2532">
        <v>99.65</v>
      </c>
      <c r="F2532">
        <v>4</v>
      </c>
      <c r="G2532" t="s">
        <v>27</v>
      </c>
      <c r="H2532" t="s">
        <v>99</v>
      </c>
      <c r="I2532" t="s">
        <v>10005</v>
      </c>
      <c r="J2532" t="s">
        <v>22</v>
      </c>
      <c r="K2532">
        <v>80288</v>
      </c>
      <c r="L2532" t="s">
        <v>10006</v>
      </c>
      <c r="M2532">
        <v>0.1</v>
      </c>
      <c r="N2532">
        <v>358.74</v>
      </c>
      <c r="O2532">
        <v>5</v>
      </c>
      <c r="P2532" t="b">
        <v>0</v>
      </c>
      <c r="Q2532">
        <f t="shared" si="195"/>
        <v>398.6</v>
      </c>
      <c r="R2532" s="4">
        <f t="shared" si="196"/>
        <v>0.9</v>
      </c>
      <c r="S2532" s="2">
        <f t="shared" si="197"/>
        <v>39.860000000000007</v>
      </c>
      <c r="T2532" t="str">
        <f t="shared" si="198"/>
        <v>Dec-24</v>
      </c>
      <c r="U2532">
        <f t="shared" si="199"/>
        <v>5</v>
      </c>
    </row>
    <row r="2533" spans="1:21" x14ac:dyDescent="0.3">
      <c r="A2533" t="s">
        <v>10007</v>
      </c>
      <c r="B2533" t="s">
        <v>10008</v>
      </c>
      <c r="C2533" s="1">
        <v>45584</v>
      </c>
      <c r="D2533" t="s">
        <v>78</v>
      </c>
      <c r="E2533">
        <v>303.99</v>
      </c>
      <c r="F2533">
        <v>4</v>
      </c>
      <c r="G2533" t="s">
        <v>66</v>
      </c>
      <c r="H2533" t="s">
        <v>72</v>
      </c>
      <c r="I2533" t="s">
        <v>10009</v>
      </c>
      <c r="J2533" t="s">
        <v>200</v>
      </c>
      <c r="K2533">
        <v>62826</v>
      </c>
      <c r="L2533" t="s">
        <v>10010</v>
      </c>
      <c r="M2533">
        <v>0.23</v>
      </c>
      <c r="N2533">
        <v>936.29</v>
      </c>
      <c r="O2533">
        <v>3</v>
      </c>
      <c r="P2533" t="b">
        <v>0</v>
      </c>
      <c r="Q2533">
        <f t="shared" si="195"/>
        <v>1215.96</v>
      </c>
      <c r="R2533" s="4">
        <f t="shared" si="196"/>
        <v>0.77</v>
      </c>
      <c r="S2533" s="2">
        <f t="shared" si="197"/>
        <v>279.67080000000004</v>
      </c>
      <c r="T2533" t="str">
        <f t="shared" si="198"/>
        <v>Oct-24</v>
      </c>
      <c r="U2533">
        <f t="shared" si="199"/>
        <v>3</v>
      </c>
    </row>
    <row r="2534" spans="1:21" x14ac:dyDescent="0.3">
      <c r="A2534" t="s">
        <v>10011</v>
      </c>
      <c r="B2534" t="s">
        <v>10012</v>
      </c>
      <c r="C2534" s="1">
        <v>45589</v>
      </c>
      <c r="D2534" t="s">
        <v>78</v>
      </c>
      <c r="E2534">
        <v>332.78</v>
      </c>
      <c r="F2534">
        <v>1</v>
      </c>
      <c r="G2534" t="s">
        <v>93</v>
      </c>
      <c r="H2534" t="s">
        <v>20</v>
      </c>
      <c r="I2534" t="s">
        <v>10013</v>
      </c>
      <c r="J2534" t="s">
        <v>572</v>
      </c>
      <c r="K2534">
        <v>85998</v>
      </c>
      <c r="L2534" t="s">
        <v>10014</v>
      </c>
      <c r="M2534">
        <v>0.04</v>
      </c>
      <c r="N2534">
        <v>319.47000000000003</v>
      </c>
      <c r="O2534">
        <v>4</v>
      </c>
      <c r="P2534" t="b">
        <v>0</v>
      </c>
      <c r="Q2534">
        <f t="shared" si="195"/>
        <v>332.78</v>
      </c>
      <c r="R2534" s="4">
        <f t="shared" si="196"/>
        <v>0.96</v>
      </c>
      <c r="S2534" s="2">
        <f t="shared" si="197"/>
        <v>13.311199999999999</v>
      </c>
      <c r="T2534" t="str">
        <f t="shared" si="198"/>
        <v>Oct-24</v>
      </c>
      <c r="U2534">
        <f t="shared" si="199"/>
        <v>4</v>
      </c>
    </row>
    <row r="2535" spans="1:21" x14ac:dyDescent="0.3">
      <c r="A2535" t="s">
        <v>10015</v>
      </c>
      <c r="B2535" t="s">
        <v>10016</v>
      </c>
      <c r="C2535" s="1">
        <v>45490</v>
      </c>
      <c r="D2535" t="s">
        <v>78</v>
      </c>
      <c r="E2535">
        <v>292.58999999999997</v>
      </c>
      <c r="F2535">
        <v>2</v>
      </c>
      <c r="G2535" t="s">
        <v>93</v>
      </c>
      <c r="H2535" t="s">
        <v>72</v>
      </c>
      <c r="I2535" t="s">
        <v>10017</v>
      </c>
      <c r="J2535" t="s">
        <v>174</v>
      </c>
      <c r="K2535">
        <v>30774</v>
      </c>
      <c r="L2535" t="s">
        <v>10018</v>
      </c>
      <c r="M2535">
        <v>0.12</v>
      </c>
      <c r="N2535">
        <v>514.96</v>
      </c>
      <c r="O2535">
        <v>5</v>
      </c>
      <c r="P2535" t="b">
        <v>0</v>
      </c>
      <c r="Q2535">
        <f t="shared" si="195"/>
        <v>585.17999999999995</v>
      </c>
      <c r="R2535" s="4">
        <f t="shared" si="196"/>
        <v>0.88</v>
      </c>
      <c r="S2535" s="2">
        <f t="shared" si="197"/>
        <v>70.221599999999995</v>
      </c>
      <c r="T2535" t="str">
        <f t="shared" si="198"/>
        <v>Jul-24</v>
      </c>
      <c r="U2535">
        <f t="shared" si="199"/>
        <v>5</v>
      </c>
    </row>
    <row r="2536" spans="1:21" x14ac:dyDescent="0.3">
      <c r="A2536" t="s">
        <v>10019</v>
      </c>
      <c r="B2536" t="s">
        <v>10020</v>
      </c>
      <c r="C2536" s="1">
        <v>45696</v>
      </c>
      <c r="D2536" t="s">
        <v>18</v>
      </c>
      <c r="E2536">
        <v>435.45</v>
      </c>
      <c r="F2536">
        <v>4</v>
      </c>
      <c r="G2536" t="s">
        <v>66</v>
      </c>
      <c r="H2536" t="s">
        <v>38</v>
      </c>
      <c r="I2536" t="s">
        <v>10021</v>
      </c>
      <c r="J2536" t="s">
        <v>393</v>
      </c>
      <c r="K2536">
        <v>93554</v>
      </c>
      <c r="L2536" t="s">
        <v>10022</v>
      </c>
      <c r="M2536">
        <v>0.16</v>
      </c>
      <c r="N2536">
        <v>1463.11</v>
      </c>
      <c r="O2536">
        <v>3</v>
      </c>
      <c r="P2536" t="b">
        <v>1</v>
      </c>
      <c r="Q2536">
        <f t="shared" si="195"/>
        <v>1741.8</v>
      </c>
      <c r="R2536" s="4">
        <f t="shared" si="196"/>
        <v>0.84</v>
      </c>
      <c r="S2536" s="2">
        <f t="shared" si="197"/>
        <v>278.68799999999999</v>
      </c>
      <c r="T2536" t="str">
        <f t="shared" si="198"/>
        <v>Feb-25</v>
      </c>
      <c r="U2536">
        <f t="shared" si="199"/>
        <v>3</v>
      </c>
    </row>
    <row r="2537" spans="1:21" x14ac:dyDescent="0.3">
      <c r="A2537" t="s">
        <v>10023</v>
      </c>
      <c r="B2537" t="s">
        <v>10024</v>
      </c>
      <c r="C2537" s="1">
        <v>45800</v>
      </c>
      <c r="D2537" t="s">
        <v>54</v>
      </c>
      <c r="E2537">
        <v>496.74</v>
      </c>
      <c r="F2537">
        <v>3</v>
      </c>
      <c r="G2537" t="s">
        <v>93</v>
      </c>
      <c r="H2537" t="s">
        <v>99</v>
      </c>
      <c r="I2537" t="s">
        <v>10025</v>
      </c>
      <c r="J2537" t="s">
        <v>269</v>
      </c>
      <c r="K2537">
        <v>98218</v>
      </c>
      <c r="L2537" t="s">
        <v>10026</v>
      </c>
      <c r="M2537">
        <v>0.05</v>
      </c>
      <c r="N2537">
        <v>1415.71</v>
      </c>
      <c r="O2537">
        <v>5</v>
      </c>
      <c r="P2537" t="b">
        <v>0</v>
      </c>
      <c r="Q2537">
        <f t="shared" si="195"/>
        <v>1490.22</v>
      </c>
      <c r="R2537" s="4">
        <f t="shared" si="196"/>
        <v>0.95</v>
      </c>
      <c r="S2537" s="2">
        <f t="shared" si="197"/>
        <v>74.51100000000001</v>
      </c>
      <c r="T2537" t="str">
        <f t="shared" si="198"/>
        <v>May-25</v>
      </c>
      <c r="U2537">
        <f t="shared" si="199"/>
        <v>5</v>
      </c>
    </row>
    <row r="2538" spans="1:21" x14ac:dyDescent="0.3">
      <c r="A2538" t="s">
        <v>10027</v>
      </c>
      <c r="B2538" t="s">
        <v>10028</v>
      </c>
      <c r="C2538" s="1">
        <v>45508</v>
      </c>
      <c r="D2538" t="s">
        <v>78</v>
      </c>
      <c r="E2538">
        <v>383.11</v>
      </c>
      <c r="F2538">
        <v>2</v>
      </c>
      <c r="G2538" t="s">
        <v>27</v>
      </c>
      <c r="H2538" t="s">
        <v>38</v>
      </c>
      <c r="I2538" t="s">
        <v>10029</v>
      </c>
      <c r="J2538" t="s">
        <v>50</v>
      </c>
      <c r="K2538">
        <v>26480</v>
      </c>
      <c r="L2538" t="s">
        <v>10030</v>
      </c>
      <c r="M2538">
        <v>0.06</v>
      </c>
      <c r="N2538">
        <v>720.25</v>
      </c>
      <c r="O2538">
        <v>1</v>
      </c>
      <c r="P2538" t="b">
        <v>0</v>
      </c>
      <c r="Q2538">
        <f t="shared" si="195"/>
        <v>766.22</v>
      </c>
      <c r="R2538" s="4">
        <f t="shared" si="196"/>
        <v>0.94</v>
      </c>
      <c r="S2538" s="2">
        <f t="shared" si="197"/>
        <v>45.973199999999999</v>
      </c>
      <c r="T2538" t="str">
        <f t="shared" si="198"/>
        <v>Aug-24</v>
      </c>
      <c r="U2538">
        <f t="shared" si="199"/>
        <v>1</v>
      </c>
    </row>
    <row r="2539" spans="1:21" x14ac:dyDescent="0.3">
      <c r="A2539" t="s">
        <v>10031</v>
      </c>
      <c r="B2539" t="s">
        <v>10032</v>
      </c>
      <c r="C2539" s="1">
        <v>45813</v>
      </c>
      <c r="D2539" t="s">
        <v>26</v>
      </c>
      <c r="E2539">
        <v>235.22</v>
      </c>
      <c r="F2539">
        <v>2</v>
      </c>
      <c r="G2539" t="s">
        <v>19</v>
      </c>
      <c r="H2539" t="s">
        <v>38</v>
      </c>
      <c r="I2539" t="s">
        <v>10033</v>
      </c>
      <c r="J2539" t="s">
        <v>674</v>
      </c>
      <c r="K2539">
        <v>81747</v>
      </c>
      <c r="L2539" t="s">
        <v>10034</v>
      </c>
      <c r="M2539">
        <v>7.0000000000000007E-2</v>
      </c>
      <c r="N2539">
        <v>437.51</v>
      </c>
      <c r="O2539">
        <v>3</v>
      </c>
      <c r="P2539" t="b">
        <v>0</v>
      </c>
      <c r="Q2539">
        <f t="shared" si="195"/>
        <v>470.44</v>
      </c>
      <c r="R2539" s="4">
        <f t="shared" si="196"/>
        <v>0.92999999999999994</v>
      </c>
      <c r="S2539" s="2">
        <f t="shared" si="197"/>
        <v>32.930800000000005</v>
      </c>
      <c r="T2539" t="str">
        <f t="shared" si="198"/>
        <v>Jun-25</v>
      </c>
      <c r="U2539">
        <f t="shared" si="199"/>
        <v>3</v>
      </c>
    </row>
    <row r="2540" spans="1:21" x14ac:dyDescent="0.3">
      <c r="A2540" t="s">
        <v>10035</v>
      </c>
      <c r="B2540" t="s">
        <v>10036</v>
      </c>
      <c r="C2540" s="1">
        <v>45515</v>
      </c>
      <c r="D2540" t="s">
        <v>60</v>
      </c>
      <c r="E2540">
        <v>417.8</v>
      </c>
      <c r="F2540">
        <v>4</v>
      </c>
      <c r="G2540" t="s">
        <v>27</v>
      </c>
      <c r="H2540" t="s">
        <v>99</v>
      </c>
      <c r="I2540" t="s">
        <v>10037</v>
      </c>
      <c r="J2540" t="s">
        <v>169</v>
      </c>
      <c r="K2540">
        <v>65637</v>
      </c>
      <c r="L2540" t="s">
        <v>10038</v>
      </c>
      <c r="M2540">
        <v>0.22</v>
      </c>
      <c r="N2540">
        <v>1303.54</v>
      </c>
      <c r="O2540">
        <v>5</v>
      </c>
      <c r="P2540" t="b">
        <v>0</v>
      </c>
      <c r="Q2540">
        <f t="shared" si="195"/>
        <v>1671.2</v>
      </c>
      <c r="R2540" s="4">
        <f t="shared" si="196"/>
        <v>0.78</v>
      </c>
      <c r="S2540" s="2">
        <f t="shared" si="197"/>
        <v>367.66399999999999</v>
      </c>
      <c r="T2540" t="str">
        <f t="shared" si="198"/>
        <v>Aug-24</v>
      </c>
      <c r="U2540">
        <f t="shared" si="199"/>
        <v>5</v>
      </c>
    </row>
    <row r="2541" spans="1:21" x14ac:dyDescent="0.3">
      <c r="A2541" t="s">
        <v>10039</v>
      </c>
      <c r="B2541" t="s">
        <v>10040</v>
      </c>
      <c r="C2541" s="1">
        <v>45724</v>
      </c>
      <c r="D2541" t="s">
        <v>54</v>
      </c>
      <c r="E2541">
        <v>64.59</v>
      </c>
      <c r="F2541">
        <v>1</v>
      </c>
      <c r="G2541" t="s">
        <v>148</v>
      </c>
      <c r="H2541" t="s">
        <v>20</v>
      </c>
      <c r="I2541" t="s">
        <v>10041</v>
      </c>
      <c r="J2541" t="s">
        <v>274</v>
      </c>
      <c r="K2541">
        <v>59980</v>
      </c>
      <c r="L2541" t="s">
        <v>10042</v>
      </c>
      <c r="M2541">
        <v>0.28000000000000003</v>
      </c>
      <c r="N2541">
        <v>46.5</v>
      </c>
      <c r="O2541">
        <v>5</v>
      </c>
      <c r="P2541" t="b">
        <v>0</v>
      </c>
      <c r="Q2541">
        <f t="shared" si="195"/>
        <v>64.59</v>
      </c>
      <c r="R2541" s="4">
        <f t="shared" si="196"/>
        <v>0.72</v>
      </c>
      <c r="S2541" s="2">
        <f t="shared" si="197"/>
        <v>18.085200000000004</v>
      </c>
      <c r="T2541" t="str">
        <f t="shared" si="198"/>
        <v>Mar-25</v>
      </c>
      <c r="U2541">
        <f t="shared" si="199"/>
        <v>5</v>
      </c>
    </row>
    <row r="2542" spans="1:21" x14ac:dyDescent="0.3">
      <c r="A2542" t="s">
        <v>10043</v>
      </c>
      <c r="B2542" t="s">
        <v>10044</v>
      </c>
      <c r="C2542" s="1">
        <v>45565</v>
      </c>
      <c r="D2542" t="s">
        <v>60</v>
      </c>
      <c r="E2542">
        <v>343.22</v>
      </c>
      <c r="F2542">
        <v>3</v>
      </c>
      <c r="G2542" t="s">
        <v>148</v>
      </c>
      <c r="H2542" t="s">
        <v>20</v>
      </c>
      <c r="I2542" t="s">
        <v>10045</v>
      </c>
      <c r="J2542" t="s">
        <v>80</v>
      </c>
      <c r="K2542">
        <v>55468</v>
      </c>
      <c r="L2542" t="s">
        <v>10046</v>
      </c>
      <c r="M2542">
        <v>0.04</v>
      </c>
      <c r="N2542">
        <v>988.47</v>
      </c>
      <c r="O2542">
        <v>5</v>
      </c>
      <c r="P2542" t="b">
        <v>0</v>
      </c>
      <c r="Q2542">
        <f t="shared" si="195"/>
        <v>1029.6600000000001</v>
      </c>
      <c r="R2542" s="4">
        <f t="shared" si="196"/>
        <v>0.96</v>
      </c>
      <c r="S2542" s="2">
        <f t="shared" si="197"/>
        <v>41.186400000000006</v>
      </c>
      <c r="T2542" t="str">
        <f t="shared" si="198"/>
        <v>Sep-24</v>
      </c>
      <c r="U2542">
        <f t="shared" si="199"/>
        <v>5</v>
      </c>
    </row>
    <row r="2543" spans="1:21" x14ac:dyDescent="0.3">
      <c r="A2543" t="s">
        <v>10047</v>
      </c>
      <c r="B2543" t="s">
        <v>10048</v>
      </c>
      <c r="C2543" s="1">
        <v>45579</v>
      </c>
      <c r="D2543" t="s">
        <v>26</v>
      </c>
      <c r="E2543">
        <v>261.58</v>
      </c>
      <c r="F2543">
        <v>1</v>
      </c>
      <c r="G2543" t="s">
        <v>148</v>
      </c>
      <c r="H2543" t="s">
        <v>20</v>
      </c>
      <c r="I2543" t="s">
        <v>10049</v>
      </c>
      <c r="J2543" t="s">
        <v>333</v>
      </c>
      <c r="K2543">
        <v>47335</v>
      </c>
      <c r="L2543" t="s">
        <v>10050</v>
      </c>
      <c r="M2543">
        <v>0.16</v>
      </c>
      <c r="N2543">
        <v>219.73</v>
      </c>
      <c r="O2543">
        <v>3</v>
      </c>
      <c r="P2543" t="b">
        <v>0</v>
      </c>
      <c r="Q2543">
        <f t="shared" si="195"/>
        <v>261.58</v>
      </c>
      <c r="R2543" s="4">
        <f t="shared" si="196"/>
        <v>0.84</v>
      </c>
      <c r="S2543" s="2">
        <f t="shared" si="197"/>
        <v>41.852799999999995</v>
      </c>
      <c r="T2543" t="str">
        <f t="shared" si="198"/>
        <v>Oct-24</v>
      </c>
      <c r="U2543">
        <f t="shared" si="199"/>
        <v>3</v>
      </c>
    </row>
    <row r="2544" spans="1:21" x14ac:dyDescent="0.3">
      <c r="A2544" t="s">
        <v>10051</v>
      </c>
      <c r="B2544" t="s">
        <v>10052</v>
      </c>
      <c r="C2544" s="1">
        <v>45508</v>
      </c>
      <c r="D2544" t="s">
        <v>54</v>
      </c>
      <c r="E2544">
        <v>93.14</v>
      </c>
      <c r="F2544">
        <v>4</v>
      </c>
      <c r="G2544" t="s">
        <v>19</v>
      </c>
      <c r="H2544" t="s">
        <v>99</v>
      </c>
      <c r="I2544" t="s">
        <v>10053</v>
      </c>
      <c r="J2544" t="s">
        <v>447</v>
      </c>
      <c r="K2544">
        <v>83201</v>
      </c>
      <c r="L2544" t="s">
        <v>10054</v>
      </c>
      <c r="M2544">
        <v>0.04</v>
      </c>
      <c r="N2544">
        <v>357.66</v>
      </c>
      <c r="O2544">
        <v>4</v>
      </c>
      <c r="P2544" t="b">
        <v>0</v>
      </c>
      <c r="Q2544">
        <f t="shared" si="195"/>
        <v>372.56</v>
      </c>
      <c r="R2544" s="4">
        <f t="shared" si="196"/>
        <v>0.96</v>
      </c>
      <c r="S2544" s="2">
        <f t="shared" si="197"/>
        <v>14.9024</v>
      </c>
      <c r="T2544" t="str">
        <f t="shared" si="198"/>
        <v>Aug-24</v>
      </c>
      <c r="U2544">
        <f t="shared" si="199"/>
        <v>4</v>
      </c>
    </row>
    <row r="2545" spans="1:21" x14ac:dyDescent="0.3">
      <c r="A2545" t="s">
        <v>10055</v>
      </c>
      <c r="B2545" t="s">
        <v>10056</v>
      </c>
      <c r="C2545" s="1">
        <v>45620</v>
      </c>
      <c r="D2545" t="s">
        <v>54</v>
      </c>
      <c r="E2545">
        <v>486.6</v>
      </c>
      <c r="F2545">
        <v>4</v>
      </c>
      <c r="G2545" t="s">
        <v>66</v>
      </c>
      <c r="H2545" t="s">
        <v>72</v>
      </c>
      <c r="I2545" t="s">
        <v>10057</v>
      </c>
      <c r="J2545" t="s">
        <v>80</v>
      </c>
      <c r="K2545">
        <v>54458</v>
      </c>
      <c r="L2545" t="s">
        <v>10058</v>
      </c>
      <c r="M2545">
        <v>0.02</v>
      </c>
      <c r="N2545">
        <v>1907.47</v>
      </c>
      <c r="P2545" t="b">
        <v>0</v>
      </c>
      <c r="Q2545">
        <f t="shared" si="195"/>
        <v>1946.4</v>
      </c>
      <c r="R2545" s="4">
        <f t="shared" si="196"/>
        <v>0.98</v>
      </c>
      <c r="S2545" s="2">
        <f t="shared" si="197"/>
        <v>38.928000000000004</v>
      </c>
      <c r="T2545" t="str">
        <f t="shared" si="198"/>
        <v>Nov-24</v>
      </c>
      <c r="U2545" t="str">
        <f t="shared" si="199"/>
        <v>No Rating</v>
      </c>
    </row>
    <row r="2546" spans="1:21" x14ac:dyDescent="0.3">
      <c r="A2546" t="s">
        <v>10059</v>
      </c>
      <c r="B2546" t="s">
        <v>10060</v>
      </c>
      <c r="C2546" s="1">
        <v>45808</v>
      </c>
      <c r="D2546" t="s">
        <v>54</v>
      </c>
      <c r="E2546">
        <v>172.53</v>
      </c>
      <c r="F2546">
        <v>3</v>
      </c>
      <c r="G2546" t="s">
        <v>66</v>
      </c>
      <c r="H2546" t="s">
        <v>20</v>
      </c>
      <c r="I2546" t="s">
        <v>1731</v>
      </c>
      <c r="J2546" t="s">
        <v>160</v>
      </c>
      <c r="K2546">
        <v>21322</v>
      </c>
      <c r="L2546" t="s">
        <v>10061</v>
      </c>
      <c r="M2546">
        <v>0.01</v>
      </c>
      <c r="N2546">
        <v>512.41</v>
      </c>
      <c r="O2546">
        <v>4</v>
      </c>
      <c r="P2546" t="b">
        <v>0</v>
      </c>
      <c r="Q2546">
        <f t="shared" si="195"/>
        <v>517.59</v>
      </c>
      <c r="R2546" s="4">
        <f t="shared" si="196"/>
        <v>0.99</v>
      </c>
      <c r="S2546" s="2">
        <f t="shared" si="197"/>
        <v>5.1759000000000004</v>
      </c>
      <c r="T2546" t="str">
        <f t="shared" si="198"/>
        <v>May-25</v>
      </c>
      <c r="U2546">
        <f t="shared" si="199"/>
        <v>4</v>
      </c>
    </row>
    <row r="2547" spans="1:21" x14ac:dyDescent="0.3">
      <c r="A2547" t="s">
        <v>10062</v>
      </c>
      <c r="B2547" t="s">
        <v>10063</v>
      </c>
      <c r="C2547" s="1">
        <v>45579</v>
      </c>
      <c r="D2547" t="s">
        <v>78</v>
      </c>
      <c r="E2547">
        <v>309.63</v>
      </c>
      <c r="F2547">
        <v>3</v>
      </c>
      <c r="G2547" t="s">
        <v>93</v>
      </c>
      <c r="H2547" t="s">
        <v>99</v>
      </c>
      <c r="I2547" t="s">
        <v>10064</v>
      </c>
      <c r="J2547" t="s">
        <v>120</v>
      </c>
      <c r="K2547">
        <v>40514</v>
      </c>
      <c r="L2547" t="s">
        <v>10065</v>
      </c>
      <c r="M2547">
        <v>0.13</v>
      </c>
      <c r="N2547">
        <v>808.13</v>
      </c>
      <c r="O2547">
        <v>3</v>
      </c>
      <c r="P2547" t="b">
        <v>0</v>
      </c>
      <c r="Q2547">
        <f t="shared" si="195"/>
        <v>928.89</v>
      </c>
      <c r="R2547" s="4">
        <f t="shared" si="196"/>
        <v>0.87</v>
      </c>
      <c r="S2547" s="2">
        <f t="shared" si="197"/>
        <v>120.7557</v>
      </c>
      <c r="T2547" t="str">
        <f t="shared" si="198"/>
        <v>Oct-24</v>
      </c>
      <c r="U2547">
        <f t="shared" si="199"/>
        <v>3</v>
      </c>
    </row>
    <row r="2548" spans="1:21" x14ac:dyDescent="0.3">
      <c r="A2548" t="s">
        <v>10066</v>
      </c>
      <c r="B2548" t="s">
        <v>10067</v>
      </c>
      <c r="C2548" s="1">
        <v>45496</v>
      </c>
      <c r="D2548" t="s">
        <v>37</v>
      </c>
      <c r="E2548">
        <v>439.9</v>
      </c>
      <c r="F2548">
        <v>2</v>
      </c>
      <c r="G2548" t="s">
        <v>93</v>
      </c>
      <c r="H2548" t="s">
        <v>72</v>
      </c>
      <c r="I2548" t="s">
        <v>2982</v>
      </c>
      <c r="J2548" t="s">
        <v>320</v>
      </c>
      <c r="K2548">
        <v>52313</v>
      </c>
      <c r="L2548" t="s">
        <v>10068</v>
      </c>
      <c r="M2548">
        <v>0.13</v>
      </c>
      <c r="N2548">
        <v>765.43</v>
      </c>
      <c r="O2548">
        <v>1</v>
      </c>
      <c r="P2548" t="b">
        <v>0</v>
      </c>
      <c r="Q2548">
        <f t="shared" si="195"/>
        <v>879.8</v>
      </c>
      <c r="R2548" s="4">
        <f t="shared" si="196"/>
        <v>0.87</v>
      </c>
      <c r="S2548" s="2">
        <f t="shared" si="197"/>
        <v>114.374</v>
      </c>
      <c r="T2548" t="str">
        <f t="shared" si="198"/>
        <v>Jul-24</v>
      </c>
      <c r="U2548">
        <f t="shared" si="199"/>
        <v>1</v>
      </c>
    </row>
    <row r="2549" spans="1:21" x14ac:dyDescent="0.3">
      <c r="A2549" t="s">
        <v>10069</v>
      </c>
      <c r="B2549" t="s">
        <v>10070</v>
      </c>
      <c r="C2549" s="1">
        <v>45745</v>
      </c>
      <c r="D2549" t="s">
        <v>60</v>
      </c>
      <c r="E2549">
        <v>255.81</v>
      </c>
      <c r="F2549">
        <v>2</v>
      </c>
      <c r="G2549" t="s">
        <v>27</v>
      </c>
      <c r="H2549" t="s">
        <v>38</v>
      </c>
      <c r="I2549" t="s">
        <v>10071</v>
      </c>
      <c r="J2549" t="s">
        <v>393</v>
      </c>
      <c r="K2549">
        <v>66447</v>
      </c>
      <c r="L2549" t="s">
        <v>10072</v>
      </c>
      <c r="M2549">
        <v>0.2</v>
      </c>
      <c r="N2549">
        <v>409.3</v>
      </c>
      <c r="O2549">
        <v>4</v>
      </c>
      <c r="P2549" t="b">
        <v>0</v>
      </c>
      <c r="Q2549">
        <f t="shared" si="195"/>
        <v>511.62</v>
      </c>
      <c r="R2549" s="4">
        <f t="shared" si="196"/>
        <v>0.8</v>
      </c>
      <c r="S2549" s="2">
        <f t="shared" si="197"/>
        <v>102.32400000000001</v>
      </c>
      <c r="T2549" t="str">
        <f t="shared" si="198"/>
        <v>Mar-25</v>
      </c>
      <c r="U2549">
        <f t="shared" si="199"/>
        <v>4</v>
      </c>
    </row>
    <row r="2550" spans="1:21" x14ac:dyDescent="0.3">
      <c r="A2550" t="s">
        <v>10073</v>
      </c>
      <c r="B2550" t="s">
        <v>10074</v>
      </c>
      <c r="C2550" s="1">
        <v>45635</v>
      </c>
      <c r="D2550" t="s">
        <v>37</v>
      </c>
      <c r="E2550">
        <v>61.99</v>
      </c>
      <c r="F2550">
        <v>2</v>
      </c>
      <c r="G2550" t="s">
        <v>27</v>
      </c>
      <c r="H2550" t="s">
        <v>20</v>
      </c>
      <c r="I2550" t="s">
        <v>10075</v>
      </c>
      <c r="J2550" t="s">
        <v>522</v>
      </c>
      <c r="K2550">
        <v>11795</v>
      </c>
      <c r="L2550" t="s">
        <v>10076</v>
      </c>
      <c r="M2550">
        <v>0.12</v>
      </c>
      <c r="N2550">
        <v>109.1</v>
      </c>
      <c r="O2550">
        <v>2</v>
      </c>
      <c r="P2550" t="b">
        <v>0</v>
      </c>
      <c r="Q2550">
        <f t="shared" si="195"/>
        <v>123.98</v>
      </c>
      <c r="R2550" s="4">
        <f t="shared" si="196"/>
        <v>0.88</v>
      </c>
      <c r="S2550" s="2">
        <f t="shared" si="197"/>
        <v>14.877599999999999</v>
      </c>
      <c r="T2550" t="str">
        <f t="shared" si="198"/>
        <v>Dec-24</v>
      </c>
      <c r="U2550">
        <f t="shared" si="199"/>
        <v>2</v>
      </c>
    </row>
    <row r="2551" spans="1:21" x14ac:dyDescent="0.3">
      <c r="A2551" t="s">
        <v>10077</v>
      </c>
      <c r="B2551" t="s">
        <v>10078</v>
      </c>
      <c r="C2551" s="1">
        <v>45784</v>
      </c>
      <c r="D2551" t="s">
        <v>26</v>
      </c>
      <c r="E2551">
        <v>410.28</v>
      </c>
      <c r="F2551">
        <v>4</v>
      </c>
      <c r="G2551" t="s">
        <v>93</v>
      </c>
      <c r="H2551" t="s">
        <v>99</v>
      </c>
      <c r="I2551" t="s">
        <v>10079</v>
      </c>
      <c r="J2551" t="s">
        <v>205</v>
      </c>
      <c r="K2551">
        <v>28462</v>
      </c>
      <c r="L2551" t="s">
        <v>10080</v>
      </c>
      <c r="M2551">
        <v>7.0000000000000007E-2</v>
      </c>
      <c r="N2551">
        <v>1526.24</v>
      </c>
      <c r="O2551">
        <v>3</v>
      </c>
      <c r="P2551" t="b">
        <v>0</v>
      </c>
      <c r="Q2551">
        <f t="shared" si="195"/>
        <v>1641.12</v>
      </c>
      <c r="R2551" s="4">
        <f t="shared" si="196"/>
        <v>0.92999999999999994</v>
      </c>
      <c r="S2551" s="2">
        <f t="shared" si="197"/>
        <v>114.8784</v>
      </c>
      <c r="T2551" t="str">
        <f t="shared" si="198"/>
        <v>May-25</v>
      </c>
      <c r="U2551">
        <f t="shared" si="199"/>
        <v>3</v>
      </c>
    </row>
    <row r="2552" spans="1:21" x14ac:dyDescent="0.3">
      <c r="A2552" t="s">
        <v>10081</v>
      </c>
      <c r="B2552" t="s">
        <v>10082</v>
      </c>
      <c r="C2552" s="1">
        <v>45603</v>
      </c>
      <c r="D2552" t="s">
        <v>54</v>
      </c>
      <c r="E2552">
        <v>179.84</v>
      </c>
      <c r="F2552">
        <v>2</v>
      </c>
      <c r="G2552" t="s">
        <v>27</v>
      </c>
      <c r="H2552" t="s">
        <v>38</v>
      </c>
      <c r="I2552" t="s">
        <v>10083</v>
      </c>
      <c r="J2552" t="s">
        <v>269</v>
      </c>
      <c r="K2552">
        <v>70587</v>
      </c>
      <c r="L2552" t="s">
        <v>10084</v>
      </c>
      <c r="M2552">
        <v>0.03</v>
      </c>
      <c r="N2552">
        <v>348.89</v>
      </c>
      <c r="O2552">
        <v>3</v>
      </c>
      <c r="P2552" t="b">
        <v>0</v>
      </c>
      <c r="Q2552">
        <f t="shared" si="195"/>
        <v>359.68</v>
      </c>
      <c r="R2552" s="4">
        <f t="shared" si="196"/>
        <v>0.97</v>
      </c>
      <c r="S2552" s="2">
        <f t="shared" si="197"/>
        <v>10.7904</v>
      </c>
      <c r="T2552" t="str">
        <f t="shared" si="198"/>
        <v>Nov-24</v>
      </c>
      <c r="U2552">
        <f t="shared" si="199"/>
        <v>3</v>
      </c>
    </row>
    <row r="2553" spans="1:21" x14ac:dyDescent="0.3">
      <c r="A2553" t="s">
        <v>10085</v>
      </c>
      <c r="B2553" t="s">
        <v>10086</v>
      </c>
      <c r="C2553" s="1">
        <v>45516</v>
      </c>
      <c r="D2553" t="s">
        <v>54</v>
      </c>
      <c r="E2553">
        <v>491.62</v>
      </c>
      <c r="F2553">
        <v>4</v>
      </c>
      <c r="G2553" t="s">
        <v>66</v>
      </c>
      <c r="H2553" t="s">
        <v>20</v>
      </c>
      <c r="I2553" t="s">
        <v>10087</v>
      </c>
      <c r="J2553" t="s">
        <v>447</v>
      </c>
      <c r="K2553">
        <v>39200</v>
      </c>
      <c r="L2553" t="s">
        <v>10088</v>
      </c>
      <c r="M2553">
        <v>0.17</v>
      </c>
      <c r="N2553">
        <v>1632.18</v>
      </c>
      <c r="O2553">
        <v>3</v>
      </c>
      <c r="P2553" t="b">
        <v>0</v>
      </c>
      <c r="Q2553">
        <f t="shared" si="195"/>
        <v>1966.48</v>
      </c>
      <c r="R2553" s="4">
        <f t="shared" si="196"/>
        <v>0.83</v>
      </c>
      <c r="S2553" s="2">
        <f t="shared" si="197"/>
        <v>334.30160000000001</v>
      </c>
      <c r="T2553" t="str">
        <f t="shared" si="198"/>
        <v>Aug-24</v>
      </c>
      <c r="U2553">
        <f t="shared" si="199"/>
        <v>3</v>
      </c>
    </row>
    <row r="2554" spans="1:21" x14ac:dyDescent="0.3">
      <c r="A2554" t="s">
        <v>10089</v>
      </c>
      <c r="B2554" t="s">
        <v>10090</v>
      </c>
      <c r="C2554" s="1">
        <v>45751</v>
      </c>
      <c r="D2554" t="s">
        <v>78</v>
      </c>
      <c r="E2554">
        <v>442.49</v>
      </c>
      <c r="F2554">
        <v>1</v>
      </c>
      <c r="G2554" t="s">
        <v>66</v>
      </c>
      <c r="H2554" t="s">
        <v>72</v>
      </c>
      <c r="I2554" t="s">
        <v>10091</v>
      </c>
      <c r="J2554" t="s">
        <v>106</v>
      </c>
      <c r="K2554">
        <v>55548</v>
      </c>
      <c r="L2554" t="s">
        <v>10092</v>
      </c>
      <c r="M2554">
        <v>7.0000000000000007E-2</v>
      </c>
      <c r="N2554">
        <v>411.52</v>
      </c>
      <c r="O2554">
        <v>5</v>
      </c>
      <c r="P2554" t="b">
        <v>0</v>
      </c>
      <c r="Q2554">
        <f t="shared" si="195"/>
        <v>442.49</v>
      </c>
      <c r="R2554" s="4">
        <f t="shared" si="196"/>
        <v>0.92999999999999994</v>
      </c>
      <c r="S2554" s="2">
        <f t="shared" si="197"/>
        <v>30.974300000000003</v>
      </c>
      <c r="T2554" t="str">
        <f t="shared" si="198"/>
        <v>Apr-25</v>
      </c>
      <c r="U2554">
        <f t="shared" si="199"/>
        <v>5</v>
      </c>
    </row>
    <row r="2555" spans="1:21" x14ac:dyDescent="0.3">
      <c r="A2555" t="s">
        <v>10093</v>
      </c>
      <c r="B2555" t="s">
        <v>10094</v>
      </c>
      <c r="C2555" s="1">
        <v>45810</v>
      </c>
      <c r="D2555" t="s">
        <v>60</v>
      </c>
      <c r="E2555">
        <v>427.46</v>
      </c>
      <c r="F2555">
        <v>1</v>
      </c>
      <c r="G2555" t="s">
        <v>66</v>
      </c>
      <c r="H2555" t="s">
        <v>72</v>
      </c>
      <c r="I2555" t="s">
        <v>10095</v>
      </c>
      <c r="J2555" t="s">
        <v>367</v>
      </c>
      <c r="K2555">
        <v>36554</v>
      </c>
      <c r="L2555" t="s">
        <v>10096</v>
      </c>
      <c r="M2555">
        <v>0.11</v>
      </c>
      <c r="N2555">
        <v>380.44</v>
      </c>
      <c r="O2555">
        <v>3</v>
      </c>
      <c r="P2555" t="b">
        <v>0</v>
      </c>
      <c r="Q2555">
        <f t="shared" si="195"/>
        <v>427.46</v>
      </c>
      <c r="R2555" s="4">
        <f t="shared" si="196"/>
        <v>0.89</v>
      </c>
      <c r="S2555" s="2">
        <f t="shared" si="197"/>
        <v>47.020599999999995</v>
      </c>
      <c r="T2555" t="str">
        <f t="shared" si="198"/>
        <v>Jun-25</v>
      </c>
      <c r="U2555">
        <f t="shared" si="199"/>
        <v>3</v>
      </c>
    </row>
    <row r="2556" spans="1:21" x14ac:dyDescent="0.3">
      <c r="A2556" t="s">
        <v>10097</v>
      </c>
      <c r="B2556" t="s">
        <v>10098</v>
      </c>
      <c r="C2556" s="1">
        <v>45791</v>
      </c>
      <c r="D2556" t="s">
        <v>26</v>
      </c>
      <c r="E2556">
        <v>181.35</v>
      </c>
      <c r="F2556">
        <v>4</v>
      </c>
      <c r="G2556" t="s">
        <v>27</v>
      </c>
      <c r="H2556" t="s">
        <v>72</v>
      </c>
      <c r="I2556" t="s">
        <v>10099</v>
      </c>
      <c r="J2556" t="s">
        <v>380</v>
      </c>
      <c r="K2556">
        <v>37378</v>
      </c>
      <c r="L2556" t="s">
        <v>10100</v>
      </c>
      <c r="M2556">
        <v>0.01</v>
      </c>
      <c r="N2556">
        <v>718.15</v>
      </c>
      <c r="O2556">
        <v>5</v>
      </c>
      <c r="P2556" t="b">
        <v>0</v>
      </c>
      <c r="Q2556">
        <f t="shared" si="195"/>
        <v>725.4</v>
      </c>
      <c r="R2556" s="4">
        <f t="shared" si="196"/>
        <v>0.99</v>
      </c>
      <c r="S2556" s="2">
        <f t="shared" si="197"/>
        <v>7.2539999999999996</v>
      </c>
      <c r="T2556" t="str">
        <f t="shared" si="198"/>
        <v>May-25</v>
      </c>
      <c r="U2556">
        <f t="shared" si="199"/>
        <v>5</v>
      </c>
    </row>
    <row r="2557" spans="1:21" x14ac:dyDescent="0.3">
      <c r="A2557" t="s">
        <v>10101</v>
      </c>
      <c r="B2557" t="s">
        <v>10102</v>
      </c>
      <c r="C2557" s="1">
        <v>45773</v>
      </c>
      <c r="D2557" t="s">
        <v>54</v>
      </c>
      <c r="E2557">
        <v>379.78</v>
      </c>
      <c r="F2557">
        <v>3</v>
      </c>
      <c r="G2557" t="s">
        <v>93</v>
      </c>
      <c r="H2557" t="s">
        <v>38</v>
      </c>
      <c r="I2557" t="s">
        <v>10103</v>
      </c>
      <c r="J2557" t="s">
        <v>539</v>
      </c>
      <c r="K2557">
        <v>13748</v>
      </c>
      <c r="L2557" t="s">
        <v>10104</v>
      </c>
      <c r="M2557">
        <v>7.0000000000000007E-2</v>
      </c>
      <c r="N2557">
        <v>1059.5899999999999</v>
      </c>
      <c r="O2557">
        <v>5</v>
      </c>
      <c r="P2557" t="b">
        <v>0</v>
      </c>
      <c r="Q2557">
        <f t="shared" si="195"/>
        <v>1139.3399999999999</v>
      </c>
      <c r="R2557" s="4">
        <f t="shared" si="196"/>
        <v>0.92999999999999994</v>
      </c>
      <c r="S2557" s="2">
        <f t="shared" si="197"/>
        <v>79.753799999999998</v>
      </c>
      <c r="T2557" t="str">
        <f t="shared" si="198"/>
        <v>Apr-25</v>
      </c>
      <c r="U2557">
        <f t="shared" si="199"/>
        <v>5</v>
      </c>
    </row>
    <row r="2558" spans="1:21" x14ac:dyDescent="0.3">
      <c r="A2558" t="s">
        <v>10105</v>
      </c>
      <c r="B2558" t="s">
        <v>10106</v>
      </c>
      <c r="C2558" s="1">
        <v>45662</v>
      </c>
      <c r="D2558" t="s">
        <v>60</v>
      </c>
      <c r="E2558">
        <v>493.23</v>
      </c>
      <c r="F2558">
        <v>2</v>
      </c>
      <c r="G2558" t="s">
        <v>148</v>
      </c>
      <c r="H2558" t="s">
        <v>72</v>
      </c>
      <c r="I2558" t="s">
        <v>10107</v>
      </c>
      <c r="J2558" t="s">
        <v>120</v>
      </c>
      <c r="K2558">
        <v>14419</v>
      </c>
      <c r="L2558" t="s">
        <v>10108</v>
      </c>
      <c r="M2558">
        <v>0.2</v>
      </c>
      <c r="N2558">
        <v>789.17</v>
      </c>
      <c r="O2558">
        <v>3</v>
      </c>
      <c r="P2558" t="b">
        <v>0</v>
      </c>
      <c r="Q2558">
        <f t="shared" si="195"/>
        <v>986.46</v>
      </c>
      <c r="R2558" s="4">
        <f t="shared" si="196"/>
        <v>0.8</v>
      </c>
      <c r="S2558" s="2">
        <f t="shared" si="197"/>
        <v>197.29200000000003</v>
      </c>
      <c r="T2558" t="str">
        <f t="shared" si="198"/>
        <v>Jan-25</v>
      </c>
      <c r="U2558">
        <f t="shared" si="199"/>
        <v>3</v>
      </c>
    </row>
    <row r="2559" spans="1:21" x14ac:dyDescent="0.3">
      <c r="A2559" t="s">
        <v>10109</v>
      </c>
      <c r="B2559" t="s">
        <v>10110</v>
      </c>
      <c r="C2559" s="1">
        <v>45601</v>
      </c>
      <c r="D2559" t="s">
        <v>26</v>
      </c>
      <c r="E2559">
        <v>265.52999999999997</v>
      </c>
      <c r="F2559">
        <v>3</v>
      </c>
      <c r="G2559" t="s">
        <v>93</v>
      </c>
      <c r="H2559" t="s">
        <v>99</v>
      </c>
      <c r="I2559" t="s">
        <v>4204</v>
      </c>
      <c r="J2559" t="s">
        <v>195</v>
      </c>
      <c r="K2559">
        <v>47707</v>
      </c>
      <c r="L2559" t="s">
        <v>10111</v>
      </c>
      <c r="M2559">
        <v>0.04</v>
      </c>
      <c r="N2559">
        <v>764.73</v>
      </c>
      <c r="O2559">
        <v>3</v>
      </c>
      <c r="P2559" t="b">
        <v>0</v>
      </c>
      <c r="Q2559">
        <f t="shared" si="195"/>
        <v>796.58999999999992</v>
      </c>
      <c r="R2559" s="4">
        <f t="shared" si="196"/>
        <v>0.96</v>
      </c>
      <c r="S2559" s="2">
        <f t="shared" si="197"/>
        <v>31.863599999999998</v>
      </c>
      <c r="T2559" t="str">
        <f t="shared" si="198"/>
        <v>Nov-24</v>
      </c>
      <c r="U2559">
        <f t="shared" si="199"/>
        <v>3</v>
      </c>
    </row>
    <row r="2560" spans="1:21" x14ac:dyDescent="0.3">
      <c r="A2560" t="s">
        <v>10112</v>
      </c>
      <c r="B2560" t="s">
        <v>10113</v>
      </c>
      <c r="C2560" s="1">
        <v>45654</v>
      </c>
      <c r="D2560" t="s">
        <v>18</v>
      </c>
      <c r="E2560">
        <v>238.01</v>
      </c>
      <c r="F2560">
        <v>1</v>
      </c>
      <c r="G2560" t="s">
        <v>148</v>
      </c>
      <c r="H2560" t="s">
        <v>99</v>
      </c>
      <c r="I2560" t="s">
        <v>7698</v>
      </c>
      <c r="J2560" t="s">
        <v>120</v>
      </c>
      <c r="K2560">
        <v>35502</v>
      </c>
      <c r="L2560" t="s">
        <v>10114</v>
      </c>
      <c r="M2560">
        <v>0.2</v>
      </c>
      <c r="N2560">
        <v>190.41</v>
      </c>
      <c r="O2560">
        <v>3</v>
      </c>
      <c r="P2560" t="b">
        <v>0</v>
      </c>
      <c r="Q2560">
        <f t="shared" si="195"/>
        <v>238.01</v>
      </c>
      <c r="R2560" s="4">
        <f t="shared" si="196"/>
        <v>0.8</v>
      </c>
      <c r="S2560" s="2">
        <f t="shared" si="197"/>
        <v>47.602000000000004</v>
      </c>
      <c r="T2560" t="str">
        <f t="shared" si="198"/>
        <v>Dec-24</v>
      </c>
      <c r="U2560">
        <f t="shared" si="199"/>
        <v>3</v>
      </c>
    </row>
    <row r="2561" spans="1:21" x14ac:dyDescent="0.3">
      <c r="A2561" t="s">
        <v>10115</v>
      </c>
      <c r="B2561" t="s">
        <v>10116</v>
      </c>
      <c r="C2561" s="1">
        <v>45533</v>
      </c>
      <c r="D2561" t="s">
        <v>54</v>
      </c>
      <c r="E2561">
        <v>12.26</v>
      </c>
      <c r="F2561">
        <v>4</v>
      </c>
      <c r="G2561" t="s">
        <v>66</v>
      </c>
      <c r="H2561" t="s">
        <v>20</v>
      </c>
      <c r="I2561" t="s">
        <v>10117</v>
      </c>
      <c r="J2561" t="s">
        <v>74</v>
      </c>
      <c r="K2561">
        <v>97217</v>
      </c>
      <c r="L2561" t="s">
        <v>10118</v>
      </c>
      <c r="M2561">
        <v>0.26</v>
      </c>
      <c r="N2561">
        <v>36.29</v>
      </c>
      <c r="O2561">
        <v>4</v>
      </c>
      <c r="P2561" t="b">
        <v>0</v>
      </c>
      <c r="Q2561">
        <f t="shared" si="195"/>
        <v>49.04</v>
      </c>
      <c r="R2561" s="4">
        <f t="shared" si="196"/>
        <v>0.74</v>
      </c>
      <c r="S2561" s="2">
        <f t="shared" si="197"/>
        <v>12.750400000000001</v>
      </c>
      <c r="T2561" t="str">
        <f t="shared" si="198"/>
        <v>Aug-24</v>
      </c>
      <c r="U2561">
        <f t="shared" si="199"/>
        <v>4</v>
      </c>
    </row>
    <row r="2562" spans="1:21" x14ac:dyDescent="0.3">
      <c r="A2562" t="s">
        <v>10119</v>
      </c>
      <c r="B2562" t="s">
        <v>10120</v>
      </c>
      <c r="C2562" s="1">
        <v>45736</v>
      </c>
      <c r="D2562" t="s">
        <v>37</v>
      </c>
      <c r="E2562">
        <v>351.6</v>
      </c>
      <c r="F2562">
        <v>4</v>
      </c>
      <c r="G2562" t="s">
        <v>93</v>
      </c>
      <c r="H2562" t="s">
        <v>72</v>
      </c>
      <c r="I2562" t="s">
        <v>10121</v>
      </c>
      <c r="J2562" t="s">
        <v>120</v>
      </c>
      <c r="K2562">
        <v>6101</v>
      </c>
      <c r="L2562" t="s">
        <v>10122</v>
      </c>
      <c r="M2562">
        <v>0.26</v>
      </c>
      <c r="N2562">
        <v>1040.74</v>
      </c>
      <c r="O2562">
        <v>4</v>
      </c>
      <c r="P2562" t="b">
        <v>0</v>
      </c>
      <c r="Q2562">
        <f t="shared" ref="Q2562:Q2625" si="200">E2562*F2562</f>
        <v>1406.4</v>
      </c>
      <c r="R2562" s="4">
        <f t="shared" ref="R2562:R2625" si="201">1-M2562</f>
        <v>0.74</v>
      </c>
      <c r="S2562" s="2">
        <f t="shared" ref="S2562:S2625" si="202">E2562*F2562*M2562</f>
        <v>365.66400000000004</v>
      </c>
      <c r="T2562" t="str">
        <f t="shared" ref="T2562:T2625" si="203">TEXT(C2562,"MMM-YY")</f>
        <v>Mar-25</v>
      </c>
      <c r="U2562">
        <f t="shared" ref="U2562:U2625" si="204">IF(O2562="","No Rating",O2562)</f>
        <v>4</v>
      </c>
    </row>
    <row r="2563" spans="1:21" x14ac:dyDescent="0.3">
      <c r="A2563" t="s">
        <v>10123</v>
      </c>
      <c r="B2563" t="s">
        <v>10124</v>
      </c>
      <c r="C2563" s="1">
        <v>45648</v>
      </c>
      <c r="D2563" t="s">
        <v>18</v>
      </c>
      <c r="E2563">
        <v>429.95</v>
      </c>
      <c r="F2563">
        <v>4</v>
      </c>
      <c r="G2563" t="s">
        <v>93</v>
      </c>
      <c r="H2563" t="s">
        <v>72</v>
      </c>
      <c r="I2563" t="s">
        <v>10125</v>
      </c>
      <c r="J2563" t="s">
        <v>80</v>
      </c>
      <c r="K2563">
        <v>27699</v>
      </c>
      <c r="L2563" t="s">
        <v>10126</v>
      </c>
      <c r="M2563">
        <v>0.05</v>
      </c>
      <c r="N2563">
        <v>1633.81</v>
      </c>
      <c r="P2563" t="b">
        <v>0</v>
      </c>
      <c r="Q2563">
        <f t="shared" si="200"/>
        <v>1719.8</v>
      </c>
      <c r="R2563" s="4">
        <f t="shared" si="201"/>
        <v>0.95</v>
      </c>
      <c r="S2563" s="2">
        <f t="shared" si="202"/>
        <v>85.990000000000009</v>
      </c>
      <c r="T2563" t="str">
        <f t="shared" si="203"/>
        <v>Dec-24</v>
      </c>
      <c r="U2563" t="str">
        <f t="shared" si="204"/>
        <v>No Rating</v>
      </c>
    </row>
    <row r="2564" spans="1:21" x14ac:dyDescent="0.3">
      <c r="A2564" t="s">
        <v>10127</v>
      </c>
      <c r="B2564" t="s">
        <v>10128</v>
      </c>
      <c r="C2564" s="1">
        <v>45608</v>
      </c>
      <c r="D2564" t="s">
        <v>37</v>
      </c>
      <c r="E2564">
        <v>127.49</v>
      </c>
      <c r="F2564">
        <v>4</v>
      </c>
      <c r="G2564" t="s">
        <v>66</v>
      </c>
      <c r="H2564" t="s">
        <v>99</v>
      </c>
      <c r="I2564" t="s">
        <v>10129</v>
      </c>
      <c r="J2564" t="s">
        <v>447</v>
      </c>
      <c r="K2564">
        <v>55541</v>
      </c>
      <c r="L2564" t="s">
        <v>10130</v>
      </c>
      <c r="M2564">
        <v>0.14000000000000001</v>
      </c>
      <c r="N2564">
        <v>438.57</v>
      </c>
      <c r="O2564">
        <v>5</v>
      </c>
      <c r="P2564" t="b">
        <v>0</v>
      </c>
      <c r="Q2564">
        <f t="shared" si="200"/>
        <v>509.96</v>
      </c>
      <c r="R2564" s="4">
        <f t="shared" si="201"/>
        <v>0.86</v>
      </c>
      <c r="S2564" s="2">
        <f t="shared" si="202"/>
        <v>71.394400000000005</v>
      </c>
      <c r="T2564" t="str">
        <f t="shared" si="203"/>
        <v>Nov-24</v>
      </c>
      <c r="U2564">
        <f t="shared" si="204"/>
        <v>5</v>
      </c>
    </row>
    <row r="2565" spans="1:21" x14ac:dyDescent="0.3">
      <c r="A2565" t="s">
        <v>10131</v>
      </c>
      <c r="B2565" t="s">
        <v>10132</v>
      </c>
      <c r="C2565" s="1">
        <v>45782</v>
      </c>
      <c r="D2565" t="s">
        <v>26</v>
      </c>
      <c r="E2565">
        <v>160.94</v>
      </c>
      <c r="F2565">
        <v>2</v>
      </c>
      <c r="G2565" t="s">
        <v>19</v>
      </c>
      <c r="H2565" t="s">
        <v>38</v>
      </c>
      <c r="I2565" t="s">
        <v>10133</v>
      </c>
      <c r="J2565" t="s">
        <v>307</v>
      </c>
      <c r="K2565">
        <v>86406</v>
      </c>
      <c r="L2565" t="s">
        <v>10134</v>
      </c>
      <c r="M2565">
        <v>0.27</v>
      </c>
      <c r="N2565">
        <v>234.97</v>
      </c>
      <c r="O2565">
        <v>4</v>
      </c>
      <c r="P2565" t="b">
        <v>1</v>
      </c>
      <c r="Q2565">
        <f t="shared" si="200"/>
        <v>321.88</v>
      </c>
      <c r="R2565" s="4">
        <f t="shared" si="201"/>
        <v>0.73</v>
      </c>
      <c r="S2565" s="2">
        <f t="shared" si="202"/>
        <v>86.907600000000002</v>
      </c>
      <c r="T2565" t="str">
        <f t="shared" si="203"/>
        <v>May-25</v>
      </c>
      <c r="U2565">
        <f t="shared" si="204"/>
        <v>4</v>
      </c>
    </row>
    <row r="2566" spans="1:21" x14ac:dyDescent="0.3">
      <c r="A2566" t="s">
        <v>10135</v>
      </c>
      <c r="B2566" t="s">
        <v>10136</v>
      </c>
      <c r="C2566" s="1">
        <v>45538</v>
      </c>
      <c r="D2566" t="s">
        <v>78</v>
      </c>
      <c r="E2566">
        <v>252.84</v>
      </c>
      <c r="F2566">
        <v>2</v>
      </c>
      <c r="G2566" t="s">
        <v>19</v>
      </c>
      <c r="H2566" t="s">
        <v>72</v>
      </c>
      <c r="I2566" t="s">
        <v>5521</v>
      </c>
      <c r="J2566" t="s">
        <v>169</v>
      </c>
      <c r="K2566">
        <v>13725</v>
      </c>
      <c r="L2566" t="s">
        <v>10137</v>
      </c>
      <c r="M2566">
        <v>0.22</v>
      </c>
      <c r="N2566">
        <v>394.43</v>
      </c>
      <c r="O2566">
        <v>1</v>
      </c>
      <c r="P2566" t="b">
        <v>0</v>
      </c>
      <c r="Q2566">
        <f t="shared" si="200"/>
        <v>505.68</v>
      </c>
      <c r="R2566" s="4">
        <f t="shared" si="201"/>
        <v>0.78</v>
      </c>
      <c r="S2566" s="2">
        <f t="shared" si="202"/>
        <v>111.2496</v>
      </c>
      <c r="T2566" t="str">
        <f t="shared" si="203"/>
        <v>Sep-24</v>
      </c>
      <c r="U2566">
        <f t="shared" si="204"/>
        <v>1</v>
      </c>
    </row>
    <row r="2567" spans="1:21" x14ac:dyDescent="0.3">
      <c r="A2567" t="s">
        <v>10138</v>
      </c>
      <c r="B2567" t="s">
        <v>10139</v>
      </c>
      <c r="C2567" s="1">
        <v>45722</v>
      </c>
      <c r="D2567" t="s">
        <v>26</v>
      </c>
      <c r="E2567">
        <v>40.68</v>
      </c>
      <c r="F2567">
        <v>4</v>
      </c>
      <c r="G2567" t="s">
        <v>27</v>
      </c>
      <c r="H2567" t="s">
        <v>20</v>
      </c>
      <c r="I2567" t="s">
        <v>10140</v>
      </c>
      <c r="J2567" t="s">
        <v>195</v>
      </c>
      <c r="K2567">
        <v>48698</v>
      </c>
      <c r="L2567" t="s">
        <v>10141</v>
      </c>
      <c r="M2567">
        <v>0.26</v>
      </c>
      <c r="N2567">
        <v>120.41</v>
      </c>
      <c r="O2567">
        <v>4</v>
      </c>
      <c r="P2567" t="b">
        <v>0</v>
      </c>
      <c r="Q2567">
        <f t="shared" si="200"/>
        <v>162.72</v>
      </c>
      <c r="R2567" s="4">
        <f t="shared" si="201"/>
        <v>0.74</v>
      </c>
      <c r="S2567" s="2">
        <f t="shared" si="202"/>
        <v>42.307200000000002</v>
      </c>
      <c r="T2567" t="str">
        <f t="shared" si="203"/>
        <v>Mar-25</v>
      </c>
      <c r="U2567">
        <f t="shared" si="204"/>
        <v>4</v>
      </c>
    </row>
    <row r="2568" spans="1:21" x14ac:dyDescent="0.3">
      <c r="A2568" t="s">
        <v>10142</v>
      </c>
      <c r="B2568" t="s">
        <v>10143</v>
      </c>
      <c r="C2568" s="1">
        <v>45522</v>
      </c>
      <c r="D2568" t="s">
        <v>26</v>
      </c>
      <c r="E2568">
        <v>49.37</v>
      </c>
      <c r="F2568">
        <v>2</v>
      </c>
      <c r="G2568" t="s">
        <v>19</v>
      </c>
      <c r="H2568" t="s">
        <v>20</v>
      </c>
      <c r="I2568" t="s">
        <v>10144</v>
      </c>
      <c r="J2568" t="s">
        <v>205</v>
      </c>
      <c r="K2568">
        <v>49445</v>
      </c>
      <c r="L2568" t="s">
        <v>10145</v>
      </c>
      <c r="M2568">
        <v>0.12</v>
      </c>
      <c r="N2568">
        <v>86.89</v>
      </c>
      <c r="O2568">
        <v>3</v>
      </c>
      <c r="P2568" t="b">
        <v>0</v>
      </c>
      <c r="Q2568">
        <f t="shared" si="200"/>
        <v>98.74</v>
      </c>
      <c r="R2568" s="4">
        <f t="shared" si="201"/>
        <v>0.88</v>
      </c>
      <c r="S2568" s="2">
        <f t="shared" si="202"/>
        <v>11.848799999999999</v>
      </c>
      <c r="T2568" t="str">
        <f t="shared" si="203"/>
        <v>Aug-24</v>
      </c>
      <c r="U2568">
        <f t="shared" si="204"/>
        <v>3</v>
      </c>
    </row>
    <row r="2569" spans="1:21" x14ac:dyDescent="0.3">
      <c r="A2569" t="s">
        <v>10146</v>
      </c>
      <c r="B2569" t="s">
        <v>10147</v>
      </c>
      <c r="C2569" s="1">
        <v>45584</v>
      </c>
      <c r="D2569" t="s">
        <v>78</v>
      </c>
      <c r="E2569">
        <v>213.45</v>
      </c>
      <c r="F2569">
        <v>1</v>
      </c>
      <c r="G2569" t="s">
        <v>148</v>
      </c>
      <c r="H2569" t="s">
        <v>38</v>
      </c>
      <c r="I2569" t="s">
        <v>10148</v>
      </c>
      <c r="J2569" t="s">
        <v>134</v>
      </c>
      <c r="K2569">
        <v>83228</v>
      </c>
      <c r="L2569" t="s">
        <v>10149</v>
      </c>
      <c r="M2569">
        <v>0.15</v>
      </c>
      <c r="N2569">
        <v>181.43</v>
      </c>
      <c r="O2569">
        <v>4</v>
      </c>
      <c r="P2569" t="b">
        <v>0</v>
      </c>
      <c r="Q2569">
        <f t="shared" si="200"/>
        <v>213.45</v>
      </c>
      <c r="R2569" s="4">
        <f t="shared" si="201"/>
        <v>0.85</v>
      </c>
      <c r="S2569" s="2">
        <f t="shared" si="202"/>
        <v>32.017499999999998</v>
      </c>
      <c r="T2569" t="str">
        <f t="shared" si="203"/>
        <v>Oct-24</v>
      </c>
      <c r="U2569">
        <f t="shared" si="204"/>
        <v>4</v>
      </c>
    </row>
    <row r="2570" spans="1:21" x14ac:dyDescent="0.3">
      <c r="A2570" t="s">
        <v>10150</v>
      </c>
      <c r="B2570" t="s">
        <v>10151</v>
      </c>
      <c r="C2570" s="1">
        <v>45766</v>
      </c>
      <c r="D2570" t="s">
        <v>78</v>
      </c>
      <c r="E2570">
        <v>134.30000000000001</v>
      </c>
      <c r="F2570">
        <v>3</v>
      </c>
      <c r="G2570" t="s">
        <v>27</v>
      </c>
      <c r="H2570" t="s">
        <v>38</v>
      </c>
      <c r="I2570" t="s">
        <v>10152</v>
      </c>
      <c r="J2570" t="s">
        <v>522</v>
      </c>
      <c r="K2570">
        <v>73730</v>
      </c>
      <c r="L2570" t="s">
        <v>10153</v>
      </c>
      <c r="M2570">
        <v>0.27</v>
      </c>
      <c r="N2570">
        <v>294.12</v>
      </c>
      <c r="O2570">
        <v>1</v>
      </c>
      <c r="P2570" t="b">
        <v>1</v>
      </c>
      <c r="Q2570">
        <f t="shared" si="200"/>
        <v>402.90000000000003</v>
      </c>
      <c r="R2570" s="4">
        <f t="shared" si="201"/>
        <v>0.73</v>
      </c>
      <c r="S2570" s="2">
        <f t="shared" si="202"/>
        <v>108.78300000000002</v>
      </c>
      <c r="T2570" t="str">
        <f t="shared" si="203"/>
        <v>Apr-25</v>
      </c>
      <c r="U2570">
        <f t="shared" si="204"/>
        <v>1</v>
      </c>
    </row>
    <row r="2571" spans="1:21" x14ac:dyDescent="0.3">
      <c r="A2571" t="s">
        <v>10154</v>
      </c>
      <c r="B2571" t="s">
        <v>10155</v>
      </c>
      <c r="C2571" s="1">
        <v>45760</v>
      </c>
      <c r="D2571" t="s">
        <v>37</v>
      </c>
      <c r="E2571">
        <v>205.99</v>
      </c>
      <c r="F2571">
        <v>2</v>
      </c>
      <c r="G2571" t="s">
        <v>66</v>
      </c>
      <c r="H2571" t="s">
        <v>20</v>
      </c>
      <c r="I2571" t="s">
        <v>10156</v>
      </c>
      <c r="J2571" t="s">
        <v>150</v>
      </c>
      <c r="K2571">
        <v>46183</v>
      </c>
      <c r="L2571" t="s">
        <v>10157</v>
      </c>
      <c r="M2571">
        <v>0.13</v>
      </c>
      <c r="N2571">
        <v>358.42</v>
      </c>
      <c r="P2571" t="b">
        <v>0</v>
      </c>
      <c r="Q2571">
        <f t="shared" si="200"/>
        <v>411.98</v>
      </c>
      <c r="R2571" s="4">
        <f t="shared" si="201"/>
        <v>0.87</v>
      </c>
      <c r="S2571" s="2">
        <f t="shared" si="202"/>
        <v>53.557400000000001</v>
      </c>
      <c r="T2571" t="str">
        <f t="shared" si="203"/>
        <v>Apr-25</v>
      </c>
      <c r="U2571" t="str">
        <f t="shared" si="204"/>
        <v>No Rating</v>
      </c>
    </row>
    <row r="2572" spans="1:21" x14ac:dyDescent="0.3">
      <c r="A2572" t="s">
        <v>10158</v>
      </c>
      <c r="B2572" t="s">
        <v>10159</v>
      </c>
      <c r="C2572" s="1">
        <v>45690</v>
      </c>
      <c r="D2572" t="s">
        <v>54</v>
      </c>
      <c r="E2572">
        <v>229.92</v>
      </c>
      <c r="F2572">
        <v>2</v>
      </c>
      <c r="G2572" t="s">
        <v>148</v>
      </c>
      <c r="H2572" t="s">
        <v>20</v>
      </c>
      <c r="I2572" t="s">
        <v>10160</v>
      </c>
      <c r="J2572" t="s">
        <v>144</v>
      </c>
      <c r="K2572">
        <v>20290</v>
      </c>
      <c r="L2572" t="s">
        <v>10161</v>
      </c>
      <c r="M2572">
        <v>0.2</v>
      </c>
      <c r="N2572">
        <v>367.87</v>
      </c>
      <c r="O2572">
        <v>1</v>
      </c>
      <c r="P2572" t="b">
        <v>0</v>
      </c>
      <c r="Q2572">
        <f t="shared" si="200"/>
        <v>459.84</v>
      </c>
      <c r="R2572" s="4">
        <f t="shared" si="201"/>
        <v>0.8</v>
      </c>
      <c r="S2572" s="2">
        <f t="shared" si="202"/>
        <v>91.968000000000004</v>
      </c>
      <c r="T2572" t="str">
        <f t="shared" si="203"/>
        <v>Feb-25</v>
      </c>
      <c r="U2572">
        <f t="shared" si="204"/>
        <v>1</v>
      </c>
    </row>
    <row r="2573" spans="1:21" x14ac:dyDescent="0.3">
      <c r="A2573" t="s">
        <v>10162</v>
      </c>
      <c r="B2573" t="s">
        <v>10163</v>
      </c>
      <c r="C2573" s="1">
        <v>45742</v>
      </c>
      <c r="D2573" t="s">
        <v>54</v>
      </c>
      <c r="E2573">
        <v>488.26</v>
      </c>
      <c r="F2573">
        <v>3</v>
      </c>
      <c r="G2573" t="s">
        <v>27</v>
      </c>
      <c r="H2573" t="s">
        <v>72</v>
      </c>
      <c r="I2573" t="s">
        <v>10164</v>
      </c>
      <c r="J2573" t="s">
        <v>447</v>
      </c>
      <c r="K2573">
        <v>46027</v>
      </c>
      <c r="L2573" t="s">
        <v>10165</v>
      </c>
      <c r="M2573">
        <v>0.13</v>
      </c>
      <c r="N2573">
        <v>1274.3599999999999</v>
      </c>
      <c r="O2573">
        <v>3</v>
      </c>
      <c r="P2573" t="b">
        <v>0</v>
      </c>
      <c r="Q2573">
        <f t="shared" si="200"/>
        <v>1464.78</v>
      </c>
      <c r="R2573" s="4">
        <f t="shared" si="201"/>
        <v>0.87</v>
      </c>
      <c r="S2573" s="2">
        <f t="shared" si="202"/>
        <v>190.42140000000001</v>
      </c>
      <c r="T2573" t="str">
        <f t="shared" si="203"/>
        <v>Mar-25</v>
      </c>
      <c r="U2573">
        <f t="shared" si="204"/>
        <v>3</v>
      </c>
    </row>
    <row r="2574" spans="1:21" x14ac:dyDescent="0.3">
      <c r="A2574" t="s">
        <v>10166</v>
      </c>
      <c r="B2574" t="s">
        <v>10167</v>
      </c>
      <c r="C2574" s="1">
        <v>45739</v>
      </c>
      <c r="D2574" t="s">
        <v>78</v>
      </c>
      <c r="E2574">
        <v>472.41</v>
      </c>
      <c r="F2574">
        <v>3</v>
      </c>
      <c r="G2574" t="s">
        <v>66</v>
      </c>
      <c r="H2574" t="s">
        <v>99</v>
      </c>
      <c r="I2574" t="s">
        <v>10168</v>
      </c>
      <c r="J2574" t="s">
        <v>217</v>
      </c>
      <c r="K2574">
        <v>69917</v>
      </c>
      <c r="L2574" t="s">
        <v>10169</v>
      </c>
      <c r="M2574">
        <v>0.21</v>
      </c>
      <c r="N2574">
        <v>1119.6099999999999</v>
      </c>
      <c r="O2574">
        <v>1</v>
      </c>
      <c r="P2574" t="b">
        <v>0</v>
      </c>
      <c r="Q2574">
        <f t="shared" si="200"/>
        <v>1417.23</v>
      </c>
      <c r="R2574" s="4">
        <f t="shared" si="201"/>
        <v>0.79</v>
      </c>
      <c r="S2574" s="2">
        <f t="shared" si="202"/>
        <v>297.61829999999998</v>
      </c>
      <c r="T2574" t="str">
        <f t="shared" si="203"/>
        <v>Mar-25</v>
      </c>
      <c r="U2574">
        <f t="shared" si="204"/>
        <v>1</v>
      </c>
    </row>
    <row r="2575" spans="1:21" x14ac:dyDescent="0.3">
      <c r="A2575" t="s">
        <v>10170</v>
      </c>
      <c r="B2575" t="s">
        <v>10171</v>
      </c>
      <c r="C2575" s="1">
        <v>45671</v>
      </c>
      <c r="D2575" t="s">
        <v>60</v>
      </c>
      <c r="E2575">
        <v>74.17</v>
      </c>
      <c r="F2575">
        <v>4</v>
      </c>
      <c r="G2575" t="s">
        <v>19</v>
      </c>
      <c r="H2575" t="s">
        <v>72</v>
      </c>
      <c r="I2575" t="s">
        <v>10172</v>
      </c>
      <c r="J2575" t="s">
        <v>274</v>
      </c>
      <c r="K2575">
        <v>28471</v>
      </c>
      <c r="L2575" t="s">
        <v>10173</v>
      </c>
      <c r="M2575">
        <v>0.18</v>
      </c>
      <c r="N2575">
        <v>243.28</v>
      </c>
      <c r="O2575">
        <v>4</v>
      </c>
      <c r="P2575" t="b">
        <v>0</v>
      </c>
      <c r="Q2575">
        <f t="shared" si="200"/>
        <v>296.68</v>
      </c>
      <c r="R2575" s="4">
        <f t="shared" si="201"/>
        <v>0.82000000000000006</v>
      </c>
      <c r="S2575" s="2">
        <f t="shared" si="202"/>
        <v>53.4024</v>
      </c>
      <c r="T2575" t="str">
        <f t="shared" si="203"/>
        <v>Jan-25</v>
      </c>
      <c r="U2575">
        <f t="shared" si="204"/>
        <v>4</v>
      </c>
    </row>
    <row r="2576" spans="1:21" x14ac:dyDescent="0.3">
      <c r="A2576" t="s">
        <v>10174</v>
      </c>
      <c r="B2576" t="s">
        <v>10175</v>
      </c>
      <c r="C2576" s="1">
        <v>45648</v>
      </c>
      <c r="D2576" t="s">
        <v>78</v>
      </c>
      <c r="E2576">
        <v>441.88</v>
      </c>
      <c r="F2576">
        <v>3</v>
      </c>
      <c r="G2576" t="s">
        <v>19</v>
      </c>
      <c r="H2576" t="s">
        <v>38</v>
      </c>
      <c r="I2576" t="s">
        <v>7804</v>
      </c>
      <c r="J2576" t="s">
        <v>447</v>
      </c>
      <c r="K2576">
        <v>31912</v>
      </c>
      <c r="L2576" t="s">
        <v>10176</v>
      </c>
      <c r="M2576">
        <v>0.13</v>
      </c>
      <c r="N2576">
        <v>1153.31</v>
      </c>
      <c r="O2576">
        <v>3</v>
      </c>
      <c r="P2576" t="b">
        <v>1</v>
      </c>
      <c r="Q2576">
        <f t="shared" si="200"/>
        <v>1325.6399999999999</v>
      </c>
      <c r="R2576" s="4">
        <f t="shared" si="201"/>
        <v>0.87</v>
      </c>
      <c r="S2576" s="2">
        <f t="shared" si="202"/>
        <v>172.33319999999998</v>
      </c>
      <c r="T2576" t="str">
        <f t="shared" si="203"/>
        <v>Dec-24</v>
      </c>
      <c r="U2576">
        <f t="shared" si="204"/>
        <v>3</v>
      </c>
    </row>
    <row r="2577" spans="1:21" x14ac:dyDescent="0.3">
      <c r="A2577" t="s">
        <v>10177</v>
      </c>
      <c r="B2577" t="s">
        <v>10178</v>
      </c>
      <c r="C2577" s="1">
        <v>45681</v>
      </c>
      <c r="D2577" t="s">
        <v>60</v>
      </c>
      <c r="E2577">
        <v>44.7</v>
      </c>
      <c r="F2577">
        <v>2</v>
      </c>
      <c r="G2577" t="s">
        <v>19</v>
      </c>
      <c r="H2577" t="s">
        <v>38</v>
      </c>
      <c r="I2577" t="s">
        <v>10179</v>
      </c>
      <c r="J2577" t="s">
        <v>522</v>
      </c>
      <c r="K2577">
        <v>47393</v>
      </c>
      <c r="L2577" t="s">
        <v>10180</v>
      </c>
      <c r="M2577">
        <v>0.16</v>
      </c>
      <c r="N2577">
        <v>75.099999999999994</v>
      </c>
      <c r="O2577">
        <v>3</v>
      </c>
      <c r="P2577" t="b">
        <v>0</v>
      </c>
      <c r="Q2577">
        <f t="shared" si="200"/>
        <v>89.4</v>
      </c>
      <c r="R2577" s="4">
        <f t="shared" si="201"/>
        <v>0.84</v>
      </c>
      <c r="S2577" s="2">
        <f t="shared" si="202"/>
        <v>14.304000000000002</v>
      </c>
      <c r="T2577" t="str">
        <f t="shared" si="203"/>
        <v>Jan-25</v>
      </c>
      <c r="U2577">
        <f t="shared" si="204"/>
        <v>3</v>
      </c>
    </row>
    <row r="2578" spans="1:21" x14ac:dyDescent="0.3">
      <c r="A2578" t="s">
        <v>10181</v>
      </c>
      <c r="B2578" t="s">
        <v>10182</v>
      </c>
      <c r="C2578" s="1">
        <v>45577</v>
      </c>
      <c r="D2578" t="s">
        <v>37</v>
      </c>
      <c r="E2578">
        <v>256.27999999999997</v>
      </c>
      <c r="F2578">
        <v>2</v>
      </c>
      <c r="G2578" t="s">
        <v>19</v>
      </c>
      <c r="H2578" t="s">
        <v>99</v>
      </c>
      <c r="I2578" t="s">
        <v>10183</v>
      </c>
      <c r="J2578" t="s">
        <v>496</v>
      </c>
      <c r="K2578">
        <v>18732</v>
      </c>
      <c r="L2578" t="s">
        <v>10184</v>
      </c>
      <c r="M2578">
        <v>0.18</v>
      </c>
      <c r="N2578">
        <v>420.3</v>
      </c>
      <c r="O2578">
        <v>4</v>
      </c>
      <c r="P2578" t="b">
        <v>0</v>
      </c>
      <c r="Q2578">
        <f t="shared" si="200"/>
        <v>512.55999999999995</v>
      </c>
      <c r="R2578" s="4">
        <f t="shared" si="201"/>
        <v>0.82000000000000006</v>
      </c>
      <c r="S2578" s="2">
        <f t="shared" si="202"/>
        <v>92.260799999999989</v>
      </c>
      <c r="T2578" t="str">
        <f t="shared" si="203"/>
        <v>Oct-24</v>
      </c>
      <c r="U2578">
        <f t="shared" si="204"/>
        <v>4</v>
      </c>
    </row>
    <row r="2579" spans="1:21" x14ac:dyDescent="0.3">
      <c r="A2579" t="s">
        <v>10185</v>
      </c>
      <c r="B2579" t="s">
        <v>10186</v>
      </c>
      <c r="C2579" s="1">
        <v>45491</v>
      </c>
      <c r="D2579" t="s">
        <v>60</v>
      </c>
      <c r="E2579">
        <v>86.14</v>
      </c>
      <c r="F2579">
        <v>4</v>
      </c>
      <c r="G2579" t="s">
        <v>19</v>
      </c>
      <c r="H2579" t="s">
        <v>20</v>
      </c>
      <c r="I2579" t="s">
        <v>10187</v>
      </c>
      <c r="J2579" t="s">
        <v>320</v>
      </c>
      <c r="K2579">
        <v>55891</v>
      </c>
      <c r="L2579" t="s">
        <v>10188</v>
      </c>
      <c r="M2579">
        <v>0.26</v>
      </c>
      <c r="N2579">
        <v>254.97</v>
      </c>
      <c r="O2579">
        <v>5</v>
      </c>
      <c r="P2579" t="b">
        <v>0</v>
      </c>
      <c r="Q2579">
        <f t="shared" si="200"/>
        <v>344.56</v>
      </c>
      <c r="R2579" s="4">
        <f t="shared" si="201"/>
        <v>0.74</v>
      </c>
      <c r="S2579" s="2">
        <f t="shared" si="202"/>
        <v>89.585599999999999</v>
      </c>
      <c r="T2579" t="str">
        <f t="shared" si="203"/>
        <v>Jul-24</v>
      </c>
      <c r="U2579">
        <f t="shared" si="204"/>
        <v>5</v>
      </c>
    </row>
    <row r="2580" spans="1:21" x14ac:dyDescent="0.3">
      <c r="A2580" t="s">
        <v>10189</v>
      </c>
      <c r="B2580" t="s">
        <v>10190</v>
      </c>
      <c r="C2580" s="1">
        <v>45529</v>
      </c>
      <c r="D2580" t="s">
        <v>37</v>
      </c>
      <c r="E2580">
        <v>186.12</v>
      </c>
      <c r="F2580">
        <v>2</v>
      </c>
      <c r="G2580" t="s">
        <v>93</v>
      </c>
      <c r="H2580" t="s">
        <v>72</v>
      </c>
      <c r="I2580" t="s">
        <v>9023</v>
      </c>
      <c r="J2580" t="s">
        <v>274</v>
      </c>
      <c r="K2580">
        <v>50820</v>
      </c>
      <c r="L2580" t="s">
        <v>10191</v>
      </c>
      <c r="M2580">
        <v>0.2</v>
      </c>
      <c r="N2580">
        <v>297.79000000000002</v>
      </c>
      <c r="O2580">
        <v>2</v>
      </c>
      <c r="P2580" t="b">
        <v>0</v>
      </c>
      <c r="Q2580">
        <f t="shared" si="200"/>
        <v>372.24</v>
      </c>
      <c r="R2580" s="4">
        <f t="shared" si="201"/>
        <v>0.8</v>
      </c>
      <c r="S2580" s="2">
        <f t="shared" si="202"/>
        <v>74.448000000000008</v>
      </c>
      <c r="T2580" t="str">
        <f t="shared" si="203"/>
        <v>Aug-24</v>
      </c>
      <c r="U2580">
        <f t="shared" si="204"/>
        <v>2</v>
      </c>
    </row>
    <row r="2581" spans="1:21" x14ac:dyDescent="0.3">
      <c r="A2581" t="s">
        <v>10192</v>
      </c>
      <c r="B2581" t="s">
        <v>10193</v>
      </c>
      <c r="C2581" s="1">
        <v>45549</v>
      </c>
      <c r="D2581" t="s">
        <v>78</v>
      </c>
      <c r="E2581">
        <v>372.95</v>
      </c>
      <c r="F2581">
        <v>3</v>
      </c>
      <c r="G2581" t="s">
        <v>27</v>
      </c>
      <c r="H2581" t="s">
        <v>20</v>
      </c>
      <c r="I2581" t="s">
        <v>10194</v>
      </c>
      <c r="J2581" t="s">
        <v>95</v>
      </c>
      <c r="K2581">
        <v>14610</v>
      </c>
      <c r="L2581" t="s">
        <v>10195</v>
      </c>
      <c r="M2581">
        <v>0.21</v>
      </c>
      <c r="N2581">
        <v>883.89</v>
      </c>
      <c r="O2581">
        <v>3</v>
      </c>
      <c r="P2581" t="b">
        <v>0</v>
      </c>
      <c r="Q2581">
        <f t="shared" si="200"/>
        <v>1118.8499999999999</v>
      </c>
      <c r="R2581" s="4">
        <f t="shared" si="201"/>
        <v>0.79</v>
      </c>
      <c r="S2581" s="2">
        <f t="shared" si="202"/>
        <v>234.95849999999996</v>
      </c>
      <c r="T2581" t="str">
        <f t="shared" si="203"/>
        <v>Sep-24</v>
      </c>
      <c r="U2581">
        <f t="shared" si="204"/>
        <v>3</v>
      </c>
    </row>
    <row r="2582" spans="1:21" x14ac:dyDescent="0.3">
      <c r="A2582" t="s">
        <v>10196</v>
      </c>
      <c r="B2582" t="s">
        <v>10197</v>
      </c>
      <c r="C2582" s="1">
        <v>45816</v>
      </c>
      <c r="D2582" t="s">
        <v>18</v>
      </c>
      <c r="E2582">
        <v>215.13</v>
      </c>
      <c r="F2582">
        <v>2</v>
      </c>
      <c r="G2582" t="s">
        <v>19</v>
      </c>
      <c r="H2582" t="s">
        <v>72</v>
      </c>
      <c r="I2582" t="s">
        <v>10198</v>
      </c>
      <c r="J2582" t="s">
        <v>426</v>
      </c>
      <c r="K2582">
        <v>43571</v>
      </c>
      <c r="L2582" t="s">
        <v>10199</v>
      </c>
      <c r="M2582">
        <v>0.28999999999999998</v>
      </c>
      <c r="N2582">
        <v>305.48</v>
      </c>
      <c r="O2582">
        <v>3</v>
      </c>
      <c r="P2582" t="b">
        <v>0</v>
      </c>
      <c r="Q2582">
        <f t="shared" si="200"/>
        <v>430.26</v>
      </c>
      <c r="R2582" s="4">
        <f t="shared" si="201"/>
        <v>0.71</v>
      </c>
      <c r="S2582" s="2">
        <f t="shared" si="202"/>
        <v>124.77539999999999</v>
      </c>
      <c r="T2582" t="str">
        <f t="shared" si="203"/>
        <v>Jun-25</v>
      </c>
      <c r="U2582">
        <f t="shared" si="204"/>
        <v>3</v>
      </c>
    </row>
    <row r="2583" spans="1:21" x14ac:dyDescent="0.3">
      <c r="A2583" t="s">
        <v>10200</v>
      </c>
      <c r="B2583" t="s">
        <v>10201</v>
      </c>
      <c r="C2583" s="1">
        <v>45715</v>
      </c>
      <c r="D2583" t="s">
        <v>26</v>
      </c>
      <c r="E2583">
        <v>404.44</v>
      </c>
      <c r="F2583">
        <v>4</v>
      </c>
      <c r="G2583" t="s">
        <v>27</v>
      </c>
      <c r="H2583" t="s">
        <v>38</v>
      </c>
      <c r="I2583" t="s">
        <v>10202</v>
      </c>
      <c r="J2583" t="s">
        <v>85</v>
      </c>
      <c r="K2583">
        <v>14913</v>
      </c>
      <c r="L2583" t="s">
        <v>10203</v>
      </c>
      <c r="M2583">
        <v>0.02</v>
      </c>
      <c r="N2583">
        <v>1585.4</v>
      </c>
      <c r="O2583">
        <v>2</v>
      </c>
      <c r="P2583" t="b">
        <v>1</v>
      </c>
      <c r="Q2583">
        <f t="shared" si="200"/>
        <v>1617.76</v>
      </c>
      <c r="R2583" s="4">
        <f t="shared" si="201"/>
        <v>0.98</v>
      </c>
      <c r="S2583" s="2">
        <f t="shared" si="202"/>
        <v>32.355200000000004</v>
      </c>
      <c r="T2583" t="str">
        <f t="shared" si="203"/>
        <v>Feb-25</v>
      </c>
      <c r="U2583">
        <f t="shared" si="204"/>
        <v>2</v>
      </c>
    </row>
    <row r="2584" spans="1:21" x14ac:dyDescent="0.3">
      <c r="A2584" t="s">
        <v>10204</v>
      </c>
      <c r="B2584" t="s">
        <v>10205</v>
      </c>
      <c r="C2584" s="1">
        <v>45814</v>
      </c>
      <c r="D2584" t="s">
        <v>37</v>
      </c>
      <c r="E2584">
        <v>360.81</v>
      </c>
      <c r="F2584">
        <v>1</v>
      </c>
      <c r="G2584" t="s">
        <v>66</v>
      </c>
      <c r="H2584" t="s">
        <v>20</v>
      </c>
      <c r="I2584" t="s">
        <v>10206</v>
      </c>
      <c r="J2584" t="s">
        <v>269</v>
      </c>
      <c r="K2584">
        <v>54779</v>
      </c>
      <c r="L2584" t="s">
        <v>10207</v>
      </c>
      <c r="M2584">
        <v>0.06</v>
      </c>
      <c r="N2584">
        <v>339.16</v>
      </c>
      <c r="O2584">
        <v>3</v>
      </c>
      <c r="P2584" t="b">
        <v>0</v>
      </c>
      <c r="Q2584">
        <f t="shared" si="200"/>
        <v>360.81</v>
      </c>
      <c r="R2584" s="4">
        <f t="shared" si="201"/>
        <v>0.94</v>
      </c>
      <c r="S2584" s="2">
        <f t="shared" si="202"/>
        <v>21.648599999999998</v>
      </c>
      <c r="T2584" t="str">
        <f t="shared" si="203"/>
        <v>Jun-25</v>
      </c>
      <c r="U2584">
        <f t="shared" si="204"/>
        <v>3</v>
      </c>
    </row>
    <row r="2585" spans="1:21" x14ac:dyDescent="0.3">
      <c r="A2585" t="s">
        <v>10208</v>
      </c>
      <c r="B2585" t="s">
        <v>10209</v>
      </c>
      <c r="C2585" s="1">
        <v>45581</v>
      </c>
      <c r="D2585" t="s">
        <v>18</v>
      </c>
      <c r="E2585">
        <v>471.71</v>
      </c>
      <c r="F2585">
        <v>2</v>
      </c>
      <c r="G2585" t="s">
        <v>19</v>
      </c>
      <c r="H2585" t="s">
        <v>20</v>
      </c>
      <c r="I2585" t="s">
        <v>10210</v>
      </c>
      <c r="J2585" t="s">
        <v>106</v>
      </c>
      <c r="K2585">
        <v>52915</v>
      </c>
      <c r="L2585" t="s">
        <v>10211</v>
      </c>
      <c r="M2585">
        <v>0.1</v>
      </c>
      <c r="N2585">
        <v>849.08</v>
      </c>
      <c r="O2585">
        <v>3</v>
      </c>
      <c r="P2585" t="b">
        <v>0</v>
      </c>
      <c r="Q2585">
        <f t="shared" si="200"/>
        <v>943.42</v>
      </c>
      <c r="R2585" s="4">
        <f t="shared" si="201"/>
        <v>0.9</v>
      </c>
      <c r="S2585" s="2">
        <f t="shared" si="202"/>
        <v>94.341999999999999</v>
      </c>
      <c r="T2585" t="str">
        <f t="shared" si="203"/>
        <v>Oct-24</v>
      </c>
      <c r="U2585">
        <f t="shared" si="204"/>
        <v>3</v>
      </c>
    </row>
    <row r="2586" spans="1:21" x14ac:dyDescent="0.3">
      <c r="A2586" t="s">
        <v>10212</v>
      </c>
      <c r="B2586" t="s">
        <v>10213</v>
      </c>
      <c r="C2586" s="1">
        <v>45544</v>
      </c>
      <c r="D2586" t="s">
        <v>37</v>
      </c>
      <c r="E2586">
        <v>269.41000000000003</v>
      </c>
      <c r="F2586">
        <v>3</v>
      </c>
      <c r="G2586" t="s">
        <v>19</v>
      </c>
      <c r="H2586" t="s">
        <v>72</v>
      </c>
      <c r="I2586" t="s">
        <v>10214</v>
      </c>
      <c r="J2586" t="s">
        <v>115</v>
      </c>
      <c r="K2586">
        <v>77562</v>
      </c>
      <c r="L2586" t="s">
        <v>10215</v>
      </c>
      <c r="M2586">
        <v>0.28000000000000003</v>
      </c>
      <c r="N2586">
        <v>581.92999999999995</v>
      </c>
      <c r="O2586">
        <v>5</v>
      </c>
      <c r="P2586" t="b">
        <v>0</v>
      </c>
      <c r="Q2586">
        <f t="shared" si="200"/>
        <v>808.23</v>
      </c>
      <c r="R2586" s="4">
        <f t="shared" si="201"/>
        <v>0.72</v>
      </c>
      <c r="S2586" s="2">
        <f t="shared" si="202"/>
        <v>226.30440000000002</v>
      </c>
      <c r="T2586" t="str">
        <f t="shared" si="203"/>
        <v>Sep-24</v>
      </c>
      <c r="U2586">
        <f t="shared" si="204"/>
        <v>5</v>
      </c>
    </row>
    <row r="2587" spans="1:21" x14ac:dyDescent="0.3">
      <c r="A2587" t="s">
        <v>10216</v>
      </c>
      <c r="B2587" t="s">
        <v>10217</v>
      </c>
      <c r="C2587" s="1">
        <v>45462</v>
      </c>
      <c r="D2587" t="s">
        <v>54</v>
      </c>
      <c r="E2587">
        <v>402.06</v>
      </c>
      <c r="F2587">
        <v>4</v>
      </c>
      <c r="G2587" t="s">
        <v>93</v>
      </c>
      <c r="H2587" t="s">
        <v>72</v>
      </c>
      <c r="I2587" t="s">
        <v>2476</v>
      </c>
      <c r="J2587" t="s">
        <v>56</v>
      </c>
      <c r="K2587">
        <v>16981</v>
      </c>
      <c r="L2587" t="s">
        <v>10218</v>
      </c>
      <c r="M2587">
        <v>7.0000000000000007E-2</v>
      </c>
      <c r="N2587">
        <v>1495.66</v>
      </c>
      <c r="O2587">
        <v>2</v>
      </c>
      <c r="P2587" t="b">
        <v>0</v>
      </c>
      <c r="Q2587">
        <f t="shared" si="200"/>
        <v>1608.24</v>
      </c>
      <c r="R2587" s="4">
        <f t="shared" si="201"/>
        <v>0.92999999999999994</v>
      </c>
      <c r="S2587" s="2">
        <f t="shared" si="202"/>
        <v>112.57680000000001</v>
      </c>
      <c r="T2587" t="str">
        <f t="shared" si="203"/>
        <v>Jun-24</v>
      </c>
      <c r="U2587">
        <f t="shared" si="204"/>
        <v>2</v>
      </c>
    </row>
    <row r="2588" spans="1:21" x14ac:dyDescent="0.3">
      <c r="A2588" t="s">
        <v>10219</v>
      </c>
      <c r="B2588" t="s">
        <v>10220</v>
      </c>
      <c r="C2588" s="1">
        <v>45549</v>
      </c>
      <c r="D2588" t="s">
        <v>54</v>
      </c>
      <c r="E2588">
        <v>164.84</v>
      </c>
      <c r="F2588">
        <v>4</v>
      </c>
      <c r="G2588" t="s">
        <v>27</v>
      </c>
      <c r="H2588" t="s">
        <v>38</v>
      </c>
      <c r="I2588" t="s">
        <v>10221</v>
      </c>
      <c r="J2588" t="s">
        <v>74</v>
      </c>
      <c r="K2588">
        <v>73248</v>
      </c>
      <c r="L2588" t="s">
        <v>10222</v>
      </c>
      <c r="M2588">
        <v>0.17</v>
      </c>
      <c r="N2588">
        <v>547.27</v>
      </c>
      <c r="O2588">
        <v>4</v>
      </c>
      <c r="P2588" t="b">
        <v>0</v>
      </c>
      <c r="Q2588">
        <f t="shared" si="200"/>
        <v>659.36</v>
      </c>
      <c r="R2588" s="4">
        <f t="shared" si="201"/>
        <v>0.83</v>
      </c>
      <c r="S2588" s="2">
        <f t="shared" si="202"/>
        <v>112.09120000000001</v>
      </c>
      <c r="T2588" t="str">
        <f t="shared" si="203"/>
        <v>Sep-24</v>
      </c>
      <c r="U2588">
        <f t="shared" si="204"/>
        <v>4</v>
      </c>
    </row>
    <row r="2589" spans="1:21" x14ac:dyDescent="0.3">
      <c r="A2589" t="s">
        <v>10223</v>
      </c>
      <c r="B2589" t="s">
        <v>10224</v>
      </c>
      <c r="C2589" s="1">
        <v>45659</v>
      </c>
      <c r="D2589" t="s">
        <v>18</v>
      </c>
      <c r="E2589">
        <v>176.14</v>
      </c>
      <c r="F2589">
        <v>1</v>
      </c>
      <c r="G2589" t="s">
        <v>27</v>
      </c>
      <c r="H2589" t="s">
        <v>72</v>
      </c>
      <c r="I2589" t="s">
        <v>10225</v>
      </c>
      <c r="J2589" t="s">
        <v>68</v>
      </c>
      <c r="K2589">
        <v>7944</v>
      </c>
      <c r="L2589" t="s">
        <v>10226</v>
      </c>
      <c r="M2589">
        <v>0.04</v>
      </c>
      <c r="N2589">
        <v>169.09</v>
      </c>
      <c r="O2589">
        <v>2</v>
      </c>
      <c r="P2589" t="b">
        <v>0</v>
      </c>
      <c r="Q2589">
        <f t="shared" si="200"/>
        <v>176.14</v>
      </c>
      <c r="R2589" s="4">
        <f t="shared" si="201"/>
        <v>0.96</v>
      </c>
      <c r="S2589" s="2">
        <f t="shared" si="202"/>
        <v>7.0455999999999994</v>
      </c>
      <c r="T2589" t="str">
        <f t="shared" si="203"/>
        <v>Jan-25</v>
      </c>
      <c r="U2589">
        <f t="shared" si="204"/>
        <v>2</v>
      </c>
    </row>
    <row r="2590" spans="1:21" x14ac:dyDescent="0.3">
      <c r="A2590" t="s">
        <v>10227</v>
      </c>
      <c r="B2590" t="s">
        <v>10228</v>
      </c>
      <c r="C2590" s="1">
        <v>45499</v>
      </c>
      <c r="D2590" t="s">
        <v>60</v>
      </c>
      <c r="E2590">
        <v>203.25</v>
      </c>
      <c r="F2590">
        <v>3</v>
      </c>
      <c r="G2590" t="s">
        <v>66</v>
      </c>
      <c r="H2590" t="s">
        <v>20</v>
      </c>
      <c r="I2590" t="s">
        <v>10229</v>
      </c>
      <c r="J2590" t="s">
        <v>380</v>
      </c>
      <c r="K2590">
        <v>27865</v>
      </c>
      <c r="L2590" t="s">
        <v>10230</v>
      </c>
      <c r="M2590">
        <v>0.08</v>
      </c>
      <c r="N2590">
        <v>560.97</v>
      </c>
      <c r="O2590">
        <v>4</v>
      </c>
      <c r="P2590" t="b">
        <v>0</v>
      </c>
      <c r="Q2590">
        <f t="shared" si="200"/>
        <v>609.75</v>
      </c>
      <c r="R2590" s="4">
        <f t="shared" si="201"/>
        <v>0.92</v>
      </c>
      <c r="S2590" s="2">
        <f t="shared" si="202"/>
        <v>48.78</v>
      </c>
      <c r="T2590" t="str">
        <f t="shared" si="203"/>
        <v>Jul-24</v>
      </c>
      <c r="U2590">
        <f t="shared" si="204"/>
        <v>4</v>
      </c>
    </row>
    <row r="2591" spans="1:21" x14ac:dyDescent="0.3">
      <c r="A2591" t="s">
        <v>10231</v>
      </c>
      <c r="B2591" t="s">
        <v>10232</v>
      </c>
      <c r="C2591" s="1">
        <v>45734</v>
      </c>
      <c r="D2591" t="s">
        <v>60</v>
      </c>
      <c r="E2591">
        <v>208.4</v>
      </c>
      <c r="F2591">
        <v>2</v>
      </c>
      <c r="G2591" t="s">
        <v>27</v>
      </c>
      <c r="H2591" t="s">
        <v>72</v>
      </c>
      <c r="I2591" t="s">
        <v>10233</v>
      </c>
      <c r="J2591" t="s">
        <v>139</v>
      </c>
      <c r="K2591">
        <v>37271</v>
      </c>
      <c r="L2591" t="s">
        <v>10234</v>
      </c>
      <c r="M2591">
        <v>0.08</v>
      </c>
      <c r="N2591">
        <v>383.46</v>
      </c>
      <c r="O2591">
        <v>4</v>
      </c>
      <c r="P2591" t="b">
        <v>0</v>
      </c>
      <c r="Q2591">
        <f t="shared" si="200"/>
        <v>416.8</v>
      </c>
      <c r="R2591" s="4">
        <f t="shared" si="201"/>
        <v>0.92</v>
      </c>
      <c r="S2591" s="2">
        <f t="shared" si="202"/>
        <v>33.344000000000001</v>
      </c>
      <c r="T2591" t="str">
        <f t="shared" si="203"/>
        <v>Mar-25</v>
      </c>
      <c r="U2591">
        <f t="shared" si="204"/>
        <v>4</v>
      </c>
    </row>
    <row r="2592" spans="1:21" x14ac:dyDescent="0.3">
      <c r="A2592" t="s">
        <v>10235</v>
      </c>
      <c r="B2592" t="s">
        <v>10236</v>
      </c>
      <c r="C2592" s="1">
        <v>45736</v>
      </c>
      <c r="D2592" t="s">
        <v>78</v>
      </c>
      <c r="E2592">
        <v>56.11</v>
      </c>
      <c r="F2592">
        <v>1</v>
      </c>
      <c r="G2592" t="s">
        <v>27</v>
      </c>
      <c r="H2592" t="s">
        <v>99</v>
      </c>
      <c r="I2592" t="s">
        <v>10237</v>
      </c>
      <c r="J2592" t="s">
        <v>68</v>
      </c>
      <c r="K2592">
        <v>57975</v>
      </c>
      <c r="L2592" t="s">
        <v>10238</v>
      </c>
      <c r="M2592">
        <v>0.21</v>
      </c>
      <c r="N2592">
        <v>44.33</v>
      </c>
      <c r="O2592">
        <v>3</v>
      </c>
      <c r="P2592" t="b">
        <v>0</v>
      </c>
      <c r="Q2592">
        <f t="shared" si="200"/>
        <v>56.11</v>
      </c>
      <c r="R2592" s="4">
        <f t="shared" si="201"/>
        <v>0.79</v>
      </c>
      <c r="S2592" s="2">
        <f t="shared" si="202"/>
        <v>11.783099999999999</v>
      </c>
      <c r="T2592" t="str">
        <f t="shared" si="203"/>
        <v>Mar-25</v>
      </c>
      <c r="U2592">
        <f t="shared" si="204"/>
        <v>3</v>
      </c>
    </row>
    <row r="2593" spans="1:21" x14ac:dyDescent="0.3">
      <c r="A2593" t="s">
        <v>10239</v>
      </c>
      <c r="B2593" t="s">
        <v>10240</v>
      </c>
      <c r="C2593" s="1">
        <v>45776</v>
      </c>
      <c r="D2593" t="s">
        <v>26</v>
      </c>
      <c r="E2593">
        <v>261.95</v>
      </c>
      <c r="F2593">
        <v>2</v>
      </c>
      <c r="G2593" t="s">
        <v>19</v>
      </c>
      <c r="H2593" t="s">
        <v>38</v>
      </c>
      <c r="I2593" t="s">
        <v>10241</v>
      </c>
      <c r="J2593" t="s">
        <v>144</v>
      </c>
      <c r="K2593">
        <v>27886</v>
      </c>
      <c r="L2593" t="s">
        <v>10242</v>
      </c>
      <c r="M2593">
        <v>0.03</v>
      </c>
      <c r="N2593">
        <v>508.18</v>
      </c>
      <c r="O2593">
        <v>5</v>
      </c>
      <c r="P2593" t="b">
        <v>1</v>
      </c>
      <c r="Q2593">
        <f t="shared" si="200"/>
        <v>523.9</v>
      </c>
      <c r="R2593" s="4">
        <f t="shared" si="201"/>
        <v>0.97</v>
      </c>
      <c r="S2593" s="2">
        <f t="shared" si="202"/>
        <v>15.716999999999999</v>
      </c>
      <c r="T2593" t="str">
        <f t="shared" si="203"/>
        <v>Apr-25</v>
      </c>
      <c r="U2593">
        <f t="shared" si="204"/>
        <v>5</v>
      </c>
    </row>
    <row r="2594" spans="1:21" x14ac:dyDescent="0.3">
      <c r="A2594" t="s">
        <v>10243</v>
      </c>
      <c r="B2594" t="s">
        <v>10244</v>
      </c>
      <c r="C2594" s="1">
        <v>45678</v>
      </c>
      <c r="D2594" t="s">
        <v>54</v>
      </c>
      <c r="E2594">
        <v>52.92</v>
      </c>
      <c r="F2594">
        <v>3</v>
      </c>
      <c r="G2594" t="s">
        <v>19</v>
      </c>
      <c r="H2594" t="s">
        <v>72</v>
      </c>
      <c r="I2594" t="s">
        <v>10245</v>
      </c>
      <c r="J2594" t="s">
        <v>95</v>
      </c>
      <c r="K2594">
        <v>33997</v>
      </c>
      <c r="L2594" t="s">
        <v>10246</v>
      </c>
      <c r="M2594">
        <v>0.23</v>
      </c>
      <c r="N2594">
        <v>122.25</v>
      </c>
      <c r="O2594">
        <v>2</v>
      </c>
      <c r="P2594" t="b">
        <v>0</v>
      </c>
      <c r="Q2594">
        <f t="shared" si="200"/>
        <v>158.76</v>
      </c>
      <c r="R2594" s="4">
        <f t="shared" si="201"/>
        <v>0.77</v>
      </c>
      <c r="S2594" s="2">
        <f t="shared" si="202"/>
        <v>36.514800000000001</v>
      </c>
      <c r="T2594" t="str">
        <f t="shared" si="203"/>
        <v>Jan-25</v>
      </c>
      <c r="U2594">
        <f t="shared" si="204"/>
        <v>2</v>
      </c>
    </row>
    <row r="2595" spans="1:21" x14ac:dyDescent="0.3">
      <c r="A2595" t="s">
        <v>10247</v>
      </c>
      <c r="B2595" t="s">
        <v>10248</v>
      </c>
      <c r="C2595" s="1">
        <v>45656</v>
      </c>
      <c r="D2595" t="s">
        <v>78</v>
      </c>
      <c r="E2595">
        <v>445.43</v>
      </c>
      <c r="F2595">
        <v>2</v>
      </c>
      <c r="G2595" t="s">
        <v>66</v>
      </c>
      <c r="H2595" t="s">
        <v>38</v>
      </c>
      <c r="I2595" t="s">
        <v>10249</v>
      </c>
      <c r="J2595" t="s">
        <v>367</v>
      </c>
      <c r="K2595">
        <v>65321</v>
      </c>
      <c r="L2595" t="s">
        <v>10250</v>
      </c>
      <c r="M2595">
        <v>0.09</v>
      </c>
      <c r="N2595">
        <v>810.68</v>
      </c>
      <c r="O2595">
        <v>3</v>
      </c>
      <c r="P2595" t="b">
        <v>0</v>
      </c>
      <c r="Q2595">
        <f t="shared" si="200"/>
        <v>890.86</v>
      </c>
      <c r="R2595" s="4">
        <f t="shared" si="201"/>
        <v>0.91</v>
      </c>
      <c r="S2595" s="2">
        <f t="shared" si="202"/>
        <v>80.177399999999992</v>
      </c>
      <c r="T2595" t="str">
        <f t="shared" si="203"/>
        <v>Dec-24</v>
      </c>
      <c r="U2595">
        <f t="shared" si="204"/>
        <v>3</v>
      </c>
    </row>
    <row r="2596" spans="1:21" x14ac:dyDescent="0.3">
      <c r="A2596" t="s">
        <v>10251</v>
      </c>
      <c r="B2596" t="s">
        <v>10252</v>
      </c>
      <c r="C2596" s="1">
        <v>45495</v>
      </c>
      <c r="D2596" t="s">
        <v>18</v>
      </c>
      <c r="E2596">
        <v>35.61</v>
      </c>
      <c r="F2596">
        <v>2</v>
      </c>
      <c r="G2596" t="s">
        <v>66</v>
      </c>
      <c r="H2596" t="s">
        <v>72</v>
      </c>
      <c r="I2596" t="s">
        <v>10253</v>
      </c>
      <c r="J2596" t="s">
        <v>572</v>
      </c>
      <c r="K2596">
        <v>29710</v>
      </c>
      <c r="L2596" t="s">
        <v>10254</v>
      </c>
      <c r="M2596">
        <v>0.22</v>
      </c>
      <c r="N2596">
        <v>55.55</v>
      </c>
      <c r="P2596" t="b">
        <v>0</v>
      </c>
      <c r="Q2596">
        <f t="shared" si="200"/>
        <v>71.22</v>
      </c>
      <c r="R2596" s="4">
        <f t="shared" si="201"/>
        <v>0.78</v>
      </c>
      <c r="S2596" s="2">
        <f t="shared" si="202"/>
        <v>15.6684</v>
      </c>
      <c r="T2596" t="str">
        <f t="shared" si="203"/>
        <v>Jul-24</v>
      </c>
      <c r="U2596" t="str">
        <f t="shared" si="204"/>
        <v>No Rating</v>
      </c>
    </row>
    <row r="2597" spans="1:21" x14ac:dyDescent="0.3">
      <c r="A2597" t="s">
        <v>10255</v>
      </c>
      <c r="B2597" t="s">
        <v>10256</v>
      </c>
      <c r="C2597" s="1">
        <v>45461</v>
      </c>
      <c r="D2597" t="s">
        <v>54</v>
      </c>
      <c r="E2597">
        <v>227.6</v>
      </c>
      <c r="F2597">
        <v>4</v>
      </c>
      <c r="G2597" t="s">
        <v>27</v>
      </c>
      <c r="H2597" t="s">
        <v>72</v>
      </c>
      <c r="I2597" t="s">
        <v>10257</v>
      </c>
      <c r="J2597" t="s">
        <v>226</v>
      </c>
      <c r="K2597">
        <v>87434</v>
      </c>
      <c r="L2597" t="s">
        <v>10258</v>
      </c>
      <c r="M2597">
        <v>0.11</v>
      </c>
      <c r="N2597">
        <v>810.26</v>
      </c>
      <c r="O2597">
        <v>2</v>
      </c>
      <c r="P2597" t="b">
        <v>0</v>
      </c>
      <c r="Q2597">
        <f t="shared" si="200"/>
        <v>910.4</v>
      </c>
      <c r="R2597" s="4">
        <f t="shared" si="201"/>
        <v>0.89</v>
      </c>
      <c r="S2597" s="2">
        <f t="shared" si="202"/>
        <v>100.14399999999999</v>
      </c>
      <c r="T2597" t="str">
        <f t="shared" si="203"/>
        <v>Jun-24</v>
      </c>
      <c r="U2597">
        <f t="shared" si="204"/>
        <v>2</v>
      </c>
    </row>
    <row r="2598" spans="1:21" x14ac:dyDescent="0.3">
      <c r="A2598" t="s">
        <v>10259</v>
      </c>
      <c r="B2598" t="s">
        <v>10260</v>
      </c>
      <c r="C2598" s="1">
        <v>45742</v>
      </c>
      <c r="D2598" t="s">
        <v>78</v>
      </c>
      <c r="E2598">
        <v>145.91999999999999</v>
      </c>
      <c r="F2598">
        <v>3</v>
      </c>
      <c r="G2598" t="s">
        <v>27</v>
      </c>
      <c r="H2598" t="s">
        <v>72</v>
      </c>
      <c r="I2598" t="s">
        <v>10261</v>
      </c>
      <c r="J2598" t="s">
        <v>45</v>
      </c>
      <c r="K2598">
        <v>11569</v>
      </c>
      <c r="L2598" t="s">
        <v>10262</v>
      </c>
      <c r="M2598">
        <v>0.13</v>
      </c>
      <c r="N2598">
        <v>380.85</v>
      </c>
      <c r="O2598">
        <v>4</v>
      </c>
      <c r="P2598" t="b">
        <v>0</v>
      </c>
      <c r="Q2598">
        <f t="shared" si="200"/>
        <v>437.76</v>
      </c>
      <c r="R2598" s="4">
        <f t="shared" si="201"/>
        <v>0.87</v>
      </c>
      <c r="S2598" s="2">
        <f t="shared" si="202"/>
        <v>56.908799999999999</v>
      </c>
      <c r="T2598" t="str">
        <f t="shared" si="203"/>
        <v>Mar-25</v>
      </c>
      <c r="U2598">
        <f t="shared" si="204"/>
        <v>4</v>
      </c>
    </row>
    <row r="2599" spans="1:21" x14ac:dyDescent="0.3">
      <c r="A2599" t="s">
        <v>10263</v>
      </c>
      <c r="B2599" t="s">
        <v>10264</v>
      </c>
      <c r="C2599" s="1">
        <v>45584</v>
      </c>
      <c r="D2599" t="s">
        <v>78</v>
      </c>
      <c r="E2599">
        <v>81.66</v>
      </c>
      <c r="F2599">
        <v>3</v>
      </c>
      <c r="G2599" t="s">
        <v>66</v>
      </c>
      <c r="H2599" t="s">
        <v>72</v>
      </c>
      <c r="I2599" t="s">
        <v>10265</v>
      </c>
      <c r="J2599" t="s">
        <v>240</v>
      </c>
      <c r="K2599">
        <v>23919</v>
      </c>
      <c r="L2599" t="s">
        <v>10266</v>
      </c>
      <c r="M2599">
        <v>0.04</v>
      </c>
      <c r="N2599">
        <v>235.18</v>
      </c>
      <c r="O2599">
        <v>3</v>
      </c>
      <c r="P2599" t="b">
        <v>0</v>
      </c>
      <c r="Q2599">
        <f t="shared" si="200"/>
        <v>244.98</v>
      </c>
      <c r="R2599" s="4">
        <f t="shared" si="201"/>
        <v>0.96</v>
      </c>
      <c r="S2599" s="2">
        <f t="shared" si="202"/>
        <v>9.799199999999999</v>
      </c>
      <c r="T2599" t="str">
        <f t="shared" si="203"/>
        <v>Oct-24</v>
      </c>
      <c r="U2599">
        <f t="shared" si="204"/>
        <v>3</v>
      </c>
    </row>
    <row r="2600" spans="1:21" x14ac:dyDescent="0.3">
      <c r="A2600" t="s">
        <v>10267</v>
      </c>
      <c r="B2600" t="s">
        <v>10268</v>
      </c>
      <c r="C2600" s="1">
        <v>45639</v>
      </c>
      <c r="D2600" t="s">
        <v>18</v>
      </c>
      <c r="E2600">
        <v>393</v>
      </c>
      <c r="F2600">
        <v>4</v>
      </c>
      <c r="G2600" t="s">
        <v>66</v>
      </c>
      <c r="H2600" t="s">
        <v>38</v>
      </c>
      <c r="I2600" t="s">
        <v>10269</v>
      </c>
      <c r="J2600" t="s">
        <v>139</v>
      </c>
      <c r="K2600">
        <v>90449</v>
      </c>
      <c r="L2600" t="s">
        <v>10270</v>
      </c>
      <c r="M2600">
        <v>0.03</v>
      </c>
      <c r="N2600">
        <v>1524.84</v>
      </c>
      <c r="O2600">
        <v>2</v>
      </c>
      <c r="P2600" t="b">
        <v>1</v>
      </c>
      <c r="Q2600">
        <f t="shared" si="200"/>
        <v>1572</v>
      </c>
      <c r="R2600" s="4">
        <f t="shared" si="201"/>
        <v>0.97</v>
      </c>
      <c r="S2600" s="2">
        <f t="shared" si="202"/>
        <v>47.16</v>
      </c>
      <c r="T2600" t="str">
        <f t="shared" si="203"/>
        <v>Dec-24</v>
      </c>
      <c r="U2600">
        <f t="shared" si="204"/>
        <v>2</v>
      </c>
    </row>
    <row r="2601" spans="1:21" x14ac:dyDescent="0.3">
      <c r="A2601" t="s">
        <v>10271</v>
      </c>
      <c r="B2601" t="s">
        <v>10272</v>
      </c>
      <c r="C2601" s="1">
        <v>45681</v>
      </c>
      <c r="D2601" t="s">
        <v>37</v>
      </c>
      <c r="E2601">
        <v>358.89</v>
      </c>
      <c r="F2601">
        <v>2</v>
      </c>
      <c r="G2601" t="s">
        <v>148</v>
      </c>
      <c r="H2601" t="s">
        <v>72</v>
      </c>
      <c r="I2601" t="s">
        <v>10273</v>
      </c>
      <c r="J2601" t="s">
        <v>274</v>
      </c>
      <c r="K2601">
        <v>39214</v>
      </c>
      <c r="L2601" t="s">
        <v>10274</v>
      </c>
      <c r="M2601">
        <v>0.16</v>
      </c>
      <c r="N2601">
        <v>602.94000000000005</v>
      </c>
      <c r="O2601">
        <v>5</v>
      </c>
      <c r="P2601" t="b">
        <v>0</v>
      </c>
      <c r="Q2601">
        <f t="shared" si="200"/>
        <v>717.78</v>
      </c>
      <c r="R2601" s="4">
        <f t="shared" si="201"/>
        <v>0.84</v>
      </c>
      <c r="S2601" s="2">
        <f t="shared" si="202"/>
        <v>114.84479999999999</v>
      </c>
      <c r="T2601" t="str">
        <f t="shared" si="203"/>
        <v>Jan-25</v>
      </c>
      <c r="U2601">
        <f t="shared" si="204"/>
        <v>5</v>
      </c>
    </row>
    <row r="2602" spans="1:21" x14ac:dyDescent="0.3">
      <c r="A2602" t="s">
        <v>10275</v>
      </c>
      <c r="B2602" t="s">
        <v>10276</v>
      </c>
      <c r="C2602" s="1">
        <v>45464</v>
      </c>
      <c r="D2602" t="s">
        <v>18</v>
      </c>
      <c r="E2602">
        <v>77.239999999999995</v>
      </c>
      <c r="F2602">
        <v>4</v>
      </c>
      <c r="G2602" t="s">
        <v>19</v>
      </c>
      <c r="H2602" t="s">
        <v>72</v>
      </c>
      <c r="I2602" t="s">
        <v>10277</v>
      </c>
      <c r="J2602" t="s">
        <v>56</v>
      </c>
      <c r="K2602">
        <v>45480</v>
      </c>
      <c r="L2602" t="s">
        <v>10278</v>
      </c>
      <c r="M2602">
        <v>0.19</v>
      </c>
      <c r="N2602">
        <v>250.26</v>
      </c>
      <c r="O2602">
        <v>4</v>
      </c>
      <c r="P2602" t="b">
        <v>0</v>
      </c>
      <c r="Q2602">
        <f t="shared" si="200"/>
        <v>308.95999999999998</v>
      </c>
      <c r="R2602" s="4">
        <f t="shared" si="201"/>
        <v>0.81</v>
      </c>
      <c r="S2602" s="2">
        <f t="shared" si="202"/>
        <v>58.702399999999997</v>
      </c>
      <c r="T2602" t="str">
        <f t="shared" si="203"/>
        <v>Jun-24</v>
      </c>
      <c r="U2602">
        <f t="shared" si="204"/>
        <v>4</v>
      </c>
    </row>
    <row r="2603" spans="1:21" x14ac:dyDescent="0.3">
      <c r="A2603" t="s">
        <v>10279</v>
      </c>
      <c r="B2603" t="s">
        <v>10280</v>
      </c>
      <c r="C2603" s="1">
        <v>45685</v>
      </c>
      <c r="D2603" t="s">
        <v>54</v>
      </c>
      <c r="E2603">
        <v>318.22000000000003</v>
      </c>
      <c r="F2603">
        <v>4</v>
      </c>
      <c r="G2603" t="s">
        <v>66</v>
      </c>
      <c r="H2603" t="s">
        <v>99</v>
      </c>
      <c r="I2603" t="s">
        <v>8429</v>
      </c>
      <c r="J2603" t="s">
        <v>522</v>
      </c>
      <c r="K2603">
        <v>15001</v>
      </c>
      <c r="L2603" t="s">
        <v>10281</v>
      </c>
      <c r="M2603">
        <v>0.03</v>
      </c>
      <c r="N2603">
        <v>1234.69</v>
      </c>
      <c r="O2603">
        <v>4</v>
      </c>
      <c r="P2603" t="b">
        <v>0</v>
      </c>
      <c r="Q2603">
        <f t="shared" si="200"/>
        <v>1272.8800000000001</v>
      </c>
      <c r="R2603" s="4">
        <f t="shared" si="201"/>
        <v>0.97</v>
      </c>
      <c r="S2603" s="2">
        <f t="shared" si="202"/>
        <v>38.186399999999999</v>
      </c>
      <c r="T2603" t="str">
        <f t="shared" si="203"/>
        <v>Jan-25</v>
      </c>
      <c r="U2603">
        <f t="shared" si="204"/>
        <v>4</v>
      </c>
    </row>
    <row r="2604" spans="1:21" x14ac:dyDescent="0.3">
      <c r="A2604" t="s">
        <v>10282</v>
      </c>
      <c r="B2604" t="s">
        <v>10283</v>
      </c>
      <c r="C2604" s="1">
        <v>45816</v>
      </c>
      <c r="D2604" t="s">
        <v>78</v>
      </c>
      <c r="E2604">
        <v>397.31</v>
      </c>
      <c r="F2604">
        <v>3</v>
      </c>
      <c r="G2604" t="s">
        <v>66</v>
      </c>
      <c r="H2604" t="s">
        <v>72</v>
      </c>
      <c r="I2604" t="s">
        <v>10284</v>
      </c>
      <c r="J2604" t="s">
        <v>333</v>
      </c>
      <c r="K2604">
        <v>13607</v>
      </c>
      <c r="L2604" t="s">
        <v>10285</v>
      </c>
      <c r="M2604">
        <v>0.04</v>
      </c>
      <c r="N2604">
        <v>1144.25</v>
      </c>
      <c r="O2604">
        <v>4</v>
      </c>
      <c r="P2604" t="b">
        <v>0</v>
      </c>
      <c r="Q2604">
        <f t="shared" si="200"/>
        <v>1191.93</v>
      </c>
      <c r="R2604" s="4">
        <f t="shared" si="201"/>
        <v>0.96</v>
      </c>
      <c r="S2604" s="2">
        <f t="shared" si="202"/>
        <v>47.677200000000006</v>
      </c>
      <c r="T2604" t="str">
        <f t="shared" si="203"/>
        <v>Jun-25</v>
      </c>
      <c r="U2604">
        <f t="shared" si="204"/>
        <v>4</v>
      </c>
    </row>
    <row r="2605" spans="1:21" x14ac:dyDescent="0.3">
      <c r="A2605" t="s">
        <v>10286</v>
      </c>
      <c r="B2605" t="s">
        <v>10287</v>
      </c>
      <c r="C2605" s="1">
        <v>45511</v>
      </c>
      <c r="D2605" t="s">
        <v>26</v>
      </c>
      <c r="E2605">
        <v>387.8</v>
      </c>
      <c r="F2605">
        <v>4</v>
      </c>
      <c r="G2605" t="s">
        <v>27</v>
      </c>
      <c r="H2605" t="s">
        <v>20</v>
      </c>
      <c r="I2605" t="s">
        <v>10288</v>
      </c>
      <c r="J2605" t="s">
        <v>74</v>
      </c>
      <c r="K2605">
        <v>19622</v>
      </c>
      <c r="L2605" t="s">
        <v>10289</v>
      </c>
      <c r="M2605">
        <v>0.01</v>
      </c>
      <c r="N2605">
        <v>1535.69</v>
      </c>
      <c r="O2605">
        <v>2</v>
      </c>
      <c r="P2605" t="b">
        <v>0</v>
      </c>
      <c r="Q2605">
        <f t="shared" si="200"/>
        <v>1551.2</v>
      </c>
      <c r="R2605" s="4">
        <f t="shared" si="201"/>
        <v>0.99</v>
      </c>
      <c r="S2605" s="2">
        <f t="shared" si="202"/>
        <v>15.512</v>
      </c>
      <c r="T2605" t="str">
        <f t="shared" si="203"/>
        <v>Aug-24</v>
      </c>
      <c r="U2605">
        <f t="shared" si="204"/>
        <v>2</v>
      </c>
    </row>
    <row r="2606" spans="1:21" x14ac:dyDescent="0.3">
      <c r="A2606" t="s">
        <v>10290</v>
      </c>
      <c r="B2606" t="s">
        <v>10291</v>
      </c>
      <c r="C2606" s="1">
        <v>45808</v>
      </c>
      <c r="D2606" t="s">
        <v>18</v>
      </c>
      <c r="E2606">
        <v>50.68</v>
      </c>
      <c r="F2606">
        <v>4</v>
      </c>
      <c r="G2606" t="s">
        <v>93</v>
      </c>
      <c r="H2606" t="s">
        <v>99</v>
      </c>
      <c r="I2606" t="s">
        <v>10292</v>
      </c>
      <c r="J2606" t="s">
        <v>217</v>
      </c>
      <c r="K2606">
        <v>50525</v>
      </c>
      <c r="L2606" t="s">
        <v>10293</v>
      </c>
      <c r="M2606">
        <v>0.05</v>
      </c>
      <c r="N2606">
        <v>192.58</v>
      </c>
      <c r="O2606">
        <v>4</v>
      </c>
      <c r="P2606" t="b">
        <v>0</v>
      </c>
      <c r="Q2606">
        <f t="shared" si="200"/>
        <v>202.72</v>
      </c>
      <c r="R2606" s="4">
        <f t="shared" si="201"/>
        <v>0.95</v>
      </c>
      <c r="S2606" s="2">
        <f t="shared" si="202"/>
        <v>10.136000000000001</v>
      </c>
      <c r="T2606" t="str">
        <f t="shared" si="203"/>
        <v>May-25</v>
      </c>
      <c r="U2606">
        <f t="shared" si="204"/>
        <v>4</v>
      </c>
    </row>
    <row r="2607" spans="1:21" x14ac:dyDescent="0.3">
      <c r="A2607" t="s">
        <v>10294</v>
      </c>
      <c r="B2607" t="s">
        <v>10295</v>
      </c>
      <c r="C2607" s="1">
        <v>45733</v>
      </c>
      <c r="D2607" t="s">
        <v>18</v>
      </c>
      <c r="E2607">
        <v>344.33</v>
      </c>
      <c r="F2607">
        <v>2</v>
      </c>
      <c r="G2607" t="s">
        <v>93</v>
      </c>
      <c r="H2607" t="s">
        <v>38</v>
      </c>
      <c r="I2607" t="s">
        <v>61</v>
      </c>
      <c r="J2607" t="s">
        <v>307</v>
      </c>
      <c r="K2607">
        <v>41131</v>
      </c>
      <c r="L2607" t="s">
        <v>10296</v>
      </c>
      <c r="M2607">
        <v>7.0000000000000007E-2</v>
      </c>
      <c r="N2607">
        <v>640.45000000000005</v>
      </c>
      <c r="O2607">
        <v>1</v>
      </c>
      <c r="P2607" t="b">
        <v>1</v>
      </c>
      <c r="Q2607">
        <f t="shared" si="200"/>
        <v>688.66</v>
      </c>
      <c r="R2607" s="4">
        <f t="shared" si="201"/>
        <v>0.92999999999999994</v>
      </c>
      <c r="S2607" s="2">
        <f t="shared" si="202"/>
        <v>48.206200000000003</v>
      </c>
      <c r="T2607" t="str">
        <f t="shared" si="203"/>
        <v>Mar-25</v>
      </c>
      <c r="U2607">
        <f t="shared" si="204"/>
        <v>1</v>
      </c>
    </row>
    <row r="2608" spans="1:21" x14ac:dyDescent="0.3">
      <c r="A2608" t="s">
        <v>10297</v>
      </c>
      <c r="B2608" t="s">
        <v>10298</v>
      </c>
      <c r="C2608" s="1">
        <v>45768</v>
      </c>
      <c r="D2608" t="s">
        <v>26</v>
      </c>
      <c r="E2608">
        <v>359.43</v>
      </c>
      <c r="F2608">
        <v>2</v>
      </c>
      <c r="G2608" t="s">
        <v>19</v>
      </c>
      <c r="H2608" t="s">
        <v>99</v>
      </c>
      <c r="I2608" t="s">
        <v>10299</v>
      </c>
      <c r="J2608" t="s">
        <v>139</v>
      </c>
      <c r="K2608">
        <v>89747</v>
      </c>
      <c r="L2608" t="s">
        <v>10300</v>
      </c>
      <c r="M2608">
        <v>0.21</v>
      </c>
      <c r="N2608">
        <v>567.9</v>
      </c>
      <c r="O2608">
        <v>4</v>
      </c>
      <c r="P2608" t="b">
        <v>0</v>
      </c>
      <c r="Q2608">
        <f t="shared" si="200"/>
        <v>718.86</v>
      </c>
      <c r="R2608" s="4">
        <f t="shared" si="201"/>
        <v>0.79</v>
      </c>
      <c r="S2608" s="2">
        <f t="shared" si="202"/>
        <v>150.9606</v>
      </c>
      <c r="T2608" t="str">
        <f t="shared" si="203"/>
        <v>Apr-25</v>
      </c>
      <c r="U2608">
        <f t="shared" si="204"/>
        <v>4</v>
      </c>
    </row>
    <row r="2609" spans="1:21" x14ac:dyDescent="0.3">
      <c r="A2609" t="s">
        <v>10301</v>
      </c>
      <c r="B2609" t="s">
        <v>10302</v>
      </c>
      <c r="C2609" s="1">
        <v>45521</v>
      </c>
      <c r="D2609" t="s">
        <v>18</v>
      </c>
      <c r="E2609">
        <v>431.77</v>
      </c>
      <c r="F2609">
        <v>1</v>
      </c>
      <c r="G2609" t="s">
        <v>66</v>
      </c>
      <c r="H2609" t="s">
        <v>20</v>
      </c>
      <c r="I2609" t="s">
        <v>10303</v>
      </c>
      <c r="J2609" t="s">
        <v>125</v>
      </c>
      <c r="K2609">
        <v>16218</v>
      </c>
      <c r="L2609" t="s">
        <v>10304</v>
      </c>
      <c r="M2609">
        <v>0.02</v>
      </c>
      <c r="N2609">
        <v>423.13</v>
      </c>
      <c r="O2609">
        <v>1</v>
      </c>
      <c r="P2609" t="b">
        <v>0</v>
      </c>
      <c r="Q2609">
        <f t="shared" si="200"/>
        <v>431.77</v>
      </c>
      <c r="R2609" s="4">
        <f t="shared" si="201"/>
        <v>0.98</v>
      </c>
      <c r="S2609" s="2">
        <f t="shared" si="202"/>
        <v>8.6354000000000006</v>
      </c>
      <c r="T2609" t="str">
        <f t="shared" si="203"/>
        <v>Aug-24</v>
      </c>
      <c r="U2609">
        <f t="shared" si="204"/>
        <v>1</v>
      </c>
    </row>
    <row r="2610" spans="1:21" x14ac:dyDescent="0.3">
      <c r="A2610" t="s">
        <v>10305</v>
      </c>
      <c r="B2610" t="s">
        <v>10306</v>
      </c>
      <c r="C2610" s="1">
        <v>45649</v>
      </c>
      <c r="D2610" t="s">
        <v>54</v>
      </c>
      <c r="E2610">
        <v>256.48</v>
      </c>
      <c r="F2610">
        <v>4</v>
      </c>
      <c r="G2610" t="s">
        <v>19</v>
      </c>
      <c r="H2610" t="s">
        <v>72</v>
      </c>
      <c r="I2610" t="s">
        <v>10307</v>
      </c>
      <c r="J2610" t="s">
        <v>155</v>
      </c>
      <c r="K2610">
        <v>46360</v>
      </c>
      <c r="L2610" t="s">
        <v>10308</v>
      </c>
      <c r="M2610">
        <v>0.21</v>
      </c>
      <c r="N2610">
        <v>810.48</v>
      </c>
      <c r="O2610">
        <v>2</v>
      </c>
      <c r="P2610" t="b">
        <v>0</v>
      </c>
      <c r="Q2610">
        <f t="shared" si="200"/>
        <v>1025.92</v>
      </c>
      <c r="R2610" s="4">
        <f t="shared" si="201"/>
        <v>0.79</v>
      </c>
      <c r="S2610" s="2">
        <f t="shared" si="202"/>
        <v>215.44320000000002</v>
      </c>
      <c r="T2610" t="str">
        <f t="shared" si="203"/>
        <v>Dec-24</v>
      </c>
      <c r="U2610">
        <f t="shared" si="204"/>
        <v>2</v>
      </c>
    </row>
    <row r="2611" spans="1:21" x14ac:dyDescent="0.3">
      <c r="A2611" t="s">
        <v>10309</v>
      </c>
      <c r="B2611" t="s">
        <v>10310</v>
      </c>
      <c r="C2611" s="1">
        <v>45745</v>
      </c>
      <c r="D2611" t="s">
        <v>54</v>
      </c>
      <c r="E2611">
        <v>233.24</v>
      </c>
      <c r="F2611">
        <v>4</v>
      </c>
      <c r="G2611" t="s">
        <v>66</v>
      </c>
      <c r="H2611" t="s">
        <v>72</v>
      </c>
      <c r="I2611" t="s">
        <v>306</v>
      </c>
      <c r="J2611" t="s">
        <v>380</v>
      </c>
      <c r="K2611">
        <v>17375</v>
      </c>
      <c r="L2611" t="s">
        <v>10311</v>
      </c>
      <c r="M2611">
        <v>0.12</v>
      </c>
      <c r="N2611">
        <v>821</v>
      </c>
      <c r="O2611">
        <v>3</v>
      </c>
      <c r="P2611" t="b">
        <v>0</v>
      </c>
      <c r="Q2611">
        <f t="shared" si="200"/>
        <v>932.96</v>
      </c>
      <c r="R2611" s="4">
        <f t="shared" si="201"/>
        <v>0.88</v>
      </c>
      <c r="S2611" s="2">
        <f t="shared" si="202"/>
        <v>111.9552</v>
      </c>
      <c r="T2611" t="str">
        <f t="shared" si="203"/>
        <v>Mar-25</v>
      </c>
      <c r="U2611">
        <f t="shared" si="204"/>
        <v>3</v>
      </c>
    </row>
    <row r="2612" spans="1:21" x14ac:dyDescent="0.3">
      <c r="A2612" t="s">
        <v>10312</v>
      </c>
      <c r="B2612" t="s">
        <v>10313</v>
      </c>
      <c r="C2612" s="1">
        <v>45709</v>
      </c>
      <c r="D2612" t="s">
        <v>18</v>
      </c>
      <c r="E2612">
        <v>482.73</v>
      </c>
      <c r="F2612">
        <v>4</v>
      </c>
      <c r="G2612" t="s">
        <v>148</v>
      </c>
      <c r="H2612" t="s">
        <v>20</v>
      </c>
      <c r="I2612" t="s">
        <v>10314</v>
      </c>
      <c r="J2612" t="s">
        <v>40</v>
      </c>
      <c r="K2612">
        <v>1385</v>
      </c>
      <c r="L2612" t="s">
        <v>10315</v>
      </c>
      <c r="M2612">
        <v>0.04</v>
      </c>
      <c r="N2612">
        <v>1853.68</v>
      </c>
      <c r="O2612">
        <v>3</v>
      </c>
      <c r="P2612" t="b">
        <v>0</v>
      </c>
      <c r="Q2612">
        <f t="shared" si="200"/>
        <v>1930.92</v>
      </c>
      <c r="R2612" s="4">
        <f t="shared" si="201"/>
        <v>0.96</v>
      </c>
      <c r="S2612" s="2">
        <f t="shared" si="202"/>
        <v>77.236800000000002</v>
      </c>
      <c r="T2612" t="str">
        <f t="shared" si="203"/>
        <v>Feb-25</v>
      </c>
      <c r="U2612">
        <f t="shared" si="204"/>
        <v>3</v>
      </c>
    </row>
    <row r="2613" spans="1:21" x14ac:dyDescent="0.3">
      <c r="A2613" t="s">
        <v>10316</v>
      </c>
      <c r="B2613" t="s">
        <v>10317</v>
      </c>
      <c r="C2613" s="1">
        <v>45505</v>
      </c>
      <c r="D2613" t="s">
        <v>78</v>
      </c>
      <c r="E2613">
        <v>399.27</v>
      </c>
      <c r="F2613">
        <v>2</v>
      </c>
      <c r="G2613" t="s">
        <v>93</v>
      </c>
      <c r="H2613" t="s">
        <v>38</v>
      </c>
      <c r="I2613" t="s">
        <v>10318</v>
      </c>
      <c r="J2613" t="s">
        <v>45</v>
      </c>
      <c r="K2613">
        <v>92286</v>
      </c>
      <c r="L2613" t="s">
        <v>10319</v>
      </c>
      <c r="M2613">
        <v>0.28999999999999998</v>
      </c>
      <c r="N2613">
        <v>566.96</v>
      </c>
      <c r="O2613">
        <v>5</v>
      </c>
      <c r="P2613" t="b">
        <v>0</v>
      </c>
      <c r="Q2613">
        <f t="shared" si="200"/>
        <v>798.54</v>
      </c>
      <c r="R2613" s="4">
        <f t="shared" si="201"/>
        <v>0.71</v>
      </c>
      <c r="S2613" s="2">
        <f t="shared" si="202"/>
        <v>231.57659999999998</v>
      </c>
      <c r="T2613" t="str">
        <f t="shared" si="203"/>
        <v>Aug-24</v>
      </c>
      <c r="U2613">
        <f t="shared" si="204"/>
        <v>5</v>
      </c>
    </row>
    <row r="2614" spans="1:21" x14ac:dyDescent="0.3">
      <c r="A2614" t="s">
        <v>10320</v>
      </c>
      <c r="B2614" t="s">
        <v>10321</v>
      </c>
      <c r="C2614" s="1">
        <v>45684</v>
      </c>
      <c r="D2614" t="s">
        <v>78</v>
      </c>
      <c r="E2614">
        <v>281.57</v>
      </c>
      <c r="F2614">
        <v>4</v>
      </c>
      <c r="G2614" t="s">
        <v>19</v>
      </c>
      <c r="H2614" t="s">
        <v>72</v>
      </c>
      <c r="I2614" t="s">
        <v>7366</v>
      </c>
      <c r="J2614" t="s">
        <v>50</v>
      </c>
      <c r="K2614">
        <v>44391</v>
      </c>
      <c r="L2614" t="s">
        <v>10322</v>
      </c>
      <c r="M2614">
        <v>0.15</v>
      </c>
      <c r="N2614">
        <v>957.34</v>
      </c>
      <c r="O2614">
        <v>3</v>
      </c>
      <c r="P2614" t="b">
        <v>0</v>
      </c>
      <c r="Q2614">
        <f t="shared" si="200"/>
        <v>1126.28</v>
      </c>
      <c r="R2614" s="4">
        <f t="shared" si="201"/>
        <v>0.85</v>
      </c>
      <c r="S2614" s="2">
        <f t="shared" si="202"/>
        <v>168.94199999999998</v>
      </c>
      <c r="T2614" t="str">
        <f t="shared" si="203"/>
        <v>Jan-25</v>
      </c>
      <c r="U2614">
        <f t="shared" si="204"/>
        <v>3</v>
      </c>
    </row>
    <row r="2615" spans="1:21" x14ac:dyDescent="0.3">
      <c r="A2615" t="s">
        <v>10323</v>
      </c>
      <c r="B2615" t="s">
        <v>10324</v>
      </c>
      <c r="C2615" s="1">
        <v>45586</v>
      </c>
      <c r="D2615" t="s">
        <v>26</v>
      </c>
      <c r="E2615">
        <v>168.66</v>
      </c>
      <c r="F2615">
        <v>2</v>
      </c>
      <c r="G2615" t="s">
        <v>93</v>
      </c>
      <c r="H2615" t="s">
        <v>20</v>
      </c>
      <c r="I2615" t="s">
        <v>10325</v>
      </c>
      <c r="J2615" t="s">
        <v>125</v>
      </c>
      <c r="K2615">
        <v>2179</v>
      </c>
      <c r="L2615" t="s">
        <v>10326</v>
      </c>
      <c r="M2615">
        <v>0.09</v>
      </c>
      <c r="N2615">
        <v>306.95999999999998</v>
      </c>
      <c r="O2615">
        <v>1</v>
      </c>
      <c r="P2615" t="b">
        <v>0</v>
      </c>
      <c r="Q2615">
        <f t="shared" si="200"/>
        <v>337.32</v>
      </c>
      <c r="R2615" s="4">
        <f t="shared" si="201"/>
        <v>0.91</v>
      </c>
      <c r="S2615" s="2">
        <f t="shared" si="202"/>
        <v>30.358799999999999</v>
      </c>
      <c r="T2615" t="str">
        <f t="shared" si="203"/>
        <v>Oct-24</v>
      </c>
      <c r="U2615">
        <f t="shared" si="204"/>
        <v>1</v>
      </c>
    </row>
    <row r="2616" spans="1:21" x14ac:dyDescent="0.3">
      <c r="A2616" t="s">
        <v>10327</v>
      </c>
      <c r="B2616" t="s">
        <v>10328</v>
      </c>
      <c r="C2616" s="1">
        <v>45664</v>
      </c>
      <c r="D2616" t="s">
        <v>78</v>
      </c>
      <c r="E2616">
        <v>423.39</v>
      </c>
      <c r="F2616">
        <v>3</v>
      </c>
      <c r="G2616" t="s">
        <v>66</v>
      </c>
      <c r="H2616" t="s">
        <v>99</v>
      </c>
      <c r="I2616" t="s">
        <v>10329</v>
      </c>
      <c r="J2616" t="s">
        <v>106</v>
      </c>
      <c r="K2616">
        <v>87269</v>
      </c>
      <c r="L2616" t="s">
        <v>10330</v>
      </c>
      <c r="M2616">
        <v>0.02</v>
      </c>
      <c r="N2616">
        <v>1244.77</v>
      </c>
      <c r="O2616">
        <v>1</v>
      </c>
      <c r="P2616" t="b">
        <v>0</v>
      </c>
      <c r="Q2616">
        <f t="shared" si="200"/>
        <v>1270.17</v>
      </c>
      <c r="R2616" s="4">
        <f t="shared" si="201"/>
        <v>0.98</v>
      </c>
      <c r="S2616" s="2">
        <f t="shared" si="202"/>
        <v>25.403400000000001</v>
      </c>
      <c r="T2616" t="str">
        <f t="shared" si="203"/>
        <v>Jan-25</v>
      </c>
      <c r="U2616">
        <f t="shared" si="204"/>
        <v>1</v>
      </c>
    </row>
    <row r="2617" spans="1:21" x14ac:dyDescent="0.3">
      <c r="A2617" t="s">
        <v>10331</v>
      </c>
      <c r="B2617" t="s">
        <v>10332</v>
      </c>
      <c r="C2617" s="1">
        <v>45485</v>
      </c>
      <c r="D2617" t="s">
        <v>26</v>
      </c>
      <c r="E2617">
        <v>230.44</v>
      </c>
      <c r="F2617">
        <v>1</v>
      </c>
      <c r="G2617" t="s">
        <v>19</v>
      </c>
      <c r="H2617" t="s">
        <v>99</v>
      </c>
      <c r="I2617" t="s">
        <v>10333</v>
      </c>
      <c r="J2617" t="s">
        <v>174</v>
      </c>
      <c r="K2617">
        <v>39066</v>
      </c>
      <c r="L2617" t="s">
        <v>10334</v>
      </c>
      <c r="M2617">
        <v>0.09</v>
      </c>
      <c r="N2617">
        <v>209.7</v>
      </c>
      <c r="O2617">
        <v>2</v>
      </c>
      <c r="P2617" t="b">
        <v>0</v>
      </c>
      <c r="Q2617">
        <f t="shared" si="200"/>
        <v>230.44</v>
      </c>
      <c r="R2617" s="4">
        <f t="shared" si="201"/>
        <v>0.91</v>
      </c>
      <c r="S2617" s="2">
        <f t="shared" si="202"/>
        <v>20.739599999999999</v>
      </c>
      <c r="T2617" t="str">
        <f t="shared" si="203"/>
        <v>Jul-24</v>
      </c>
      <c r="U2617">
        <f t="shared" si="204"/>
        <v>2</v>
      </c>
    </row>
    <row r="2618" spans="1:21" x14ac:dyDescent="0.3">
      <c r="A2618" t="s">
        <v>10335</v>
      </c>
      <c r="B2618" t="s">
        <v>10336</v>
      </c>
      <c r="C2618" s="1">
        <v>45564</v>
      </c>
      <c r="D2618" t="s">
        <v>60</v>
      </c>
      <c r="E2618">
        <v>50.88</v>
      </c>
      <c r="F2618">
        <v>1</v>
      </c>
      <c r="G2618" t="s">
        <v>27</v>
      </c>
      <c r="H2618" t="s">
        <v>72</v>
      </c>
      <c r="I2618" t="s">
        <v>10337</v>
      </c>
      <c r="J2618" t="s">
        <v>95</v>
      </c>
      <c r="K2618">
        <v>893</v>
      </c>
      <c r="L2618" t="s">
        <v>10338</v>
      </c>
      <c r="M2618">
        <v>0.18</v>
      </c>
      <c r="N2618">
        <v>41.72</v>
      </c>
      <c r="O2618">
        <v>3</v>
      </c>
      <c r="P2618" t="b">
        <v>0</v>
      </c>
      <c r="Q2618">
        <f t="shared" si="200"/>
        <v>50.88</v>
      </c>
      <c r="R2618" s="4">
        <f t="shared" si="201"/>
        <v>0.82000000000000006</v>
      </c>
      <c r="S2618" s="2">
        <f t="shared" si="202"/>
        <v>9.1584000000000003</v>
      </c>
      <c r="T2618" t="str">
        <f t="shared" si="203"/>
        <v>Sep-24</v>
      </c>
      <c r="U2618">
        <f t="shared" si="204"/>
        <v>3</v>
      </c>
    </row>
    <row r="2619" spans="1:21" x14ac:dyDescent="0.3">
      <c r="A2619" t="s">
        <v>10339</v>
      </c>
      <c r="B2619" t="s">
        <v>10340</v>
      </c>
      <c r="C2619" s="1">
        <v>45772</v>
      </c>
      <c r="D2619" t="s">
        <v>26</v>
      </c>
      <c r="E2619">
        <v>230.18</v>
      </c>
      <c r="F2619">
        <v>4</v>
      </c>
      <c r="G2619" t="s">
        <v>66</v>
      </c>
      <c r="H2619" t="s">
        <v>99</v>
      </c>
      <c r="I2619" t="s">
        <v>10341</v>
      </c>
      <c r="J2619" t="s">
        <v>307</v>
      </c>
      <c r="K2619">
        <v>64262</v>
      </c>
      <c r="L2619" t="s">
        <v>10342</v>
      </c>
      <c r="M2619">
        <v>7.0000000000000007E-2</v>
      </c>
      <c r="N2619">
        <v>856.27</v>
      </c>
      <c r="O2619">
        <v>2</v>
      </c>
      <c r="P2619" t="b">
        <v>0</v>
      </c>
      <c r="Q2619">
        <f t="shared" si="200"/>
        <v>920.72</v>
      </c>
      <c r="R2619" s="4">
        <f t="shared" si="201"/>
        <v>0.92999999999999994</v>
      </c>
      <c r="S2619" s="2">
        <f t="shared" si="202"/>
        <v>64.450400000000002</v>
      </c>
      <c r="T2619" t="str">
        <f t="shared" si="203"/>
        <v>Apr-25</v>
      </c>
      <c r="U2619">
        <f t="shared" si="204"/>
        <v>2</v>
      </c>
    </row>
    <row r="2620" spans="1:21" x14ac:dyDescent="0.3">
      <c r="A2620" t="s">
        <v>10343</v>
      </c>
      <c r="B2620" t="s">
        <v>10344</v>
      </c>
      <c r="C2620" s="1">
        <v>45546</v>
      </c>
      <c r="D2620" t="s">
        <v>37</v>
      </c>
      <c r="E2620">
        <v>436.62</v>
      </c>
      <c r="F2620">
        <v>1</v>
      </c>
      <c r="G2620" t="s">
        <v>148</v>
      </c>
      <c r="H2620" t="s">
        <v>99</v>
      </c>
      <c r="I2620" t="s">
        <v>10345</v>
      </c>
      <c r="J2620" t="s">
        <v>68</v>
      </c>
      <c r="K2620">
        <v>39226</v>
      </c>
      <c r="L2620" t="s">
        <v>10346</v>
      </c>
      <c r="M2620">
        <v>0.17</v>
      </c>
      <c r="N2620">
        <v>362.39</v>
      </c>
      <c r="O2620">
        <v>2</v>
      </c>
      <c r="P2620" t="b">
        <v>0</v>
      </c>
      <c r="Q2620">
        <f t="shared" si="200"/>
        <v>436.62</v>
      </c>
      <c r="R2620" s="4">
        <f t="shared" si="201"/>
        <v>0.83</v>
      </c>
      <c r="S2620" s="2">
        <f t="shared" si="202"/>
        <v>74.225400000000008</v>
      </c>
      <c r="T2620" t="str">
        <f t="shared" si="203"/>
        <v>Sep-24</v>
      </c>
      <c r="U2620">
        <f t="shared" si="204"/>
        <v>2</v>
      </c>
    </row>
    <row r="2621" spans="1:21" x14ac:dyDescent="0.3">
      <c r="A2621" t="s">
        <v>10347</v>
      </c>
      <c r="B2621" t="s">
        <v>10348</v>
      </c>
      <c r="C2621" s="1">
        <v>45657</v>
      </c>
      <c r="D2621" t="s">
        <v>78</v>
      </c>
      <c r="E2621">
        <v>226.9</v>
      </c>
      <c r="F2621">
        <v>4</v>
      </c>
      <c r="G2621" t="s">
        <v>148</v>
      </c>
      <c r="H2621" t="s">
        <v>72</v>
      </c>
      <c r="I2621" t="s">
        <v>10349</v>
      </c>
      <c r="J2621" t="s">
        <v>200</v>
      </c>
      <c r="K2621">
        <v>21131</v>
      </c>
      <c r="L2621" t="s">
        <v>10350</v>
      </c>
      <c r="M2621">
        <v>0.08</v>
      </c>
      <c r="N2621">
        <v>834.99</v>
      </c>
      <c r="O2621">
        <v>2</v>
      </c>
      <c r="P2621" t="b">
        <v>0</v>
      </c>
      <c r="Q2621">
        <f t="shared" si="200"/>
        <v>907.6</v>
      </c>
      <c r="R2621" s="4">
        <f t="shared" si="201"/>
        <v>0.92</v>
      </c>
      <c r="S2621" s="2">
        <f t="shared" si="202"/>
        <v>72.608000000000004</v>
      </c>
      <c r="T2621" t="str">
        <f t="shared" si="203"/>
        <v>Dec-24</v>
      </c>
      <c r="U2621">
        <f t="shared" si="204"/>
        <v>2</v>
      </c>
    </row>
    <row r="2622" spans="1:21" x14ac:dyDescent="0.3">
      <c r="A2622" t="s">
        <v>10351</v>
      </c>
      <c r="B2622" t="s">
        <v>10352</v>
      </c>
      <c r="C2622" s="1">
        <v>45479</v>
      </c>
      <c r="D2622" t="s">
        <v>78</v>
      </c>
      <c r="E2622">
        <v>12.1</v>
      </c>
      <c r="F2622">
        <v>2</v>
      </c>
      <c r="G2622" t="s">
        <v>93</v>
      </c>
      <c r="H2622" t="s">
        <v>20</v>
      </c>
      <c r="I2622" t="s">
        <v>750</v>
      </c>
      <c r="J2622" t="s">
        <v>115</v>
      </c>
      <c r="K2622">
        <v>96161</v>
      </c>
      <c r="L2622" t="s">
        <v>10353</v>
      </c>
      <c r="M2622">
        <v>0.01</v>
      </c>
      <c r="N2622">
        <v>23.96</v>
      </c>
      <c r="O2622">
        <v>3</v>
      </c>
      <c r="P2622" t="b">
        <v>0</v>
      </c>
      <c r="Q2622">
        <f t="shared" si="200"/>
        <v>24.2</v>
      </c>
      <c r="R2622" s="4">
        <f t="shared" si="201"/>
        <v>0.99</v>
      </c>
      <c r="S2622" s="2">
        <f t="shared" si="202"/>
        <v>0.24199999999999999</v>
      </c>
      <c r="T2622" t="str">
        <f t="shared" si="203"/>
        <v>Jul-24</v>
      </c>
      <c r="U2622">
        <f t="shared" si="204"/>
        <v>3</v>
      </c>
    </row>
    <row r="2623" spans="1:21" x14ac:dyDescent="0.3">
      <c r="A2623" t="s">
        <v>10354</v>
      </c>
      <c r="B2623" t="s">
        <v>10355</v>
      </c>
      <c r="C2623" s="1">
        <v>45735</v>
      </c>
      <c r="D2623" t="s">
        <v>54</v>
      </c>
      <c r="E2623">
        <v>307.69</v>
      </c>
      <c r="F2623">
        <v>1</v>
      </c>
      <c r="G2623" t="s">
        <v>27</v>
      </c>
      <c r="H2623" t="s">
        <v>99</v>
      </c>
      <c r="I2623" t="s">
        <v>10356</v>
      </c>
      <c r="J2623" t="s">
        <v>346</v>
      </c>
      <c r="K2623">
        <v>47744</v>
      </c>
      <c r="L2623" t="s">
        <v>10357</v>
      </c>
      <c r="M2623">
        <v>0.12</v>
      </c>
      <c r="N2623">
        <v>270.77</v>
      </c>
      <c r="O2623">
        <v>4</v>
      </c>
      <c r="P2623" t="b">
        <v>0</v>
      </c>
      <c r="Q2623">
        <f t="shared" si="200"/>
        <v>307.69</v>
      </c>
      <c r="R2623" s="4">
        <f t="shared" si="201"/>
        <v>0.88</v>
      </c>
      <c r="S2623" s="2">
        <f t="shared" si="202"/>
        <v>36.922799999999995</v>
      </c>
      <c r="T2623" t="str">
        <f t="shared" si="203"/>
        <v>Mar-25</v>
      </c>
      <c r="U2623">
        <f t="shared" si="204"/>
        <v>4</v>
      </c>
    </row>
    <row r="2624" spans="1:21" x14ac:dyDescent="0.3">
      <c r="A2624" t="s">
        <v>10358</v>
      </c>
      <c r="B2624" t="s">
        <v>10359</v>
      </c>
      <c r="C2624" s="1">
        <v>45471</v>
      </c>
      <c r="D2624" t="s">
        <v>18</v>
      </c>
      <c r="E2624">
        <v>497.94</v>
      </c>
      <c r="F2624">
        <v>1</v>
      </c>
      <c r="G2624" t="s">
        <v>19</v>
      </c>
      <c r="H2624" t="s">
        <v>72</v>
      </c>
      <c r="I2624" t="s">
        <v>10360</v>
      </c>
      <c r="J2624" t="s">
        <v>139</v>
      </c>
      <c r="K2624">
        <v>77483</v>
      </c>
      <c r="L2624" t="s">
        <v>10361</v>
      </c>
      <c r="M2624">
        <v>0.11</v>
      </c>
      <c r="N2624">
        <v>443.17</v>
      </c>
      <c r="P2624" t="b">
        <v>0</v>
      </c>
      <c r="Q2624">
        <f t="shared" si="200"/>
        <v>497.94</v>
      </c>
      <c r="R2624" s="4">
        <f t="shared" si="201"/>
        <v>0.89</v>
      </c>
      <c r="S2624" s="2">
        <f t="shared" si="202"/>
        <v>54.773400000000002</v>
      </c>
      <c r="T2624" t="str">
        <f t="shared" si="203"/>
        <v>Jun-24</v>
      </c>
      <c r="U2624" t="str">
        <f t="shared" si="204"/>
        <v>No Rating</v>
      </c>
    </row>
    <row r="2625" spans="1:21" x14ac:dyDescent="0.3">
      <c r="A2625" t="s">
        <v>10362</v>
      </c>
      <c r="B2625" t="s">
        <v>10363</v>
      </c>
      <c r="C2625" s="1">
        <v>45744</v>
      </c>
      <c r="D2625" t="s">
        <v>26</v>
      </c>
      <c r="E2625">
        <v>409.54</v>
      </c>
      <c r="F2625">
        <v>4</v>
      </c>
      <c r="G2625" t="s">
        <v>148</v>
      </c>
      <c r="H2625" t="s">
        <v>99</v>
      </c>
      <c r="I2625" t="s">
        <v>1207</v>
      </c>
      <c r="J2625" t="s">
        <v>274</v>
      </c>
      <c r="K2625">
        <v>82010</v>
      </c>
      <c r="L2625" t="s">
        <v>10364</v>
      </c>
      <c r="M2625">
        <v>7.0000000000000007E-2</v>
      </c>
      <c r="N2625">
        <v>1523.49</v>
      </c>
      <c r="O2625">
        <v>4</v>
      </c>
      <c r="P2625" t="b">
        <v>0</v>
      </c>
      <c r="Q2625">
        <f t="shared" si="200"/>
        <v>1638.16</v>
      </c>
      <c r="R2625" s="4">
        <f t="shared" si="201"/>
        <v>0.92999999999999994</v>
      </c>
      <c r="S2625" s="2">
        <f t="shared" si="202"/>
        <v>114.67120000000001</v>
      </c>
      <c r="T2625" t="str">
        <f t="shared" si="203"/>
        <v>Mar-25</v>
      </c>
      <c r="U2625">
        <f t="shared" si="204"/>
        <v>4</v>
      </c>
    </row>
    <row r="2626" spans="1:21" x14ac:dyDescent="0.3">
      <c r="A2626" t="s">
        <v>10365</v>
      </c>
      <c r="B2626" t="s">
        <v>10366</v>
      </c>
      <c r="C2626" s="1">
        <v>45525</v>
      </c>
      <c r="D2626" t="s">
        <v>18</v>
      </c>
      <c r="E2626">
        <v>310.52999999999997</v>
      </c>
      <c r="F2626">
        <v>3</v>
      </c>
      <c r="G2626" t="s">
        <v>66</v>
      </c>
      <c r="H2626" t="s">
        <v>99</v>
      </c>
      <c r="I2626" t="s">
        <v>3695</v>
      </c>
      <c r="J2626" t="s">
        <v>125</v>
      </c>
      <c r="K2626">
        <v>59871</v>
      </c>
      <c r="L2626" t="s">
        <v>10367</v>
      </c>
      <c r="M2626">
        <v>0.16</v>
      </c>
      <c r="N2626">
        <v>782.54</v>
      </c>
      <c r="O2626">
        <v>2</v>
      </c>
      <c r="P2626" t="b">
        <v>0</v>
      </c>
      <c r="Q2626">
        <f t="shared" ref="Q2626:Q2689" si="205">E2626*F2626</f>
        <v>931.58999999999992</v>
      </c>
      <c r="R2626" s="4">
        <f t="shared" ref="R2626:R2689" si="206">1-M2626</f>
        <v>0.84</v>
      </c>
      <c r="S2626" s="2">
        <f t="shared" ref="S2626:S2689" si="207">E2626*F2626*M2626</f>
        <v>149.05439999999999</v>
      </c>
      <c r="T2626" t="str">
        <f t="shared" ref="T2626:T2689" si="208">TEXT(C2626,"MMM-YY")</f>
        <v>Aug-24</v>
      </c>
      <c r="U2626">
        <f t="shared" ref="U2626:U2689" si="209">IF(O2626="","No Rating",O2626)</f>
        <v>2</v>
      </c>
    </row>
    <row r="2627" spans="1:21" x14ac:dyDescent="0.3">
      <c r="A2627" t="s">
        <v>10368</v>
      </c>
      <c r="B2627" t="s">
        <v>10369</v>
      </c>
      <c r="C2627" s="1">
        <v>45481</v>
      </c>
      <c r="D2627" t="s">
        <v>78</v>
      </c>
      <c r="E2627">
        <v>457.63</v>
      </c>
      <c r="F2627">
        <v>3</v>
      </c>
      <c r="G2627" t="s">
        <v>66</v>
      </c>
      <c r="H2627" t="s">
        <v>72</v>
      </c>
      <c r="I2627" t="s">
        <v>2089</v>
      </c>
      <c r="J2627" t="s">
        <v>144</v>
      </c>
      <c r="K2627">
        <v>25226</v>
      </c>
      <c r="L2627" t="s">
        <v>10370</v>
      </c>
      <c r="M2627">
        <v>0.12</v>
      </c>
      <c r="N2627">
        <v>1208.1400000000001</v>
      </c>
      <c r="O2627">
        <v>5</v>
      </c>
      <c r="P2627" t="b">
        <v>0</v>
      </c>
      <c r="Q2627">
        <f t="shared" si="205"/>
        <v>1372.8899999999999</v>
      </c>
      <c r="R2627" s="4">
        <f t="shared" si="206"/>
        <v>0.88</v>
      </c>
      <c r="S2627" s="2">
        <f t="shared" si="207"/>
        <v>164.74679999999998</v>
      </c>
      <c r="T2627" t="str">
        <f t="shared" si="208"/>
        <v>Jul-24</v>
      </c>
      <c r="U2627">
        <f t="shared" si="209"/>
        <v>5</v>
      </c>
    </row>
    <row r="2628" spans="1:21" x14ac:dyDescent="0.3">
      <c r="A2628" t="s">
        <v>10371</v>
      </c>
      <c r="B2628" t="s">
        <v>10372</v>
      </c>
      <c r="C2628" s="1">
        <v>45536</v>
      </c>
      <c r="D2628" t="s">
        <v>78</v>
      </c>
      <c r="E2628">
        <v>407.72</v>
      </c>
      <c r="F2628">
        <v>2</v>
      </c>
      <c r="G2628" t="s">
        <v>19</v>
      </c>
      <c r="H2628" t="s">
        <v>38</v>
      </c>
      <c r="I2628" t="s">
        <v>10373</v>
      </c>
      <c r="J2628" t="s">
        <v>50</v>
      </c>
      <c r="K2628">
        <v>49626</v>
      </c>
      <c r="L2628" t="s">
        <v>10374</v>
      </c>
      <c r="M2628">
        <v>0.28000000000000003</v>
      </c>
      <c r="N2628">
        <v>587.12</v>
      </c>
      <c r="O2628">
        <v>4</v>
      </c>
      <c r="P2628" t="b">
        <v>1</v>
      </c>
      <c r="Q2628">
        <f t="shared" si="205"/>
        <v>815.44</v>
      </c>
      <c r="R2628" s="4">
        <f t="shared" si="206"/>
        <v>0.72</v>
      </c>
      <c r="S2628" s="2">
        <f t="shared" si="207"/>
        <v>228.32320000000004</v>
      </c>
      <c r="T2628" t="str">
        <f t="shared" si="208"/>
        <v>Sep-24</v>
      </c>
      <c r="U2628">
        <f t="shared" si="209"/>
        <v>4</v>
      </c>
    </row>
    <row r="2629" spans="1:21" x14ac:dyDescent="0.3">
      <c r="A2629" t="s">
        <v>10375</v>
      </c>
      <c r="B2629" t="s">
        <v>10376</v>
      </c>
      <c r="C2629" s="1">
        <v>45781</v>
      </c>
      <c r="D2629" t="s">
        <v>26</v>
      </c>
      <c r="E2629">
        <v>251.83</v>
      </c>
      <c r="F2629">
        <v>2</v>
      </c>
      <c r="G2629" t="s">
        <v>93</v>
      </c>
      <c r="H2629" t="s">
        <v>72</v>
      </c>
      <c r="I2629" t="s">
        <v>750</v>
      </c>
      <c r="J2629" t="s">
        <v>205</v>
      </c>
      <c r="K2629">
        <v>15645</v>
      </c>
      <c r="L2629" t="s">
        <v>10377</v>
      </c>
      <c r="M2629">
        <v>0.19</v>
      </c>
      <c r="N2629">
        <v>407.96</v>
      </c>
      <c r="O2629">
        <v>5</v>
      </c>
      <c r="P2629" t="b">
        <v>0</v>
      </c>
      <c r="Q2629">
        <f t="shared" si="205"/>
        <v>503.66</v>
      </c>
      <c r="R2629" s="4">
        <f t="shared" si="206"/>
        <v>0.81</v>
      </c>
      <c r="S2629" s="2">
        <f t="shared" si="207"/>
        <v>95.695400000000006</v>
      </c>
      <c r="T2629" t="str">
        <f t="shared" si="208"/>
        <v>May-25</v>
      </c>
      <c r="U2629">
        <f t="shared" si="209"/>
        <v>5</v>
      </c>
    </row>
    <row r="2630" spans="1:21" x14ac:dyDescent="0.3">
      <c r="A2630" t="s">
        <v>10378</v>
      </c>
      <c r="B2630" t="s">
        <v>10379</v>
      </c>
      <c r="C2630" s="1">
        <v>45648</v>
      </c>
      <c r="D2630" t="s">
        <v>78</v>
      </c>
      <c r="E2630">
        <v>297.64999999999998</v>
      </c>
      <c r="F2630">
        <v>2</v>
      </c>
      <c r="G2630" t="s">
        <v>27</v>
      </c>
      <c r="H2630" t="s">
        <v>38</v>
      </c>
      <c r="I2630" t="s">
        <v>10380</v>
      </c>
      <c r="J2630" t="s">
        <v>509</v>
      </c>
      <c r="K2630">
        <v>70032</v>
      </c>
      <c r="L2630" t="s">
        <v>10381</v>
      </c>
      <c r="M2630">
        <v>0.11</v>
      </c>
      <c r="N2630">
        <v>529.82000000000005</v>
      </c>
      <c r="O2630">
        <v>3</v>
      </c>
      <c r="P2630" t="b">
        <v>1</v>
      </c>
      <c r="Q2630">
        <f t="shared" si="205"/>
        <v>595.29999999999995</v>
      </c>
      <c r="R2630" s="4">
        <f t="shared" si="206"/>
        <v>0.89</v>
      </c>
      <c r="S2630" s="2">
        <f t="shared" si="207"/>
        <v>65.48299999999999</v>
      </c>
      <c r="T2630" t="str">
        <f t="shared" si="208"/>
        <v>Dec-24</v>
      </c>
      <c r="U2630">
        <f t="shared" si="209"/>
        <v>3</v>
      </c>
    </row>
    <row r="2631" spans="1:21" x14ac:dyDescent="0.3">
      <c r="A2631" t="s">
        <v>10382</v>
      </c>
      <c r="B2631" t="s">
        <v>10383</v>
      </c>
      <c r="C2631" s="1">
        <v>45518</v>
      </c>
      <c r="D2631" t="s">
        <v>18</v>
      </c>
      <c r="E2631">
        <v>366.99</v>
      </c>
      <c r="F2631">
        <v>3</v>
      </c>
      <c r="G2631" t="s">
        <v>27</v>
      </c>
      <c r="H2631" t="s">
        <v>99</v>
      </c>
      <c r="I2631" t="s">
        <v>10384</v>
      </c>
      <c r="J2631" t="s">
        <v>539</v>
      </c>
      <c r="K2631">
        <v>54443</v>
      </c>
      <c r="L2631" t="s">
        <v>10385</v>
      </c>
      <c r="M2631">
        <v>0.06</v>
      </c>
      <c r="N2631">
        <v>1034.9100000000001</v>
      </c>
      <c r="O2631">
        <v>5</v>
      </c>
      <c r="P2631" t="b">
        <v>0</v>
      </c>
      <c r="Q2631">
        <f t="shared" si="205"/>
        <v>1100.97</v>
      </c>
      <c r="R2631" s="4">
        <f t="shared" si="206"/>
        <v>0.94</v>
      </c>
      <c r="S2631" s="2">
        <f t="shared" si="207"/>
        <v>66.058199999999999</v>
      </c>
      <c r="T2631" t="str">
        <f t="shared" si="208"/>
        <v>Aug-24</v>
      </c>
      <c r="U2631">
        <f t="shared" si="209"/>
        <v>5</v>
      </c>
    </row>
    <row r="2632" spans="1:21" x14ac:dyDescent="0.3">
      <c r="A2632" t="s">
        <v>10386</v>
      </c>
      <c r="B2632" t="s">
        <v>10387</v>
      </c>
      <c r="C2632" s="1">
        <v>45518</v>
      </c>
      <c r="D2632" t="s">
        <v>54</v>
      </c>
      <c r="E2632">
        <v>423.98</v>
      </c>
      <c r="F2632">
        <v>1</v>
      </c>
      <c r="G2632" t="s">
        <v>19</v>
      </c>
      <c r="H2632" t="s">
        <v>38</v>
      </c>
      <c r="I2632" t="s">
        <v>10388</v>
      </c>
      <c r="J2632" t="s">
        <v>393</v>
      </c>
      <c r="K2632">
        <v>67321</v>
      </c>
      <c r="L2632" t="s">
        <v>10389</v>
      </c>
      <c r="M2632">
        <v>0.2</v>
      </c>
      <c r="N2632">
        <v>339.18</v>
      </c>
      <c r="O2632">
        <v>4</v>
      </c>
      <c r="P2632" t="b">
        <v>1</v>
      </c>
      <c r="Q2632">
        <f t="shared" si="205"/>
        <v>423.98</v>
      </c>
      <c r="R2632" s="4">
        <f t="shared" si="206"/>
        <v>0.8</v>
      </c>
      <c r="S2632" s="2">
        <f t="shared" si="207"/>
        <v>84.796000000000006</v>
      </c>
      <c r="T2632" t="str">
        <f t="shared" si="208"/>
        <v>Aug-24</v>
      </c>
      <c r="U2632">
        <f t="shared" si="209"/>
        <v>4</v>
      </c>
    </row>
    <row r="2633" spans="1:21" x14ac:dyDescent="0.3">
      <c r="A2633" t="s">
        <v>10390</v>
      </c>
      <c r="B2633" t="s">
        <v>10391</v>
      </c>
      <c r="C2633" s="1">
        <v>45701</v>
      </c>
      <c r="D2633" t="s">
        <v>54</v>
      </c>
      <c r="E2633">
        <v>33.799999999999997</v>
      </c>
      <c r="F2633">
        <v>1</v>
      </c>
      <c r="G2633" t="s">
        <v>19</v>
      </c>
      <c r="H2633" t="s">
        <v>99</v>
      </c>
      <c r="I2633" t="s">
        <v>10392</v>
      </c>
      <c r="J2633" t="s">
        <v>40</v>
      </c>
      <c r="K2633">
        <v>47628</v>
      </c>
      <c r="L2633" t="s">
        <v>10393</v>
      </c>
      <c r="M2633">
        <v>0.28000000000000003</v>
      </c>
      <c r="N2633">
        <v>24.34</v>
      </c>
      <c r="O2633">
        <v>3</v>
      </c>
      <c r="P2633" t="b">
        <v>0</v>
      </c>
      <c r="Q2633">
        <f t="shared" si="205"/>
        <v>33.799999999999997</v>
      </c>
      <c r="R2633" s="4">
        <f t="shared" si="206"/>
        <v>0.72</v>
      </c>
      <c r="S2633" s="2">
        <f t="shared" si="207"/>
        <v>9.4640000000000004</v>
      </c>
      <c r="T2633" t="str">
        <f t="shared" si="208"/>
        <v>Feb-25</v>
      </c>
      <c r="U2633">
        <f t="shared" si="209"/>
        <v>3</v>
      </c>
    </row>
    <row r="2634" spans="1:21" x14ac:dyDescent="0.3">
      <c r="A2634" t="s">
        <v>10394</v>
      </c>
      <c r="B2634" t="s">
        <v>10395</v>
      </c>
      <c r="C2634" s="1">
        <v>45495</v>
      </c>
      <c r="D2634" t="s">
        <v>60</v>
      </c>
      <c r="E2634">
        <v>388.53</v>
      </c>
      <c r="F2634">
        <v>4</v>
      </c>
      <c r="G2634" t="s">
        <v>93</v>
      </c>
      <c r="H2634" t="s">
        <v>72</v>
      </c>
      <c r="I2634" t="s">
        <v>10396</v>
      </c>
      <c r="J2634" t="s">
        <v>169</v>
      </c>
      <c r="K2634">
        <v>98143</v>
      </c>
      <c r="L2634" t="s">
        <v>10397</v>
      </c>
      <c r="M2634">
        <v>0.19</v>
      </c>
      <c r="N2634">
        <v>1258.8399999999999</v>
      </c>
      <c r="O2634">
        <v>3</v>
      </c>
      <c r="P2634" t="b">
        <v>0</v>
      </c>
      <c r="Q2634">
        <f t="shared" si="205"/>
        <v>1554.12</v>
      </c>
      <c r="R2634" s="4">
        <f t="shared" si="206"/>
        <v>0.81</v>
      </c>
      <c r="S2634" s="2">
        <f t="shared" si="207"/>
        <v>295.28280000000001</v>
      </c>
      <c r="T2634" t="str">
        <f t="shared" si="208"/>
        <v>Jul-24</v>
      </c>
      <c r="U2634">
        <f t="shared" si="209"/>
        <v>3</v>
      </c>
    </row>
    <row r="2635" spans="1:21" x14ac:dyDescent="0.3">
      <c r="A2635" t="s">
        <v>10398</v>
      </c>
      <c r="B2635" t="s">
        <v>10399</v>
      </c>
      <c r="C2635" s="1">
        <v>45505</v>
      </c>
      <c r="D2635" t="s">
        <v>26</v>
      </c>
      <c r="E2635">
        <v>226.51</v>
      </c>
      <c r="F2635">
        <v>4</v>
      </c>
      <c r="G2635" t="s">
        <v>27</v>
      </c>
      <c r="H2635" t="s">
        <v>20</v>
      </c>
      <c r="I2635" t="s">
        <v>10400</v>
      </c>
      <c r="J2635" t="s">
        <v>217</v>
      </c>
      <c r="K2635">
        <v>26560</v>
      </c>
      <c r="L2635" t="s">
        <v>10401</v>
      </c>
      <c r="M2635">
        <v>0.25</v>
      </c>
      <c r="N2635">
        <v>679.53</v>
      </c>
      <c r="O2635">
        <v>5</v>
      </c>
      <c r="P2635" t="b">
        <v>0</v>
      </c>
      <c r="Q2635">
        <f t="shared" si="205"/>
        <v>906.04</v>
      </c>
      <c r="R2635" s="4">
        <f t="shared" si="206"/>
        <v>0.75</v>
      </c>
      <c r="S2635" s="2">
        <f t="shared" si="207"/>
        <v>226.51</v>
      </c>
      <c r="T2635" t="str">
        <f t="shared" si="208"/>
        <v>Aug-24</v>
      </c>
      <c r="U2635">
        <f t="shared" si="209"/>
        <v>5</v>
      </c>
    </row>
    <row r="2636" spans="1:21" x14ac:dyDescent="0.3">
      <c r="A2636" t="s">
        <v>10402</v>
      </c>
      <c r="B2636" t="s">
        <v>10403</v>
      </c>
      <c r="C2636" s="1">
        <v>45675</v>
      </c>
      <c r="D2636" t="s">
        <v>60</v>
      </c>
      <c r="E2636">
        <v>332.1</v>
      </c>
      <c r="F2636">
        <v>1</v>
      </c>
      <c r="G2636" t="s">
        <v>66</v>
      </c>
      <c r="H2636" t="s">
        <v>20</v>
      </c>
      <c r="I2636" t="s">
        <v>10404</v>
      </c>
      <c r="J2636" t="s">
        <v>62</v>
      </c>
      <c r="K2636">
        <v>64518</v>
      </c>
      <c r="L2636" t="s">
        <v>10405</v>
      </c>
      <c r="M2636">
        <v>0.21</v>
      </c>
      <c r="N2636">
        <v>262.36</v>
      </c>
      <c r="O2636">
        <v>5</v>
      </c>
      <c r="P2636" t="b">
        <v>0</v>
      </c>
      <c r="Q2636">
        <f t="shared" si="205"/>
        <v>332.1</v>
      </c>
      <c r="R2636" s="4">
        <f t="shared" si="206"/>
        <v>0.79</v>
      </c>
      <c r="S2636" s="2">
        <f t="shared" si="207"/>
        <v>69.741</v>
      </c>
      <c r="T2636" t="str">
        <f t="shared" si="208"/>
        <v>Jan-25</v>
      </c>
      <c r="U2636">
        <f t="shared" si="209"/>
        <v>5</v>
      </c>
    </row>
    <row r="2637" spans="1:21" x14ac:dyDescent="0.3">
      <c r="A2637" t="s">
        <v>10406</v>
      </c>
      <c r="B2637" t="s">
        <v>10407</v>
      </c>
      <c r="C2637" s="1">
        <v>45687</v>
      </c>
      <c r="D2637" t="s">
        <v>37</v>
      </c>
      <c r="E2637">
        <v>383.49</v>
      </c>
      <c r="F2637">
        <v>3</v>
      </c>
      <c r="G2637" t="s">
        <v>66</v>
      </c>
      <c r="H2637" t="s">
        <v>20</v>
      </c>
      <c r="I2637" t="s">
        <v>10408</v>
      </c>
      <c r="J2637" t="s">
        <v>50</v>
      </c>
      <c r="K2637">
        <v>56247</v>
      </c>
      <c r="L2637" t="s">
        <v>10409</v>
      </c>
      <c r="M2637">
        <v>0.28000000000000003</v>
      </c>
      <c r="N2637">
        <v>828.34</v>
      </c>
      <c r="O2637">
        <v>2</v>
      </c>
      <c r="P2637" t="b">
        <v>0</v>
      </c>
      <c r="Q2637">
        <f t="shared" si="205"/>
        <v>1150.47</v>
      </c>
      <c r="R2637" s="4">
        <f t="shared" si="206"/>
        <v>0.72</v>
      </c>
      <c r="S2637" s="2">
        <f t="shared" si="207"/>
        <v>322.13160000000005</v>
      </c>
      <c r="T2637" t="str">
        <f t="shared" si="208"/>
        <v>Jan-25</v>
      </c>
      <c r="U2637">
        <f t="shared" si="209"/>
        <v>2</v>
      </c>
    </row>
    <row r="2638" spans="1:21" x14ac:dyDescent="0.3">
      <c r="A2638" t="s">
        <v>10410</v>
      </c>
      <c r="B2638" t="s">
        <v>10411</v>
      </c>
      <c r="C2638" s="1">
        <v>45499</v>
      </c>
      <c r="D2638" t="s">
        <v>26</v>
      </c>
      <c r="E2638">
        <v>272.05</v>
      </c>
      <c r="F2638">
        <v>3</v>
      </c>
      <c r="G2638" t="s">
        <v>93</v>
      </c>
      <c r="H2638" t="s">
        <v>99</v>
      </c>
      <c r="I2638" t="s">
        <v>10412</v>
      </c>
      <c r="J2638" t="s">
        <v>22</v>
      </c>
      <c r="K2638">
        <v>58021</v>
      </c>
      <c r="L2638" t="s">
        <v>10413</v>
      </c>
      <c r="M2638">
        <v>0.12</v>
      </c>
      <c r="N2638">
        <v>718.21</v>
      </c>
      <c r="O2638">
        <v>5</v>
      </c>
      <c r="P2638" t="b">
        <v>0</v>
      </c>
      <c r="Q2638">
        <f t="shared" si="205"/>
        <v>816.15000000000009</v>
      </c>
      <c r="R2638" s="4">
        <f t="shared" si="206"/>
        <v>0.88</v>
      </c>
      <c r="S2638" s="2">
        <f t="shared" si="207"/>
        <v>97.938000000000002</v>
      </c>
      <c r="T2638" t="str">
        <f t="shared" si="208"/>
        <v>Jul-24</v>
      </c>
      <c r="U2638">
        <f t="shared" si="209"/>
        <v>5</v>
      </c>
    </row>
    <row r="2639" spans="1:21" x14ac:dyDescent="0.3">
      <c r="A2639" t="s">
        <v>10414</v>
      </c>
      <c r="B2639" t="s">
        <v>10415</v>
      </c>
      <c r="C2639" s="1">
        <v>45797</v>
      </c>
      <c r="D2639" t="s">
        <v>26</v>
      </c>
      <c r="E2639">
        <v>83.46</v>
      </c>
      <c r="F2639">
        <v>3</v>
      </c>
      <c r="G2639" t="s">
        <v>66</v>
      </c>
      <c r="H2639" t="s">
        <v>72</v>
      </c>
      <c r="I2639" t="s">
        <v>9484</v>
      </c>
      <c r="J2639" t="s">
        <v>269</v>
      </c>
      <c r="K2639">
        <v>22632</v>
      </c>
      <c r="L2639" t="s">
        <v>10416</v>
      </c>
      <c r="M2639">
        <v>0.23</v>
      </c>
      <c r="N2639">
        <v>192.79</v>
      </c>
      <c r="O2639">
        <v>5</v>
      </c>
      <c r="P2639" t="b">
        <v>0</v>
      </c>
      <c r="Q2639">
        <f t="shared" si="205"/>
        <v>250.38</v>
      </c>
      <c r="R2639" s="4">
        <f t="shared" si="206"/>
        <v>0.77</v>
      </c>
      <c r="S2639" s="2">
        <f t="shared" si="207"/>
        <v>57.587400000000002</v>
      </c>
      <c r="T2639" t="str">
        <f t="shared" si="208"/>
        <v>May-25</v>
      </c>
      <c r="U2639">
        <f t="shared" si="209"/>
        <v>5</v>
      </c>
    </row>
    <row r="2640" spans="1:21" x14ac:dyDescent="0.3">
      <c r="A2640" t="s">
        <v>10417</v>
      </c>
      <c r="B2640" t="s">
        <v>10418</v>
      </c>
      <c r="C2640" s="1">
        <v>45466</v>
      </c>
      <c r="D2640" t="s">
        <v>18</v>
      </c>
      <c r="E2640">
        <v>207.72</v>
      </c>
      <c r="F2640">
        <v>4</v>
      </c>
      <c r="G2640" t="s">
        <v>93</v>
      </c>
      <c r="H2640" t="s">
        <v>20</v>
      </c>
      <c r="I2640" t="s">
        <v>10419</v>
      </c>
      <c r="J2640" t="s">
        <v>509</v>
      </c>
      <c r="K2640">
        <v>11579</v>
      </c>
      <c r="L2640" t="s">
        <v>10420</v>
      </c>
      <c r="M2640">
        <v>0.15</v>
      </c>
      <c r="N2640">
        <v>706.25</v>
      </c>
      <c r="O2640">
        <v>5</v>
      </c>
      <c r="P2640" t="b">
        <v>0</v>
      </c>
      <c r="Q2640">
        <f t="shared" si="205"/>
        <v>830.88</v>
      </c>
      <c r="R2640" s="4">
        <f t="shared" si="206"/>
        <v>0.85</v>
      </c>
      <c r="S2640" s="2">
        <f t="shared" si="207"/>
        <v>124.63199999999999</v>
      </c>
      <c r="T2640" t="str">
        <f t="shared" si="208"/>
        <v>Jun-24</v>
      </c>
      <c r="U2640">
        <f t="shared" si="209"/>
        <v>5</v>
      </c>
    </row>
    <row r="2641" spans="1:21" x14ac:dyDescent="0.3">
      <c r="A2641" t="s">
        <v>10421</v>
      </c>
      <c r="B2641" t="s">
        <v>10422</v>
      </c>
      <c r="C2641" s="1">
        <v>45758</v>
      </c>
      <c r="D2641" t="s">
        <v>18</v>
      </c>
      <c r="E2641">
        <v>43.05</v>
      </c>
      <c r="F2641">
        <v>3</v>
      </c>
      <c r="G2641" t="s">
        <v>66</v>
      </c>
      <c r="H2641" t="s">
        <v>72</v>
      </c>
      <c r="I2641" t="s">
        <v>3450</v>
      </c>
      <c r="J2641" t="s">
        <v>22</v>
      </c>
      <c r="K2641">
        <v>29609</v>
      </c>
      <c r="L2641" t="s">
        <v>10423</v>
      </c>
      <c r="M2641">
        <v>0.01</v>
      </c>
      <c r="N2641">
        <v>127.86</v>
      </c>
      <c r="O2641">
        <v>3</v>
      </c>
      <c r="P2641" t="b">
        <v>0</v>
      </c>
      <c r="Q2641">
        <f t="shared" si="205"/>
        <v>129.14999999999998</v>
      </c>
      <c r="R2641" s="4">
        <f t="shared" si="206"/>
        <v>0.99</v>
      </c>
      <c r="S2641" s="2">
        <f t="shared" si="207"/>
        <v>1.2914999999999999</v>
      </c>
      <c r="T2641" t="str">
        <f t="shared" si="208"/>
        <v>Apr-25</v>
      </c>
      <c r="U2641">
        <f t="shared" si="209"/>
        <v>3</v>
      </c>
    </row>
    <row r="2642" spans="1:21" x14ac:dyDescent="0.3">
      <c r="A2642" t="s">
        <v>10424</v>
      </c>
      <c r="B2642" t="s">
        <v>10425</v>
      </c>
      <c r="C2642" s="1">
        <v>45685</v>
      </c>
      <c r="D2642" t="s">
        <v>37</v>
      </c>
      <c r="E2642">
        <v>346.2</v>
      </c>
      <c r="F2642">
        <v>1</v>
      </c>
      <c r="G2642" t="s">
        <v>93</v>
      </c>
      <c r="H2642" t="s">
        <v>99</v>
      </c>
      <c r="I2642" t="s">
        <v>10426</v>
      </c>
      <c r="J2642" t="s">
        <v>174</v>
      </c>
      <c r="K2642">
        <v>26718</v>
      </c>
      <c r="L2642" t="s">
        <v>10427</v>
      </c>
      <c r="M2642">
        <v>0</v>
      </c>
      <c r="N2642">
        <v>346.2</v>
      </c>
      <c r="O2642">
        <v>4</v>
      </c>
      <c r="P2642" t="b">
        <v>0</v>
      </c>
      <c r="Q2642">
        <f t="shared" si="205"/>
        <v>346.2</v>
      </c>
      <c r="R2642" s="4">
        <f t="shared" si="206"/>
        <v>1</v>
      </c>
      <c r="S2642" s="2">
        <f t="shared" si="207"/>
        <v>0</v>
      </c>
      <c r="T2642" t="str">
        <f t="shared" si="208"/>
        <v>Jan-25</v>
      </c>
      <c r="U2642">
        <f t="shared" si="209"/>
        <v>4</v>
      </c>
    </row>
    <row r="2643" spans="1:21" x14ac:dyDescent="0.3">
      <c r="A2643" t="s">
        <v>10428</v>
      </c>
      <c r="B2643" t="s">
        <v>10429</v>
      </c>
      <c r="C2643" s="1">
        <v>45566</v>
      </c>
      <c r="D2643" t="s">
        <v>18</v>
      </c>
      <c r="E2643">
        <v>477.08</v>
      </c>
      <c r="F2643">
        <v>4</v>
      </c>
      <c r="G2643" t="s">
        <v>19</v>
      </c>
      <c r="H2643" t="s">
        <v>38</v>
      </c>
      <c r="I2643" t="s">
        <v>10430</v>
      </c>
      <c r="J2643" t="s">
        <v>274</v>
      </c>
      <c r="K2643">
        <v>94699</v>
      </c>
      <c r="L2643" t="s">
        <v>10431</v>
      </c>
      <c r="M2643">
        <v>0.13</v>
      </c>
      <c r="N2643">
        <v>1660.24</v>
      </c>
      <c r="O2643">
        <v>5</v>
      </c>
      <c r="P2643" t="b">
        <v>0</v>
      </c>
      <c r="Q2643">
        <f t="shared" si="205"/>
        <v>1908.32</v>
      </c>
      <c r="R2643" s="4">
        <f t="shared" si="206"/>
        <v>0.87</v>
      </c>
      <c r="S2643" s="2">
        <f t="shared" si="207"/>
        <v>248.08160000000001</v>
      </c>
      <c r="T2643" t="str">
        <f t="shared" si="208"/>
        <v>Oct-24</v>
      </c>
      <c r="U2643">
        <f t="shared" si="209"/>
        <v>5</v>
      </c>
    </row>
    <row r="2644" spans="1:21" x14ac:dyDescent="0.3">
      <c r="A2644" t="s">
        <v>10432</v>
      </c>
      <c r="B2644" t="s">
        <v>10433</v>
      </c>
      <c r="C2644" s="1">
        <v>45754</v>
      </c>
      <c r="D2644" t="s">
        <v>26</v>
      </c>
      <c r="E2644">
        <v>398.65</v>
      </c>
      <c r="F2644">
        <v>4</v>
      </c>
      <c r="G2644" t="s">
        <v>93</v>
      </c>
      <c r="H2644" t="s">
        <v>38</v>
      </c>
      <c r="I2644" t="s">
        <v>10434</v>
      </c>
      <c r="J2644" t="s">
        <v>426</v>
      </c>
      <c r="K2644">
        <v>97213</v>
      </c>
      <c r="L2644" t="s">
        <v>10435</v>
      </c>
      <c r="M2644">
        <v>0.2</v>
      </c>
      <c r="N2644">
        <v>1275.68</v>
      </c>
      <c r="O2644">
        <v>4</v>
      </c>
      <c r="P2644" t="b">
        <v>1</v>
      </c>
      <c r="Q2644">
        <f t="shared" si="205"/>
        <v>1594.6</v>
      </c>
      <c r="R2644" s="4">
        <f t="shared" si="206"/>
        <v>0.8</v>
      </c>
      <c r="S2644" s="2">
        <f t="shared" si="207"/>
        <v>318.92</v>
      </c>
      <c r="T2644" t="str">
        <f t="shared" si="208"/>
        <v>Apr-25</v>
      </c>
      <c r="U2644">
        <f t="shared" si="209"/>
        <v>4</v>
      </c>
    </row>
    <row r="2645" spans="1:21" x14ac:dyDescent="0.3">
      <c r="A2645" t="s">
        <v>10436</v>
      </c>
      <c r="B2645" t="s">
        <v>10437</v>
      </c>
      <c r="C2645" s="1">
        <v>45694</v>
      </c>
      <c r="D2645" t="s">
        <v>37</v>
      </c>
      <c r="E2645">
        <v>197.94</v>
      </c>
      <c r="F2645">
        <v>1</v>
      </c>
      <c r="G2645" t="s">
        <v>66</v>
      </c>
      <c r="H2645" t="s">
        <v>72</v>
      </c>
      <c r="I2645" t="s">
        <v>10438</v>
      </c>
      <c r="J2645" t="s">
        <v>522</v>
      </c>
      <c r="K2645">
        <v>93782</v>
      </c>
      <c r="L2645" t="s">
        <v>10439</v>
      </c>
      <c r="M2645">
        <v>0.26</v>
      </c>
      <c r="N2645">
        <v>146.47999999999999</v>
      </c>
      <c r="O2645">
        <v>4</v>
      </c>
      <c r="P2645" t="b">
        <v>0</v>
      </c>
      <c r="Q2645">
        <f t="shared" si="205"/>
        <v>197.94</v>
      </c>
      <c r="R2645" s="4">
        <f t="shared" si="206"/>
        <v>0.74</v>
      </c>
      <c r="S2645" s="2">
        <f t="shared" si="207"/>
        <v>51.464399999999998</v>
      </c>
      <c r="T2645" t="str">
        <f t="shared" si="208"/>
        <v>Feb-25</v>
      </c>
      <c r="U2645">
        <f t="shared" si="209"/>
        <v>4</v>
      </c>
    </row>
    <row r="2646" spans="1:21" x14ac:dyDescent="0.3">
      <c r="A2646" t="s">
        <v>10440</v>
      </c>
      <c r="B2646" t="s">
        <v>10441</v>
      </c>
      <c r="C2646" s="1">
        <v>45572</v>
      </c>
      <c r="D2646" t="s">
        <v>54</v>
      </c>
      <c r="E2646">
        <v>294.22000000000003</v>
      </c>
      <c r="F2646">
        <v>3</v>
      </c>
      <c r="G2646" t="s">
        <v>148</v>
      </c>
      <c r="H2646" t="s">
        <v>20</v>
      </c>
      <c r="I2646" t="s">
        <v>10442</v>
      </c>
      <c r="J2646" t="s">
        <v>674</v>
      </c>
      <c r="K2646">
        <v>12695</v>
      </c>
      <c r="L2646" t="s">
        <v>10443</v>
      </c>
      <c r="M2646">
        <v>0.01</v>
      </c>
      <c r="N2646">
        <v>873.83</v>
      </c>
      <c r="O2646">
        <v>3</v>
      </c>
      <c r="P2646" t="b">
        <v>0</v>
      </c>
      <c r="Q2646">
        <f t="shared" si="205"/>
        <v>882.66000000000008</v>
      </c>
      <c r="R2646" s="4">
        <f t="shared" si="206"/>
        <v>0.99</v>
      </c>
      <c r="S2646" s="2">
        <f t="shared" si="207"/>
        <v>8.8266000000000009</v>
      </c>
      <c r="T2646" t="str">
        <f t="shared" si="208"/>
        <v>Oct-24</v>
      </c>
      <c r="U2646">
        <f t="shared" si="209"/>
        <v>3</v>
      </c>
    </row>
    <row r="2647" spans="1:21" x14ac:dyDescent="0.3">
      <c r="A2647" t="s">
        <v>10444</v>
      </c>
      <c r="B2647" t="s">
        <v>10445</v>
      </c>
      <c r="C2647" s="1">
        <v>45541</v>
      </c>
      <c r="D2647" t="s">
        <v>78</v>
      </c>
      <c r="E2647">
        <v>155.58000000000001</v>
      </c>
      <c r="F2647">
        <v>4</v>
      </c>
      <c r="G2647" t="s">
        <v>93</v>
      </c>
      <c r="H2647" t="s">
        <v>38</v>
      </c>
      <c r="I2647" t="s">
        <v>10446</v>
      </c>
      <c r="J2647" t="s">
        <v>572</v>
      </c>
      <c r="K2647">
        <v>33079</v>
      </c>
      <c r="L2647" t="s">
        <v>10447</v>
      </c>
      <c r="M2647">
        <v>0.28000000000000003</v>
      </c>
      <c r="N2647">
        <v>448.07</v>
      </c>
      <c r="O2647">
        <v>4</v>
      </c>
      <c r="P2647" t="b">
        <v>0</v>
      </c>
      <c r="Q2647">
        <f t="shared" si="205"/>
        <v>622.32000000000005</v>
      </c>
      <c r="R2647" s="4">
        <f t="shared" si="206"/>
        <v>0.72</v>
      </c>
      <c r="S2647" s="2">
        <f t="shared" si="207"/>
        <v>174.24960000000004</v>
      </c>
      <c r="T2647" t="str">
        <f t="shared" si="208"/>
        <v>Sep-24</v>
      </c>
      <c r="U2647">
        <f t="shared" si="209"/>
        <v>4</v>
      </c>
    </row>
    <row r="2648" spans="1:21" x14ac:dyDescent="0.3">
      <c r="A2648" t="s">
        <v>10448</v>
      </c>
      <c r="B2648" t="s">
        <v>10449</v>
      </c>
      <c r="C2648" s="1">
        <v>45772</v>
      </c>
      <c r="D2648" t="s">
        <v>78</v>
      </c>
      <c r="E2648">
        <v>272.82</v>
      </c>
      <c r="F2648">
        <v>3</v>
      </c>
      <c r="G2648" t="s">
        <v>19</v>
      </c>
      <c r="H2648" t="s">
        <v>99</v>
      </c>
      <c r="I2648" t="s">
        <v>7042</v>
      </c>
      <c r="J2648" t="s">
        <v>85</v>
      </c>
      <c r="K2648">
        <v>6686</v>
      </c>
      <c r="L2648" t="s">
        <v>10450</v>
      </c>
      <c r="M2648">
        <v>0.27</v>
      </c>
      <c r="N2648">
        <v>597.48</v>
      </c>
      <c r="O2648">
        <v>1</v>
      </c>
      <c r="P2648" t="b">
        <v>0</v>
      </c>
      <c r="Q2648">
        <f t="shared" si="205"/>
        <v>818.46</v>
      </c>
      <c r="R2648" s="4">
        <f t="shared" si="206"/>
        <v>0.73</v>
      </c>
      <c r="S2648" s="2">
        <f t="shared" si="207"/>
        <v>220.98420000000002</v>
      </c>
      <c r="T2648" t="str">
        <f t="shared" si="208"/>
        <v>Apr-25</v>
      </c>
      <c r="U2648">
        <f t="shared" si="209"/>
        <v>1</v>
      </c>
    </row>
    <row r="2649" spans="1:21" x14ac:dyDescent="0.3">
      <c r="A2649" t="s">
        <v>10451</v>
      </c>
      <c r="B2649" t="s">
        <v>10452</v>
      </c>
      <c r="C2649" s="1">
        <v>45693</v>
      </c>
      <c r="D2649" t="s">
        <v>18</v>
      </c>
      <c r="E2649">
        <v>153.86000000000001</v>
      </c>
      <c r="F2649">
        <v>1</v>
      </c>
      <c r="G2649" t="s">
        <v>19</v>
      </c>
      <c r="H2649" t="s">
        <v>72</v>
      </c>
      <c r="I2649" t="s">
        <v>4427</v>
      </c>
      <c r="J2649" t="s">
        <v>95</v>
      </c>
      <c r="K2649">
        <v>5899</v>
      </c>
      <c r="L2649" t="s">
        <v>10453</v>
      </c>
      <c r="M2649">
        <v>0.26</v>
      </c>
      <c r="N2649">
        <v>113.86</v>
      </c>
      <c r="O2649">
        <v>3</v>
      </c>
      <c r="P2649" t="b">
        <v>0</v>
      </c>
      <c r="Q2649">
        <f t="shared" si="205"/>
        <v>153.86000000000001</v>
      </c>
      <c r="R2649" s="4">
        <f t="shared" si="206"/>
        <v>0.74</v>
      </c>
      <c r="S2649" s="2">
        <f t="shared" si="207"/>
        <v>40.003600000000006</v>
      </c>
      <c r="T2649" t="str">
        <f t="shared" si="208"/>
        <v>Feb-25</v>
      </c>
      <c r="U2649">
        <f t="shared" si="209"/>
        <v>3</v>
      </c>
    </row>
    <row r="2650" spans="1:21" x14ac:dyDescent="0.3">
      <c r="A2650" t="s">
        <v>10454</v>
      </c>
      <c r="B2650" t="s">
        <v>10455</v>
      </c>
      <c r="C2650" s="1">
        <v>45535</v>
      </c>
      <c r="D2650" t="s">
        <v>78</v>
      </c>
      <c r="E2650">
        <v>370.47</v>
      </c>
      <c r="F2650">
        <v>2</v>
      </c>
      <c r="G2650" t="s">
        <v>66</v>
      </c>
      <c r="H2650" t="s">
        <v>38</v>
      </c>
      <c r="I2650" t="s">
        <v>10456</v>
      </c>
      <c r="J2650" t="s">
        <v>226</v>
      </c>
      <c r="K2650">
        <v>47333</v>
      </c>
      <c r="L2650" t="s">
        <v>10457</v>
      </c>
      <c r="M2650">
        <v>0.19</v>
      </c>
      <c r="N2650">
        <v>600.16</v>
      </c>
      <c r="O2650">
        <v>2</v>
      </c>
      <c r="P2650" t="b">
        <v>0</v>
      </c>
      <c r="Q2650">
        <f t="shared" si="205"/>
        <v>740.94</v>
      </c>
      <c r="R2650" s="4">
        <f t="shared" si="206"/>
        <v>0.81</v>
      </c>
      <c r="S2650" s="2">
        <f t="shared" si="207"/>
        <v>140.77860000000001</v>
      </c>
      <c r="T2650" t="str">
        <f t="shared" si="208"/>
        <v>Aug-24</v>
      </c>
      <c r="U2650">
        <f t="shared" si="209"/>
        <v>2</v>
      </c>
    </row>
    <row r="2651" spans="1:21" x14ac:dyDescent="0.3">
      <c r="A2651" t="s">
        <v>10458</v>
      </c>
      <c r="B2651" t="s">
        <v>10459</v>
      </c>
      <c r="C2651" s="1">
        <v>45697</v>
      </c>
      <c r="D2651" t="s">
        <v>26</v>
      </c>
      <c r="E2651">
        <v>133.37</v>
      </c>
      <c r="F2651">
        <v>2</v>
      </c>
      <c r="G2651" t="s">
        <v>19</v>
      </c>
      <c r="H2651" t="s">
        <v>20</v>
      </c>
      <c r="I2651" t="s">
        <v>10460</v>
      </c>
      <c r="J2651" t="s">
        <v>50</v>
      </c>
      <c r="K2651">
        <v>17320</v>
      </c>
      <c r="L2651" t="s">
        <v>10461</v>
      </c>
      <c r="M2651">
        <v>0.14000000000000001</v>
      </c>
      <c r="N2651">
        <v>229.4</v>
      </c>
      <c r="O2651">
        <v>3</v>
      </c>
      <c r="P2651" t="b">
        <v>0</v>
      </c>
      <c r="Q2651">
        <f t="shared" si="205"/>
        <v>266.74</v>
      </c>
      <c r="R2651" s="4">
        <f t="shared" si="206"/>
        <v>0.86</v>
      </c>
      <c r="S2651" s="2">
        <f t="shared" si="207"/>
        <v>37.343600000000002</v>
      </c>
      <c r="T2651" t="str">
        <f t="shared" si="208"/>
        <v>Feb-25</v>
      </c>
      <c r="U2651">
        <f t="shared" si="209"/>
        <v>3</v>
      </c>
    </row>
    <row r="2652" spans="1:21" x14ac:dyDescent="0.3">
      <c r="A2652" t="s">
        <v>10462</v>
      </c>
      <c r="B2652" t="s">
        <v>10463</v>
      </c>
      <c r="C2652" s="1">
        <v>45504</v>
      </c>
      <c r="D2652" t="s">
        <v>26</v>
      </c>
      <c r="E2652">
        <v>482.19</v>
      </c>
      <c r="F2652">
        <v>3</v>
      </c>
      <c r="G2652" t="s">
        <v>66</v>
      </c>
      <c r="H2652" t="s">
        <v>99</v>
      </c>
      <c r="I2652" t="s">
        <v>5910</v>
      </c>
      <c r="J2652" t="s">
        <v>217</v>
      </c>
      <c r="K2652">
        <v>57062</v>
      </c>
      <c r="L2652" t="s">
        <v>10464</v>
      </c>
      <c r="M2652">
        <v>0.24</v>
      </c>
      <c r="N2652">
        <v>1099.3900000000001</v>
      </c>
      <c r="O2652">
        <v>4</v>
      </c>
      <c r="P2652" t="b">
        <v>0</v>
      </c>
      <c r="Q2652">
        <f t="shared" si="205"/>
        <v>1446.57</v>
      </c>
      <c r="R2652" s="4">
        <f t="shared" si="206"/>
        <v>0.76</v>
      </c>
      <c r="S2652" s="2">
        <f t="shared" si="207"/>
        <v>347.17679999999996</v>
      </c>
      <c r="T2652" t="str">
        <f t="shared" si="208"/>
        <v>Jul-24</v>
      </c>
      <c r="U2652">
        <f t="shared" si="209"/>
        <v>4</v>
      </c>
    </row>
    <row r="2653" spans="1:21" x14ac:dyDescent="0.3">
      <c r="A2653" t="s">
        <v>10465</v>
      </c>
      <c r="B2653" t="s">
        <v>10466</v>
      </c>
      <c r="C2653" s="1">
        <v>45505</v>
      </c>
      <c r="D2653" t="s">
        <v>54</v>
      </c>
      <c r="E2653">
        <v>332.66</v>
      </c>
      <c r="F2653">
        <v>3</v>
      </c>
      <c r="G2653" t="s">
        <v>27</v>
      </c>
      <c r="H2653" t="s">
        <v>38</v>
      </c>
      <c r="I2653" t="s">
        <v>10467</v>
      </c>
      <c r="J2653" t="s">
        <v>674</v>
      </c>
      <c r="K2653">
        <v>12028</v>
      </c>
      <c r="L2653" t="s">
        <v>10468</v>
      </c>
      <c r="M2653">
        <v>0.06</v>
      </c>
      <c r="N2653">
        <v>938.1</v>
      </c>
      <c r="O2653">
        <v>3</v>
      </c>
      <c r="P2653" t="b">
        <v>1</v>
      </c>
      <c r="Q2653">
        <f t="shared" si="205"/>
        <v>997.98</v>
      </c>
      <c r="R2653" s="4">
        <f t="shared" si="206"/>
        <v>0.94</v>
      </c>
      <c r="S2653" s="2">
        <f t="shared" si="207"/>
        <v>59.878799999999998</v>
      </c>
      <c r="T2653" t="str">
        <f t="shared" si="208"/>
        <v>Aug-24</v>
      </c>
      <c r="U2653">
        <f t="shared" si="209"/>
        <v>3</v>
      </c>
    </row>
    <row r="2654" spans="1:21" x14ac:dyDescent="0.3">
      <c r="A2654" t="s">
        <v>10469</v>
      </c>
      <c r="B2654" t="s">
        <v>10470</v>
      </c>
      <c r="C2654" s="1">
        <v>45580</v>
      </c>
      <c r="D2654" t="s">
        <v>18</v>
      </c>
      <c r="E2654">
        <v>39.049999999999997</v>
      </c>
      <c r="F2654">
        <v>2</v>
      </c>
      <c r="G2654" t="s">
        <v>148</v>
      </c>
      <c r="H2654" t="s">
        <v>38</v>
      </c>
      <c r="I2654" t="s">
        <v>10471</v>
      </c>
      <c r="J2654" t="s">
        <v>144</v>
      </c>
      <c r="K2654">
        <v>28746</v>
      </c>
      <c r="L2654" t="s">
        <v>10472</v>
      </c>
      <c r="M2654">
        <v>0.09</v>
      </c>
      <c r="N2654">
        <v>71.069999999999993</v>
      </c>
      <c r="O2654">
        <v>2</v>
      </c>
      <c r="P2654" t="b">
        <v>1</v>
      </c>
      <c r="Q2654">
        <f t="shared" si="205"/>
        <v>78.099999999999994</v>
      </c>
      <c r="R2654" s="4">
        <f t="shared" si="206"/>
        <v>0.91</v>
      </c>
      <c r="S2654" s="2">
        <f t="shared" si="207"/>
        <v>7.028999999999999</v>
      </c>
      <c r="T2654" t="str">
        <f t="shared" si="208"/>
        <v>Oct-24</v>
      </c>
      <c r="U2654">
        <f t="shared" si="209"/>
        <v>2</v>
      </c>
    </row>
    <row r="2655" spans="1:21" x14ac:dyDescent="0.3">
      <c r="A2655" t="s">
        <v>10473</v>
      </c>
      <c r="B2655" t="s">
        <v>10474</v>
      </c>
      <c r="C2655" s="1">
        <v>45492</v>
      </c>
      <c r="D2655" t="s">
        <v>78</v>
      </c>
      <c r="E2655">
        <v>10.33</v>
      </c>
      <c r="F2655">
        <v>3</v>
      </c>
      <c r="G2655" t="s">
        <v>93</v>
      </c>
      <c r="H2655" t="s">
        <v>20</v>
      </c>
      <c r="I2655" t="s">
        <v>10475</v>
      </c>
      <c r="J2655" t="s">
        <v>95</v>
      </c>
      <c r="K2655">
        <v>23745</v>
      </c>
      <c r="L2655" t="s">
        <v>10476</v>
      </c>
      <c r="M2655">
        <v>0.05</v>
      </c>
      <c r="N2655">
        <v>29.44</v>
      </c>
      <c r="O2655">
        <v>5</v>
      </c>
      <c r="P2655" t="b">
        <v>0</v>
      </c>
      <c r="Q2655">
        <f t="shared" si="205"/>
        <v>30.990000000000002</v>
      </c>
      <c r="R2655" s="4">
        <f t="shared" si="206"/>
        <v>0.95</v>
      </c>
      <c r="S2655" s="2">
        <f t="shared" si="207"/>
        <v>1.5495000000000001</v>
      </c>
      <c r="T2655" t="str">
        <f t="shared" si="208"/>
        <v>Jul-24</v>
      </c>
      <c r="U2655">
        <f t="shared" si="209"/>
        <v>5</v>
      </c>
    </row>
    <row r="2656" spans="1:21" x14ac:dyDescent="0.3">
      <c r="A2656" t="s">
        <v>10477</v>
      </c>
      <c r="B2656" t="s">
        <v>10478</v>
      </c>
      <c r="C2656" s="1">
        <v>45729</v>
      </c>
      <c r="D2656" t="s">
        <v>37</v>
      </c>
      <c r="E2656">
        <v>498.54</v>
      </c>
      <c r="F2656">
        <v>2</v>
      </c>
      <c r="G2656" t="s">
        <v>66</v>
      </c>
      <c r="H2656" t="s">
        <v>99</v>
      </c>
      <c r="I2656" t="s">
        <v>10479</v>
      </c>
      <c r="J2656" t="s">
        <v>95</v>
      </c>
      <c r="K2656">
        <v>48515</v>
      </c>
      <c r="L2656" t="s">
        <v>10480</v>
      </c>
      <c r="M2656">
        <v>0.3</v>
      </c>
      <c r="N2656">
        <v>697.96</v>
      </c>
      <c r="O2656">
        <v>5</v>
      </c>
      <c r="P2656" t="b">
        <v>0</v>
      </c>
      <c r="Q2656">
        <f t="shared" si="205"/>
        <v>997.08</v>
      </c>
      <c r="R2656" s="4">
        <f t="shared" si="206"/>
        <v>0.7</v>
      </c>
      <c r="S2656" s="2">
        <f t="shared" si="207"/>
        <v>299.12400000000002</v>
      </c>
      <c r="T2656" t="str">
        <f t="shared" si="208"/>
        <v>Mar-25</v>
      </c>
      <c r="U2656">
        <f t="shared" si="209"/>
        <v>5</v>
      </c>
    </row>
    <row r="2657" spans="1:21" x14ac:dyDescent="0.3">
      <c r="A2657" t="s">
        <v>10481</v>
      </c>
      <c r="B2657" t="s">
        <v>10482</v>
      </c>
      <c r="C2657" s="1">
        <v>45694</v>
      </c>
      <c r="D2657" t="s">
        <v>18</v>
      </c>
      <c r="E2657">
        <v>114.15</v>
      </c>
      <c r="F2657">
        <v>4</v>
      </c>
      <c r="G2657" t="s">
        <v>93</v>
      </c>
      <c r="H2657" t="s">
        <v>38</v>
      </c>
      <c r="I2657" t="s">
        <v>10483</v>
      </c>
      <c r="J2657" t="s">
        <v>80</v>
      </c>
      <c r="K2657">
        <v>38208</v>
      </c>
      <c r="L2657" t="s">
        <v>10484</v>
      </c>
      <c r="M2657">
        <v>0.06</v>
      </c>
      <c r="N2657">
        <v>429.2</v>
      </c>
      <c r="O2657">
        <v>3</v>
      </c>
      <c r="P2657" t="b">
        <v>0</v>
      </c>
      <c r="Q2657">
        <f t="shared" si="205"/>
        <v>456.6</v>
      </c>
      <c r="R2657" s="4">
        <f t="shared" si="206"/>
        <v>0.94</v>
      </c>
      <c r="S2657" s="2">
        <f t="shared" si="207"/>
        <v>27.396000000000001</v>
      </c>
      <c r="T2657" t="str">
        <f t="shared" si="208"/>
        <v>Feb-25</v>
      </c>
      <c r="U2657">
        <f t="shared" si="209"/>
        <v>3</v>
      </c>
    </row>
    <row r="2658" spans="1:21" x14ac:dyDescent="0.3">
      <c r="A2658" t="s">
        <v>10485</v>
      </c>
      <c r="B2658" t="s">
        <v>10486</v>
      </c>
      <c r="C2658" s="1">
        <v>45503</v>
      </c>
      <c r="D2658" t="s">
        <v>26</v>
      </c>
      <c r="E2658">
        <v>159.72</v>
      </c>
      <c r="F2658">
        <v>1</v>
      </c>
      <c r="G2658" t="s">
        <v>19</v>
      </c>
      <c r="H2658" t="s">
        <v>72</v>
      </c>
      <c r="I2658" t="s">
        <v>1727</v>
      </c>
      <c r="J2658" t="s">
        <v>447</v>
      </c>
      <c r="K2658">
        <v>89118</v>
      </c>
      <c r="L2658" t="s">
        <v>10487</v>
      </c>
      <c r="M2658">
        <v>0.21</v>
      </c>
      <c r="N2658">
        <v>126.18</v>
      </c>
      <c r="O2658">
        <v>2</v>
      </c>
      <c r="P2658" t="b">
        <v>0</v>
      </c>
      <c r="Q2658">
        <f t="shared" si="205"/>
        <v>159.72</v>
      </c>
      <c r="R2658" s="4">
        <f t="shared" si="206"/>
        <v>0.79</v>
      </c>
      <c r="S2658" s="2">
        <f t="shared" si="207"/>
        <v>33.541199999999996</v>
      </c>
      <c r="T2658" t="str">
        <f t="shared" si="208"/>
        <v>Jul-24</v>
      </c>
      <c r="U2658">
        <f t="shared" si="209"/>
        <v>2</v>
      </c>
    </row>
    <row r="2659" spans="1:21" x14ac:dyDescent="0.3">
      <c r="A2659" t="s">
        <v>10488</v>
      </c>
      <c r="B2659" t="s">
        <v>10489</v>
      </c>
      <c r="C2659" s="1">
        <v>45793</v>
      </c>
      <c r="D2659" t="s">
        <v>78</v>
      </c>
      <c r="E2659">
        <v>108.16</v>
      </c>
      <c r="F2659">
        <v>4</v>
      </c>
      <c r="G2659" t="s">
        <v>66</v>
      </c>
      <c r="H2659" t="s">
        <v>99</v>
      </c>
      <c r="I2659" t="s">
        <v>10490</v>
      </c>
      <c r="J2659" t="s">
        <v>577</v>
      </c>
      <c r="K2659">
        <v>78146</v>
      </c>
      <c r="L2659" t="s">
        <v>10491</v>
      </c>
      <c r="M2659">
        <v>0.14000000000000001</v>
      </c>
      <c r="N2659">
        <v>372.07</v>
      </c>
      <c r="O2659">
        <v>3</v>
      </c>
      <c r="P2659" t="b">
        <v>0</v>
      </c>
      <c r="Q2659">
        <f t="shared" si="205"/>
        <v>432.64</v>
      </c>
      <c r="R2659" s="4">
        <f t="shared" si="206"/>
        <v>0.86</v>
      </c>
      <c r="S2659" s="2">
        <f t="shared" si="207"/>
        <v>60.569600000000001</v>
      </c>
      <c r="T2659" t="str">
        <f t="shared" si="208"/>
        <v>May-25</v>
      </c>
      <c r="U2659">
        <f t="shared" si="209"/>
        <v>3</v>
      </c>
    </row>
    <row r="2660" spans="1:21" x14ac:dyDescent="0.3">
      <c r="A2660" t="s">
        <v>10492</v>
      </c>
      <c r="B2660" t="s">
        <v>10493</v>
      </c>
      <c r="C2660" s="1">
        <v>45802</v>
      </c>
      <c r="D2660" t="s">
        <v>26</v>
      </c>
      <c r="E2660">
        <v>464.41</v>
      </c>
      <c r="F2660">
        <v>1</v>
      </c>
      <c r="G2660" t="s">
        <v>148</v>
      </c>
      <c r="H2660" t="s">
        <v>72</v>
      </c>
      <c r="I2660" t="s">
        <v>10494</v>
      </c>
      <c r="J2660" t="s">
        <v>447</v>
      </c>
      <c r="K2660">
        <v>779</v>
      </c>
      <c r="L2660" t="s">
        <v>10495</v>
      </c>
      <c r="M2660">
        <v>0.01</v>
      </c>
      <c r="N2660">
        <v>459.77</v>
      </c>
      <c r="O2660">
        <v>3</v>
      </c>
      <c r="P2660" t="b">
        <v>0</v>
      </c>
      <c r="Q2660">
        <f t="shared" si="205"/>
        <v>464.41</v>
      </c>
      <c r="R2660" s="4">
        <f t="shared" si="206"/>
        <v>0.99</v>
      </c>
      <c r="S2660" s="2">
        <f t="shared" si="207"/>
        <v>4.6441000000000008</v>
      </c>
      <c r="T2660" t="str">
        <f t="shared" si="208"/>
        <v>May-25</v>
      </c>
      <c r="U2660">
        <f t="shared" si="209"/>
        <v>3</v>
      </c>
    </row>
    <row r="2661" spans="1:21" x14ac:dyDescent="0.3">
      <c r="A2661" t="s">
        <v>10496</v>
      </c>
      <c r="B2661" t="s">
        <v>10497</v>
      </c>
      <c r="C2661" s="1">
        <v>45616</v>
      </c>
      <c r="D2661" t="s">
        <v>78</v>
      </c>
      <c r="E2661">
        <v>327.75</v>
      </c>
      <c r="F2661">
        <v>3</v>
      </c>
      <c r="G2661" t="s">
        <v>66</v>
      </c>
      <c r="H2661" t="s">
        <v>99</v>
      </c>
      <c r="I2661" t="s">
        <v>10498</v>
      </c>
      <c r="J2661" t="s">
        <v>106</v>
      </c>
      <c r="K2661">
        <v>70988</v>
      </c>
      <c r="L2661" t="s">
        <v>10499</v>
      </c>
      <c r="M2661">
        <v>0.02</v>
      </c>
      <c r="N2661">
        <v>963.58</v>
      </c>
      <c r="O2661">
        <v>5</v>
      </c>
      <c r="P2661" t="b">
        <v>0</v>
      </c>
      <c r="Q2661">
        <f t="shared" si="205"/>
        <v>983.25</v>
      </c>
      <c r="R2661" s="4">
        <f t="shared" si="206"/>
        <v>0.98</v>
      </c>
      <c r="S2661" s="2">
        <f t="shared" si="207"/>
        <v>19.664999999999999</v>
      </c>
      <c r="T2661" t="str">
        <f t="shared" si="208"/>
        <v>Nov-24</v>
      </c>
      <c r="U2661">
        <f t="shared" si="209"/>
        <v>5</v>
      </c>
    </row>
    <row r="2662" spans="1:21" x14ac:dyDescent="0.3">
      <c r="A2662" t="s">
        <v>10500</v>
      </c>
      <c r="B2662" t="s">
        <v>10501</v>
      </c>
      <c r="C2662" s="1">
        <v>45483</v>
      </c>
      <c r="D2662" t="s">
        <v>54</v>
      </c>
      <c r="E2662">
        <v>254.67</v>
      </c>
      <c r="F2662">
        <v>2</v>
      </c>
      <c r="G2662" t="s">
        <v>27</v>
      </c>
      <c r="H2662" t="s">
        <v>20</v>
      </c>
      <c r="I2662" t="s">
        <v>10502</v>
      </c>
      <c r="J2662" t="s">
        <v>240</v>
      </c>
      <c r="K2662">
        <v>36593</v>
      </c>
      <c r="L2662" t="s">
        <v>10503</v>
      </c>
      <c r="M2662">
        <v>0.28000000000000003</v>
      </c>
      <c r="N2662">
        <v>366.72</v>
      </c>
      <c r="O2662">
        <v>4</v>
      </c>
      <c r="P2662" t="b">
        <v>0</v>
      </c>
      <c r="Q2662">
        <f t="shared" si="205"/>
        <v>509.34</v>
      </c>
      <c r="R2662" s="4">
        <f t="shared" si="206"/>
        <v>0.72</v>
      </c>
      <c r="S2662" s="2">
        <f t="shared" si="207"/>
        <v>142.61520000000002</v>
      </c>
      <c r="T2662" t="str">
        <f t="shared" si="208"/>
        <v>Jul-24</v>
      </c>
      <c r="U2662">
        <f t="shared" si="209"/>
        <v>4</v>
      </c>
    </row>
    <row r="2663" spans="1:21" x14ac:dyDescent="0.3">
      <c r="A2663" t="s">
        <v>10504</v>
      </c>
      <c r="B2663" t="s">
        <v>10505</v>
      </c>
      <c r="C2663" s="1">
        <v>45519</v>
      </c>
      <c r="D2663" t="s">
        <v>78</v>
      </c>
      <c r="E2663">
        <v>281.04000000000002</v>
      </c>
      <c r="F2663">
        <v>3</v>
      </c>
      <c r="G2663" t="s">
        <v>148</v>
      </c>
      <c r="H2663" t="s">
        <v>99</v>
      </c>
      <c r="I2663" t="s">
        <v>10506</v>
      </c>
      <c r="J2663" t="s">
        <v>307</v>
      </c>
      <c r="K2663">
        <v>89135</v>
      </c>
      <c r="L2663" t="s">
        <v>10507</v>
      </c>
      <c r="M2663">
        <v>0.22</v>
      </c>
      <c r="N2663">
        <v>657.63</v>
      </c>
      <c r="O2663">
        <v>4</v>
      </c>
      <c r="P2663" t="b">
        <v>0</v>
      </c>
      <c r="Q2663">
        <f t="shared" si="205"/>
        <v>843.12000000000012</v>
      </c>
      <c r="R2663" s="4">
        <f t="shared" si="206"/>
        <v>0.78</v>
      </c>
      <c r="S2663" s="2">
        <f t="shared" si="207"/>
        <v>185.48640000000003</v>
      </c>
      <c r="T2663" t="str">
        <f t="shared" si="208"/>
        <v>Aug-24</v>
      </c>
      <c r="U2663">
        <f t="shared" si="209"/>
        <v>4</v>
      </c>
    </row>
    <row r="2664" spans="1:21" x14ac:dyDescent="0.3">
      <c r="A2664" t="s">
        <v>10508</v>
      </c>
      <c r="B2664" t="s">
        <v>10509</v>
      </c>
      <c r="C2664" s="1">
        <v>45758</v>
      </c>
      <c r="D2664" t="s">
        <v>54</v>
      </c>
      <c r="E2664">
        <v>162.35</v>
      </c>
      <c r="F2664">
        <v>3</v>
      </c>
      <c r="G2664" t="s">
        <v>148</v>
      </c>
      <c r="H2664" t="s">
        <v>20</v>
      </c>
      <c r="I2664" t="s">
        <v>1083</v>
      </c>
      <c r="J2664" t="s">
        <v>393</v>
      </c>
      <c r="K2664">
        <v>90214</v>
      </c>
      <c r="L2664" t="s">
        <v>10510</v>
      </c>
      <c r="M2664">
        <v>0.16</v>
      </c>
      <c r="N2664">
        <v>409.12</v>
      </c>
      <c r="P2664" t="b">
        <v>0</v>
      </c>
      <c r="Q2664">
        <f t="shared" si="205"/>
        <v>487.04999999999995</v>
      </c>
      <c r="R2664" s="4">
        <f t="shared" si="206"/>
        <v>0.84</v>
      </c>
      <c r="S2664" s="2">
        <f t="shared" si="207"/>
        <v>77.927999999999997</v>
      </c>
      <c r="T2664" t="str">
        <f t="shared" si="208"/>
        <v>Apr-25</v>
      </c>
      <c r="U2664" t="str">
        <f t="shared" si="209"/>
        <v>No Rating</v>
      </c>
    </row>
    <row r="2665" spans="1:21" x14ac:dyDescent="0.3">
      <c r="A2665" t="s">
        <v>10511</v>
      </c>
      <c r="B2665" t="s">
        <v>10512</v>
      </c>
      <c r="C2665" s="1">
        <v>45750</v>
      </c>
      <c r="D2665" t="s">
        <v>18</v>
      </c>
      <c r="E2665">
        <v>309.02</v>
      </c>
      <c r="F2665">
        <v>4</v>
      </c>
      <c r="G2665" t="s">
        <v>19</v>
      </c>
      <c r="H2665" t="s">
        <v>38</v>
      </c>
      <c r="I2665" t="s">
        <v>10513</v>
      </c>
      <c r="J2665" t="s">
        <v>160</v>
      </c>
      <c r="K2665">
        <v>47220</v>
      </c>
      <c r="L2665" t="s">
        <v>10514</v>
      </c>
      <c r="M2665">
        <v>0.06</v>
      </c>
      <c r="N2665">
        <v>1161.92</v>
      </c>
      <c r="O2665">
        <v>1</v>
      </c>
      <c r="P2665" t="b">
        <v>0</v>
      </c>
      <c r="Q2665">
        <f t="shared" si="205"/>
        <v>1236.08</v>
      </c>
      <c r="R2665" s="4">
        <f t="shared" si="206"/>
        <v>0.94</v>
      </c>
      <c r="S2665" s="2">
        <f t="shared" si="207"/>
        <v>74.1648</v>
      </c>
      <c r="T2665" t="str">
        <f t="shared" si="208"/>
        <v>Apr-25</v>
      </c>
      <c r="U2665">
        <f t="shared" si="209"/>
        <v>1</v>
      </c>
    </row>
    <row r="2666" spans="1:21" x14ac:dyDescent="0.3">
      <c r="A2666" t="s">
        <v>10515</v>
      </c>
      <c r="B2666" t="s">
        <v>10516</v>
      </c>
      <c r="C2666" s="1">
        <v>45724</v>
      </c>
      <c r="D2666" t="s">
        <v>37</v>
      </c>
      <c r="E2666">
        <v>212.7</v>
      </c>
      <c r="F2666">
        <v>1</v>
      </c>
      <c r="G2666" t="s">
        <v>27</v>
      </c>
      <c r="H2666" t="s">
        <v>72</v>
      </c>
      <c r="I2666" t="s">
        <v>10517</v>
      </c>
      <c r="J2666" t="s">
        <v>674</v>
      </c>
      <c r="K2666">
        <v>96911</v>
      </c>
      <c r="L2666" t="s">
        <v>10518</v>
      </c>
      <c r="M2666">
        <v>0</v>
      </c>
      <c r="N2666">
        <v>212.7</v>
      </c>
      <c r="O2666">
        <v>3</v>
      </c>
      <c r="P2666" t="b">
        <v>0</v>
      </c>
      <c r="Q2666">
        <f t="shared" si="205"/>
        <v>212.7</v>
      </c>
      <c r="R2666" s="4">
        <f t="shared" si="206"/>
        <v>1</v>
      </c>
      <c r="S2666" s="2">
        <f t="shared" si="207"/>
        <v>0</v>
      </c>
      <c r="T2666" t="str">
        <f t="shared" si="208"/>
        <v>Mar-25</v>
      </c>
      <c r="U2666">
        <f t="shared" si="209"/>
        <v>3</v>
      </c>
    </row>
    <row r="2667" spans="1:21" x14ac:dyDescent="0.3">
      <c r="A2667" t="s">
        <v>10519</v>
      </c>
      <c r="B2667" t="s">
        <v>10520</v>
      </c>
      <c r="C2667" s="1">
        <v>45521</v>
      </c>
      <c r="D2667" t="s">
        <v>60</v>
      </c>
      <c r="E2667">
        <v>103.62</v>
      </c>
      <c r="F2667">
        <v>2</v>
      </c>
      <c r="G2667" t="s">
        <v>27</v>
      </c>
      <c r="H2667" t="s">
        <v>20</v>
      </c>
      <c r="I2667" t="s">
        <v>10521</v>
      </c>
      <c r="J2667" t="s">
        <v>447</v>
      </c>
      <c r="K2667">
        <v>78115</v>
      </c>
      <c r="L2667" t="s">
        <v>10522</v>
      </c>
      <c r="M2667">
        <v>0.23</v>
      </c>
      <c r="N2667">
        <v>159.57</v>
      </c>
      <c r="O2667">
        <v>3</v>
      </c>
      <c r="P2667" t="b">
        <v>0</v>
      </c>
      <c r="Q2667">
        <f t="shared" si="205"/>
        <v>207.24</v>
      </c>
      <c r="R2667" s="4">
        <f t="shared" si="206"/>
        <v>0.77</v>
      </c>
      <c r="S2667" s="2">
        <f t="shared" si="207"/>
        <v>47.665200000000006</v>
      </c>
      <c r="T2667" t="str">
        <f t="shared" si="208"/>
        <v>Aug-24</v>
      </c>
      <c r="U2667">
        <f t="shared" si="209"/>
        <v>3</v>
      </c>
    </row>
    <row r="2668" spans="1:21" x14ac:dyDescent="0.3">
      <c r="A2668" t="s">
        <v>10523</v>
      </c>
      <c r="B2668" t="s">
        <v>10524</v>
      </c>
      <c r="C2668" s="1">
        <v>45656</v>
      </c>
      <c r="D2668" t="s">
        <v>26</v>
      </c>
      <c r="E2668">
        <v>330.02</v>
      </c>
      <c r="F2668">
        <v>2</v>
      </c>
      <c r="G2668" t="s">
        <v>19</v>
      </c>
      <c r="H2668" t="s">
        <v>72</v>
      </c>
      <c r="I2668" t="s">
        <v>10525</v>
      </c>
      <c r="J2668" t="s">
        <v>509</v>
      </c>
      <c r="K2668">
        <v>80393</v>
      </c>
      <c r="L2668" t="s">
        <v>10526</v>
      </c>
      <c r="M2668">
        <v>0.09</v>
      </c>
      <c r="N2668">
        <v>600.64</v>
      </c>
      <c r="O2668">
        <v>4</v>
      </c>
      <c r="P2668" t="b">
        <v>0</v>
      </c>
      <c r="Q2668">
        <f t="shared" si="205"/>
        <v>660.04</v>
      </c>
      <c r="R2668" s="4">
        <f t="shared" si="206"/>
        <v>0.91</v>
      </c>
      <c r="S2668" s="2">
        <f t="shared" si="207"/>
        <v>59.403599999999997</v>
      </c>
      <c r="T2668" t="str">
        <f t="shared" si="208"/>
        <v>Dec-24</v>
      </c>
      <c r="U2668">
        <f t="shared" si="209"/>
        <v>4</v>
      </c>
    </row>
    <row r="2669" spans="1:21" x14ac:dyDescent="0.3">
      <c r="A2669" t="s">
        <v>10527</v>
      </c>
      <c r="B2669" t="s">
        <v>10528</v>
      </c>
      <c r="C2669" s="1">
        <v>45687</v>
      </c>
      <c r="D2669" t="s">
        <v>37</v>
      </c>
      <c r="E2669">
        <v>190.05</v>
      </c>
      <c r="F2669">
        <v>3</v>
      </c>
      <c r="G2669" t="s">
        <v>27</v>
      </c>
      <c r="H2669" t="s">
        <v>38</v>
      </c>
      <c r="I2669" t="s">
        <v>10529</v>
      </c>
      <c r="J2669" t="s">
        <v>274</v>
      </c>
      <c r="K2669">
        <v>12677</v>
      </c>
      <c r="L2669" t="s">
        <v>10530</v>
      </c>
      <c r="M2669">
        <v>0.06</v>
      </c>
      <c r="N2669">
        <v>535.94000000000005</v>
      </c>
      <c r="O2669">
        <v>2</v>
      </c>
      <c r="P2669" t="b">
        <v>0</v>
      </c>
      <c r="Q2669">
        <f t="shared" si="205"/>
        <v>570.15000000000009</v>
      </c>
      <c r="R2669" s="4">
        <f t="shared" si="206"/>
        <v>0.94</v>
      </c>
      <c r="S2669" s="2">
        <f t="shared" si="207"/>
        <v>34.209000000000003</v>
      </c>
      <c r="T2669" t="str">
        <f t="shared" si="208"/>
        <v>Jan-25</v>
      </c>
      <c r="U2669">
        <f t="shared" si="209"/>
        <v>2</v>
      </c>
    </row>
    <row r="2670" spans="1:21" x14ac:dyDescent="0.3">
      <c r="A2670" t="s">
        <v>10531</v>
      </c>
      <c r="B2670" t="s">
        <v>10532</v>
      </c>
      <c r="C2670" s="1">
        <v>45753</v>
      </c>
      <c r="D2670" t="s">
        <v>18</v>
      </c>
      <c r="E2670">
        <v>393.61</v>
      </c>
      <c r="F2670">
        <v>4</v>
      </c>
      <c r="G2670" t="s">
        <v>66</v>
      </c>
      <c r="H2670" t="s">
        <v>72</v>
      </c>
      <c r="I2670" t="s">
        <v>10533</v>
      </c>
      <c r="J2670" t="s">
        <v>160</v>
      </c>
      <c r="K2670">
        <v>11293</v>
      </c>
      <c r="L2670" t="s">
        <v>10534</v>
      </c>
      <c r="M2670">
        <v>0.05</v>
      </c>
      <c r="N2670">
        <v>1495.72</v>
      </c>
      <c r="O2670">
        <v>2</v>
      </c>
      <c r="P2670" t="b">
        <v>0</v>
      </c>
      <c r="Q2670">
        <f t="shared" si="205"/>
        <v>1574.44</v>
      </c>
      <c r="R2670" s="4">
        <f t="shared" si="206"/>
        <v>0.95</v>
      </c>
      <c r="S2670" s="2">
        <f t="shared" si="207"/>
        <v>78.722000000000008</v>
      </c>
      <c r="T2670" t="str">
        <f t="shared" si="208"/>
        <v>Apr-25</v>
      </c>
      <c r="U2670">
        <f t="shared" si="209"/>
        <v>2</v>
      </c>
    </row>
    <row r="2671" spans="1:21" x14ac:dyDescent="0.3">
      <c r="A2671" t="s">
        <v>10535</v>
      </c>
      <c r="B2671" t="s">
        <v>10536</v>
      </c>
      <c r="C2671" s="1">
        <v>45669</v>
      </c>
      <c r="D2671" t="s">
        <v>54</v>
      </c>
      <c r="E2671">
        <v>210.62</v>
      </c>
      <c r="F2671">
        <v>1</v>
      </c>
      <c r="G2671" t="s">
        <v>19</v>
      </c>
      <c r="H2671" t="s">
        <v>72</v>
      </c>
      <c r="I2671" t="s">
        <v>10537</v>
      </c>
      <c r="J2671" t="s">
        <v>269</v>
      </c>
      <c r="K2671">
        <v>25105</v>
      </c>
      <c r="L2671" t="s">
        <v>10538</v>
      </c>
      <c r="M2671">
        <v>0.24</v>
      </c>
      <c r="N2671">
        <v>160.07</v>
      </c>
      <c r="O2671">
        <v>3</v>
      </c>
      <c r="P2671" t="b">
        <v>0</v>
      </c>
      <c r="Q2671">
        <f t="shared" si="205"/>
        <v>210.62</v>
      </c>
      <c r="R2671" s="4">
        <f t="shared" si="206"/>
        <v>0.76</v>
      </c>
      <c r="S2671" s="2">
        <f t="shared" si="207"/>
        <v>50.5488</v>
      </c>
      <c r="T2671" t="str">
        <f t="shared" si="208"/>
        <v>Jan-25</v>
      </c>
      <c r="U2671">
        <f t="shared" si="209"/>
        <v>3</v>
      </c>
    </row>
    <row r="2672" spans="1:21" x14ac:dyDescent="0.3">
      <c r="A2672" t="s">
        <v>10539</v>
      </c>
      <c r="B2672" t="s">
        <v>10540</v>
      </c>
      <c r="C2672" s="1">
        <v>45485</v>
      </c>
      <c r="D2672" t="s">
        <v>78</v>
      </c>
      <c r="E2672">
        <v>256.58999999999997</v>
      </c>
      <c r="F2672">
        <v>2</v>
      </c>
      <c r="G2672" t="s">
        <v>66</v>
      </c>
      <c r="H2672" t="s">
        <v>72</v>
      </c>
      <c r="I2672" t="s">
        <v>10541</v>
      </c>
      <c r="J2672" t="s">
        <v>522</v>
      </c>
      <c r="K2672">
        <v>76811</v>
      </c>
      <c r="L2672" t="s">
        <v>10542</v>
      </c>
      <c r="M2672">
        <v>0.19</v>
      </c>
      <c r="N2672">
        <v>415.68</v>
      </c>
      <c r="O2672">
        <v>4</v>
      </c>
      <c r="P2672" t="b">
        <v>0</v>
      </c>
      <c r="Q2672">
        <f t="shared" si="205"/>
        <v>513.17999999999995</v>
      </c>
      <c r="R2672" s="4">
        <f t="shared" si="206"/>
        <v>0.81</v>
      </c>
      <c r="S2672" s="2">
        <f t="shared" si="207"/>
        <v>97.504199999999997</v>
      </c>
      <c r="T2672" t="str">
        <f t="shared" si="208"/>
        <v>Jul-24</v>
      </c>
      <c r="U2672">
        <f t="shared" si="209"/>
        <v>4</v>
      </c>
    </row>
    <row r="2673" spans="1:21" x14ac:dyDescent="0.3">
      <c r="A2673" t="s">
        <v>10543</v>
      </c>
      <c r="B2673" t="s">
        <v>10544</v>
      </c>
      <c r="C2673" s="1">
        <v>45726</v>
      </c>
      <c r="D2673" t="s">
        <v>78</v>
      </c>
      <c r="E2673">
        <v>394.8</v>
      </c>
      <c r="F2673">
        <v>2</v>
      </c>
      <c r="G2673" t="s">
        <v>148</v>
      </c>
      <c r="H2673" t="s">
        <v>72</v>
      </c>
      <c r="I2673" t="s">
        <v>10545</v>
      </c>
      <c r="J2673" t="s">
        <v>68</v>
      </c>
      <c r="K2673">
        <v>19654</v>
      </c>
      <c r="L2673" t="s">
        <v>10546</v>
      </c>
      <c r="M2673">
        <v>0.19</v>
      </c>
      <c r="N2673">
        <v>639.58000000000004</v>
      </c>
      <c r="O2673">
        <v>3</v>
      </c>
      <c r="P2673" t="b">
        <v>0</v>
      </c>
      <c r="Q2673">
        <f t="shared" si="205"/>
        <v>789.6</v>
      </c>
      <c r="R2673" s="4">
        <f t="shared" si="206"/>
        <v>0.81</v>
      </c>
      <c r="S2673" s="2">
        <f t="shared" si="207"/>
        <v>150.024</v>
      </c>
      <c r="T2673" t="str">
        <f t="shared" si="208"/>
        <v>Mar-25</v>
      </c>
      <c r="U2673">
        <f t="shared" si="209"/>
        <v>3</v>
      </c>
    </row>
    <row r="2674" spans="1:21" x14ac:dyDescent="0.3">
      <c r="A2674" t="s">
        <v>10547</v>
      </c>
      <c r="B2674" t="s">
        <v>10548</v>
      </c>
      <c r="C2674" s="1">
        <v>45552</v>
      </c>
      <c r="D2674" t="s">
        <v>54</v>
      </c>
      <c r="E2674">
        <v>226.7</v>
      </c>
      <c r="F2674">
        <v>3</v>
      </c>
      <c r="G2674" t="s">
        <v>19</v>
      </c>
      <c r="H2674" t="s">
        <v>72</v>
      </c>
      <c r="I2674" t="s">
        <v>2970</v>
      </c>
      <c r="J2674" t="s">
        <v>231</v>
      </c>
      <c r="K2674">
        <v>5339</v>
      </c>
      <c r="L2674" t="s">
        <v>10549</v>
      </c>
      <c r="M2674">
        <v>0.28000000000000003</v>
      </c>
      <c r="N2674">
        <v>489.67</v>
      </c>
      <c r="O2674">
        <v>3</v>
      </c>
      <c r="P2674" t="b">
        <v>0</v>
      </c>
      <c r="Q2674">
        <f t="shared" si="205"/>
        <v>680.09999999999991</v>
      </c>
      <c r="R2674" s="4">
        <f t="shared" si="206"/>
        <v>0.72</v>
      </c>
      <c r="S2674" s="2">
        <f t="shared" si="207"/>
        <v>190.428</v>
      </c>
      <c r="T2674" t="str">
        <f t="shared" si="208"/>
        <v>Sep-24</v>
      </c>
      <c r="U2674">
        <f t="shared" si="209"/>
        <v>3</v>
      </c>
    </row>
    <row r="2675" spans="1:21" x14ac:dyDescent="0.3">
      <c r="A2675" t="s">
        <v>10550</v>
      </c>
      <c r="B2675" t="s">
        <v>10551</v>
      </c>
      <c r="C2675" s="1">
        <v>45515</v>
      </c>
      <c r="D2675" t="s">
        <v>60</v>
      </c>
      <c r="E2675">
        <v>483.28</v>
      </c>
      <c r="F2675">
        <v>1</v>
      </c>
      <c r="G2675" t="s">
        <v>19</v>
      </c>
      <c r="H2675" t="s">
        <v>72</v>
      </c>
      <c r="I2675" t="s">
        <v>10552</v>
      </c>
      <c r="J2675" t="s">
        <v>393</v>
      </c>
      <c r="K2675">
        <v>22547</v>
      </c>
      <c r="L2675" t="s">
        <v>10553</v>
      </c>
      <c r="M2675">
        <v>0.27</v>
      </c>
      <c r="N2675">
        <v>352.79</v>
      </c>
      <c r="P2675" t="b">
        <v>0</v>
      </c>
      <c r="Q2675">
        <f t="shared" si="205"/>
        <v>483.28</v>
      </c>
      <c r="R2675" s="4">
        <f t="shared" si="206"/>
        <v>0.73</v>
      </c>
      <c r="S2675" s="2">
        <f t="shared" si="207"/>
        <v>130.48560000000001</v>
      </c>
      <c r="T2675" t="str">
        <f t="shared" si="208"/>
        <v>Aug-24</v>
      </c>
      <c r="U2675" t="str">
        <f t="shared" si="209"/>
        <v>No Rating</v>
      </c>
    </row>
    <row r="2676" spans="1:21" x14ac:dyDescent="0.3">
      <c r="A2676" t="s">
        <v>10554</v>
      </c>
      <c r="B2676" t="s">
        <v>10555</v>
      </c>
      <c r="C2676" s="1">
        <v>45527</v>
      </c>
      <c r="D2676" t="s">
        <v>26</v>
      </c>
      <c r="E2676">
        <v>397.55</v>
      </c>
      <c r="F2676">
        <v>2</v>
      </c>
      <c r="G2676" t="s">
        <v>27</v>
      </c>
      <c r="H2676" t="s">
        <v>38</v>
      </c>
      <c r="I2676" t="s">
        <v>10556</v>
      </c>
      <c r="J2676" t="s">
        <v>85</v>
      </c>
      <c r="K2676">
        <v>21899</v>
      </c>
      <c r="L2676" t="s">
        <v>10557</v>
      </c>
      <c r="M2676">
        <v>0.2</v>
      </c>
      <c r="N2676">
        <v>636.08000000000004</v>
      </c>
      <c r="O2676">
        <v>1</v>
      </c>
      <c r="P2676" t="b">
        <v>0</v>
      </c>
      <c r="Q2676">
        <f t="shared" si="205"/>
        <v>795.1</v>
      </c>
      <c r="R2676" s="4">
        <f t="shared" si="206"/>
        <v>0.8</v>
      </c>
      <c r="S2676" s="2">
        <f t="shared" si="207"/>
        <v>159.02000000000001</v>
      </c>
      <c r="T2676" t="str">
        <f t="shared" si="208"/>
        <v>Aug-24</v>
      </c>
      <c r="U2676">
        <f t="shared" si="209"/>
        <v>1</v>
      </c>
    </row>
    <row r="2677" spans="1:21" x14ac:dyDescent="0.3">
      <c r="A2677" t="s">
        <v>10558</v>
      </c>
      <c r="B2677" t="s">
        <v>10559</v>
      </c>
      <c r="C2677" s="1">
        <v>45571</v>
      </c>
      <c r="D2677" t="s">
        <v>26</v>
      </c>
      <c r="E2677">
        <v>414.08</v>
      </c>
      <c r="F2677">
        <v>1</v>
      </c>
      <c r="G2677" t="s">
        <v>27</v>
      </c>
      <c r="H2677" t="s">
        <v>38</v>
      </c>
      <c r="I2677" t="s">
        <v>10560</v>
      </c>
      <c r="J2677" t="s">
        <v>50</v>
      </c>
      <c r="K2677">
        <v>39417</v>
      </c>
      <c r="L2677" t="s">
        <v>10561</v>
      </c>
      <c r="M2677">
        <v>0.28999999999999998</v>
      </c>
      <c r="N2677">
        <v>294</v>
      </c>
      <c r="O2677">
        <v>3</v>
      </c>
      <c r="P2677" t="b">
        <v>1</v>
      </c>
      <c r="Q2677">
        <f t="shared" si="205"/>
        <v>414.08</v>
      </c>
      <c r="R2677" s="4">
        <f t="shared" si="206"/>
        <v>0.71</v>
      </c>
      <c r="S2677" s="2">
        <f t="shared" si="207"/>
        <v>120.08319999999999</v>
      </c>
      <c r="T2677" t="str">
        <f t="shared" si="208"/>
        <v>Oct-24</v>
      </c>
      <c r="U2677">
        <f t="shared" si="209"/>
        <v>3</v>
      </c>
    </row>
    <row r="2678" spans="1:21" x14ac:dyDescent="0.3">
      <c r="A2678" t="s">
        <v>10562</v>
      </c>
      <c r="B2678" t="s">
        <v>10563</v>
      </c>
      <c r="C2678" s="1">
        <v>45767</v>
      </c>
      <c r="D2678" t="s">
        <v>60</v>
      </c>
      <c r="E2678">
        <v>477.19</v>
      </c>
      <c r="F2678">
        <v>3</v>
      </c>
      <c r="G2678" t="s">
        <v>66</v>
      </c>
      <c r="H2678" t="s">
        <v>72</v>
      </c>
      <c r="I2678" t="s">
        <v>10564</v>
      </c>
      <c r="J2678" t="s">
        <v>169</v>
      </c>
      <c r="K2678">
        <v>21457</v>
      </c>
      <c r="L2678" t="s">
        <v>10565</v>
      </c>
      <c r="M2678">
        <v>7.0000000000000007E-2</v>
      </c>
      <c r="N2678">
        <v>1331.36</v>
      </c>
      <c r="O2678">
        <v>3</v>
      </c>
      <c r="P2678" t="b">
        <v>0</v>
      </c>
      <c r="Q2678">
        <f t="shared" si="205"/>
        <v>1431.57</v>
      </c>
      <c r="R2678" s="4">
        <f t="shared" si="206"/>
        <v>0.92999999999999994</v>
      </c>
      <c r="S2678" s="2">
        <f t="shared" si="207"/>
        <v>100.2099</v>
      </c>
      <c r="T2678" t="str">
        <f t="shared" si="208"/>
        <v>Apr-25</v>
      </c>
      <c r="U2678">
        <f t="shared" si="209"/>
        <v>3</v>
      </c>
    </row>
    <row r="2679" spans="1:21" x14ac:dyDescent="0.3">
      <c r="A2679" t="s">
        <v>10566</v>
      </c>
      <c r="B2679" t="s">
        <v>10567</v>
      </c>
      <c r="C2679" s="1">
        <v>45667</v>
      </c>
      <c r="D2679" t="s">
        <v>18</v>
      </c>
      <c r="E2679">
        <v>197.48</v>
      </c>
      <c r="F2679">
        <v>3</v>
      </c>
      <c r="G2679" t="s">
        <v>19</v>
      </c>
      <c r="H2679" t="s">
        <v>38</v>
      </c>
      <c r="I2679" t="s">
        <v>10568</v>
      </c>
      <c r="J2679" t="s">
        <v>56</v>
      </c>
      <c r="K2679">
        <v>94458</v>
      </c>
      <c r="L2679" t="s">
        <v>10569</v>
      </c>
      <c r="M2679">
        <v>0.01</v>
      </c>
      <c r="N2679">
        <v>586.52</v>
      </c>
      <c r="O2679">
        <v>4</v>
      </c>
      <c r="P2679" t="b">
        <v>1</v>
      </c>
      <c r="Q2679">
        <f t="shared" si="205"/>
        <v>592.43999999999994</v>
      </c>
      <c r="R2679" s="4">
        <f t="shared" si="206"/>
        <v>0.99</v>
      </c>
      <c r="S2679" s="2">
        <f t="shared" si="207"/>
        <v>5.9243999999999994</v>
      </c>
      <c r="T2679" t="str">
        <f t="shared" si="208"/>
        <v>Jan-25</v>
      </c>
      <c r="U2679">
        <f t="shared" si="209"/>
        <v>4</v>
      </c>
    </row>
    <row r="2680" spans="1:21" x14ac:dyDescent="0.3">
      <c r="A2680" t="s">
        <v>10570</v>
      </c>
      <c r="B2680" t="s">
        <v>10571</v>
      </c>
      <c r="C2680" s="1">
        <v>45592</v>
      </c>
      <c r="D2680" t="s">
        <v>37</v>
      </c>
      <c r="E2680">
        <v>292.14</v>
      </c>
      <c r="F2680">
        <v>4</v>
      </c>
      <c r="G2680" t="s">
        <v>148</v>
      </c>
      <c r="H2680" t="s">
        <v>38</v>
      </c>
      <c r="I2680" t="s">
        <v>10572</v>
      </c>
      <c r="J2680" t="s">
        <v>50</v>
      </c>
      <c r="K2680">
        <v>83778</v>
      </c>
      <c r="L2680" t="s">
        <v>10573</v>
      </c>
      <c r="M2680">
        <v>0.28000000000000003</v>
      </c>
      <c r="N2680">
        <v>841.36</v>
      </c>
      <c r="O2680">
        <v>3</v>
      </c>
      <c r="P2680" t="b">
        <v>0</v>
      </c>
      <c r="Q2680">
        <f t="shared" si="205"/>
        <v>1168.56</v>
      </c>
      <c r="R2680" s="4">
        <f t="shared" si="206"/>
        <v>0.72</v>
      </c>
      <c r="S2680" s="2">
        <f t="shared" si="207"/>
        <v>327.1968</v>
      </c>
      <c r="T2680" t="str">
        <f t="shared" si="208"/>
        <v>Oct-24</v>
      </c>
      <c r="U2680">
        <f t="shared" si="209"/>
        <v>3</v>
      </c>
    </row>
    <row r="2681" spans="1:21" x14ac:dyDescent="0.3">
      <c r="A2681" t="s">
        <v>10574</v>
      </c>
      <c r="B2681" t="s">
        <v>10575</v>
      </c>
      <c r="C2681" s="1">
        <v>45702</v>
      </c>
      <c r="D2681" t="s">
        <v>37</v>
      </c>
      <c r="E2681">
        <v>348.33</v>
      </c>
      <c r="F2681">
        <v>4</v>
      </c>
      <c r="G2681" t="s">
        <v>19</v>
      </c>
      <c r="H2681" t="s">
        <v>72</v>
      </c>
      <c r="I2681" t="s">
        <v>5606</v>
      </c>
      <c r="J2681" t="s">
        <v>62</v>
      </c>
      <c r="K2681">
        <v>19308</v>
      </c>
      <c r="L2681" t="s">
        <v>10576</v>
      </c>
      <c r="M2681">
        <v>0.08</v>
      </c>
      <c r="N2681">
        <v>1281.8499999999999</v>
      </c>
      <c r="O2681">
        <v>4</v>
      </c>
      <c r="P2681" t="b">
        <v>0</v>
      </c>
      <c r="Q2681">
        <f t="shared" si="205"/>
        <v>1393.32</v>
      </c>
      <c r="R2681" s="4">
        <f t="shared" si="206"/>
        <v>0.92</v>
      </c>
      <c r="S2681" s="2">
        <f t="shared" si="207"/>
        <v>111.46559999999999</v>
      </c>
      <c r="T2681" t="str">
        <f t="shared" si="208"/>
        <v>Feb-25</v>
      </c>
      <c r="U2681">
        <f t="shared" si="209"/>
        <v>4</v>
      </c>
    </row>
    <row r="2682" spans="1:21" x14ac:dyDescent="0.3">
      <c r="A2682" t="s">
        <v>10577</v>
      </c>
      <c r="B2682" t="s">
        <v>10578</v>
      </c>
      <c r="C2682" s="1">
        <v>45693</v>
      </c>
      <c r="D2682" t="s">
        <v>78</v>
      </c>
      <c r="E2682">
        <v>338.36</v>
      </c>
      <c r="F2682">
        <v>2</v>
      </c>
      <c r="G2682" t="s">
        <v>27</v>
      </c>
      <c r="H2682" t="s">
        <v>99</v>
      </c>
      <c r="I2682" t="s">
        <v>10579</v>
      </c>
      <c r="J2682" t="s">
        <v>115</v>
      </c>
      <c r="K2682">
        <v>43697</v>
      </c>
      <c r="L2682" t="s">
        <v>10580</v>
      </c>
      <c r="M2682">
        <v>0.28999999999999998</v>
      </c>
      <c r="N2682">
        <v>480.47</v>
      </c>
      <c r="O2682">
        <v>3</v>
      </c>
      <c r="P2682" t="b">
        <v>0</v>
      </c>
      <c r="Q2682">
        <f t="shared" si="205"/>
        <v>676.72</v>
      </c>
      <c r="R2682" s="4">
        <f t="shared" si="206"/>
        <v>0.71</v>
      </c>
      <c r="S2682" s="2">
        <f t="shared" si="207"/>
        <v>196.24879999999999</v>
      </c>
      <c r="T2682" t="str">
        <f t="shared" si="208"/>
        <v>Feb-25</v>
      </c>
      <c r="U2682">
        <f t="shared" si="209"/>
        <v>3</v>
      </c>
    </row>
    <row r="2683" spans="1:21" x14ac:dyDescent="0.3">
      <c r="A2683" t="s">
        <v>10581</v>
      </c>
      <c r="B2683" t="s">
        <v>10582</v>
      </c>
      <c r="C2683" s="1">
        <v>45685</v>
      </c>
      <c r="D2683" t="s">
        <v>26</v>
      </c>
      <c r="E2683">
        <v>476.7</v>
      </c>
      <c r="F2683">
        <v>1</v>
      </c>
      <c r="G2683" t="s">
        <v>93</v>
      </c>
      <c r="H2683" t="s">
        <v>20</v>
      </c>
      <c r="I2683" t="s">
        <v>9846</v>
      </c>
      <c r="J2683" t="s">
        <v>217</v>
      </c>
      <c r="K2683">
        <v>57627</v>
      </c>
      <c r="L2683" t="s">
        <v>10583</v>
      </c>
      <c r="M2683">
        <v>7.0000000000000007E-2</v>
      </c>
      <c r="N2683">
        <v>443.33</v>
      </c>
      <c r="O2683">
        <v>1</v>
      </c>
      <c r="P2683" t="b">
        <v>0</v>
      </c>
      <c r="Q2683">
        <f t="shared" si="205"/>
        <v>476.7</v>
      </c>
      <c r="R2683" s="4">
        <f t="shared" si="206"/>
        <v>0.92999999999999994</v>
      </c>
      <c r="S2683" s="2">
        <f t="shared" si="207"/>
        <v>33.369</v>
      </c>
      <c r="T2683" t="str">
        <f t="shared" si="208"/>
        <v>Jan-25</v>
      </c>
      <c r="U2683">
        <f t="shared" si="209"/>
        <v>1</v>
      </c>
    </row>
    <row r="2684" spans="1:21" x14ac:dyDescent="0.3">
      <c r="A2684" t="s">
        <v>10584</v>
      </c>
      <c r="B2684" t="s">
        <v>10585</v>
      </c>
      <c r="C2684" s="1">
        <v>45534</v>
      </c>
      <c r="D2684" t="s">
        <v>60</v>
      </c>
      <c r="E2684">
        <v>147.72999999999999</v>
      </c>
      <c r="F2684">
        <v>2</v>
      </c>
      <c r="G2684" t="s">
        <v>93</v>
      </c>
      <c r="H2684" t="s">
        <v>20</v>
      </c>
      <c r="I2684" t="s">
        <v>10586</v>
      </c>
      <c r="J2684" t="s">
        <v>240</v>
      </c>
      <c r="K2684">
        <v>89384</v>
      </c>
      <c r="L2684" t="s">
        <v>10587</v>
      </c>
      <c r="M2684">
        <v>0.08</v>
      </c>
      <c r="N2684">
        <v>271.82</v>
      </c>
      <c r="O2684">
        <v>4</v>
      </c>
      <c r="P2684" t="b">
        <v>0</v>
      </c>
      <c r="Q2684">
        <f t="shared" si="205"/>
        <v>295.45999999999998</v>
      </c>
      <c r="R2684" s="4">
        <f t="shared" si="206"/>
        <v>0.92</v>
      </c>
      <c r="S2684" s="2">
        <f t="shared" si="207"/>
        <v>23.636799999999997</v>
      </c>
      <c r="T2684" t="str">
        <f t="shared" si="208"/>
        <v>Aug-24</v>
      </c>
      <c r="U2684">
        <f t="shared" si="209"/>
        <v>4</v>
      </c>
    </row>
    <row r="2685" spans="1:21" x14ac:dyDescent="0.3">
      <c r="A2685" t="s">
        <v>10588</v>
      </c>
      <c r="B2685" t="s">
        <v>10589</v>
      </c>
      <c r="C2685" s="1">
        <v>45740</v>
      </c>
      <c r="D2685" t="s">
        <v>18</v>
      </c>
      <c r="E2685">
        <v>149.22</v>
      </c>
      <c r="F2685">
        <v>2</v>
      </c>
      <c r="G2685" t="s">
        <v>148</v>
      </c>
      <c r="H2685" t="s">
        <v>20</v>
      </c>
      <c r="I2685" t="s">
        <v>10590</v>
      </c>
      <c r="J2685" t="s">
        <v>155</v>
      </c>
      <c r="K2685">
        <v>67358</v>
      </c>
      <c r="L2685" t="s">
        <v>10591</v>
      </c>
      <c r="M2685">
        <v>0.27</v>
      </c>
      <c r="N2685">
        <v>217.86</v>
      </c>
      <c r="O2685">
        <v>1</v>
      </c>
      <c r="P2685" t="b">
        <v>0</v>
      </c>
      <c r="Q2685">
        <f t="shared" si="205"/>
        <v>298.44</v>
      </c>
      <c r="R2685" s="4">
        <f t="shared" si="206"/>
        <v>0.73</v>
      </c>
      <c r="S2685" s="2">
        <f t="shared" si="207"/>
        <v>80.578800000000001</v>
      </c>
      <c r="T2685" t="str">
        <f t="shared" si="208"/>
        <v>Mar-25</v>
      </c>
      <c r="U2685">
        <f t="shared" si="209"/>
        <v>1</v>
      </c>
    </row>
    <row r="2686" spans="1:21" x14ac:dyDescent="0.3">
      <c r="A2686" t="s">
        <v>10592</v>
      </c>
      <c r="B2686" t="s">
        <v>10593</v>
      </c>
      <c r="C2686" s="1">
        <v>45726</v>
      </c>
      <c r="D2686" t="s">
        <v>37</v>
      </c>
      <c r="E2686">
        <v>459.41</v>
      </c>
      <c r="F2686">
        <v>4</v>
      </c>
      <c r="G2686" t="s">
        <v>27</v>
      </c>
      <c r="H2686" t="s">
        <v>38</v>
      </c>
      <c r="I2686" t="s">
        <v>10594</v>
      </c>
      <c r="J2686" t="s">
        <v>22</v>
      </c>
      <c r="K2686">
        <v>83698</v>
      </c>
      <c r="L2686" t="s">
        <v>10595</v>
      </c>
      <c r="M2686">
        <v>0.24</v>
      </c>
      <c r="N2686">
        <v>1396.61</v>
      </c>
      <c r="O2686">
        <v>4</v>
      </c>
      <c r="P2686" t="b">
        <v>1</v>
      </c>
      <c r="Q2686">
        <f t="shared" si="205"/>
        <v>1837.64</v>
      </c>
      <c r="R2686" s="4">
        <f t="shared" si="206"/>
        <v>0.76</v>
      </c>
      <c r="S2686" s="2">
        <f t="shared" si="207"/>
        <v>441.03360000000004</v>
      </c>
      <c r="T2686" t="str">
        <f t="shared" si="208"/>
        <v>Mar-25</v>
      </c>
      <c r="U2686">
        <f t="shared" si="209"/>
        <v>4</v>
      </c>
    </row>
    <row r="2687" spans="1:21" x14ac:dyDescent="0.3">
      <c r="A2687" t="s">
        <v>10596</v>
      </c>
      <c r="B2687" t="s">
        <v>10597</v>
      </c>
      <c r="C2687" s="1">
        <v>45468</v>
      </c>
      <c r="D2687" t="s">
        <v>78</v>
      </c>
      <c r="E2687">
        <v>400.66</v>
      </c>
      <c r="F2687">
        <v>1</v>
      </c>
      <c r="G2687" t="s">
        <v>19</v>
      </c>
      <c r="H2687" t="s">
        <v>38</v>
      </c>
      <c r="I2687" t="s">
        <v>10598</v>
      </c>
      <c r="J2687" t="s">
        <v>22</v>
      </c>
      <c r="K2687">
        <v>37617</v>
      </c>
      <c r="L2687" t="s">
        <v>10599</v>
      </c>
      <c r="M2687">
        <v>0.03</v>
      </c>
      <c r="N2687">
        <v>388.64</v>
      </c>
      <c r="O2687">
        <v>1</v>
      </c>
      <c r="P2687" t="b">
        <v>1</v>
      </c>
      <c r="Q2687">
        <f t="shared" si="205"/>
        <v>400.66</v>
      </c>
      <c r="R2687" s="4">
        <f t="shared" si="206"/>
        <v>0.97</v>
      </c>
      <c r="S2687" s="2">
        <f t="shared" si="207"/>
        <v>12.0198</v>
      </c>
      <c r="T2687" t="str">
        <f t="shared" si="208"/>
        <v>Jun-24</v>
      </c>
      <c r="U2687">
        <f t="shared" si="209"/>
        <v>1</v>
      </c>
    </row>
    <row r="2688" spans="1:21" x14ac:dyDescent="0.3">
      <c r="A2688" t="s">
        <v>10600</v>
      </c>
      <c r="B2688" t="s">
        <v>10601</v>
      </c>
      <c r="C2688" s="1">
        <v>45581</v>
      </c>
      <c r="D2688" t="s">
        <v>60</v>
      </c>
      <c r="E2688">
        <v>105.66</v>
      </c>
      <c r="F2688">
        <v>3</v>
      </c>
      <c r="G2688" t="s">
        <v>66</v>
      </c>
      <c r="H2688" t="s">
        <v>99</v>
      </c>
      <c r="I2688" t="s">
        <v>10602</v>
      </c>
      <c r="J2688" t="s">
        <v>426</v>
      </c>
      <c r="K2688">
        <v>4539</v>
      </c>
      <c r="L2688" t="s">
        <v>10603</v>
      </c>
      <c r="M2688">
        <v>0.17</v>
      </c>
      <c r="N2688">
        <v>263.08999999999997</v>
      </c>
      <c r="O2688">
        <v>4</v>
      </c>
      <c r="P2688" t="b">
        <v>0</v>
      </c>
      <c r="Q2688">
        <f t="shared" si="205"/>
        <v>316.98</v>
      </c>
      <c r="R2688" s="4">
        <f t="shared" si="206"/>
        <v>0.83</v>
      </c>
      <c r="S2688" s="2">
        <f t="shared" si="207"/>
        <v>53.886600000000008</v>
      </c>
      <c r="T2688" t="str">
        <f t="shared" si="208"/>
        <v>Oct-24</v>
      </c>
      <c r="U2688">
        <f t="shared" si="209"/>
        <v>4</v>
      </c>
    </row>
    <row r="2689" spans="1:21" x14ac:dyDescent="0.3">
      <c r="A2689" t="s">
        <v>10604</v>
      </c>
      <c r="B2689" t="s">
        <v>10605</v>
      </c>
      <c r="C2689" s="1">
        <v>45733</v>
      </c>
      <c r="D2689" t="s">
        <v>18</v>
      </c>
      <c r="E2689">
        <v>287.17</v>
      </c>
      <c r="F2689">
        <v>1</v>
      </c>
      <c r="G2689" t="s">
        <v>148</v>
      </c>
      <c r="H2689" t="s">
        <v>38</v>
      </c>
      <c r="I2689" t="s">
        <v>10606</v>
      </c>
      <c r="J2689" t="s">
        <v>346</v>
      </c>
      <c r="K2689">
        <v>93450</v>
      </c>
      <c r="L2689" t="s">
        <v>10607</v>
      </c>
      <c r="M2689">
        <v>0.05</v>
      </c>
      <c r="N2689">
        <v>272.81</v>
      </c>
      <c r="O2689">
        <v>5</v>
      </c>
      <c r="P2689" t="b">
        <v>0</v>
      </c>
      <c r="Q2689">
        <f t="shared" si="205"/>
        <v>287.17</v>
      </c>
      <c r="R2689" s="4">
        <f t="shared" si="206"/>
        <v>0.95</v>
      </c>
      <c r="S2689" s="2">
        <f t="shared" si="207"/>
        <v>14.358500000000001</v>
      </c>
      <c r="T2689" t="str">
        <f t="shared" si="208"/>
        <v>Mar-25</v>
      </c>
      <c r="U2689">
        <f t="shared" si="209"/>
        <v>5</v>
      </c>
    </row>
    <row r="2690" spans="1:21" x14ac:dyDescent="0.3">
      <c r="A2690" t="s">
        <v>10608</v>
      </c>
      <c r="B2690" t="s">
        <v>10609</v>
      </c>
      <c r="C2690" s="1">
        <v>45626</v>
      </c>
      <c r="D2690" t="s">
        <v>18</v>
      </c>
      <c r="E2690">
        <v>374.15</v>
      </c>
      <c r="F2690">
        <v>1</v>
      </c>
      <c r="G2690" t="s">
        <v>27</v>
      </c>
      <c r="H2690" t="s">
        <v>72</v>
      </c>
      <c r="I2690" t="s">
        <v>10610</v>
      </c>
      <c r="J2690" t="s">
        <v>367</v>
      </c>
      <c r="K2690">
        <v>34546</v>
      </c>
      <c r="L2690" t="s">
        <v>10611</v>
      </c>
      <c r="M2690">
        <v>0.02</v>
      </c>
      <c r="N2690">
        <v>366.67</v>
      </c>
      <c r="O2690">
        <v>4</v>
      </c>
      <c r="P2690" t="b">
        <v>0</v>
      </c>
      <c r="Q2690">
        <f t="shared" ref="Q2690:Q2753" si="210">E2690*F2690</f>
        <v>374.15</v>
      </c>
      <c r="R2690" s="4">
        <f t="shared" ref="R2690:R2753" si="211">1-M2690</f>
        <v>0.98</v>
      </c>
      <c r="S2690" s="2">
        <f t="shared" ref="S2690:S2753" si="212">E2690*F2690*M2690</f>
        <v>7.4829999999999997</v>
      </c>
      <c r="T2690" t="str">
        <f t="shared" ref="T2690:T2753" si="213">TEXT(C2690,"MMM-YY")</f>
        <v>Nov-24</v>
      </c>
      <c r="U2690">
        <f t="shared" ref="U2690:U2753" si="214">IF(O2690="","No Rating",O2690)</f>
        <v>4</v>
      </c>
    </row>
    <row r="2691" spans="1:21" x14ac:dyDescent="0.3">
      <c r="A2691" t="s">
        <v>10612</v>
      </c>
      <c r="B2691" t="s">
        <v>10613</v>
      </c>
      <c r="C2691" s="1">
        <v>45564</v>
      </c>
      <c r="D2691" t="s">
        <v>54</v>
      </c>
      <c r="E2691">
        <v>179.75</v>
      </c>
      <c r="F2691">
        <v>4</v>
      </c>
      <c r="G2691" t="s">
        <v>93</v>
      </c>
      <c r="H2691" t="s">
        <v>38</v>
      </c>
      <c r="I2691" t="s">
        <v>4550</v>
      </c>
      <c r="J2691" t="s">
        <v>150</v>
      </c>
      <c r="K2691">
        <v>21646</v>
      </c>
      <c r="L2691" t="s">
        <v>10614</v>
      </c>
      <c r="M2691">
        <v>0.18</v>
      </c>
      <c r="N2691">
        <v>589.58000000000004</v>
      </c>
      <c r="O2691">
        <v>4</v>
      </c>
      <c r="P2691" t="b">
        <v>0</v>
      </c>
      <c r="Q2691">
        <f t="shared" si="210"/>
        <v>719</v>
      </c>
      <c r="R2691" s="4">
        <f t="shared" si="211"/>
        <v>0.82000000000000006</v>
      </c>
      <c r="S2691" s="2">
        <f t="shared" si="212"/>
        <v>129.41999999999999</v>
      </c>
      <c r="T2691" t="str">
        <f t="shared" si="213"/>
        <v>Sep-24</v>
      </c>
      <c r="U2691">
        <f t="shared" si="214"/>
        <v>4</v>
      </c>
    </row>
    <row r="2692" spans="1:21" x14ac:dyDescent="0.3">
      <c r="A2692" t="s">
        <v>10615</v>
      </c>
      <c r="B2692" t="s">
        <v>10616</v>
      </c>
      <c r="C2692" s="1">
        <v>45572</v>
      </c>
      <c r="D2692" t="s">
        <v>60</v>
      </c>
      <c r="E2692">
        <v>220.02</v>
      </c>
      <c r="F2692">
        <v>2</v>
      </c>
      <c r="G2692" t="s">
        <v>93</v>
      </c>
      <c r="H2692" t="s">
        <v>72</v>
      </c>
      <c r="I2692" t="s">
        <v>10617</v>
      </c>
      <c r="J2692" t="s">
        <v>50</v>
      </c>
      <c r="K2692">
        <v>44164</v>
      </c>
      <c r="L2692" t="s">
        <v>10618</v>
      </c>
      <c r="M2692">
        <v>0.02</v>
      </c>
      <c r="N2692">
        <v>431.24</v>
      </c>
      <c r="O2692">
        <v>3</v>
      </c>
      <c r="P2692" t="b">
        <v>0</v>
      </c>
      <c r="Q2692">
        <f t="shared" si="210"/>
        <v>440.04</v>
      </c>
      <c r="R2692" s="4">
        <f t="shared" si="211"/>
        <v>0.98</v>
      </c>
      <c r="S2692" s="2">
        <f t="shared" si="212"/>
        <v>8.8008000000000006</v>
      </c>
      <c r="T2692" t="str">
        <f t="shared" si="213"/>
        <v>Oct-24</v>
      </c>
      <c r="U2692">
        <f t="shared" si="214"/>
        <v>3</v>
      </c>
    </row>
    <row r="2693" spans="1:21" x14ac:dyDescent="0.3">
      <c r="A2693" t="s">
        <v>10619</v>
      </c>
      <c r="B2693" t="s">
        <v>10620</v>
      </c>
      <c r="C2693" s="1">
        <v>45649</v>
      </c>
      <c r="D2693" t="s">
        <v>26</v>
      </c>
      <c r="E2693">
        <v>289.82</v>
      </c>
      <c r="F2693">
        <v>3</v>
      </c>
      <c r="G2693" t="s">
        <v>148</v>
      </c>
      <c r="H2693" t="s">
        <v>38</v>
      </c>
      <c r="I2693" t="s">
        <v>10621</v>
      </c>
      <c r="J2693" t="s">
        <v>577</v>
      </c>
      <c r="K2693">
        <v>86998</v>
      </c>
      <c r="L2693" t="s">
        <v>10622</v>
      </c>
      <c r="M2693">
        <v>0.14000000000000001</v>
      </c>
      <c r="N2693">
        <v>747.74</v>
      </c>
      <c r="O2693">
        <v>3</v>
      </c>
      <c r="P2693" t="b">
        <v>1</v>
      </c>
      <c r="Q2693">
        <f t="shared" si="210"/>
        <v>869.46</v>
      </c>
      <c r="R2693" s="4">
        <f t="shared" si="211"/>
        <v>0.86</v>
      </c>
      <c r="S2693" s="2">
        <f t="shared" si="212"/>
        <v>121.72440000000002</v>
      </c>
      <c r="T2693" t="str">
        <f t="shared" si="213"/>
        <v>Dec-24</v>
      </c>
      <c r="U2693">
        <f t="shared" si="214"/>
        <v>3</v>
      </c>
    </row>
    <row r="2694" spans="1:21" x14ac:dyDescent="0.3">
      <c r="A2694" t="s">
        <v>10623</v>
      </c>
      <c r="B2694" t="s">
        <v>10624</v>
      </c>
      <c r="C2694" s="1">
        <v>45635</v>
      </c>
      <c r="D2694" t="s">
        <v>18</v>
      </c>
      <c r="E2694">
        <v>236.22</v>
      </c>
      <c r="F2694">
        <v>4</v>
      </c>
      <c r="G2694" t="s">
        <v>148</v>
      </c>
      <c r="H2694" t="s">
        <v>72</v>
      </c>
      <c r="I2694" t="s">
        <v>10625</v>
      </c>
      <c r="J2694" t="s">
        <v>155</v>
      </c>
      <c r="K2694">
        <v>47300</v>
      </c>
      <c r="L2694" t="s">
        <v>10626</v>
      </c>
      <c r="M2694">
        <v>0.18</v>
      </c>
      <c r="N2694">
        <v>774.8</v>
      </c>
      <c r="O2694">
        <v>3</v>
      </c>
      <c r="P2694" t="b">
        <v>0</v>
      </c>
      <c r="Q2694">
        <f t="shared" si="210"/>
        <v>944.88</v>
      </c>
      <c r="R2694" s="4">
        <f t="shared" si="211"/>
        <v>0.82000000000000006</v>
      </c>
      <c r="S2694" s="2">
        <f t="shared" si="212"/>
        <v>170.07839999999999</v>
      </c>
      <c r="T2694" t="str">
        <f t="shared" si="213"/>
        <v>Dec-24</v>
      </c>
      <c r="U2694">
        <f t="shared" si="214"/>
        <v>3</v>
      </c>
    </row>
    <row r="2695" spans="1:21" x14ac:dyDescent="0.3">
      <c r="A2695" t="s">
        <v>10627</v>
      </c>
      <c r="B2695" t="s">
        <v>10628</v>
      </c>
      <c r="C2695" s="1">
        <v>45632</v>
      </c>
      <c r="D2695" t="s">
        <v>18</v>
      </c>
      <c r="E2695">
        <v>377.76</v>
      </c>
      <c r="F2695">
        <v>4</v>
      </c>
      <c r="G2695" t="s">
        <v>19</v>
      </c>
      <c r="H2695" t="s">
        <v>38</v>
      </c>
      <c r="I2695" t="s">
        <v>10629</v>
      </c>
      <c r="J2695" t="s">
        <v>155</v>
      </c>
      <c r="K2695">
        <v>72129</v>
      </c>
      <c r="L2695" t="s">
        <v>10630</v>
      </c>
      <c r="M2695">
        <v>0.28000000000000003</v>
      </c>
      <c r="N2695">
        <v>1087.95</v>
      </c>
      <c r="O2695">
        <v>3</v>
      </c>
      <c r="P2695" t="b">
        <v>1</v>
      </c>
      <c r="Q2695">
        <f t="shared" si="210"/>
        <v>1511.04</v>
      </c>
      <c r="R2695" s="4">
        <f t="shared" si="211"/>
        <v>0.72</v>
      </c>
      <c r="S2695" s="2">
        <f t="shared" si="212"/>
        <v>423.09120000000001</v>
      </c>
      <c r="T2695" t="str">
        <f t="shared" si="213"/>
        <v>Dec-24</v>
      </c>
      <c r="U2695">
        <f t="shared" si="214"/>
        <v>3</v>
      </c>
    </row>
    <row r="2696" spans="1:21" x14ac:dyDescent="0.3">
      <c r="A2696" t="s">
        <v>10631</v>
      </c>
      <c r="B2696" t="s">
        <v>10632</v>
      </c>
      <c r="C2696" s="1">
        <v>45607</v>
      </c>
      <c r="D2696" t="s">
        <v>60</v>
      </c>
      <c r="E2696">
        <v>7.94</v>
      </c>
      <c r="F2696">
        <v>3</v>
      </c>
      <c r="G2696" t="s">
        <v>19</v>
      </c>
      <c r="H2696" t="s">
        <v>20</v>
      </c>
      <c r="I2696" t="s">
        <v>10633</v>
      </c>
      <c r="J2696" t="s">
        <v>447</v>
      </c>
      <c r="K2696">
        <v>20663</v>
      </c>
      <c r="L2696" t="s">
        <v>10634</v>
      </c>
      <c r="M2696">
        <v>0.28000000000000003</v>
      </c>
      <c r="N2696">
        <v>17.149999999999999</v>
      </c>
      <c r="O2696">
        <v>4</v>
      </c>
      <c r="P2696" t="b">
        <v>0</v>
      </c>
      <c r="Q2696">
        <f t="shared" si="210"/>
        <v>23.82</v>
      </c>
      <c r="R2696" s="4">
        <f t="shared" si="211"/>
        <v>0.72</v>
      </c>
      <c r="S2696" s="2">
        <f t="shared" si="212"/>
        <v>6.6696000000000009</v>
      </c>
      <c r="T2696" t="str">
        <f t="shared" si="213"/>
        <v>Nov-24</v>
      </c>
      <c r="U2696">
        <f t="shared" si="214"/>
        <v>4</v>
      </c>
    </row>
    <row r="2697" spans="1:21" x14ac:dyDescent="0.3">
      <c r="A2697" t="s">
        <v>10635</v>
      </c>
      <c r="B2697" t="s">
        <v>10636</v>
      </c>
      <c r="C2697" s="1">
        <v>45483</v>
      </c>
      <c r="D2697" t="s">
        <v>26</v>
      </c>
      <c r="E2697">
        <v>220.14</v>
      </c>
      <c r="F2697">
        <v>2</v>
      </c>
      <c r="G2697" t="s">
        <v>148</v>
      </c>
      <c r="H2697" t="s">
        <v>20</v>
      </c>
      <c r="I2697" t="s">
        <v>4961</v>
      </c>
      <c r="J2697" t="s">
        <v>333</v>
      </c>
      <c r="K2697">
        <v>54475</v>
      </c>
      <c r="L2697" t="s">
        <v>10637</v>
      </c>
      <c r="M2697">
        <v>0.18</v>
      </c>
      <c r="N2697">
        <v>361.03</v>
      </c>
      <c r="O2697">
        <v>2</v>
      </c>
      <c r="P2697" t="b">
        <v>0</v>
      </c>
      <c r="Q2697">
        <f t="shared" si="210"/>
        <v>440.28</v>
      </c>
      <c r="R2697" s="4">
        <f t="shared" si="211"/>
        <v>0.82000000000000006</v>
      </c>
      <c r="S2697" s="2">
        <f t="shared" si="212"/>
        <v>79.250399999999999</v>
      </c>
      <c r="T2697" t="str">
        <f t="shared" si="213"/>
        <v>Jul-24</v>
      </c>
      <c r="U2697">
        <f t="shared" si="214"/>
        <v>2</v>
      </c>
    </row>
    <row r="2698" spans="1:21" x14ac:dyDescent="0.3">
      <c r="A2698" t="s">
        <v>10638</v>
      </c>
      <c r="B2698" t="s">
        <v>10639</v>
      </c>
      <c r="C2698" s="1">
        <v>45489</v>
      </c>
      <c r="D2698" t="s">
        <v>60</v>
      </c>
      <c r="E2698">
        <v>172.1</v>
      </c>
      <c r="F2698">
        <v>2</v>
      </c>
      <c r="G2698" t="s">
        <v>27</v>
      </c>
      <c r="H2698" t="s">
        <v>38</v>
      </c>
      <c r="I2698" t="s">
        <v>10640</v>
      </c>
      <c r="J2698" t="s">
        <v>62</v>
      </c>
      <c r="K2698">
        <v>58058</v>
      </c>
      <c r="L2698" t="s">
        <v>10641</v>
      </c>
      <c r="M2698">
        <v>0.15</v>
      </c>
      <c r="N2698">
        <v>292.57</v>
      </c>
      <c r="O2698">
        <v>5</v>
      </c>
      <c r="P2698" t="b">
        <v>0</v>
      </c>
      <c r="Q2698">
        <f t="shared" si="210"/>
        <v>344.2</v>
      </c>
      <c r="R2698" s="4">
        <f t="shared" si="211"/>
        <v>0.85</v>
      </c>
      <c r="S2698" s="2">
        <f t="shared" si="212"/>
        <v>51.629999999999995</v>
      </c>
      <c r="T2698" t="str">
        <f t="shared" si="213"/>
        <v>Jul-24</v>
      </c>
      <c r="U2698">
        <f t="shared" si="214"/>
        <v>5</v>
      </c>
    </row>
    <row r="2699" spans="1:21" x14ac:dyDescent="0.3">
      <c r="A2699" t="s">
        <v>10642</v>
      </c>
      <c r="B2699" t="s">
        <v>10643</v>
      </c>
      <c r="C2699" s="1">
        <v>45511</v>
      </c>
      <c r="D2699" t="s">
        <v>54</v>
      </c>
      <c r="E2699">
        <v>306.54000000000002</v>
      </c>
      <c r="F2699">
        <v>3</v>
      </c>
      <c r="G2699" t="s">
        <v>66</v>
      </c>
      <c r="H2699" t="s">
        <v>20</v>
      </c>
      <c r="I2699" t="s">
        <v>10644</v>
      </c>
      <c r="J2699" t="s">
        <v>509</v>
      </c>
      <c r="K2699">
        <v>32859</v>
      </c>
      <c r="L2699" t="s">
        <v>10645</v>
      </c>
      <c r="M2699">
        <v>0.2</v>
      </c>
      <c r="N2699">
        <v>735.7</v>
      </c>
      <c r="O2699">
        <v>4</v>
      </c>
      <c r="P2699" t="b">
        <v>0</v>
      </c>
      <c r="Q2699">
        <f t="shared" si="210"/>
        <v>919.62000000000012</v>
      </c>
      <c r="R2699" s="4">
        <f t="shared" si="211"/>
        <v>0.8</v>
      </c>
      <c r="S2699" s="2">
        <f t="shared" si="212"/>
        <v>183.92400000000004</v>
      </c>
      <c r="T2699" t="str">
        <f t="shared" si="213"/>
        <v>Aug-24</v>
      </c>
      <c r="U2699">
        <f t="shared" si="214"/>
        <v>4</v>
      </c>
    </row>
    <row r="2700" spans="1:21" x14ac:dyDescent="0.3">
      <c r="A2700" t="s">
        <v>10646</v>
      </c>
      <c r="B2700" t="s">
        <v>10647</v>
      </c>
      <c r="C2700" s="1">
        <v>45670</v>
      </c>
      <c r="D2700" t="s">
        <v>26</v>
      </c>
      <c r="E2700">
        <v>389.1</v>
      </c>
      <c r="F2700">
        <v>2</v>
      </c>
      <c r="G2700" t="s">
        <v>66</v>
      </c>
      <c r="H2700" t="s">
        <v>38</v>
      </c>
      <c r="I2700" t="s">
        <v>1413</v>
      </c>
      <c r="J2700" t="s">
        <v>68</v>
      </c>
      <c r="K2700">
        <v>96315</v>
      </c>
      <c r="L2700" t="s">
        <v>10648</v>
      </c>
      <c r="M2700">
        <v>0.28000000000000003</v>
      </c>
      <c r="N2700">
        <v>560.29999999999995</v>
      </c>
      <c r="O2700">
        <v>3</v>
      </c>
      <c r="P2700" t="b">
        <v>1</v>
      </c>
      <c r="Q2700">
        <f t="shared" si="210"/>
        <v>778.2</v>
      </c>
      <c r="R2700" s="4">
        <f t="shared" si="211"/>
        <v>0.72</v>
      </c>
      <c r="S2700" s="2">
        <f t="shared" si="212"/>
        <v>217.89600000000004</v>
      </c>
      <c r="T2700" t="str">
        <f t="shared" si="213"/>
        <v>Jan-25</v>
      </c>
      <c r="U2700">
        <f t="shared" si="214"/>
        <v>3</v>
      </c>
    </row>
    <row r="2701" spans="1:21" x14ac:dyDescent="0.3">
      <c r="A2701" t="s">
        <v>10649</v>
      </c>
      <c r="B2701" t="s">
        <v>10650</v>
      </c>
      <c r="C2701" s="1">
        <v>45759</v>
      </c>
      <c r="D2701" t="s">
        <v>26</v>
      </c>
      <c r="E2701">
        <v>42.69</v>
      </c>
      <c r="F2701">
        <v>4</v>
      </c>
      <c r="G2701" t="s">
        <v>148</v>
      </c>
      <c r="H2701" t="s">
        <v>72</v>
      </c>
      <c r="I2701" t="s">
        <v>10651</v>
      </c>
      <c r="J2701" t="s">
        <v>205</v>
      </c>
      <c r="K2701">
        <v>61407</v>
      </c>
      <c r="L2701" t="s">
        <v>10652</v>
      </c>
      <c r="M2701">
        <v>0.3</v>
      </c>
      <c r="N2701">
        <v>119.53</v>
      </c>
      <c r="P2701" t="b">
        <v>0</v>
      </c>
      <c r="Q2701">
        <f t="shared" si="210"/>
        <v>170.76</v>
      </c>
      <c r="R2701" s="4">
        <f t="shared" si="211"/>
        <v>0.7</v>
      </c>
      <c r="S2701" s="2">
        <f t="shared" si="212"/>
        <v>51.227999999999994</v>
      </c>
      <c r="T2701" t="str">
        <f t="shared" si="213"/>
        <v>Apr-25</v>
      </c>
      <c r="U2701" t="str">
        <f t="shared" si="214"/>
        <v>No Rating</v>
      </c>
    </row>
    <row r="2702" spans="1:21" x14ac:dyDescent="0.3">
      <c r="A2702" t="s">
        <v>10653</v>
      </c>
      <c r="B2702" t="s">
        <v>10654</v>
      </c>
      <c r="C2702" s="1">
        <v>45773</v>
      </c>
      <c r="D2702" t="s">
        <v>54</v>
      </c>
      <c r="E2702">
        <v>83.24</v>
      </c>
      <c r="F2702">
        <v>4</v>
      </c>
      <c r="G2702" t="s">
        <v>27</v>
      </c>
      <c r="H2702" t="s">
        <v>38</v>
      </c>
      <c r="I2702" t="s">
        <v>10655</v>
      </c>
      <c r="J2702" t="s">
        <v>426</v>
      </c>
      <c r="K2702">
        <v>83689</v>
      </c>
      <c r="L2702" t="s">
        <v>10656</v>
      </c>
      <c r="M2702">
        <v>0.01</v>
      </c>
      <c r="N2702">
        <v>329.63</v>
      </c>
      <c r="O2702">
        <v>5</v>
      </c>
      <c r="P2702" t="b">
        <v>1</v>
      </c>
      <c r="Q2702">
        <f t="shared" si="210"/>
        <v>332.96</v>
      </c>
      <c r="R2702" s="4">
        <f t="shared" si="211"/>
        <v>0.99</v>
      </c>
      <c r="S2702" s="2">
        <f t="shared" si="212"/>
        <v>3.3295999999999997</v>
      </c>
      <c r="T2702" t="str">
        <f t="shared" si="213"/>
        <v>Apr-25</v>
      </c>
      <c r="U2702">
        <f t="shared" si="214"/>
        <v>5</v>
      </c>
    </row>
    <row r="2703" spans="1:21" x14ac:dyDescent="0.3">
      <c r="A2703" t="s">
        <v>10657</v>
      </c>
      <c r="B2703" t="s">
        <v>10658</v>
      </c>
      <c r="C2703" s="1">
        <v>45501</v>
      </c>
      <c r="D2703" t="s">
        <v>26</v>
      </c>
      <c r="E2703">
        <v>334.22</v>
      </c>
      <c r="F2703">
        <v>1</v>
      </c>
      <c r="G2703" t="s">
        <v>148</v>
      </c>
      <c r="H2703" t="s">
        <v>72</v>
      </c>
      <c r="I2703" t="s">
        <v>10659</v>
      </c>
      <c r="J2703" t="s">
        <v>509</v>
      </c>
      <c r="K2703">
        <v>96002</v>
      </c>
      <c r="L2703" t="s">
        <v>10660</v>
      </c>
      <c r="M2703">
        <v>0.28999999999999998</v>
      </c>
      <c r="N2703">
        <v>237.3</v>
      </c>
      <c r="O2703">
        <v>4</v>
      </c>
      <c r="P2703" t="b">
        <v>0</v>
      </c>
      <c r="Q2703">
        <f t="shared" si="210"/>
        <v>334.22</v>
      </c>
      <c r="R2703" s="4">
        <f t="shared" si="211"/>
        <v>0.71</v>
      </c>
      <c r="S2703" s="2">
        <f t="shared" si="212"/>
        <v>96.9238</v>
      </c>
      <c r="T2703" t="str">
        <f t="shared" si="213"/>
        <v>Jul-24</v>
      </c>
      <c r="U2703">
        <f t="shared" si="214"/>
        <v>4</v>
      </c>
    </row>
    <row r="2704" spans="1:21" x14ac:dyDescent="0.3">
      <c r="A2704" t="s">
        <v>10661</v>
      </c>
      <c r="B2704" t="s">
        <v>10662</v>
      </c>
      <c r="C2704" s="1">
        <v>45548</v>
      </c>
      <c r="D2704" t="s">
        <v>26</v>
      </c>
      <c r="E2704">
        <v>370.51</v>
      </c>
      <c r="F2704">
        <v>4</v>
      </c>
      <c r="G2704" t="s">
        <v>93</v>
      </c>
      <c r="H2704" t="s">
        <v>72</v>
      </c>
      <c r="I2704" t="s">
        <v>10663</v>
      </c>
      <c r="J2704" t="s">
        <v>240</v>
      </c>
      <c r="K2704">
        <v>93991</v>
      </c>
      <c r="L2704" t="s">
        <v>10664</v>
      </c>
      <c r="M2704">
        <v>0.24</v>
      </c>
      <c r="N2704">
        <v>1126.3499999999999</v>
      </c>
      <c r="O2704">
        <v>3</v>
      </c>
      <c r="P2704" t="b">
        <v>0</v>
      </c>
      <c r="Q2704">
        <f t="shared" si="210"/>
        <v>1482.04</v>
      </c>
      <c r="R2704" s="4">
        <f t="shared" si="211"/>
        <v>0.76</v>
      </c>
      <c r="S2704" s="2">
        <f t="shared" si="212"/>
        <v>355.68959999999998</v>
      </c>
      <c r="T2704" t="str">
        <f t="shared" si="213"/>
        <v>Sep-24</v>
      </c>
      <c r="U2704">
        <f t="shared" si="214"/>
        <v>3</v>
      </c>
    </row>
    <row r="2705" spans="1:21" x14ac:dyDescent="0.3">
      <c r="A2705" t="s">
        <v>10665</v>
      </c>
      <c r="B2705" t="s">
        <v>10666</v>
      </c>
      <c r="C2705" s="1">
        <v>45478</v>
      </c>
      <c r="D2705" t="s">
        <v>18</v>
      </c>
      <c r="E2705">
        <v>296.16000000000003</v>
      </c>
      <c r="F2705">
        <v>1</v>
      </c>
      <c r="G2705" t="s">
        <v>148</v>
      </c>
      <c r="H2705" t="s">
        <v>99</v>
      </c>
      <c r="I2705" t="s">
        <v>10667</v>
      </c>
      <c r="J2705" t="s">
        <v>160</v>
      </c>
      <c r="K2705">
        <v>30917</v>
      </c>
      <c r="L2705" t="s">
        <v>10668</v>
      </c>
      <c r="M2705">
        <v>0.02</v>
      </c>
      <c r="N2705">
        <v>290.24</v>
      </c>
      <c r="O2705">
        <v>3</v>
      </c>
      <c r="P2705" t="b">
        <v>0</v>
      </c>
      <c r="Q2705">
        <f t="shared" si="210"/>
        <v>296.16000000000003</v>
      </c>
      <c r="R2705" s="4">
        <f t="shared" si="211"/>
        <v>0.98</v>
      </c>
      <c r="S2705" s="2">
        <f t="shared" si="212"/>
        <v>5.9232000000000005</v>
      </c>
      <c r="T2705" t="str">
        <f t="shared" si="213"/>
        <v>Jul-24</v>
      </c>
      <c r="U2705">
        <f t="shared" si="214"/>
        <v>3</v>
      </c>
    </row>
    <row r="2706" spans="1:21" x14ac:dyDescent="0.3">
      <c r="A2706" t="s">
        <v>10669</v>
      </c>
      <c r="B2706" t="s">
        <v>10670</v>
      </c>
      <c r="C2706" s="1">
        <v>45663</v>
      </c>
      <c r="D2706" t="s">
        <v>37</v>
      </c>
      <c r="E2706">
        <v>491.49</v>
      </c>
      <c r="F2706">
        <v>2</v>
      </c>
      <c r="G2706" t="s">
        <v>27</v>
      </c>
      <c r="H2706" t="s">
        <v>99</v>
      </c>
      <c r="I2706" t="s">
        <v>10671</v>
      </c>
      <c r="J2706" t="s">
        <v>85</v>
      </c>
      <c r="K2706">
        <v>75739</v>
      </c>
      <c r="L2706" t="s">
        <v>10672</v>
      </c>
      <c r="M2706">
        <v>0.24</v>
      </c>
      <c r="N2706">
        <v>747.06</v>
      </c>
      <c r="O2706">
        <v>1</v>
      </c>
      <c r="P2706" t="b">
        <v>0</v>
      </c>
      <c r="Q2706">
        <f t="shared" si="210"/>
        <v>982.98</v>
      </c>
      <c r="R2706" s="4">
        <f t="shared" si="211"/>
        <v>0.76</v>
      </c>
      <c r="S2706" s="2">
        <f t="shared" si="212"/>
        <v>235.9152</v>
      </c>
      <c r="T2706" t="str">
        <f t="shared" si="213"/>
        <v>Jan-25</v>
      </c>
      <c r="U2706">
        <f t="shared" si="214"/>
        <v>1</v>
      </c>
    </row>
    <row r="2707" spans="1:21" x14ac:dyDescent="0.3">
      <c r="A2707" t="s">
        <v>10673</v>
      </c>
      <c r="B2707" t="s">
        <v>10674</v>
      </c>
      <c r="C2707" s="1">
        <v>45727</v>
      </c>
      <c r="D2707" t="s">
        <v>37</v>
      </c>
      <c r="E2707">
        <v>252.23</v>
      </c>
      <c r="F2707">
        <v>1</v>
      </c>
      <c r="G2707" t="s">
        <v>93</v>
      </c>
      <c r="H2707" t="s">
        <v>72</v>
      </c>
      <c r="I2707" t="s">
        <v>10675</v>
      </c>
      <c r="J2707" t="s">
        <v>155</v>
      </c>
      <c r="K2707">
        <v>77450</v>
      </c>
      <c r="L2707" t="s">
        <v>10676</v>
      </c>
      <c r="M2707">
        <v>0.2</v>
      </c>
      <c r="N2707">
        <v>201.78</v>
      </c>
      <c r="O2707">
        <v>3</v>
      </c>
      <c r="P2707" t="b">
        <v>0</v>
      </c>
      <c r="Q2707">
        <f t="shared" si="210"/>
        <v>252.23</v>
      </c>
      <c r="R2707" s="4">
        <f t="shared" si="211"/>
        <v>0.8</v>
      </c>
      <c r="S2707" s="2">
        <f t="shared" si="212"/>
        <v>50.445999999999998</v>
      </c>
      <c r="T2707" t="str">
        <f t="shared" si="213"/>
        <v>Mar-25</v>
      </c>
      <c r="U2707">
        <f t="shared" si="214"/>
        <v>3</v>
      </c>
    </row>
    <row r="2708" spans="1:21" x14ac:dyDescent="0.3">
      <c r="A2708" t="s">
        <v>10677</v>
      </c>
      <c r="B2708" t="s">
        <v>10678</v>
      </c>
      <c r="C2708" s="1">
        <v>45690</v>
      </c>
      <c r="D2708" t="s">
        <v>18</v>
      </c>
      <c r="E2708">
        <v>72.459999999999994</v>
      </c>
      <c r="F2708">
        <v>2</v>
      </c>
      <c r="G2708" t="s">
        <v>148</v>
      </c>
      <c r="H2708" t="s">
        <v>20</v>
      </c>
      <c r="I2708" t="s">
        <v>10679</v>
      </c>
      <c r="J2708" t="s">
        <v>134</v>
      </c>
      <c r="K2708">
        <v>73679</v>
      </c>
      <c r="L2708" t="s">
        <v>10680</v>
      </c>
      <c r="M2708">
        <v>0.27</v>
      </c>
      <c r="N2708">
        <v>105.79</v>
      </c>
      <c r="O2708">
        <v>2</v>
      </c>
      <c r="P2708" t="b">
        <v>0</v>
      </c>
      <c r="Q2708">
        <f t="shared" si="210"/>
        <v>144.91999999999999</v>
      </c>
      <c r="R2708" s="4">
        <f t="shared" si="211"/>
        <v>0.73</v>
      </c>
      <c r="S2708" s="2">
        <f t="shared" si="212"/>
        <v>39.128399999999999</v>
      </c>
      <c r="T2708" t="str">
        <f t="shared" si="213"/>
        <v>Feb-25</v>
      </c>
      <c r="U2708">
        <f t="shared" si="214"/>
        <v>2</v>
      </c>
    </row>
    <row r="2709" spans="1:21" x14ac:dyDescent="0.3">
      <c r="A2709" t="s">
        <v>10681</v>
      </c>
      <c r="B2709" t="s">
        <v>10682</v>
      </c>
      <c r="C2709" s="1">
        <v>45801</v>
      </c>
      <c r="D2709" t="s">
        <v>18</v>
      </c>
      <c r="E2709">
        <v>344.71</v>
      </c>
      <c r="F2709">
        <v>3</v>
      </c>
      <c r="G2709" t="s">
        <v>19</v>
      </c>
      <c r="H2709" t="s">
        <v>99</v>
      </c>
      <c r="I2709" t="s">
        <v>10683</v>
      </c>
      <c r="J2709" t="s">
        <v>22</v>
      </c>
      <c r="K2709">
        <v>39918</v>
      </c>
      <c r="L2709" t="s">
        <v>10684</v>
      </c>
      <c r="M2709">
        <v>0.14000000000000001</v>
      </c>
      <c r="N2709">
        <v>889.35</v>
      </c>
      <c r="O2709">
        <v>4</v>
      </c>
      <c r="P2709" t="b">
        <v>0</v>
      </c>
      <c r="Q2709">
        <f t="shared" si="210"/>
        <v>1034.1299999999999</v>
      </c>
      <c r="R2709" s="4">
        <f t="shared" si="211"/>
        <v>0.86</v>
      </c>
      <c r="S2709" s="2">
        <f t="shared" si="212"/>
        <v>144.7782</v>
      </c>
      <c r="T2709" t="str">
        <f t="shared" si="213"/>
        <v>May-25</v>
      </c>
      <c r="U2709">
        <f t="shared" si="214"/>
        <v>4</v>
      </c>
    </row>
    <row r="2710" spans="1:21" x14ac:dyDescent="0.3">
      <c r="A2710" t="s">
        <v>10685</v>
      </c>
      <c r="B2710" t="s">
        <v>10686</v>
      </c>
      <c r="C2710" s="1">
        <v>45500</v>
      </c>
      <c r="D2710" t="s">
        <v>18</v>
      </c>
      <c r="E2710">
        <v>303.02999999999997</v>
      </c>
      <c r="F2710">
        <v>2</v>
      </c>
      <c r="G2710" t="s">
        <v>93</v>
      </c>
      <c r="H2710" t="s">
        <v>99</v>
      </c>
      <c r="I2710" t="s">
        <v>10687</v>
      </c>
      <c r="J2710" t="s">
        <v>509</v>
      </c>
      <c r="K2710">
        <v>61992</v>
      </c>
      <c r="L2710" t="s">
        <v>10688</v>
      </c>
      <c r="M2710">
        <v>0.15</v>
      </c>
      <c r="N2710">
        <v>515.15</v>
      </c>
      <c r="O2710">
        <v>4</v>
      </c>
      <c r="P2710" t="b">
        <v>0</v>
      </c>
      <c r="Q2710">
        <f t="shared" si="210"/>
        <v>606.05999999999995</v>
      </c>
      <c r="R2710" s="4">
        <f t="shared" si="211"/>
        <v>0.85</v>
      </c>
      <c r="S2710" s="2">
        <f t="shared" si="212"/>
        <v>90.908999999999992</v>
      </c>
      <c r="T2710" t="str">
        <f t="shared" si="213"/>
        <v>Jul-24</v>
      </c>
      <c r="U2710">
        <f t="shared" si="214"/>
        <v>4</v>
      </c>
    </row>
    <row r="2711" spans="1:21" x14ac:dyDescent="0.3">
      <c r="A2711" t="s">
        <v>10689</v>
      </c>
      <c r="B2711" t="s">
        <v>10690</v>
      </c>
      <c r="C2711" s="1">
        <v>45492</v>
      </c>
      <c r="D2711" t="s">
        <v>54</v>
      </c>
      <c r="E2711">
        <v>297.26</v>
      </c>
      <c r="F2711">
        <v>3</v>
      </c>
      <c r="G2711" t="s">
        <v>19</v>
      </c>
      <c r="H2711" t="s">
        <v>38</v>
      </c>
      <c r="I2711" t="s">
        <v>2204</v>
      </c>
      <c r="J2711" t="s">
        <v>674</v>
      </c>
      <c r="K2711">
        <v>50958</v>
      </c>
      <c r="L2711" t="s">
        <v>10691</v>
      </c>
      <c r="M2711">
        <v>0.25</v>
      </c>
      <c r="N2711">
        <v>668.84</v>
      </c>
      <c r="O2711">
        <v>3</v>
      </c>
      <c r="P2711" t="b">
        <v>1</v>
      </c>
      <c r="Q2711">
        <f t="shared" si="210"/>
        <v>891.78</v>
      </c>
      <c r="R2711" s="4">
        <f t="shared" si="211"/>
        <v>0.75</v>
      </c>
      <c r="S2711" s="2">
        <f t="shared" si="212"/>
        <v>222.94499999999999</v>
      </c>
      <c r="T2711" t="str">
        <f t="shared" si="213"/>
        <v>Jul-24</v>
      </c>
      <c r="U2711">
        <f t="shared" si="214"/>
        <v>3</v>
      </c>
    </row>
    <row r="2712" spans="1:21" x14ac:dyDescent="0.3">
      <c r="A2712" t="s">
        <v>10692</v>
      </c>
      <c r="B2712" t="s">
        <v>10693</v>
      </c>
      <c r="C2712" s="1">
        <v>45619</v>
      </c>
      <c r="D2712" t="s">
        <v>60</v>
      </c>
      <c r="E2712">
        <v>275.2</v>
      </c>
      <c r="F2712">
        <v>2</v>
      </c>
      <c r="G2712" t="s">
        <v>66</v>
      </c>
      <c r="H2712" t="s">
        <v>99</v>
      </c>
      <c r="I2712" t="s">
        <v>10694</v>
      </c>
      <c r="J2712" t="s">
        <v>380</v>
      </c>
      <c r="K2712">
        <v>48040</v>
      </c>
      <c r="L2712" t="s">
        <v>10695</v>
      </c>
      <c r="M2712">
        <v>0.15</v>
      </c>
      <c r="N2712">
        <v>467.84</v>
      </c>
      <c r="O2712">
        <v>4</v>
      </c>
      <c r="P2712" t="b">
        <v>0</v>
      </c>
      <c r="Q2712">
        <f t="shared" si="210"/>
        <v>550.4</v>
      </c>
      <c r="R2712" s="4">
        <f t="shared" si="211"/>
        <v>0.85</v>
      </c>
      <c r="S2712" s="2">
        <f t="shared" si="212"/>
        <v>82.559999999999988</v>
      </c>
      <c r="T2712" t="str">
        <f t="shared" si="213"/>
        <v>Nov-24</v>
      </c>
      <c r="U2712">
        <f t="shared" si="214"/>
        <v>4</v>
      </c>
    </row>
    <row r="2713" spans="1:21" x14ac:dyDescent="0.3">
      <c r="A2713" t="s">
        <v>10696</v>
      </c>
      <c r="B2713" t="s">
        <v>10697</v>
      </c>
      <c r="C2713" s="1">
        <v>45599</v>
      </c>
      <c r="D2713" t="s">
        <v>60</v>
      </c>
      <c r="E2713">
        <v>469.85</v>
      </c>
      <c r="F2713">
        <v>2</v>
      </c>
      <c r="G2713" t="s">
        <v>27</v>
      </c>
      <c r="H2713" t="s">
        <v>20</v>
      </c>
      <c r="I2713" t="s">
        <v>10698</v>
      </c>
      <c r="J2713" t="s">
        <v>231</v>
      </c>
      <c r="K2713">
        <v>21864</v>
      </c>
      <c r="L2713" t="s">
        <v>10699</v>
      </c>
      <c r="M2713">
        <v>0.16</v>
      </c>
      <c r="N2713">
        <v>789.35</v>
      </c>
      <c r="O2713">
        <v>4</v>
      </c>
      <c r="P2713" t="b">
        <v>0</v>
      </c>
      <c r="Q2713">
        <f t="shared" si="210"/>
        <v>939.7</v>
      </c>
      <c r="R2713" s="4">
        <f t="shared" si="211"/>
        <v>0.84</v>
      </c>
      <c r="S2713" s="2">
        <f t="shared" si="212"/>
        <v>150.352</v>
      </c>
      <c r="T2713" t="str">
        <f t="shared" si="213"/>
        <v>Nov-24</v>
      </c>
      <c r="U2713">
        <f t="shared" si="214"/>
        <v>4</v>
      </c>
    </row>
    <row r="2714" spans="1:21" x14ac:dyDescent="0.3">
      <c r="A2714" t="s">
        <v>10700</v>
      </c>
      <c r="B2714" t="s">
        <v>10701</v>
      </c>
      <c r="C2714" s="1">
        <v>45497</v>
      </c>
      <c r="D2714" t="s">
        <v>18</v>
      </c>
      <c r="E2714">
        <v>68.930000000000007</v>
      </c>
      <c r="F2714">
        <v>1</v>
      </c>
      <c r="G2714" t="s">
        <v>148</v>
      </c>
      <c r="H2714" t="s">
        <v>99</v>
      </c>
      <c r="I2714" t="s">
        <v>10702</v>
      </c>
      <c r="J2714" t="s">
        <v>160</v>
      </c>
      <c r="K2714">
        <v>73595</v>
      </c>
      <c r="L2714" t="s">
        <v>10703</v>
      </c>
      <c r="M2714">
        <v>7.0000000000000007E-2</v>
      </c>
      <c r="N2714">
        <v>64.099999999999994</v>
      </c>
      <c r="O2714">
        <v>4</v>
      </c>
      <c r="P2714" t="b">
        <v>0</v>
      </c>
      <c r="Q2714">
        <f t="shared" si="210"/>
        <v>68.930000000000007</v>
      </c>
      <c r="R2714" s="4">
        <f t="shared" si="211"/>
        <v>0.92999999999999994</v>
      </c>
      <c r="S2714" s="2">
        <f t="shared" si="212"/>
        <v>4.8251000000000008</v>
      </c>
      <c r="T2714" t="str">
        <f t="shared" si="213"/>
        <v>Jul-24</v>
      </c>
      <c r="U2714">
        <f t="shared" si="214"/>
        <v>4</v>
      </c>
    </row>
    <row r="2715" spans="1:21" x14ac:dyDescent="0.3">
      <c r="A2715" t="s">
        <v>10704</v>
      </c>
      <c r="B2715" t="s">
        <v>10705</v>
      </c>
      <c r="C2715" s="1">
        <v>45794</v>
      </c>
      <c r="D2715" t="s">
        <v>54</v>
      </c>
      <c r="E2715">
        <v>41.23</v>
      </c>
      <c r="F2715">
        <v>1</v>
      </c>
      <c r="G2715" t="s">
        <v>93</v>
      </c>
      <c r="H2715" t="s">
        <v>38</v>
      </c>
      <c r="I2715" t="s">
        <v>10706</v>
      </c>
      <c r="J2715" t="s">
        <v>217</v>
      </c>
      <c r="K2715">
        <v>57093</v>
      </c>
      <c r="L2715" t="s">
        <v>10707</v>
      </c>
      <c r="M2715">
        <v>0.1</v>
      </c>
      <c r="N2715">
        <v>37.11</v>
      </c>
      <c r="O2715">
        <v>4</v>
      </c>
      <c r="P2715" t="b">
        <v>1</v>
      </c>
      <c r="Q2715">
        <f t="shared" si="210"/>
        <v>41.23</v>
      </c>
      <c r="R2715" s="4">
        <f t="shared" si="211"/>
        <v>0.9</v>
      </c>
      <c r="S2715" s="2">
        <f t="shared" si="212"/>
        <v>4.1230000000000002</v>
      </c>
      <c r="T2715" t="str">
        <f t="shared" si="213"/>
        <v>May-25</v>
      </c>
      <c r="U2715">
        <f t="shared" si="214"/>
        <v>4</v>
      </c>
    </row>
    <row r="2716" spans="1:21" x14ac:dyDescent="0.3">
      <c r="A2716" t="s">
        <v>10708</v>
      </c>
      <c r="B2716" t="s">
        <v>10709</v>
      </c>
      <c r="C2716" s="1">
        <v>45593</v>
      </c>
      <c r="D2716" t="s">
        <v>37</v>
      </c>
      <c r="E2716">
        <v>81.290000000000006</v>
      </c>
      <c r="F2716">
        <v>1</v>
      </c>
      <c r="G2716" t="s">
        <v>19</v>
      </c>
      <c r="H2716" t="s">
        <v>20</v>
      </c>
      <c r="I2716" t="s">
        <v>10710</v>
      </c>
      <c r="J2716" t="s">
        <v>346</v>
      </c>
      <c r="K2716">
        <v>68906</v>
      </c>
      <c r="L2716" t="s">
        <v>10711</v>
      </c>
      <c r="M2716">
        <v>0.09</v>
      </c>
      <c r="N2716">
        <v>73.97</v>
      </c>
      <c r="O2716">
        <v>2</v>
      </c>
      <c r="P2716" t="b">
        <v>0</v>
      </c>
      <c r="Q2716">
        <f t="shared" si="210"/>
        <v>81.290000000000006</v>
      </c>
      <c r="R2716" s="4">
        <f t="shared" si="211"/>
        <v>0.91</v>
      </c>
      <c r="S2716" s="2">
        <f t="shared" si="212"/>
        <v>7.3161000000000005</v>
      </c>
      <c r="T2716" t="str">
        <f t="shared" si="213"/>
        <v>Oct-24</v>
      </c>
      <c r="U2716">
        <f t="shared" si="214"/>
        <v>2</v>
      </c>
    </row>
    <row r="2717" spans="1:21" x14ac:dyDescent="0.3">
      <c r="A2717" t="s">
        <v>10712</v>
      </c>
      <c r="B2717" t="s">
        <v>10713</v>
      </c>
      <c r="C2717" s="1">
        <v>45642</v>
      </c>
      <c r="D2717" t="s">
        <v>54</v>
      </c>
      <c r="E2717">
        <v>126.27</v>
      </c>
      <c r="F2717">
        <v>4</v>
      </c>
      <c r="G2717" t="s">
        <v>93</v>
      </c>
      <c r="H2717" t="s">
        <v>20</v>
      </c>
      <c r="I2717" t="s">
        <v>10714</v>
      </c>
      <c r="J2717" t="s">
        <v>195</v>
      </c>
      <c r="K2717">
        <v>56384</v>
      </c>
      <c r="L2717" t="s">
        <v>10715</v>
      </c>
      <c r="M2717">
        <v>0.01</v>
      </c>
      <c r="N2717">
        <v>500.03</v>
      </c>
      <c r="O2717">
        <v>4</v>
      </c>
      <c r="P2717" t="b">
        <v>0</v>
      </c>
      <c r="Q2717">
        <f t="shared" si="210"/>
        <v>505.08</v>
      </c>
      <c r="R2717" s="4">
        <f t="shared" si="211"/>
        <v>0.99</v>
      </c>
      <c r="S2717" s="2">
        <f t="shared" si="212"/>
        <v>5.0507999999999997</v>
      </c>
      <c r="T2717" t="str">
        <f t="shared" si="213"/>
        <v>Dec-24</v>
      </c>
      <c r="U2717">
        <f t="shared" si="214"/>
        <v>4</v>
      </c>
    </row>
    <row r="2718" spans="1:21" x14ac:dyDescent="0.3">
      <c r="A2718" t="s">
        <v>10716</v>
      </c>
      <c r="B2718" t="s">
        <v>10717</v>
      </c>
      <c r="C2718" s="1">
        <v>45693</v>
      </c>
      <c r="D2718" t="s">
        <v>26</v>
      </c>
      <c r="E2718">
        <v>298.51</v>
      </c>
      <c r="F2718">
        <v>1</v>
      </c>
      <c r="G2718" t="s">
        <v>19</v>
      </c>
      <c r="H2718" t="s">
        <v>20</v>
      </c>
      <c r="I2718" t="s">
        <v>10718</v>
      </c>
      <c r="J2718" t="s">
        <v>62</v>
      </c>
      <c r="K2718">
        <v>91172</v>
      </c>
      <c r="L2718" t="s">
        <v>10719</v>
      </c>
      <c r="M2718">
        <v>0.17</v>
      </c>
      <c r="N2718">
        <v>247.76</v>
      </c>
      <c r="O2718">
        <v>3</v>
      </c>
      <c r="P2718" t="b">
        <v>0</v>
      </c>
      <c r="Q2718">
        <f t="shared" si="210"/>
        <v>298.51</v>
      </c>
      <c r="R2718" s="4">
        <f t="shared" si="211"/>
        <v>0.83</v>
      </c>
      <c r="S2718" s="2">
        <f t="shared" si="212"/>
        <v>50.746700000000004</v>
      </c>
      <c r="T2718" t="str">
        <f t="shared" si="213"/>
        <v>Feb-25</v>
      </c>
      <c r="U2718">
        <f t="shared" si="214"/>
        <v>3</v>
      </c>
    </row>
    <row r="2719" spans="1:21" x14ac:dyDescent="0.3">
      <c r="A2719" t="s">
        <v>10720</v>
      </c>
      <c r="B2719" t="s">
        <v>10721</v>
      </c>
      <c r="C2719" s="1">
        <v>45605</v>
      </c>
      <c r="D2719" t="s">
        <v>60</v>
      </c>
      <c r="E2719">
        <v>308.14999999999998</v>
      </c>
      <c r="F2719">
        <v>2</v>
      </c>
      <c r="G2719" t="s">
        <v>66</v>
      </c>
      <c r="H2719" t="s">
        <v>99</v>
      </c>
      <c r="I2719" t="s">
        <v>10722</v>
      </c>
      <c r="J2719" t="s">
        <v>134</v>
      </c>
      <c r="K2719">
        <v>39015</v>
      </c>
      <c r="L2719" t="s">
        <v>10723</v>
      </c>
      <c r="M2719">
        <v>0.25</v>
      </c>
      <c r="N2719">
        <v>462.22</v>
      </c>
      <c r="O2719">
        <v>2</v>
      </c>
      <c r="P2719" t="b">
        <v>0</v>
      </c>
      <c r="Q2719">
        <f t="shared" si="210"/>
        <v>616.29999999999995</v>
      </c>
      <c r="R2719" s="4">
        <f t="shared" si="211"/>
        <v>0.75</v>
      </c>
      <c r="S2719" s="2">
        <f t="shared" si="212"/>
        <v>154.07499999999999</v>
      </c>
      <c r="T2719" t="str">
        <f t="shared" si="213"/>
        <v>Nov-24</v>
      </c>
      <c r="U2719">
        <f t="shared" si="214"/>
        <v>2</v>
      </c>
    </row>
    <row r="2720" spans="1:21" x14ac:dyDescent="0.3">
      <c r="A2720" t="s">
        <v>10724</v>
      </c>
      <c r="B2720" t="s">
        <v>10725</v>
      </c>
      <c r="C2720" s="1">
        <v>45711</v>
      </c>
      <c r="D2720" t="s">
        <v>37</v>
      </c>
      <c r="E2720">
        <v>120.14</v>
      </c>
      <c r="F2720">
        <v>4</v>
      </c>
      <c r="G2720" t="s">
        <v>148</v>
      </c>
      <c r="H2720" t="s">
        <v>99</v>
      </c>
      <c r="I2720" t="s">
        <v>10726</v>
      </c>
      <c r="J2720" t="s">
        <v>33</v>
      </c>
      <c r="K2720">
        <v>54042</v>
      </c>
      <c r="L2720" t="s">
        <v>10727</v>
      </c>
      <c r="M2720">
        <v>0.23</v>
      </c>
      <c r="N2720">
        <v>370.03</v>
      </c>
      <c r="O2720">
        <v>3</v>
      </c>
      <c r="P2720" t="b">
        <v>0</v>
      </c>
      <c r="Q2720">
        <f t="shared" si="210"/>
        <v>480.56</v>
      </c>
      <c r="R2720" s="4">
        <f t="shared" si="211"/>
        <v>0.77</v>
      </c>
      <c r="S2720" s="2">
        <f t="shared" si="212"/>
        <v>110.5288</v>
      </c>
      <c r="T2720" t="str">
        <f t="shared" si="213"/>
        <v>Feb-25</v>
      </c>
      <c r="U2720">
        <f t="shared" si="214"/>
        <v>3</v>
      </c>
    </row>
    <row r="2721" spans="1:21" x14ac:dyDescent="0.3">
      <c r="A2721" t="s">
        <v>10728</v>
      </c>
      <c r="B2721" t="s">
        <v>10729</v>
      </c>
      <c r="C2721" s="1">
        <v>45640</v>
      </c>
      <c r="D2721" t="s">
        <v>60</v>
      </c>
      <c r="E2721">
        <v>247.17</v>
      </c>
      <c r="F2721">
        <v>4</v>
      </c>
      <c r="G2721" t="s">
        <v>27</v>
      </c>
      <c r="H2721" t="s">
        <v>72</v>
      </c>
      <c r="I2721" t="s">
        <v>10730</v>
      </c>
      <c r="J2721" t="s">
        <v>577</v>
      </c>
      <c r="K2721">
        <v>64227</v>
      </c>
      <c r="L2721" t="s">
        <v>10731</v>
      </c>
      <c r="M2721">
        <v>7.0000000000000007E-2</v>
      </c>
      <c r="N2721">
        <v>919.47</v>
      </c>
      <c r="O2721">
        <v>3</v>
      </c>
      <c r="P2721" t="b">
        <v>0</v>
      </c>
      <c r="Q2721">
        <f t="shared" si="210"/>
        <v>988.68</v>
      </c>
      <c r="R2721" s="4">
        <f t="shared" si="211"/>
        <v>0.92999999999999994</v>
      </c>
      <c r="S2721" s="2">
        <f t="shared" si="212"/>
        <v>69.207599999999999</v>
      </c>
      <c r="T2721" t="str">
        <f t="shared" si="213"/>
        <v>Dec-24</v>
      </c>
      <c r="U2721">
        <f t="shared" si="214"/>
        <v>3</v>
      </c>
    </row>
    <row r="2722" spans="1:21" x14ac:dyDescent="0.3">
      <c r="A2722" t="s">
        <v>10732</v>
      </c>
      <c r="B2722" t="s">
        <v>10733</v>
      </c>
      <c r="C2722" s="1">
        <v>45537</v>
      </c>
      <c r="D2722" t="s">
        <v>54</v>
      </c>
      <c r="E2722">
        <v>243.62</v>
      </c>
      <c r="F2722">
        <v>1</v>
      </c>
      <c r="G2722" t="s">
        <v>27</v>
      </c>
      <c r="H2722" t="s">
        <v>38</v>
      </c>
      <c r="I2722" t="s">
        <v>10734</v>
      </c>
      <c r="J2722" t="s">
        <v>393</v>
      </c>
      <c r="K2722">
        <v>65356</v>
      </c>
      <c r="L2722" t="s">
        <v>10735</v>
      </c>
      <c r="M2722">
        <v>0.18</v>
      </c>
      <c r="N2722">
        <v>199.77</v>
      </c>
      <c r="O2722">
        <v>3</v>
      </c>
      <c r="P2722" t="b">
        <v>1</v>
      </c>
      <c r="Q2722">
        <f t="shared" si="210"/>
        <v>243.62</v>
      </c>
      <c r="R2722" s="4">
        <f t="shared" si="211"/>
        <v>0.82000000000000006</v>
      </c>
      <c r="S2722" s="2">
        <f t="shared" si="212"/>
        <v>43.851599999999998</v>
      </c>
      <c r="T2722" t="str">
        <f t="shared" si="213"/>
        <v>Sep-24</v>
      </c>
      <c r="U2722">
        <f t="shared" si="214"/>
        <v>3</v>
      </c>
    </row>
    <row r="2723" spans="1:21" x14ac:dyDescent="0.3">
      <c r="A2723" t="s">
        <v>10736</v>
      </c>
      <c r="B2723" t="s">
        <v>10737</v>
      </c>
      <c r="C2723" s="1">
        <v>45727</v>
      </c>
      <c r="D2723" t="s">
        <v>37</v>
      </c>
      <c r="E2723">
        <v>229.29</v>
      </c>
      <c r="F2723">
        <v>4</v>
      </c>
      <c r="G2723" t="s">
        <v>148</v>
      </c>
      <c r="H2723" t="s">
        <v>72</v>
      </c>
      <c r="I2723" t="s">
        <v>10284</v>
      </c>
      <c r="J2723" t="s">
        <v>269</v>
      </c>
      <c r="K2723">
        <v>5049</v>
      </c>
      <c r="L2723" t="s">
        <v>10738</v>
      </c>
      <c r="M2723">
        <v>0.15</v>
      </c>
      <c r="N2723">
        <v>779.59</v>
      </c>
      <c r="O2723">
        <v>2</v>
      </c>
      <c r="P2723" t="b">
        <v>0</v>
      </c>
      <c r="Q2723">
        <f t="shared" si="210"/>
        <v>917.16</v>
      </c>
      <c r="R2723" s="4">
        <f t="shared" si="211"/>
        <v>0.85</v>
      </c>
      <c r="S2723" s="2">
        <f t="shared" si="212"/>
        <v>137.57399999999998</v>
      </c>
      <c r="T2723" t="str">
        <f t="shared" si="213"/>
        <v>Mar-25</v>
      </c>
      <c r="U2723">
        <f t="shared" si="214"/>
        <v>2</v>
      </c>
    </row>
    <row r="2724" spans="1:21" x14ac:dyDescent="0.3">
      <c r="A2724" t="s">
        <v>10739</v>
      </c>
      <c r="B2724" t="s">
        <v>10740</v>
      </c>
      <c r="C2724" s="1">
        <v>45663</v>
      </c>
      <c r="D2724" t="s">
        <v>37</v>
      </c>
      <c r="E2724">
        <v>402.75</v>
      </c>
      <c r="F2724">
        <v>2</v>
      </c>
      <c r="G2724" t="s">
        <v>66</v>
      </c>
      <c r="H2724" t="s">
        <v>72</v>
      </c>
      <c r="I2724" t="s">
        <v>10741</v>
      </c>
      <c r="J2724" t="s">
        <v>195</v>
      </c>
      <c r="K2724">
        <v>64347</v>
      </c>
      <c r="L2724" t="s">
        <v>10742</v>
      </c>
      <c r="M2724">
        <v>0.24</v>
      </c>
      <c r="N2724">
        <v>612.17999999999995</v>
      </c>
      <c r="O2724">
        <v>3</v>
      </c>
      <c r="P2724" t="b">
        <v>0</v>
      </c>
      <c r="Q2724">
        <f t="shared" si="210"/>
        <v>805.5</v>
      </c>
      <c r="R2724" s="4">
        <f t="shared" si="211"/>
        <v>0.76</v>
      </c>
      <c r="S2724" s="2">
        <f t="shared" si="212"/>
        <v>193.32</v>
      </c>
      <c r="T2724" t="str">
        <f t="shared" si="213"/>
        <v>Jan-25</v>
      </c>
      <c r="U2724">
        <f t="shared" si="214"/>
        <v>3</v>
      </c>
    </row>
    <row r="2725" spans="1:21" x14ac:dyDescent="0.3">
      <c r="A2725" t="s">
        <v>10743</v>
      </c>
      <c r="B2725" t="s">
        <v>10744</v>
      </c>
      <c r="C2725" s="1">
        <v>45806</v>
      </c>
      <c r="D2725" t="s">
        <v>37</v>
      </c>
      <c r="E2725">
        <v>238.49</v>
      </c>
      <c r="F2725">
        <v>2</v>
      </c>
      <c r="G2725" t="s">
        <v>148</v>
      </c>
      <c r="H2725" t="s">
        <v>99</v>
      </c>
      <c r="I2725" t="s">
        <v>10745</v>
      </c>
      <c r="J2725" t="s">
        <v>447</v>
      </c>
      <c r="K2725">
        <v>32553</v>
      </c>
      <c r="L2725" t="s">
        <v>10746</v>
      </c>
      <c r="M2725">
        <v>0.11</v>
      </c>
      <c r="N2725">
        <v>424.51</v>
      </c>
      <c r="O2725">
        <v>5</v>
      </c>
      <c r="P2725" t="b">
        <v>0</v>
      </c>
      <c r="Q2725">
        <f t="shared" si="210"/>
        <v>476.98</v>
      </c>
      <c r="R2725" s="4">
        <f t="shared" si="211"/>
        <v>0.89</v>
      </c>
      <c r="S2725" s="2">
        <f t="shared" si="212"/>
        <v>52.467800000000004</v>
      </c>
      <c r="T2725" t="str">
        <f t="shared" si="213"/>
        <v>May-25</v>
      </c>
      <c r="U2725">
        <f t="shared" si="214"/>
        <v>5</v>
      </c>
    </row>
    <row r="2726" spans="1:21" x14ac:dyDescent="0.3">
      <c r="A2726" t="s">
        <v>10747</v>
      </c>
      <c r="B2726" t="s">
        <v>10748</v>
      </c>
      <c r="C2726" s="1">
        <v>45471</v>
      </c>
      <c r="D2726" t="s">
        <v>18</v>
      </c>
      <c r="E2726">
        <v>380.39</v>
      </c>
      <c r="F2726">
        <v>3</v>
      </c>
      <c r="G2726" t="s">
        <v>19</v>
      </c>
      <c r="H2726" t="s">
        <v>72</v>
      </c>
      <c r="I2726" t="s">
        <v>10749</v>
      </c>
      <c r="J2726" t="s">
        <v>134</v>
      </c>
      <c r="K2726">
        <v>78204</v>
      </c>
      <c r="L2726" t="s">
        <v>10750</v>
      </c>
      <c r="M2726">
        <v>0.01</v>
      </c>
      <c r="N2726">
        <v>1129.76</v>
      </c>
      <c r="O2726">
        <v>2</v>
      </c>
      <c r="P2726" t="b">
        <v>0</v>
      </c>
      <c r="Q2726">
        <f t="shared" si="210"/>
        <v>1141.17</v>
      </c>
      <c r="R2726" s="4">
        <f t="shared" si="211"/>
        <v>0.99</v>
      </c>
      <c r="S2726" s="2">
        <f t="shared" si="212"/>
        <v>11.411700000000002</v>
      </c>
      <c r="T2726" t="str">
        <f t="shared" si="213"/>
        <v>Jun-24</v>
      </c>
      <c r="U2726">
        <f t="shared" si="214"/>
        <v>2</v>
      </c>
    </row>
    <row r="2727" spans="1:21" x14ac:dyDescent="0.3">
      <c r="A2727" t="s">
        <v>10751</v>
      </c>
      <c r="B2727" t="s">
        <v>10752</v>
      </c>
      <c r="C2727" s="1">
        <v>45735</v>
      </c>
      <c r="D2727" t="s">
        <v>60</v>
      </c>
      <c r="E2727">
        <v>87.41</v>
      </c>
      <c r="F2727">
        <v>2</v>
      </c>
      <c r="G2727" t="s">
        <v>27</v>
      </c>
      <c r="H2727" t="s">
        <v>99</v>
      </c>
      <c r="I2727" t="s">
        <v>10753</v>
      </c>
      <c r="J2727" t="s">
        <v>240</v>
      </c>
      <c r="K2727">
        <v>39662</v>
      </c>
      <c r="L2727" t="s">
        <v>10754</v>
      </c>
      <c r="M2727">
        <v>0.27</v>
      </c>
      <c r="N2727">
        <v>127.62</v>
      </c>
      <c r="O2727">
        <v>2</v>
      </c>
      <c r="P2727" t="b">
        <v>0</v>
      </c>
      <c r="Q2727">
        <f t="shared" si="210"/>
        <v>174.82</v>
      </c>
      <c r="R2727" s="4">
        <f t="shared" si="211"/>
        <v>0.73</v>
      </c>
      <c r="S2727" s="2">
        <f t="shared" si="212"/>
        <v>47.2014</v>
      </c>
      <c r="T2727" t="str">
        <f t="shared" si="213"/>
        <v>Mar-25</v>
      </c>
      <c r="U2727">
        <f t="shared" si="214"/>
        <v>2</v>
      </c>
    </row>
    <row r="2728" spans="1:21" x14ac:dyDescent="0.3">
      <c r="A2728" t="s">
        <v>10755</v>
      </c>
      <c r="B2728" t="s">
        <v>10756</v>
      </c>
      <c r="C2728" s="1">
        <v>45740</v>
      </c>
      <c r="D2728" t="s">
        <v>78</v>
      </c>
      <c r="E2728">
        <v>268.32</v>
      </c>
      <c r="F2728">
        <v>1</v>
      </c>
      <c r="G2728" t="s">
        <v>148</v>
      </c>
      <c r="H2728" t="s">
        <v>38</v>
      </c>
      <c r="I2728" t="s">
        <v>10757</v>
      </c>
      <c r="J2728" t="s">
        <v>426</v>
      </c>
      <c r="K2728">
        <v>38019</v>
      </c>
      <c r="L2728" t="s">
        <v>10758</v>
      </c>
      <c r="M2728">
        <v>0.2</v>
      </c>
      <c r="N2728">
        <v>214.66</v>
      </c>
      <c r="O2728">
        <v>1</v>
      </c>
      <c r="P2728" t="b">
        <v>0</v>
      </c>
      <c r="Q2728">
        <f t="shared" si="210"/>
        <v>268.32</v>
      </c>
      <c r="R2728" s="4">
        <f t="shared" si="211"/>
        <v>0.8</v>
      </c>
      <c r="S2728" s="2">
        <f t="shared" si="212"/>
        <v>53.664000000000001</v>
      </c>
      <c r="T2728" t="str">
        <f t="shared" si="213"/>
        <v>Mar-25</v>
      </c>
      <c r="U2728">
        <f t="shared" si="214"/>
        <v>1</v>
      </c>
    </row>
    <row r="2729" spans="1:21" x14ac:dyDescent="0.3">
      <c r="A2729" t="s">
        <v>10759</v>
      </c>
      <c r="B2729" t="s">
        <v>10760</v>
      </c>
      <c r="C2729" s="1">
        <v>45788</v>
      </c>
      <c r="D2729" t="s">
        <v>18</v>
      </c>
      <c r="E2729">
        <v>412.93</v>
      </c>
      <c r="F2729">
        <v>3</v>
      </c>
      <c r="G2729" t="s">
        <v>19</v>
      </c>
      <c r="H2729" t="s">
        <v>72</v>
      </c>
      <c r="I2729" t="s">
        <v>10761</v>
      </c>
      <c r="J2729" t="s">
        <v>40</v>
      </c>
      <c r="K2729">
        <v>55019</v>
      </c>
      <c r="L2729" t="s">
        <v>10762</v>
      </c>
      <c r="M2729">
        <v>0.05</v>
      </c>
      <c r="N2729">
        <v>1176.8499999999999</v>
      </c>
      <c r="O2729">
        <v>4</v>
      </c>
      <c r="P2729" t="b">
        <v>0</v>
      </c>
      <c r="Q2729">
        <f t="shared" si="210"/>
        <v>1238.79</v>
      </c>
      <c r="R2729" s="4">
        <f t="shared" si="211"/>
        <v>0.95</v>
      </c>
      <c r="S2729" s="2">
        <f t="shared" si="212"/>
        <v>61.939500000000002</v>
      </c>
      <c r="T2729" t="str">
        <f t="shared" si="213"/>
        <v>May-25</v>
      </c>
      <c r="U2729">
        <f t="shared" si="214"/>
        <v>4</v>
      </c>
    </row>
    <row r="2730" spans="1:21" x14ac:dyDescent="0.3">
      <c r="A2730" t="s">
        <v>10763</v>
      </c>
      <c r="B2730" t="s">
        <v>10764</v>
      </c>
      <c r="C2730" s="1">
        <v>45609</v>
      </c>
      <c r="D2730" t="s">
        <v>54</v>
      </c>
      <c r="E2730">
        <v>92.97</v>
      </c>
      <c r="F2730">
        <v>4</v>
      </c>
      <c r="G2730" t="s">
        <v>27</v>
      </c>
      <c r="H2730" t="s">
        <v>20</v>
      </c>
      <c r="I2730" t="s">
        <v>10765</v>
      </c>
      <c r="J2730" t="s">
        <v>269</v>
      </c>
      <c r="K2730">
        <v>36527</v>
      </c>
      <c r="L2730" t="s">
        <v>10766</v>
      </c>
      <c r="M2730">
        <v>0.06</v>
      </c>
      <c r="N2730">
        <v>349.57</v>
      </c>
      <c r="O2730">
        <v>4</v>
      </c>
      <c r="P2730" t="b">
        <v>0</v>
      </c>
      <c r="Q2730">
        <f t="shared" si="210"/>
        <v>371.88</v>
      </c>
      <c r="R2730" s="4">
        <f t="shared" si="211"/>
        <v>0.94</v>
      </c>
      <c r="S2730" s="2">
        <f t="shared" si="212"/>
        <v>22.312799999999999</v>
      </c>
      <c r="T2730" t="str">
        <f t="shared" si="213"/>
        <v>Nov-24</v>
      </c>
      <c r="U2730">
        <f t="shared" si="214"/>
        <v>4</v>
      </c>
    </row>
    <row r="2731" spans="1:21" x14ac:dyDescent="0.3">
      <c r="A2731" t="s">
        <v>10767</v>
      </c>
      <c r="B2731" t="s">
        <v>10768</v>
      </c>
      <c r="C2731" s="1">
        <v>45632</v>
      </c>
      <c r="D2731" t="s">
        <v>37</v>
      </c>
      <c r="E2731">
        <v>235.14</v>
      </c>
      <c r="F2731">
        <v>3</v>
      </c>
      <c r="G2731" t="s">
        <v>148</v>
      </c>
      <c r="H2731" t="s">
        <v>20</v>
      </c>
      <c r="I2731" t="s">
        <v>10769</v>
      </c>
      <c r="J2731" t="s">
        <v>50</v>
      </c>
      <c r="K2731">
        <v>74338</v>
      </c>
      <c r="L2731" t="s">
        <v>10770</v>
      </c>
      <c r="M2731">
        <v>0.12</v>
      </c>
      <c r="N2731">
        <v>620.77</v>
      </c>
      <c r="O2731">
        <v>3</v>
      </c>
      <c r="P2731" t="b">
        <v>0</v>
      </c>
      <c r="Q2731">
        <f t="shared" si="210"/>
        <v>705.42</v>
      </c>
      <c r="R2731" s="4">
        <f t="shared" si="211"/>
        <v>0.88</v>
      </c>
      <c r="S2731" s="2">
        <f t="shared" si="212"/>
        <v>84.650399999999991</v>
      </c>
      <c r="T2731" t="str">
        <f t="shared" si="213"/>
        <v>Dec-24</v>
      </c>
      <c r="U2731">
        <f t="shared" si="214"/>
        <v>3</v>
      </c>
    </row>
    <row r="2732" spans="1:21" x14ac:dyDescent="0.3">
      <c r="A2732" t="s">
        <v>10771</v>
      </c>
      <c r="B2732" t="s">
        <v>10772</v>
      </c>
      <c r="C2732" s="1">
        <v>45777</v>
      </c>
      <c r="D2732" t="s">
        <v>37</v>
      </c>
      <c r="E2732">
        <v>306.49</v>
      </c>
      <c r="F2732">
        <v>3</v>
      </c>
      <c r="G2732" t="s">
        <v>19</v>
      </c>
      <c r="H2732" t="s">
        <v>38</v>
      </c>
      <c r="I2732" t="s">
        <v>10773</v>
      </c>
      <c r="J2732" t="s">
        <v>50</v>
      </c>
      <c r="K2732">
        <v>99542</v>
      </c>
      <c r="L2732" t="s">
        <v>10774</v>
      </c>
      <c r="M2732">
        <v>0.14000000000000001</v>
      </c>
      <c r="N2732">
        <v>790.74</v>
      </c>
      <c r="O2732">
        <v>1</v>
      </c>
      <c r="P2732" t="b">
        <v>1</v>
      </c>
      <c r="Q2732">
        <f t="shared" si="210"/>
        <v>919.47</v>
      </c>
      <c r="R2732" s="4">
        <f t="shared" si="211"/>
        <v>0.86</v>
      </c>
      <c r="S2732" s="2">
        <f t="shared" si="212"/>
        <v>128.72580000000002</v>
      </c>
      <c r="T2732" t="str">
        <f t="shared" si="213"/>
        <v>Apr-25</v>
      </c>
      <c r="U2732">
        <f t="shared" si="214"/>
        <v>1</v>
      </c>
    </row>
    <row r="2733" spans="1:21" x14ac:dyDescent="0.3">
      <c r="A2733" t="s">
        <v>10775</v>
      </c>
      <c r="B2733" t="s">
        <v>10776</v>
      </c>
      <c r="C2733" s="1">
        <v>45538</v>
      </c>
      <c r="D2733" t="s">
        <v>26</v>
      </c>
      <c r="E2733">
        <v>96.46</v>
      </c>
      <c r="F2733">
        <v>2</v>
      </c>
      <c r="G2733" t="s">
        <v>19</v>
      </c>
      <c r="H2733" t="s">
        <v>20</v>
      </c>
      <c r="I2733" t="s">
        <v>10777</v>
      </c>
      <c r="J2733" t="s">
        <v>269</v>
      </c>
      <c r="K2733">
        <v>78219</v>
      </c>
      <c r="L2733" t="s">
        <v>10778</v>
      </c>
      <c r="M2733">
        <v>0.1</v>
      </c>
      <c r="N2733">
        <v>173.63</v>
      </c>
      <c r="P2733" t="b">
        <v>0</v>
      </c>
      <c r="Q2733">
        <f t="shared" si="210"/>
        <v>192.92</v>
      </c>
      <c r="R2733" s="4">
        <f t="shared" si="211"/>
        <v>0.9</v>
      </c>
      <c r="S2733" s="2">
        <f t="shared" si="212"/>
        <v>19.292000000000002</v>
      </c>
      <c r="T2733" t="str">
        <f t="shared" si="213"/>
        <v>Sep-24</v>
      </c>
      <c r="U2733" t="str">
        <f t="shared" si="214"/>
        <v>No Rating</v>
      </c>
    </row>
    <row r="2734" spans="1:21" x14ac:dyDescent="0.3">
      <c r="A2734" t="s">
        <v>10779</v>
      </c>
      <c r="B2734" t="s">
        <v>10780</v>
      </c>
      <c r="C2734" s="1">
        <v>45574</v>
      </c>
      <c r="D2734" t="s">
        <v>26</v>
      </c>
      <c r="E2734">
        <v>379.6</v>
      </c>
      <c r="F2734">
        <v>1</v>
      </c>
      <c r="G2734" t="s">
        <v>93</v>
      </c>
      <c r="H2734" t="s">
        <v>72</v>
      </c>
      <c r="I2734" t="s">
        <v>8164</v>
      </c>
      <c r="J2734" t="s">
        <v>33</v>
      </c>
      <c r="K2734">
        <v>87062</v>
      </c>
      <c r="L2734" t="s">
        <v>10781</v>
      </c>
      <c r="M2734">
        <v>0.15</v>
      </c>
      <c r="N2734">
        <v>322.66000000000003</v>
      </c>
      <c r="O2734">
        <v>5</v>
      </c>
      <c r="P2734" t="b">
        <v>0</v>
      </c>
      <c r="Q2734">
        <f t="shared" si="210"/>
        <v>379.6</v>
      </c>
      <c r="R2734" s="4">
        <f t="shared" si="211"/>
        <v>0.85</v>
      </c>
      <c r="S2734" s="2">
        <f t="shared" si="212"/>
        <v>56.940000000000005</v>
      </c>
      <c r="T2734" t="str">
        <f t="shared" si="213"/>
        <v>Oct-24</v>
      </c>
      <c r="U2734">
        <f t="shared" si="214"/>
        <v>5</v>
      </c>
    </row>
    <row r="2735" spans="1:21" x14ac:dyDescent="0.3">
      <c r="A2735" t="s">
        <v>10782</v>
      </c>
      <c r="B2735" t="s">
        <v>10783</v>
      </c>
      <c r="C2735" s="1">
        <v>45648</v>
      </c>
      <c r="D2735" t="s">
        <v>18</v>
      </c>
      <c r="E2735">
        <v>44.1</v>
      </c>
      <c r="F2735">
        <v>3</v>
      </c>
      <c r="G2735" t="s">
        <v>27</v>
      </c>
      <c r="H2735" t="s">
        <v>99</v>
      </c>
      <c r="I2735" t="s">
        <v>10784</v>
      </c>
      <c r="J2735" t="s">
        <v>226</v>
      </c>
      <c r="K2735">
        <v>32652</v>
      </c>
      <c r="L2735" t="s">
        <v>10785</v>
      </c>
      <c r="M2735">
        <v>0.27</v>
      </c>
      <c r="N2735">
        <v>96.58</v>
      </c>
      <c r="O2735">
        <v>5</v>
      </c>
      <c r="P2735" t="b">
        <v>0</v>
      </c>
      <c r="Q2735">
        <f t="shared" si="210"/>
        <v>132.30000000000001</v>
      </c>
      <c r="R2735" s="4">
        <f t="shared" si="211"/>
        <v>0.73</v>
      </c>
      <c r="S2735" s="2">
        <f t="shared" si="212"/>
        <v>35.721000000000004</v>
      </c>
      <c r="T2735" t="str">
        <f t="shared" si="213"/>
        <v>Dec-24</v>
      </c>
      <c r="U2735">
        <f t="shared" si="214"/>
        <v>5</v>
      </c>
    </row>
    <row r="2736" spans="1:21" x14ac:dyDescent="0.3">
      <c r="A2736" t="s">
        <v>10786</v>
      </c>
      <c r="B2736" t="s">
        <v>10787</v>
      </c>
      <c r="C2736" s="1">
        <v>45710</v>
      </c>
      <c r="D2736" t="s">
        <v>54</v>
      </c>
      <c r="E2736">
        <v>473.48</v>
      </c>
      <c r="F2736">
        <v>2</v>
      </c>
      <c r="G2736" t="s">
        <v>148</v>
      </c>
      <c r="H2736" t="s">
        <v>20</v>
      </c>
      <c r="I2736" t="s">
        <v>10788</v>
      </c>
      <c r="J2736" t="s">
        <v>106</v>
      </c>
      <c r="K2736">
        <v>56851</v>
      </c>
      <c r="L2736" t="s">
        <v>10789</v>
      </c>
      <c r="M2736">
        <v>0.19</v>
      </c>
      <c r="N2736">
        <v>767.04</v>
      </c>
      <c r="O2736">
        <v>5</v>
      </c>
      <c r="P2736" t="b">
        <v>0</v>
      </c>
      <c r="Q2736">
        <f t="shared" si="210"/>
        <v>946.96</v>
      </c>
      <c r="R2736" s="4">
        <f t="shared" si="211"/>
        <v>0.81</v>
      </c>
      <c r="S2736" s="2">
        <f t="shared" si="212"/>
        <v>179.92240000000001</v>
      </c>
      <c r="T2736" t="str">
        <f t="shared" si="213"/>
        <v>Feb-25</v>
      </c>
      <c r="U2736">
        <f t="shared" si="214"/>
        <v>5</v>
      </c>
    </row>
    <row r="2737" spans="1:21" x14ac:dyDescent="0.3">
      <c r="A2737" t="s">
        <v>10790</v>
      </c>
      <c r="B2737" t="s">
        <v>10791</v>
      </c>
      <c r="C2737" s="1">
        <v>45770</v>
      </c>
      <c r="D2737" t="s">
        <v>26</v>
      </c>
      <c r="E2737">
        <v>236.77</v>
      </c>
      <c r="F2737">
        <v>2</v>
      </c>
      <c r="G2737" t="s">
        <v>27</v>
      </c>
      <c r="H2737" t="s">
        <v>38</v>
      </c>
      <c r="I2737" t="s">
        <v>10792</v>
      </c>
      <c r="J2737" t="s">
        <v>509</v>
      </c>
      <c r="K2737">
        <v>55373</v>
      </c>
      <c r="L2737" t="s">
        <v>10793</v>
      </c>
      <c r="M2737">
        <v>0.11</v>
      </c>
      <c r="N2737">
        <v>421.45</v>
      </c>
      <c r="O2737">
        <v>4</v>
      </c>
      <c r="P2737" t="b">
        <v>0</v>
      </c>
      <c r="Q2737">
        <f t="shared" si="210"/>
        <v>473.54</v>
      </c>
      <c r="R2737" s="4">
        <f t="shared" si="211"/>
        <v>0.89</v>
      </c>
      <c r="S2737" s="2">
        <f t="shared" si="212"/>
        <v>52.089400000000005</v>
      </c>
      <c r="T2737" t="str">
        <f t="shared" si="213"/>
        <v>Apr-25</v>
      </c>
      <c r="U2737">
        <f t="shared" si="214"/>
        <v>4</v>
      </c>
    </row>
    <row r="2738" spans="1:21" x14ac:dyDescent="0.3">
      <c r="A2738" t="s">
        <v>10794</v>
      </c>
      <c r="B2738" t="s">
        <v>10795</v>
      </c>
      <c r="C2738" s="1">
        <v>45651</v>
      </c>
      <c r="D2738" t="s">
        <v>78</v>
      </c>
      <c r="E2738">
        <v>171.38</v>
      </c>
      <c r="F2738">
        <v>3</v>
      </c>
      <c r="G2738" t="s">
        <v>148</v>
      </c>
      <c r="H2738" t="s">
        <v>72</v>
      </c>
      <c r="I2738" t="s">
        <v>10796</v>
      </c>
      <c r="J2738" t="s">
        <v>120</v>
      </c>
      <c r="K2738">
        <v>19298</v>
      </c>
      <c r="L2738" t="s">
        <v>10797</v>
      </c>
      <c r="M2738">
        <v>0.26</v>
      </c>
      <c r="N2738">
        <v>380.46</v>
      </c>
      <c r="O2738">
        <v>2</v>
      </c>
      <c r="P2738" t="b">
        <v>0</v>
      </c>
      <c r="Q2738">
        <f t="shared" si="210"/>
        <v>514.14</v>
      </c>
      <c r="R2738" s="4">
        <f t="shared" si="211"/>
        <v>0.74</v>
      </c>
      <c r="S2738" s="2">
        <f t="shared" si="212"/>
        <v>133.6764</v>
      </c>
      <c r="T2738" t="str">
        <f t="shared" si="213"/>
        <v>Dec-24</v>
      </c>
      <c r="U2738">
        <f t="shared" si="214"/>
        <v>2</v>
      </c>
    </row>
    <row r="2739" spans="1:21" x14ac:dyDescent="0.3">
      <c r="A2739" t="s">
        <v>10798</v>
      </c>
      <c r="B2739" t="s">
        <v>10799</v>
      </c>
      <c r="C2739" s="1">
        <v>45637</v>
      </c>
      <c r="D2739" t="s">
        <v>54</v>
      </c>
      <c r="E2739">
        <v>62.82</v>
      </c>
      <c r="F2739">
        <v>1</v>
      </c>
      <c r="G2739" t="s">
        <v>148</v>
      </c>
      <c r="H2739" t="s">
        <v>72</v>
      </c>
      <c r="I2739" t="s">
        <v>9233</v>
      </c>
      <c r="J2739" t="s">
        <v>320</v>
      </c>
      <c r="K2739">
        <v>96741</v>
      </c>
      <c r="L2739" t="s">
        <v>10800</v>
      </c>
      <c r="M2739">
        <v>0.21</v>
      </c>
      <c r="N2739">
        <v>49.63</v>
      </c>
      <c r="P2739" t="b">
        <v>0</v>
      </c>
      <c r="Q2739">
        <f t="shared" si="210"/>
        <v>62.82</v>
      </c>
      <c r="R2739" s="4">
        <f t="shared" si="211"/>
        <v>0.79</v>
      </c>
      <c r="S2739" s="2">
        <f t="shared" si="212"/>
        <v>13.1922</v>
      </c>
      <c r="T2739" t="str">
        <f t="shared" si="213"/>
        <v>Dec-24</v>
      </c>
      <c r="U2739" t="str">
        <f t="shared" si="214"/>
        <v>No Rating</v>
      </c>
    </row>
    <row r="2740" spans="1:21" x14ac:dyDescent="0.3">
      <c r="A2740" t="s">
        <v>10801</v>
      </c>
      <c r="B2740" t="s">
        <v>10802</v>
      </c>
      <c r="C2740" s="1">
        <v>45600</v>
      </c>
      <c r="D2740" t="s">
        <v>54</v>
      </c>
      <c r="E2740">
        <v>219.14</v>
      </c>
      <c r="F2740">
        <v>4</v>
      </c>
      <c r="G2740" t="s">
        <v>148</v>
      </c>
      <c r="H2740" t="s">
        <v>38</v>
      </c>
      <c r="I2740" t="s">
        <v>10803</v>
      </c>
      <c r="J2740" t="s">
        <v>115</v>
      </c>
      <c r="K2740">
        <v>99269</v>
      </c>
      <c r="L2740" t="s">
        <v>10804</v>
      </c>
      <c r="M2740">
        <v>0.18</v>
      </c>
      <c r="N2740">
        <v>718.78</v>
      </c>
      <c r="O2740">
        <v>5</v>
      </c>
      <c r="P2740" t="b">
        <v>1</v>
      </c>
      <c r="Q2740">
        <f t="shared" si="210"/>
        <v>876.56</v>
      </c>
      <c r="R2740" s="4">
        <f t="shared" si="211"/>
        <v>0.82000000000000006</v>
      </c>
      <c r="S2740" s="2">
        <f t="shared" si="212"/>
        <v>157.78079999999997</v>
      </c>
      <c r="T2740" t="str">
        <f t="shared" si="213"/>
        <v>Nov-24</v>
      </c>
      <c r="U2740">
        <f t="shared" si="214"/>
        <v>5</v>
      </c>
    </row>
    <row r="2741" spans="1:21" x14ac:dyDescent="0.3">
      <c r="A2741" t="s">
        <v>10805</v>
      </c>
      <c r="B2741" t="s">
        <v>10806</v>
      </c>
      <c r="C2741" s="1">
        <v>45470</v>
      </c>
      <c r="D2741" t="s">
        <v>18</v>
      </c>
      <c r="E2741">
        <v>331.6</v>
      </c>
      <c r="F2741">
        <v>4</v>
      </c>
      <c r="G2741" t="s">
        <v>66</v>
      </c>
      <c r="H2741" t="s">
        <v>99</v>
      </c>
      <c r="I2741" t="s">
        <v>1318</v>
      </c>
      <c r="J2741" t="s">
        <v>269</v>
      </c>
      <c r="K2741">
        <v>97235</v>
      </c>
      <c r="L2741" t="s">
        <v>10807</v>
      </c>
      <c r="M2741">
        <v>0.15</v>
      </c>
      <c r="N2741">
        <v>1127.44</v>
      </c>
      <c r="O2741">
        <v>4</v>
      </c>
      <c r="P2741" t="b">
        <v>0</v>
      </c>
      <c r="Q2741">
        <f t="shared" si="210"/>
        <v>1326.4</v>
      </c>
      <c r="R2741" s="4">
        <f t="shared" si="211"/>
        <v>0.85</v>
      </c>
      <c r="S2741" s="2">
        <f t="shared" si="212"/>
        <v>198.96</v>
      </c>
      <c r="T2741" t="str">
        <f t="shared" si="213"/>
        <v>Jun-24</v>
      </c>
      <c r="U2741">
        <f t="shared" si="214"/>
        <v>4</v>
      </c>
    </row>
    <row r="2742" spans="1:21" x14ac:dyDescent="0.3">
      <c r="A2742" t="s">
        <v>10808</v>
      </c>
      <c r="B2742" t="s">
        <v>10809</v>
      </c>
      <c r="C2742" s="1">
        <v>45608</v>
      </c>
      <c r="D2742" t="s">
        <v>54</v>
      </c>
      <c r="E2742">
        <v>51.77</v>
      </c>
      <c r="F2742">
        <v>2</v>
      </c>
      <c r="G2742" t="s">
        <v>93</v>
      </c>
      <c r="H2742" t="s">
        <v>20</v>
      </c>
      <c r="I2742" t="s">
        <v>10810</v>
      </c>
      <c r="J2742" t="s">
        <v>139</v>
      </c>
      <c r="K2742">
        <v>47190</v>
      </c>
      <c r="L2742" t="s">
        <v>10811</v>
      </c>
      <c r="M2742">
        <v>0.03</v>
      </c>
      <c r="N2742">
        <v>100.43</v>
      </c>
      <c r="O2742">
        <v>3</v>
      </c>
      <c r="P2742" t="b">
        <v>0</v>
      </c>
      <c r="Q2742">
        <f t="shared" si="210"/>
        <v>103.54</v>
      </c>
      <c r="R2742" s="4">
        <f t="shared" si="211"/>
        <v>0.97</v>
      </c>
      <c r="S2742" s="2">
        <f t="shared" si="212"/>
        <v>3.1062000000000003</v>
      </c>
      <c r="T2742" t="str">
        <f t="shared" si="213"/>
        <v>Nov-24</v>
      </c>
      <c r="U2742">
        <f t="shared" si="214"/>
        <v>3</v>
      </c>
    </row>
    <row r="2743" spans="1:21" x14ac:dyDescent="0.3">
      <c r="A2743" t="s">
        <v>10812</v>
      </c>
      <c r="B2743" t="s">
        <v>10813</v>
      </c>
      <c r="C2743" s="1">
        <v>45543</v>
      </c>
      <c r="D2743" t="s">
        <v>60</v>
      </c>
      <c r="E2743">
        <v>156.6</v>
      </c>
      <c r="F2743">
        <v>4</v>
      </c>
      <c r="G2743" t="s">
        <v>19</v>
      </c>
      <c r="H2743" t="s">
        <v>72</v>
      </c>
      <c r="I2743" t="s">
        <v>10814</v>
      </c>
      <c r="J2743" t="s">
        <v>33</v>
      </c>
      <c r="K2743">
        <v>66134</v>
      </c>
      <c r="L2743" t="s">
        <v>10815</v>
      </c>
      <c r="M2743">
        <v>0.18</v>
      </c>
      <c r="N2743">
        <v>513.65</v>
      </c>
      <c r="O2743">
        <v>1</v>
      </c>
      <c r="P2743" t="b">
        <v>0</v>
      </c>
      <c r="Q2743">
        <f t="shared" si="210"/>
        <v>626.4</v>
      </c>
      <c r="R2743" s="4">
        <f t="shared" si="211"/>
        <v>0.82000000000000006</v>
      </c>
      <c r="S2743" s="2">
        <f t="shared" si="212"/>
        <v>112.752</v>
      </c>
      <c r="T2743" t="str">
        <f t="shared" si="213"/>
        <v>Sep-24</v>
      </c>
      <c r="U2743">
        <f t="shared" si="214"/>
        <v>1</v>
      </c>
    </row>
    <row r="2744" spans="1:21" x14ac:dyDescent="0.3">
      <c r="A2744" t="s">
        <v>10816</v>
      </c>
      <c r="B2744" t="s">
        <v>10817</v>
      </c>
      <c r="C2744" s="1">
        <v>45464</v>
      </c>
      <c r="D2744" t="s">
        <v>37</v>
      </c>
      <c r="E2744">
        <v>418.83</v>
      </c>
      <c r="F2744">
        <v>3</v>
      </c>
      <c r="G2744" t="s">
        <v>19</v>
      </c>
      <c r="H2744" t="s">
        <v>20</v>
      </c>
      <c r="I2744" t="s">
        <v>10818</v>
      </c>
      <c r="J2744" t="s">
        <v>539</v>
      </c>
      <c r="K2744">
        <v>30316</v>
      </c>
      <c r="L2744" t="s">
        <v>10819</v>
      </c>
      <c r="M2744">
        <v>0.12</v>
      </c>
      <c r="N2744">
        <v>1105.71</v>
      </c>
      <c r="O2744">
        <v>3</v>
      </c>
      <c r="P2744" t="b">
        <v>0</v>
      </c>
      <c r="Q2744">
        <f t="shared" si="210"/>
        <v>1256.49</v>
      </c>
      <c r="R2744" s="4">
        <f t="shared" si="211"/>
        <v>0.88</v>
      </c>
      <c r="S2744" s="2">
        <f t="shared" si="212"/>
        <v>150.77879999999999</v>
      </c>
      <c r="T2744" t="str">
        <f t="shared" si="213"/>
        <v>Jun-24</v>
      </c>
      <c r="U2744">
        <f t="shared" si="214"/>
        <v>3</v>
      </c>
    </row>
    <row r="2745" spans="1:21" x14ac:dyDescent="0.3">
      <c r="A2745" t="s">
        <v>10820</v>
      </c>
      <c r="B2745" t="s">
        <v>10821</v>
      </c>
      <c r="C2745" s="1">
        <v>45766</v>
      </c>
      <c r="D2745" t="s">
        <v>60</v>
      </c>
      <c r="E2745">
        <v>324.86</v>
      </c>
      <c r="F2745">
        <v>2</v>
      </c>
      <c r="G2745" t="s">
        <v>148</v>
      </c>
      <c r="H2745" t="s">
        <v>38</v>
      </c>
      <c r="I2745" t="s">
        <v>10822</v>
      </c>
      <c r="J2745" t="s">
        <v>120</v>
      </c>
      <c r="K2745">
        <v>13507</v>
      </c>
      <c r="L2745" t="s">
        <v>10823</v>
      </c>
      <c r="M2745">
        <v>0.17</v>
      </c>
      <c r="N2745">
        <v>539.27</v>
      </c>
      <c r="O2745">
        <v>4</v>
      </c>
      <c r="P2745" t="b">
        <v>1</v>
      </c>
      <c r="Q2745">
        <f t="shared" si="210"/>
        <v>649.72</v>
      </c>
      <c r="R2745" s="4">
        <f t="shared" si="211"/>
        <v>0.83</v>
      </c>
      <c r="S2745" s="2">
        <f t="shared" si="212"/>
        <v>110.45240000000001</v>
      </c>
      <c r="T2745" t="str">
        <f t="shared" si="213"/>
        <v>Apr-25</v>
      </c>
      <c r="U2745">
        <f t="shared" si="214"/>
        <v>4</v>
      </c>
    </row>
    <row r="2746" spans="1:21" x14ac:dyDescent="0.3">
      <c r="A2746" t="s">
        <v>10824</v>
      </c>
      <c r="B2746" t="s">
        <v>10825</v>
      </c>
      <c r="C2746" s="1">
        <v>45565</v>
      </c>
      <c r="D2746" t="s">
        <v>18</v>
      </c>
      <c r="E2746">
        <v>107.15</v>
      </c>
      <c r="F2746">
        <v>1</v>
      </c>
      <c r="G2746" t="s">
        <v>19</v>
      </c>
      <c r="H2746" t="s">
        <v>20</v>
      </c>
      <c r="I2746" t="s">
        <v>10826</v>
      </c>
      <c r="J2746" t="s">
        <v>33</v>
      </c>
      <c r="K2746">
        <v>22817</v>
      </c>
      <c r="L2746" t="s">
        <v>10827</v>
      </c>
      <c r="M2746">
        <v>0.04</v>
      </c>
      <c r="N2746">
        <v>102.86</v>
      </c>
      <c r="P2746" t="b">
        <v>0</v>
      </c>
      <c r="Q2746">
        <f t="shared" si="210"/>
        <v>107.15</v>
      </c>
      <c r="R2746" s="4">
        <f t="shared" si="211"/>
        <v>0.96</v>
      </c>
      <c r="S2746" s="2">
        <f t="shared" si="212"/>
        <v>4.2860000000000005</v>
      </c>
      <c r="T2746" t="str">
        <f t="shared" si="213"/>
        <v>Sep-24</v>
      </c>
      <c r="U2746" t="str">
        <f t="shared" si="214"/>
        <v>No Rating</v>
      </c>
    </row>
    <row r="2747" spans="1:21" x14ac:dyDescent="0.3">
      <c r="A2747" t="s">
        <v>10828</v>
      </c>
      <c r="B2747" t="s">
        <v>10829</v>
      </c>
      <c r="C2747" s="1">
        <v>45740</v>
      </c>
      <c r="D2747" t="s">
        <v>60</v>
      </c>
      <c r="E2747">
        <v>84.65</v>
      </c>
      <c r="F2747">
        <v>1</v>
      </c>
      <c r="G2747" t="s">
        <v>27</v>
      </c>
      <c r="H2747" t="s">
        <v>99</v>
      </c>
      <c r="I2747" t="s">
        <v>10830</v>
      </c>
      <c r="J2747" t="s">
        <v>217</v>
      </c>
      <c r="K2747">
        <v>87688</v>
      </c>
      <c r="L2747" t="s">
        <v>10831</v>
      </c>
      <c r="M2747">
        <v>0.24</v>
      </c>
      <c r="N2747">
        <v>64.33</v>
      </c>
      <c r="O2747">
        <v>2</v>
      </c>
      <c r="P2747" t="b">
        <v>0</v>
      </c>
      <c r="Q2747">
        <f t="shared" si="210"/>
        <v>84.65</v>
      </c>
      <c r="R2747" s="4">
        <f t="shared" si="211"/>
        <v>0.76</v>
      </c>
      <c r="S2747" s="2">
        <f t="shared" si="212"/>
        <v>20.315999999999999</v>
      </c>
      <c r="T2747" t="str">
        <f t="shared" si="213"/>
        <v>Mar-25</v>
      </c>
      <c r="U2747">
        <f t="shared" si="214"/>
        <v>2</v>
      </c>
    </row>
    <row r="2748" spans="1:21" x14ac:dyDescent="0.3">
      <c r="A2748" t="s">
        <v>10832</v>
      </c>
      <c r="B2748" t="s">
        <v>10833</v>
      </c>
      <c r="C2748" s="1">
        <v>45655</v>
      </c>
      <c r="D2748" t="s">
        <v>78</v>
      </c>
      <c r="E2748">
        <v>452.72</v>
      </c>
      <c r="F2748">
        <v>1</v>
      </c>
      <c r="G2748" t="s">
        <v>148</v>
      </c>
      <c r="H2748" t="s">
        <v>99</v>
      </c>
      <c r="I2748" t="s">
        <v>10834</v>
      </c>
      <c r="J2748" t="s">
        <v>174</v>
      </c>
      <c r="K2748">
        <v>33805</v>
      </c>
      <c r="L2748" t="s">
        <v>10835</v>
      </c>
      <c r="M2748">
        <v>0.15</v>
      </c>
      <c r="N2748">
        <v>384.81</v>
      </c>
      <c r="O2748">
        <v>1</v>
      </c>
      <c r="P2748" t="b">
        <v>0</v>
      </c>
      <c r="Q2748">
        <f t="shared" si="210"/>
        <v>452.72</v>
      </c>
      <c r="R2748" s="4">
        <f t="shared" si="211"/>
        <v>0.85</v>
      </c>
      <c r="S2748" s="2">
        <f t="shared" si="212"/>
        <v>67.908000000000001</v>
      </c>
      <c r="T2748" t="str">
        <f t="shared" si="213"/>
        <v>Dec-24</v>
      </c>
      <c r="U2748">
        <f t="shared" si="214"/>
        <v>1</v>
      </c>
    </row>
    <row r="2749" spans="1:21" x14ac:dyDescent="0.3">
      <c r="A2749" t="s">
        <v>10836</v>
      </c>
      <c r="B2749" t="s">
        <v>10837</v>
      </c>
      <c r="C2749" s="1">
        <v>45522</v>
      </c>
      <c r="D2749" t="s">
        <v>54</v>
      </c>
      <c r="E2749">
        <v>147.08000000000001</v>
      </c>
      <c r="F2749">
        <v>1</v>
      </c>
      <c r="G2749" t="s">
        <v>148</v>
      </c>
      <c r="H2749" t="s">
        <v>38</v>
      </c>
      <c r="I2749" t="s">
        <v>10838</v>
      </c>
      <c r="J2749" t="s">
        <v>160</v>
      </c>
      <c r="K2749">
        <v>86150</v>
      </c>
      <c r="L2749" t="s">
        <v>10839</v>
      </c>
      <c r="M2749">
        <v>0.25</v>
      </c>
      <c r="N2749">
        <v>110.31</v>
      </c>
      <c r="O2749">
        <v>3</v>
      </c>
      <c r="P2749" t="b">
        <v>1</v>
      </c>
      <c r="Q2749">
        <f t="shared" si="210"/>
        <v>147.08000000000001</v>
      </c>
      <c r="R2749" s="4">
        <f t="shared" si="211"/>
        <v>0.75</v>
      </c>
      <c r="S2749" s="2">
        <f t="shared" si="212"/>
        <v>36.770000000000003</v>
      </c>
      <c r="T2749" t="str">
        <f t="shared" si="213"/>
        <v>Aug-24</v>
      </c>
      <c r="U2749">
        <f t="shared" si="214"/>
        <v>3</v>
      </c>
    </row>
    <row r="2750" spans="1:21" x14ac:dyDescent="0.3">
      <c r="A2750" t="s">
        <v>10840</v>
      </c>
      <c r="B2750" t="s">
        <v>10841</v>
      </c>
      <c r="C2750" s="1">
        <v>45696</v>
      </c>
      <c r="D2750" t="s">
        <v>18</v>
      </c>
      <c r="E2750">
        <v>93.85</v>
      </c>
      <c r="F2750">
        <v>2</v>
      </c>
      <c r="G2750" t="s">
        <v>148</v>
      </c>
      <c r="H2750" t="s">
        <v>38</v>
      </c>
      <c r="I2750" t="s">
        <v>10842</v>
      </c>
      <c r="J2750" t="s">
        <v>144</v>
      </c>
      <c r="K2750">
        <v>58722</v>
      </c>
      <c r="L2750" t="s">
        <v>10843</v>
      </c>
      <c r="M2750">
        <v>0.06</v>
      </c>
      <c r="N2750">
        <v>176.44</v>
      </c>
      <c r="O2750">
        <v>4</v>
      </c>
      <c r="P2750" t="b">
        <v>1</v>
      </c>
      <c r="Q2750">
        <f t="shared" si="210"/>
        <v>187.7</v>
      </c>
      <c r="R2750" s="4">
        <f t="shared" si="211"/>
        <v>0.94</v>
      </c>
      <c r="S2750" s="2">
        <f t="shared" si="212"/>
        <v>11.261999999999999</v>
      </c>
      <c r="T2750" t="str">
        <f t="shared" si="213"/>
        <v>Feb-25</v>
      </c>
      <c r="U2750">
        <f t="shared" si="214"/>
        <v>4</v>
      </c>
    </row>
    <row r="2751" spans="1:21" x14ac:dyDescent="0.3">
      <c r="A2751" t="s">
        <v>10844</v>
      </c>
      <c r="B2751" t="s">
        <v>10845</v>
      </c>
      <c r="C2751" s="1">
        <v>45604</v>
      </c>
      <c r="D2751" t="s">
        <v>26</v>
      </c>
      <c r="E2751">
        <v>499.98</v>
      </c>
      <c r="F2751">
        <v>1</v>
      </c>
      <c r="G2751" t="s">
        <v>19</v>
      </c>
      <c r="H2751" t="s">
        <v>99</v>
      </c>
      <c r="I2751" t="s">
        <v>10846</v>
      </c>
      <c r="J2751" t="s">
        <v>139</v>
      </c>
      <c r="K2751">
        <v>47145</v>
      </c>
      <c r="L2751" t="s">
        <v>10847</v>
      </c>
      <c r="M2751">
        <v>0.28000000000000003</v>
      </c>
      <c r="N2751">
        <v>359.99</v>
      </c>
      <c r="O2751">
        <v>3</v>
      </c>
      <c r="P2751" t="b">
        <v>0</v>
      </c>
      <c r="Q2751">
        <f t="shared" si="210"/>
        <v>499.98</v>
      </c>
      <c r="R2751" s="4">
        <f t="shared" si="211"/>
        <v>0.72</v>
      </c>
      <c r="S2751" s="2">
        <f t="shared" si="212"/>
        <v>139.99440000000001</v>
      </c>
      <c r="T2751" t="str">
        <f t="shared" si="213"/>
        <v>Nov-24</v>
      </c>
      <c r="U2751">
        <f t="shared" si="214"/>
        <v>3</v>
      </c>
    </row>
    <row r="2752" spans="1:21" x14ac:dyDescent="0.3">
      <c r="A2752" t="s">
        <v>10848</v>
      </c>
      <c r="B2752" t="s">
        <v>10849</v>
      </c>
      <c r="C2752" s="1">
        <v>45621</v>
      </c>
      <c r="D2752" t="s">
        <v>78</v>
      </c>
      <c r="E2752">
        <v>158.05000000000001</v>
      </c>
      <c r="F2752">
        <v>3</v>
      </c>
      <c r="G2752" t="s">
        <v>19</v>
      </c>
      <c r="H2752" t="s">
        <v>99</v>
      </c>
      <c r="I2752" t="s">
        <v>10850</v>
      </c>
      <c r="J2752" t="s">
        <v>40</v>
      </c>
      <c r="K2752">
        <v>15867</v>
      </c>
      <c r="L2752" t="s">
        <v>10851</v>
      </c>
      <c r="M2752">
        <v>0.17</v>
      </c>
      <c r="N2752">
        <v>393.54</v>
      </c>
      <c r="O2752">
        <v>4</v>
      </c>
      <c r="P2752" t="b">
        <v>0</v>
      </c>
      <c r="Q2752">
        <f t="shared" si="210"/>
        <v>474.15000000000003</v>
      </c>
      <c r="R2752" s="4">
        <f t="shared" si="211"/>
        <v>0.83</v>
      </c>
      <c r="S2752" s="2">
        <f t="shared" si="212"/>
        <v>80.605500000000006</v>
      </c>
      <c r="T2752" t="str">
        <f t="shared" si="213"/>
        <v>Nov-24</v>
      </c>
      <c r="U2752">
        <f t="shared" si="214"/>
        <v>4</v>
      </c>
    </row>
    <row r="2753" spans="1:21" x14ac:dyDescent="0.3">
      <c r="A2753" t="s">
        <v>10852</v>
      </c>
      <c r="B2753" t="s">
        <v>10853</v>
      </c>
      <c r="C2753" s="1">
        <v>45595</v>
      </c>
      <c r="D2753" t="s">
        <v>60</v>
      </c>
      <c r="E2753">
        <v>66.75</v>
      </c>
      <c r="F2753">
        <v>1</v>
      </c>
      <c r="G2753" t="s">
        <v>148</v>
      </c>
      <c r="H2753" t="s">
        <v>72</v>
      </c>
      <c r="I2753" t="s">
        <v>10854</v>
      </c>
      <c r="J2753" t="s">
        <v>101</v>
      </c>
      <c r="K2753">
        <v>74863</v>
      </c>
      <c r="L2753" t="s">
        <v>10855</v>
      </c>
      <c r="M2753">
        <v>0.02</v>
      </c>
      <c r="N2753">
        <v>65.41</v>
      </c>
      <c r="O2753">
        <v>5</v>
      </c>
      <c r="P2753" t="b">
        <v>0</v>
      </c>
      <c r="Q2753">
        <f t="shared" si="210"/>
        <v>66.75</v>
      </c>
      <c r="R2753" s="4">
        <f t="shared" si="211"/>
        <v>0.98</v>
      </c>
      <c r="S2753" s="2">
        <f t="shared" si="212"/>
        <v>1.335</v>
      </c>
      <c r="T2753" t="str">
        <f t="shared" si="213"/>
        <v>Oct-24</v>
      </c>
      <c r="U2753">
        <f t="shared" si="214"/>
        <v>5</v>
      </c>
    </row>
    <row r="2754" spans="1:21" x14ac:dyDescent="0.3">
      <c r="A2754" t="s">
        <v>10856</v>
      </c>
      <c r="B2754" t="s">
        <v>10857</v>
      </c>
      <c r="C2754" s="1">
        <v>45567</v>
      </c>
      <c r="D2754" t="s">
        <v>60</v>
      </c>
      <c r="E2754">
        <v>233.57</v>
      </c>
      <c r="F2754">
        <v>1</v>
      </c>
      <c r="G2754" t="s">
        <v>27</v>
      </c>
      <c r="H2754" t="s">
        <v>38</v>
      </c>
      <c r="I2754" t="s">
        <v>10858</v>
      </c>
      <c r="J2754" t="s">
        <v>106</v>
      </c>
      <c r="K2754">
        <v>51521</v>
      </c>
      <c r="L2754" t="s">
        <v>10859</v>
      </c>
      <c r="M2754">
        <v>0.09</v>
      </c>
      <c r="N2754">
        <v>212.55</v>
      </c>
      <c r="O2754">
        <v>4</v>
      </c>
      <c r="P2754" t="b">
        <v>0</v>
      </c>
      <c r="Q2754">
        <f t="shared" ref="Q2754:Q2817" si="215">E2754*F2754</f>
        <v>233.57</v>
      </c>
      <c r="R2754" s="4">
        <f t="shared" ref="R2754:R2817" si="216">1-M2754</f>
        <v>0.91</v>
      </c>
      <c r="S2754" s="2">
        <f t="shared" ref="S2754:S2817" si="217">E2754*F2754*M2754</f>
        <v>21.0213</v>
      </c>
      <c r="T2754" t="str">
        <f t="shared" ref="T2754:T2817" si="218">TEXT(C2754,"MMM-YY")</f>
        <v>Oct-24</v>
      </c>
      <c r="U2754">
        <f t="shared" ref="U2754:U2817" si="219">IF(O2754="","No Rating",O2754)</f>
        <v>4</v>
      </c>
    </row>
    <row r="2755" spans="1:21" x14ac:dyDescent="0.3">
      <c r="A2755" t="s">
        <v>10860</v>
      </c>
      <c r="B2755" t="s">
        <v>10861</v>
      </c>
      <c r="C2755" s="1">
        <v>45822</v>
      </c>
      <c r="D2755" t="s">
        <v>78</v>
      </c>
      <c r="E2755">
        <v>220</v>
      </c>
      <c r="F2755">
        <v>4</v>
      </c>
      <c r="G2755" t="s">
        <v>66</v>
      </c>
      <c r="H2755" t="s">
        <v>38</v>
      </c>
      <c r="I2755" t="s">
        <v>10862</v>
      </c>
      <c r="J2755" t="s">
        <v>274</v>
      </c>
      <c r="K2755">
        <v>90806</v>
      </c>
      <c r="L2755" t="s">
        <v>10863</v>
      </c>
      <c r="M2755">
        <v>0.28999999999999998</v>
      </c>
      <c r="N2755">
        <v>624.79999999999995</v>
      </c>
      <c r="O2755">
        <v>2</v>
      </c>
      <c r="P2755" t="b">
        <v>1</v>
      </c>
      <c r="Q2755">
        <f t="shared" si="215"/>
        <v>880</v>
      </c>
      <c r="R2755" s="4">
        <f t="shared" si="216"/>
        <v>0.71</v>
      </c>
      <c r="S2755" s="2">
        <f t="shared" si="217"/>
        <v>255.2</v>
      </c>
      <c r="T2755" t="str">
        <f t="shared" si="218"/>
        <v>Jun-25</v>
      </c>
      <c r="U2755">
        <f t="shared" si="219"/>
        <v>2</v>
      </c>
    </row>
    <row r="2756" spans="1:21" x14ac:dyDescent="0.3">
      <c r="A2756" t="s">
        <v>10864</v>
      </c>
      <c r="B2756" t="s">
        <v>10865</v>
      </c>
      <c r="C2756" s="1">
        <v>45497</v>
      </c>
      <c r="D2756" t="s">
        <v>18</v>
      </c>
      <c r="E2756">
        <v>463.77</v>
      </c>
      <c r="F2756">
        <v>3</v>
      </c>
      <c r="G2756" t="s">
        <v>27</v>
      </c>
      <c r="H2756" t="s">
        <v>99</v>
      </c>
      <c r="I2756" t="s">
        <v>10866</v>
      </c>
      <c r="J2756" t="s">
        <v>496</v>
      </c>
      <c r="K2756">
        <v>73030</v>
      </c>
      <c r="L2756" t="s">
        <v>10867</v>
      </c>
      <c r="M2756">
        <v>0.18</v>
      </c>
      <c r="N2756">
        <v>1140.8699999999999</v>
      </c>
      <c r="O2756">
        <v>3</v>
      </c>
      <c r="P2756" t="b">
        <v>0</v>
      </c>
      <c r="Q2756">
        <f t="shared" si="215"/>
        <v>1391.31</v>
      </c>
      <c r="R2756" s="4">
        <f t="shared" si="216"/>
        <v>0.82000000000000006</v>
      </c>
      <c r="S2756" s="2">
        <f t="shared" si="217"/>
        <v>250.43579999999997</v>
      </c>
      <c r="T2756" t="str">
        <f t="shared" si="218"/>
        <v>Jul-24</v>
      </c>
      <c r="U2756">
        <f t="shared" si="219"/>
        <v>3</v>
      </c>
    </row>
    <row r="2757" spans="1:21" x14ac:dyDescent="0.3">
      <c r="A2757" t="s">
        <v>10868</v>
      </c>
      <c r="B2757" t="s">
        <v>10869</v>
      </c>
      <c r="C2757" s="1">
        <v>45571</v>
      </c>
      <c r="D2757" t="s">
        <v>18</v>
      </c>
      <c r="E2757">
        <v>71.430000000000007</v>
      </c>
      <c r="F2757">
        <v>1</v>
      </c>
      <c r="G2757" t="s">
        <v>19</v>
      </c>
      <c r="H2757" t="s">
        <v>38</v>
      </c>
      <c r="I2757" t="s">
        <v>10870</v>
      </c>
      <c r="J2757" t="s">
        <v>367</v>
      </c>
      <c r="K2757">
        <v>89422</v>
      </c>
      <c r="L2757" t="s">
        <v>10871</v>
      </c>
      <c r="M2757">
        <v>0.13</v>
      </c>
      <c r="N2757">
        <v>62.14</v>
      </c>
      <c r="O2757">
        <v>1</v>
      </c>
      <c r="P2757" t="b">
        <v>0</v>
      </c>
      <c r="Q2757">
        <f t="shared" si="215"/>
        <v>71.430000000000007</v>
      </c>
      <c r="R2757" s="4">
        <f t="shared" si="216"/>
        <v>0.87</v>
      </c>
      <c r="S2757" s="2">
        <f t="shared" si="217"/>
        <v>9.2859000000000016</v>
      </c>
      <c r="T2757" t="str">
        <f t="shared" si="218"/>
        <v>Oct-24</v>
      </c>
      <c r="U2757">
        <f t="shared" si="219"/>
        <v>1</v>
      </c>
    </row>
    <row r="2758" spans="1:21" x14ac:dyDescent="0.3">
      <c r="A2758" t="s">
        <v>10872</v>
      </c>
      <c r="B2758" t="s">
        <v>10873</v>
      </c>
      <c r="C2758" s="1">
        <v>45564</v>
      </c>
      <c r="D2758" t="s">
        <v>78</v>
      </c>
      <c r="E2758">
        <v>50.11</v>
      </c>
      <c r="F2758">
        <v>1</v>
      </c>
      <c r="G2758" t="s">
        <v>148</v>
      </c>
      <c r="H2758" t="s">
        <v>99</v>
      </c>
      <c r="I2758" t="s">
        <v>10874</v>
      </c>
      <c r="J2758" t="s">
        <v>50</v>
      </c>
      <c r="K2758">
        <v>73634</v>
      </c>
      <c r="L2758" t="s">
        <v>10875</v>
      </c>
      <c r="M2758">
        <v>0.27</v>
      </c>
      <c r="N2758">
        <v>36.58</v>
      </c>
      <c r="O2758">
        <v>2</v>
      </c>
      <c r="P2758" t="b">
        <v>0</v>
      </c>
      <c r="Q2758">
        <f t="shared" si="215"/>
        <v>50.11</v>
      </c>
      <c r="R2758" s="4">
        <f t="shared" si="216"/>
        <v>0.73</v>
      </c>
      <c r="S2758" s="2">
        <f t="shared" si="217"/>
        <v>13.5297</v>
      </c>
      <c r="T2758" t="str">
        <f t="shared" si="218"/>
        <v>Sep-24</v>
      </c>
      <c r="U2758">
        <f t="shared" si="219"/>
        <v>2</v>
      </c>
    </row>
    <row r="2759" spans="1:21" x14ac:dyDescent="0.3">
      <c r="A2759" t="s">
        <v>10876</v>
      </c>
      <c r="B2759" t="s">
        <v>10877</v>
      </c>
      <c r="C2759" s="1">
        <v>45543</v>
      </c>
      <c r="D2759" t="s">
        <v>37</v>
      </c>
      <c r="E2759">
        <v>51.02</v>
      </c>
      <c r="F2759">
        <v>3</v>
      </c>
      <c r="G2759" t="s">
        <v>19</v>
      </c>
      <c r="H2759" t="s">
        <v>38</v>
      </c>
      <c r="I2759" t="s">
        <v>3025</v>
      </c>
      <c r="J2759" t="s">
        <v>577</v>
      </c>
      <c r="K2759">
        <v>62503</v>
      </c>
      <c r="L2759" t="s">
        <v>10878</v>
      </c>
      <c r="M2759">
        <v>0.11</v>
      </c>
      <c r="N2759">
        <v>136.22</v>
      </c>
      <c r="O2759">
        <v>4</v>
      </c>
      <c r="P2759" t="b">
        <v>1</v>
      </c>
      <c r="Q2759">
        <f t="shared" si="215"/>
        <v>153.06</v>
      </c>
      <c r="R2759" s="4">
        <f t="shared" si="216"/>
        <v>0.89</v>
      </c>
      <c r="S2759" s="2">
        <f t="shared" si="217"/>
        <v>16.836600000000001</v>
      </c>
      <c r="T2759" t="str">
        <f t="shared" si="218"/>
        <v>Sep-24</v>
      </c>
      <c r="U2759">
        <f t="shared" si="219"/>
        <v>4</v>
      </c>
    </row>
    <row r="2760" spans="1:21" x14ac:dyDescent="0.3">
      <c r="A2760" t="s">
        <v>10879</v>
      </c>
      <c r="B2760" t="s">
        <v>10880</v>
      </c>
      <c r="C2760" s="1">
        <v>45616</v>
      </c>
      <c r="D2760" t="s">
        <v>37</v>
      </c>
      <c r="E2760">
        <v>452.62</v>
      </c>
      <c r="F2760">
        <v>1</v>
      </c>
      <c r="G2760" t="s">
        <v>27</v>
      </c>
      <c r="H2760" t="s">
        <v>38</v>
      </c>
      <c r="I2760" t="s">
        <v>10881</v>
      </c>
      <c r="J2760" t="s">
        <v>231</v>
      </c>
      <c r="K2760">
        <v>95215</v>
      </c>
      <c r="L2760" t="s">
        <v>10882</v>
      </c>
      <c r="M2760">
        <v>0.22</v>
      </c>
      <c r="N2760">
        <v>353.04</v>
      </c>
      <c r="O2760">
        <v>2</v>
      </c>
      <c r="P2760" t="b">
        <v>0</v>
      </c>
      <c r="Q2760">
        <f t="shared" si="215"/>
        <v>452.62</v>
      </c>
      <c r="R2760" s="4">
        <f t="shared" si="216"/>
        <v>0.78</v>
      </c>
      <c r="S2760" s="2">
        <f t="shared" si="217"/>
        <v>99.576400000000007</v>
      </c>
      <c r="T2760" t="str">
        <f t="shared" si="218"/>
        <v>Nov-24</v>
      </c>
      <c r="U2760">
        <f t="shared" si="219"/>
        <v>2</v>
      </c>
    </row>
    <row r="2761" spans="1:21" x14ac:dyDescent="0.3">
      <c r="A2761" t="s">
        <v>10883</v>
      </c>
      <c r="B2761" t="s">
        <v>10884</v>
      </c>
      <c r="C2761" s="1">
        <v>45599</v>
      </c>
      <c r="D2761" t="s">
        <v>37</v>
      </c>
      <c r="E2761">
        <v>227.44</v>
      </c>
      <c r="F2761">
        <v>2</v>
      </c>
      <c r="G2761" t="s">
        <v>66</v>
      </c>
      <c r="H2761" t="s">
        <v>38</v>
      </c>
      <c r="I2761" t="s">
        <v>2691</v>
      </c>
      <c r="J2761" t="s">
        <v>577</v>
      </c>
      <c r="K2761">
        <v>72186</v>
      </c>
      <c r="L2761" t="s">
        <v>10885</v>
      </c>
      <c r="M2761">
        <v>0.04</v>
      </c>
      <c r="N2761">
        <v>436.68</v>
      </c>
      <c r="O2761">
        <v>4</v>
      </c>
      <c r="P2761" t="b">
        <v>0</v>
      </c>
      <c r="Q2761">
        <f t="shared" si="215"/>
        <v>454.88</v>
      </c>
      <c r="R2761" s="4">
        <f t="shared" si="216"/>
        <v>0.96</v>
      </c>
      <c r="S2761" s="2">
        <f t="shared" si="217"/>
        <v>18.1952</v>
      </c>
      <c r="T2761" t="str">
        <f t="shared" si="218"/>
        <v>Nov-24</v>
      </c>
      <c r="U2761">
        <f t="shared" si="219"/>
        <v>4</v>
      </c>
    </row>
    <row r="2762" spans="1:21" x14ac:dyDescent="0.3">
      <c r="A2762" t="s">
        <v>10886</v>
      </c>
      <c r="B2762" t="s">
        <v>10887</v>
      </c>
      <c r="C2762" s="1">
        <v>45802</v>
      </c>
      <c r="D2762" t="s">
        <v>60</v>
      </c>
      <c r="E2762">
        <v>79.55</v>
      </c>
      <c r="F2762">
        <v>2</v>
      </c>
      <c r="G2762" t="s">
        <v>93</v>
      </c>
      <c r="H2762" t="s">
        <v>99</v>
      </c>
      <c r="I2762" t="s">
        <v>10888</v>
      </c>
      <c r="J2762" t="s">
        <v>226</v>
      </c>
      <c r="K2762">
        <v>58447</v>
      </c>
      <c r="L2762" t="s">
        <v>10889</v>
      </c>
      <c r="M2762">
        <v>0.21</v>
      </c>
      <c r="N2762">
        <v>125.69</v>
      </c>
      <c r="O2762">
        <v>4</v>
      </c>
      <c r="P2762" t="b">
        <v>0</v>
      </c>
      <c r="Q2762">
        <f t="shared" si="215"/>
        <v>159.1</v>
      </c>
      <c r="R2762" s="4">
        <f t="shared" si="216"/>
        <v>0.79</v>
      </c>
      <c r="S2762" s="2">
        <f t="shared" si="217"/>
        <v>33.410999999999994</v>
      </c>
      <c r="T2762" t="str">
        <f t="shared" si="218"/>
        <v>May-25</v>
      </c>
      <c r="U2762">
        <f t="shared" si="219"/>
        <v>4</v>
      </c>
    </row>
    <row r="2763" spans="1:21" x14ac:dyDescent="0.3">
      <c r="A2763" t="s">
        <v>10890</v>
      </c>
      <c r="B2763" t="s">
        <v>10891</v>
      </c>
      <c r="C2763" s="1">
        <v>45593</v>
      </c>
      <c r="D2763" t="s">
        <v>18</v>
      </c>
      <c r="E2763">
        <v>298.95</v>
      </c>
      <c r="F2763">
        <v>1</v>
      </c>
      <c r="G2763" t="s">
        <v>19</v>
      </c>
      <c r="H2763" t="s">
        <v>99</v>
      </c>
      <c r="I2763" t="s">
        <v>3176</v>
      </c>
      <c r="J2763" t="s">
        <v>139</v>
      </c>
      <c r="K2763">
        <v>89510</v>
      </c>
      <c r="L2763" t="s">
        <v>10892</v>
      </c>
      <c r="M2763">
        <v>0.15</v>
      </c>
      <c r="N2763">
        <v>254.11</v>
      </c>
      <c r="O2763">
        <v>2</v>
      </c>
      <c r="P2763" t="b">
        <v>0</v>
      </c>
      <c r="Q2763">
        <f t="shared" si="215"/>
        <v>298.95</v>
      </c>
      <c r="R2763" s="4">
        <f t="shared" si="216"/>
        <v>0.85</v>
      </c>
      <c r="S2763" s="2">
        <f t="shared" si="217"/>
        <v>44.842499999999994</v>
      </c>
      <c r="T2763" t="str">
        <f t="shared" si="218"/>
        <v>Oct-24</v>
      </c>
      <c r="U2763">
        <f t="shared" si="219"/>
        <v>2</v>
      </c>
    </row>
    <row r="2764" spans="1:21" x14ac:dyDescent="0.3">
      <c r="A2764" t="s">
        <v>10893</v>
      </c>
      <c r="B2764" t="s">
        <v>10894</v>
      </c>
      <c r="C2764" s="1">
        <v>45751</v>
      </c>
      <c r="D2764" t="s">
        <v>78</v>
      </c>
      <c r="E2764">
        <v>271.12</v>
      </c>
      <c r="F2764">
        <v>2</v>
      </c>
      <c r="G2764" t="s">
        <v>66</v>
      </c>
      <c r="H2764" t="s">
        <v>72</v>
      </c>
      <c r="I2764" t="s">
        <v>10895</v>
      </c>
      <c r="J2764" t="s">
        <v>56</v>
      </c>
      <c r="K2764">
        <v>39678</v>
      </c>
      <c r="L2764" t="s">
        <v>10896</v>
      </c>
      <c r="M2764">
        <v>0.13</v>
      </c>
      <c r="N2764">
        <v>471.75</v>
      </c>
      <c r="O2764">
        <v>5</v>
      </c>
      <c r="P2764" t="b">
        <v>0</v>
      </c>
      <c r="Q2764">
        <f t="shared" si="215"/>
        <v>542.24</v>
      </c>
      <c r="R2764" s="4">
        <f t="shared" si="216"/>
        <v>0.87</v>
      </c>
      <c r="S2764" s="2">
        <f t="shared" si="217"/>
        <v>70.491200000000006</v>
      </c>
      <c r="T2764" t="str">
        <f t="shared" si="218"/>
        <v>Apr-25</v>
      </c>
      <c r="U2764">
        <f t="shared" si="219"/>
        <v>5</v>
      </c>
    </row>
    <row r="2765" spans="1:21" x14ac:dyDescent="0.3">
      <c r="A2765" t="s">
        <v>10897</v>
      </c>
      <c r="B2765" t="s">
        <v>10898</v>
      </c>
      <c r="C2765" s="1">
        <v>45637</v>
      </c>
      <c r="D2765" t="s">
        <v>37</v>
      </c>
      <c r="E2765">
        <v>103.21</v>
      </c>
      <c r="F2765">
        <v>3</v>
      </c>
      <c r="G2765" t="s">
        <v>148</v>
      </c>
      <c r="H2765" t="s">
        <v>99</v>
      </c>
      <c r="I2765" t="s">
        <v>8334</v>
      </c>
      <c r="J2765" t="s">
        <v>68</v>
      </c>
      <c r="K2765">
        <v>27033</v>
      </c>
      <c r="L2765" t="s">
        <v>10899</v>
      </c>
      <c r="M2765">
        <v>7.0000000000000007E-2</v>
      </c>
      <c r="N2765">
        <v>287.95999999999998</v>
      </c>
      <c r="O2765">
        <v>1</v>
      </c>
      <c r="P2765" t="b">
        <v>0</v>
      </c>
      <c r="Q2765">
        <f t="shared" si="215"/>
        <v>309.63</v>
      </c>
      <c r="R2765" s="4">
        <f t="shared" si="216"/>
        <v>0.92999999999999994</v>
      </c>
      <c r="S2765" s="2">
        <f t="shared" si="217"/>
        <v>21.674100000000003</v>
      </c>
      <c r="T2765" t="str">
        <f t="shared" si="218"/>
        <v>Dec-24</v>
      </c>
      <c r="U2765">
        <f t="shared" si="219"/>
        <v>1</v>
      </c>
    </row>
    <row r="2766" spans="1:21" x14ac:dyDescent="0.3">
      <c r="A2766" t="s">
        <v>10900</v>
      </c>
      <c r="B2766" t="s">
        <v>10901</v>
      </c>
      <c r="C2766" s="1">
        <v>45639</v>
      </c>
      <c r="D2766" t="s">
        <v>26</v>
      </c>
      <c r="E2766">
        <v>303.5</v>
      </c>
      <c r="F2766">
        <v>2</v>
      </c>
      <c r="G2766" t="s">
        <v>93</v>
      </c>
      <c r="H2766" t="s">
        <v>20</v>
      </c>
      <c r="I2766" t="s">
        <v>10902</v>
      </c>
      <c r="J2766" t="s">
        <v>22</v>
      </c>
      <c r="K2766">
        <v>79655</v>
      </c>
      <c r="L2766" t="s">
        <v>10903</v>
      </c>
      <c r="M2766">
        <v>0.3</v>
      </c>
      <c r="N2766">
        <v>424.9</v>
      </c>
      <c r="O2766">
        <v>5</v>
      </c>
      <c r="P2766" t="b">
        <v>0</v>
      </c>
      <c r="Q2766">
        <f t="shared" si="215"/>
        <v>607</v>
      </c>
      <c r="R2766" s="4">
        <f t="shared" si="216"/>
        <v>0.7</v>
      </c>
      <c r="S2766" s="2">
        <f t="shared" si="217"/>
        <v>182.1</v>
      </c>
      <c r="T2766" t="str">
        <f t="shared" si="218"/>
        <v>Dec-24</v>
      </c>
      <c r="U2766">
        <f t="shared" si="219"/>
        <v>5</v>
      </c>
    </row>
    <row r="2767" spans="1:21" x14ac:dyDescent="0.3">
      <c r="A2767" t="s">
        <v>10904</v>
      </c>
      <c r="B2767" t="s">
        <v>10905</v>
      </c>
      <c r="C2767" s="1">
        <v>45553</v>
      </c>
      <c r="D2767" t="s">
        <v>54</v>
      </c>
      <c r="E2767">
        <v>173.41</v>
      </c>
      <c r="F2767">
        <v>1</v>
      </c>
      <c r="G2767" t="s">
        <v>19</v>
      </c>
      <c r="H2767" t="s">
        <v>99</v>
      </c>
      <c r="I2767" t="s">
        <v>10906</v>
      </c>
      <c r="J2767" t="s">
        <v>139</v>
      </c>
      <c r="K2767">
        <v>9911</v>
      </c>
      <c r="L2767" t="s">
        <v>10907</v>
      </c>
      <c r="M2767">
        <v>0.04</v>
      </c>
      <c r="N2767">
        <v>166.47</v>
      </c>
      <c r="O2767">
        <v>2</v>
      </c>
      <c r="P2767" t="b">
        <v>0</v>
      </c>
      <c r="Q2767">
        <f t="shared" si="215"/>
        <v>173.41</v>
      </c>
      <c r="R2767" s="4">
        <f t="shared" si="216"/>
        <v>0.96</v>
      </c>
      <c r="S2767" s="2">
        <f t="shared" si="217"/>
        <v>6.9363999999999999</v>
      </c>
      <c r="T2767" t="str">
        <f t="shared" si="218"/>
        <v>Sep-24</v>
      </c>
      <c r="U2767">
        <f t="shared" si="219"/>
        <v>2</v>
      </c>
    </row>
    <row r="2768" spans="1:21" x14ac:dyDescent="0.3">
      <c r="A2768" t="s">
        <v>10908</v>
      </c>
      <c r="B2768" t="s">
        <v>10909</v>
      </c>
      <c r="C2768" s="1">
        <v>45650</v>
      </c>
      <c r="D2768" t="s">
        <v>26</v>
      </c>
      <c r="E2768">
        <v>122.99</v>
      </c>
      <c r="F2768">
        <v>1</v>
      </c>
      <c r="G2768" t="s">
        <v>93</v>
      </c>
      <c r="H2768" t="s">
        <v>20</v>
      </c>
      <c r="I2768" t="s">
        <v>9508</v>
      </c>
      <c r="J2768" t="s">
        <v>85</v>
      </c>
      <c r="K2768">
        <v>40810</v>
      </c>
      <c r="L2768" t="s">
        <v>10910</v>
      </c>
      <c r="M2768">
        <v>0.06</v>
      </c>
      <c r="N2768">
        <v>115.61</v>
      </c>
      <c r="O2768">
        <v>5</v>
      </c>
      <c r="P2768" t="b">
        <v>0</v>
      </c>
      <c r="Q2768">
        <f t="shared" si="215"/>
        <v>122.99</v>
      </c>
      <c r="R2768" s="4">
        <f t="shared" si="216"/>
        <v>0.94</v>
      </c>
      <c r="S2768" s="2">
        <f t="shared" si="217"/>
        <v>7.3793999999999995</v>
      </c>
      <c r="T2768" t="str">
        <f t="shared" si="218"/>
        <v>Dec-24</v>
      </c>
      <c r="U2768">
        <f t="shared" si="219"/>
        <v>5</v>
      </c>
    </row>
    <row r="2769" spans="1:21" x14ac:dyDescent="0.3">
      <c r="A2769" t="s">
        <v>10911</v>
      </c>
      <c r="B2769" t="s">
        <v>10912</v>
      </c>
      <c r="C2769" s="1">
        <v>45523</v>
      </c>
      <c r="D2769" t="s">
        <v>26</v>
      </c>
      <c r="E2769">
        <v>257.64999999999998</v>
      </c>
      <c r="F2769">
        <v>1</v>
      </c>
      <c r="G2769" t="s">
        <v>19</v>
      </c>
      <c r="H2769" t="s">
        <v>20</v>
      </c>
      <c r="I2769" t="s">
        <v>10913</v>
      </c>
      <c r="J2769" t="s">
        <v>674</v>
      </c>
      <c r="K2769">
        <v>88622</v>
      </c>
      <c r="L2769" t="s">
        <v>10914</v>
      </c>
      <c r="M2769">
        <v>0.11</v>
      </c>
      <c r="N2769">
        <v>229.31</v>
      </c>
      <c r="O2769">
        <v>3</v>
      </c>
      <c r="P2769" t="b">
        <v>0</v>
      </c>
      <c r="Q2769">
        <f t="shared" si="215"/>
        <v>257.64999999999998</v>
      </c>
      <c r="R2769" s="4">
        <f t="shared" si="216"/>
        <v>0.89</v>
      </c>
      <c r="S2769" s="2">
        <f t="shared" si="217"/>
        <v>28.341499999999996</v>
      </c>
      <c r="T2769" t="str">
        <f t="shared" si="218"/>
        <v>Aug-24</v>
      </c>
      <c r="U2769">
        <f t="shared" si="219"/>
        <v>3</v>
      </c>
    </row>
    <row r="2770" spans="1:21" x14ac:dyDescent="0.3">
      <c r="A2770" t="s">
        <v>10915</v>
      </c>
      <c r="B2770" t="s">
        <v>10916</v>
      </c>
      <c r="C2770" s="1">
        <v>45621</v>
      </c>
      <c r="D2770" t="s">
        <v>54</v>
      </c>
      <c r="E2770">
        <v>149.37</v>
      </c>
      <c r="F2770">
        <v>1</v>
      </c>
      <c r="G2770" t="s">
        <v>66</v>
      </c>
      <c r="H2770" t="s">
        <v>99</v>
      </c>
      <c r="I2770" t="s">
        <v>8168</v>
      </c>
      <c r="J2770" t="s">
        <v>217</v>
      </c>
      <c r="K2770">
        <v>26728</v>
      </c>
      <c r="L2770" t="s">
        <v>10917</v>
      </c>
      <c r="M2770">
        <v>0.04</v>
      </c>
      <c r="N2770">
        <v>143.4</v>
      </c>
      <c r="O2770">
        <v>4</v>
      </c>
      <c r="P2770" t="b">
        <v>0</v>
      </c>
      <c r="Q2770">
        <f t="shared" si="215"/>
        <v>149.37</v>
      </c>
      <c r="R2770" s="4">
        <f t="shared" si="216"/>
        <v>0.96</v>
      </c>
      <c r="S2770" s="2">
        <f t="shared" si="217"/>
        <v>5.9748000000000001</v>
      </c>
      <c r="T2770" t="str">
        <f t="shared" si="218"/>
        <v>Nov-24</v>
      </c>
      <c r="U2770">
        <f t="shared" si="219"/>
        <v>4</v>
      </c>
    </row>
    <row r="2771" spans="1:21" x14ac:dyDescent="0.3">
      <c r="A2771" t="s">
        <v>10918</v>
      </c>
      <c r="B2771" t="s">
        <v>10919</v>
      </c>
      <c r="C2771" s="1">
        <v>45570</v>
      </c>
      <c r="D2771" t="s">
        <v>78</v>
      </c>
      <c r="E2771">
        <v>114.96</v>
      </c>
      <c r="F2771">
        <v>3</v>
      </c>
      <c r="G2771" t="s">
        <v>19</v>
      </c>
      <c r="H2771" t="s">
        <v>72</v>
      </c>
      <c r="I2771" t="s">
        <v>10920</v>
      </c>
      <c r="J2771" t="s">
        <v>200</v>
      </c>
      <c r="K2771">
        <v>48394</v>
      </c>
      <c r="L2771" t="s">
        <v>10921</v>
      </c>
      <c r="M2771">
        <v>0.28000000000000003</v>
      </c>
      <c r="N2771">
        <v>248.31</v>
      </c>
      <c r="O2771">
        <v>3</v>
      </c>
      <c r="P2771" t="b">
        <v>0</v>
      </c>
      <c r="Q2771">
        <f t="shared" si="215"/>
        <v>344.88</v>
      </c>
      <c r="R2771" s="4">
        <f t="shared" si="216"/>
        <v>0.72</v>
      </c>
      <c r="S2771" s="2">
        <f t="shared" si="217"/>
        <v>96.566400000000002</v>
      </c>
      <c r="T2771" t="str">
        <f t="shared" si="218"/>
        <v>Oct-24</v>
      </c>
      <c r="U2771">
        <f t="shared" si="219"/>
        <v>3</v>
      </c>
    </row>
    <row r="2772" spans="1:21" x14ac:dyDescent="0.3">
      <c r="A2772" t="s">
        <v>10922</v>
      </c>
      <c r="B2772" t="s">
        <v>10923</v>
      </c>
      <c r="C2772" s="1">
        <v>45486</v>
      </c>
      <c r="D2772" t="s">
        <v>18</v>
      </c>
      <c r="E2772">
        <v>440.46</v>
      </c>
      <c r="F2772">
        <v>1</v>
      </c>
      <c r="G2772" t="s">
        <v>148</v>
      </c>
      <c r="H2772" t="s">
        <v>20</v>
      </c>
      <c r="I2772" t="s">
        <v>10924</v>
      </c>
      <c r="J2772" t="s">
        <v>174</v>
      </c>
      <c r="K2772">
        <v>58014</v>
      </c>
      <c r="L2772" t="s">
        <v>10925</v>
      </c>
      <c r="M2772">
        <v>0.27</v>
      </c>
      <c r="N2772">
        <v>321.54000000000002</v>
      </c>
      <c r="O2772">
        <v>4</v>
      </c>
      <c r="P2772" t="b">
        <v>0</v>
      </c>
      <c r="Q2772">
        <f t="shared" si="215"/>
        <v>440.46</v>
      </c>
      <c r="R2772" s="4">
        <f t="shared" si="216"/>
        <v>0.73</v>
      </c>
      <c r="S2772" s="2">
        <f t="shared" si="217"/>
        <v>118.9242</v>
      </c>
      <c r="T2772" t="str">
        <f t="shared" si="218"/>
        <v>Jul-24</v>
      </c>
      <c r="U2772">
        <f t="shared" si="219"/>
        <v>4</v>
      </c>
    </row>
    <row r="2773" spans="1:21" x14ac:dyDescent="0.3">
      <c r="A2773" t="s">
        <v>10926</v>
      </c>
      <c r="B2773" t="s">
        <v>10927</v>
      </c>
      <c r="C2773" s="1">
        <v>45634</v>
      </c>
      <c r="D2773" t="s">
        <v>37</v>
      </c>
      <c r="E2773">
        <v>82.1</v>
      </c>
      <c r="F2773">
        <v>3</v>
      </c>
      <c r="G2773" t="s">
        <v>19</v>
      </c>
      <c r="H2773" t="s">
        <v>72</v>
      </c>
      <c r="I2773" t="s">
        <v>10928</v>
      </c>
      <c r="J2773" t="s">
        <v>68</v>
      </c>
      <c r="K2773">
        <v>69287</v>
      </c>
      <c r="L2773" t="s">
        <v>10929</v>
      </c>
      <c r="M2773">
        <v>0.13</v>
      </c>
      <c r="N2773">
        <v>214.28</v>
      </c>
      <c r="O2773">
        <v>5</v>
      </c>
      <c r="P2773" t="b">
        <v>0</v>
      </c>
      <c r="Q2773">
        <f t="shared" si="215"/>
        <v>246.29999999999998</v>
      </c>
      <c r="R2773" s="4">
        <f t="shared" si="216"/>
        <v>0.87</v>
      </c>
      <c r="S2773" s="2">
        <f t="shared" si="217"/>
        <v>32.018999999999998</v>
      </c>
      <c r="T2773" t="str">
        <f t="shared" si="218"/>
        <v>Dec-24</v>
      </c>
      <c r="U2773">
        <f t="shared" si="219"/>
        <v>5</v>
      </c>
    </row>
    <row r="2774" spans="1:21" x14ac:dyDescent="0.3">
      <c r="A2774" t="s">
        <v>10930</v>
      </c>
      <c r="B2774" t="s">
        <v>10931</v>
      </c>
      <c r="C2774" s="1">
        <v>45585</v>
      </c>
      <c r="D2774" t="s">
        <v>26</v>
      </c>
      <c r="E2774">
        <v>143.88999999999999</v>
      </c>
      <c r="F2774">
        <v>3</v>
      </c>
      <c r="G2774" t="s">
        <v>66</v>
      </c>
      <c r="H2774" t="s">
        <v>38</v>
      </c>
      <c r="I2774" t="s">
        <v>3922</v>
      </c>
      <c r="J2774" t="s">
        <v>144</v>
      </c>
      <c r="K2774">
        <v>29241</v>
      </c>
      <c r="L2774" t="s">
        <v>10932</v>
      </c>
      <c r="M2774">
        <v>0.15</v>
      </c>
      <c r="N2774">
        <v>366.92</v>
      </c>
      <c r="O2774">
        <v>4</v>
      </c>
      <c r="P2774" t="b">
        <v>1</v>
      </c>
      <c r="Q2774">
        <f t="shared" si="215"/>
        <v>431.66999999999996</v>
      </c>
      <c r="R2774" s="4">
        <f t="shared" si="216"/>
        <v>0.85</v>
      </c>
      <c r="S2774" s="2">
        <f t="shared" si="217"/>
        <v>64.750499999999988</v>
      </c>
      <c r="T2774" t="str">
        <f t="shared" si="218"/>
        <v>Oct-24</v>
      </c>
      <c r="U2774">
        <f t="shared" si="219"/>
        <v>4</v>
      </c>
    </row>
    <row r="2775" spans="1:21" x14ac:dyDescent="0.3">
      <c r="A2775" t="s">
        <v>10933</v>
      </c>
      <c r="B2775" t="s">
        <v>10934</v>
      </c>
      <c r="C2775" s="1">
        <v>45515</v>
      </c>
      <c r="D2775" t="s">
        <v>18</v>
      </c>
      <c r="E2775">
        <v>196.14</v>
      </c>
      <c r="F2775">
        <v>1</v>
      </c>
      <c r="G2775" t="s">
        <v>19</v>
      </c>
      <c r="H2775" t="s">
        <v>99</v>
      </c>
      <c r="I2775" t="s">
        <v>10935</v>
      </c>
      <c r="J2775" t="s">
        <v>56</v>
      </c>
      <c r="K2775">
        <v>89202</v>
      </c>
      <c r="L2775" t="s">
        <v>10936</v>
      </c>
      <c r="M2775">
        <v>0.02</v>
      </c>
      <c r="N2775">
        <v>192.22</v>
      </c>
      <c r="O2775">
        <v>3</v>
      </c>
      <c r="P2775" t="b">
        <v>0</v>
      </c>
      <c r="Q2775">
        <f t="shared" si="215"/>
        <v>196.14</v>
      </c>
      <c r="R2775" s="4">
        <f t="shared" si="216"/>
        <v>0.98</v>
      </c>
      <c r="S2775" s="2">
        <f t="shared" si="217"/>
        <v>3.9227999999999996</v>
      </c>
      <c r="T2775" t="str">
        <f t="shared" si="218"/>
        <v>Aug-24</v>
      </c>
      <c r="U2775">
        <f t="shared" si="219"/>
        <v>3</v>
      </c>
    </row>
    <row r="2776" spans="1:21" x14ac:dyDescent="0.3">
      <c r="A2776" t="s">
        <v>10937</v>
      </c>
      <c r="B2776" t="s">
        <v>10938</v>
      </c>
      <c r="C2776" s="1">
        <v>45801</v>
      </c>
      <c r="D2776" t="s">
        <v>18</v>
      </c>
      <c r="E2776">
        <v>140.44999999999999</v>
      </c>
      <c r="F2776">
        <v>2</v>
      </c>
      <c r="G2776" t="s">
        <v>93</v>
      </c>
      <c r="H2776" t="s">
        <v>20</v>
      </c>
      <c r="I2776" t="s">
        <v>10939</v>
      </c>
      <c r="J2776" t="s">
        <v>333</v>
      </c>
      <c r="K2776">
        <v>70670</v>
      </c>
      <c r="L2776" t="s">
        <v>10940</v>
      </c>
      <c r="M2776">
        <v>0.25</v>
      </c>
      <c r="N2776">
        <v>210.68</v>
      </c>
      <c r="O2776">
        <v>3</v>
      </c>
      <c r="P2776" t="b">
        <v>0</v>
      </c>
      <c r="Q2776">
        <f t="shared" si="215"/>
        <v>280.89999999999998</v>
      </c>
      <c r="R2776" s="4">
        <f t="shared" si="216"/>
        <v>0.75</v>
      </c>
      <c r="S2776" s="2">
        <f t="shared" si="217"/>
        <v>70.224999999999994</v>
      </c>
      <c r="T2776" t="str">
        <f t="shared" si="218"/>
        <v>May-25</v>
      </c>
      <c r="U2776">
        <f t="shared" si="219"/>
        <v>3</v>
      </c>
    </row>
    <row r="2777" spans="1:21" x14ac:dyDescent="0.3">
      <c r="A2777" t="s">
        <v>10941</v>
      </c>
      <c r="B2777" t="s">
        <v>10942</v>
      </c>
      <c r="C2777" s="1">
        <v>45724</v>
      </c>
      <c r="D2777" t="s">
        <v>37</v>
      </c>
      <c r="E2777">
        <v>109.3</v>
      </c>
      <c r="F2777">
        <v>4</v>
      </c>
      <c r="G2777" t="s">
        <v>66</v>
      </c>
      <c r="H2777" t="s">
        <v>20</v>
      </c>
      <c r="I2777" t="s">
        <v>926</v>
      </c>
      <c r="J2777" t="s">
        <v>101</v>
      </c>
      <c r="K2777">
        <v>83466</v>
      </c>
      <c r="L2777" t="s">
        <v>10943</v>
      </c>
      <c r="M2777">
        <v>0.23</v>
      </c>
      <c r="N2777">
        <v>336.64</v>
      </c>
      <c r="O2777">
        <v>1</v>
      </c>
      <c r="P2777" t="b">
        <v>0</v>
      </c>
      <c r="Q2777">
        <f t="shared" si="215"/>
        <v>437.2</v>
      </c>
      <c r="R2777" s="4">
        <f t="shared" si="216"/>
        <v>0.77</v>
      </c>
      <c r="S2777" s="2">
        <f t="shared" si="217"/>
        <v>100.556</v>
      </c>
      <c r="T2777" t="str">
        <f t="shared" si="218"/>
        <v>Mar-25</v>
      </c>
      <c r="U2777">
        <f t="shared" si="219"/>
        <v>1</v>
      </c>
    </row>
    <row r="2778" spans="1:21" x14ac:dyDescent="0.3">
      <c r="A2778" t="s">
        <v>10944</v>
      </c>
      <c r="B2778" t="s">
        <v>10945</v>
      </c>
      <c r="C2778" s="1">
        <v>45666</v>
      </c>
      <c r="D2778" t="s">
        <v>78</v>
      </c>
      <c r="E2778">
        <v>386.72</v>
      </c>
      <c r="F2778">
        <v>2</v>
      </c>
      <c r="G2778" t="s">
        <v>148</v>
      </c>
      <c r="H2778" t="s">
        <v>72</v>
      </c>
      <c r="I2778" t="s">
        <v>6802</v>
      </c>
      <c r="J2778" t="s">
        <v>134</v>
      </c>
      <c r="K2778">
        <v>83975</v>
      </c>
      <c r="L2778" t="s">
        <v>10946</v>
      </c>
      <c r="M2778">
        <v>0.12</v>
      </c>
      <c r="N2778">
        <v>680.63</v>
      </c>
      <c r="O2778">
        <v>1</v>
      </c>
      <c r="P2778" t="b">
        <v>0</v>
      </c>
      <c r="Q2778">
        <f t="shared" si="215"/>
        <v>773.44</v>
      </c>
      <c r="R2778" s="4">
        <f t="shared" si="216"/>
        <v>0.88</v>
      </c>
      <c r="S2778" s="2">
        <f t="shared" si="217"/>
        <v>92.81280000000001</v>
      </c>
      <c r="T2778" t="str">
        <f t="shared" si="218"/>
        <v>Jan-25</v>
      </c>
      <c r="U2778">
        <f t="shared" si="219"/>
        <v>1</v>
      </c>
    </row>
    <row r="2779" spans="1:21" x14ac:dyDescent="0.3">
      <c r="A2779" t="s">
        <v>10947</v>
      </c>
      <c r="B2779" t="s">
        <v>10948</v>
      </c>
      <c r="C2779" s="1">
        <v>45752</v>
      </c>
      <c r="D2779" t="s">
        <v>26</v>
      </c>
      <c r="E2779">
        <v>167.86</v>
      </c>
      <c r="F2779">
        <v>2</v>
      </c>
      <c r="G2779" t="s">
        <v>93</v>
      </c>
      <c r="H2779" t="s">
        <v>20</v>
      </c>
      <c r="I2779" t="s">
        <v>10949</v>
      </c>
      <c r="J2779" t="s">
        <v>333</v>
      </c>
      <c r="K2779">
        <v>22791</v>
      </c>
      <c r="L2779" t="s">
        <v>10950</v>
      </c>
      <c r="M2779">
        <v>0.14000000000000001</v>
      </c>
      <c r="N2779">
        <v>288.72000000000003</v>
      </c>
      <c r="O2779">
        <v>4</v>
      </c>
      <c r="P2779" t="b">
        <v>0</v>
      </c>
      <c r="Q2779">
        <f t="shared" si="215"/>
        <v>335.72</v>
      </c>
      <c r="R2779" s="4">
        <f t="shared" si="216"/>
        <v>0.86</v>
      </c>
      <c r="S2779" s="2">
        <f t="shared" si="217"/>
        <v>47.000800000000005</v>
      </c>
      <c r="T2779" t="str">
        <f t="shared" si="218"/>
        <v>Apr-25</v>
      </c>
      <c r="U2779">
        <f t="shared" si="219"/>
        <v>4</v>
      </c>
    </row>
    <row r="2780" spans="1:21" x14ac:dyDescent="0.3">
      <c r="A2780" t="s">
        <v>10951</v>
      </c>
      <c r="B2780" t="s">
        <v>10952</v>
      </c>
      <c r="C2780" s="1">
        <v>45500</v>
      </c>
      <c r="D2780" t="s">
        <v>60</v>
      </c>
      <c r="E2780">
        <v>60.69</v>
      </c>
      <c r="F2780">
        <v>1</v>
      </c>
      <c r="G2780" t="s">
        <v>19</v>
      </c>
      <c r="H2780" t="s">
        <v>72</v>
      </c>
      <c r="I2780" t="s">
        <v>10953</v>
      </c>
      <c r="J2780" t="s">
        <v>50</v>
      </c>
      <c r="K2780">
        <v>39130</v>
      </c>
      <c r="L2780" t="s">
        <v>10954</v>
      </c>
      <c r="M2780">
        <v>0.2</v>
      </c>
      <c r="N2780">
        <v>48.55</v>
      </c>
      <c r="O2780">
        <v>3</v>
      </c>
      <c r="P2780" t="b">
        <v>0</v>
      </c>
      <c r="Q2780">
        <f t="shared" si="215"/>
        <v>60.69</v>
      </c>
      <c r="R2780" s="4">
        <f t="shared" si="216"/>
        <v>0.8</v>
      </c>
      <c r="S2780" s="2">
        <f t="shared" si="217"/>
        <v>12.138</v>
      </c>
      <c r="T2780" t="str">
        <f t="shared" si="218"/>
        <v>Jul-24</v>
      </c>
      <c r="U2780">
        <f t="shared" si="219"/>
        <v>3</v>
      </c>
    </row>
    <row r="2781" spans="1:21" x14ac:dyDescent="0.3">
      <c r="A2781" t="s">
        <v>10955</v>
      </c>
      <c r="B2781" t="s">
        <v>10956</v>
      </c>
      <c r="C2781" s="1">
        <v>45564</v>
      </c>
      <c r="D2781" t="s">
        <v>78</v>
      </c>
      <c r="E2781">
        <v>272.74</v>
      </c>
      <c r="F2781">
        <v>2</v>
      </c>
      <c r="G2781" t="s">
        <v>93</v>
      </c>
      <c r="H2781" t="s">
        <v>72</v>
      </c>
      <c r="I2781" t="s">
        <v>10957</v>
      </c>
      <c r="J2781" t="s">
        <v>269</v>
      </c>
      <c r="K2781">
        <v>13837</v>
      </c>
      <c r="L2781" t="s">
        <v>10958</v>
      </c>
      <c r="M2781">
        <v>0.14000000000000001</v>
      </c>
      <c r="N2781">
        <v>469.11</v>
      </c>
      <c r="O2781">
        <v>2</v>
      </c>
      <c r="P2781" t="b">
        <v>0</v>
      </c>
      <c r="Q2781">
        <f t="shared" si="215"/>
        <v>545.48</v>
      </c>
      <c r="R2781" s="4">
        <f t="shared" si="216"/>
        <v>0.86</v>
      </c>
      <c r="S2781" s="2">
        <f t="shared" si="217"/>
        <v>76.367200000000011</v>
      </c>
      <c r="T2781" t="str">
        <f t="shared" si="218"/>
        <v>Sep-24</v>
      </c>
      <c r="U2781">
        <f t="shared" si="219"/>
        <v>2</v>
      </c>
    </row>
    <row r="2782" spans="1:21" x14ac:dyDescent="0.3">
      <c r="A2782" t="s">
        <v>10959</v>
      </c>
      <c r="B2782" t="s">
        <v>10960</v>
      </c>
      <c r="C2782" s="1">
        <v>45787</v>
      </c>
      <c r="D2782" t="s">
        <v>78</v>
      </c>
      <c r="E2782">
        <v>67.12</v>
      </c>
      <c r="F2782">
        <v>3</v>
      </c>
      <c r="G2782" t="s">
        <v>19</v>
      </c>
      <c r="H2782" t="s">
        <v>72</v>
      </c>
      <c r="I2782" t="s">
        <v>10961</v>
      </c>
      <c r="J2782" t="s">
        <v>240</v>
      </c>
      <c r="K2782">
        <v>9479</v>
      </c>
      <c r="L2782" t="s">
        <v>10962</v>
      </c>
      <c r="M2782">
        <v>0.08</v>
      </c>
      <c r="N2782">
        <v>185.25</v>
      </c>
      <c r="O2782">
        <v>5</v>
      </c>
      <c r="P2782" t="b">
        <v>0</v>
      </c>
      <c r="Q2782">
        <f t="shared" si="215"/>
        <v>201.36</v>
      </c>
      <c r="R2782" s="4">
        <f t="shared" si="216"/>
        <v>0.92</v>
      </c>
      <c r="S2782" s="2">
        <f t="shared" si="217"/>
        <v>16.108800000000002</v>
      </c>
      <c r="T2782" t="str">
        <f t="shared" si="218"/>
        <v>May-25</v>
      </c>
      <c r="U2782">
        <f t="shared" si="219"/>
        <v>5</v>
      </c>
    </row>
    <row r="2783" spans="1:21" x14ac:dyDescent="0.3">
      <c r="A2783" t="s">
        <v>10963</v>
      </c>
      <c r="B2783" t="s">
        <v>10964</v>
      </c>
      <c r="C2783" s="1">
        <v>45516</v>
      </c>
      <c r="D2783" t="s">
        <v>18</v>
      </c>
      <c r="E2783">
        <v>181.97</v>
      </c>
      <c r="F2783">
        <v>2</v>
      </c>
      <c r="G2783" t="s">
        <v>93</v>
      </c>
      <c r="H2783" t="s">
        <v>99</v>
      </c>
      <c r="I2783" t="s">
        <v>10965</v>
      </c>
      <c r="J2783" t="s">
        <v>144</v>
      </c>
      <c r="K2783">
        <v>58012</v>
      </c>
      <c r="L2783" t="s">
        <v>10966</v>
      </c>
      <c r="M2783">
        <v>0.09</v>
      </c>
      <c r="N2783">
        <v>331.19</v>
      </c>
      <c r="O2783">
        <v>4</v>
      </c>
      <c r="P2783" t="b">
        <v>0</v>
      </c>
      <c r="Q2783">
        <f t="shared" si="215"/>
        <v>363.94</v>
      </c>
      <c r="R2783" s="4">
        <f t="shared" si="216"/>
        <v>0.91</v>
      </c>
      <c r="S2783" s="2">
        <f t="shared" si="217"/>
        <v>32.754599999999996</v>
      </c>
      <c r="T2783" t="str">
        <f t="shared" si="218"/>
        <v>Aug-24</v>
      </c>
      <c r="U2783">
        <f t="shared" si="219"/>
        <v>4</v>
      </c>
    </row>
    <row r="2784" spans="1:21" x14ac:dyDescent="0.3">
      <c r="A2784" t="s">
        <v>10967</v>
      </c>
      <c r="B2784" t="s">
        <v>10968</v>
      </c>
      <c r="C2784" s="1">
        <v>45758</v>
      </c>
      <c r="D2784" t="s">
        <v>26</v>
      </c>
      <c r="E2784">
        <v>441.5</v>
      </c>
      <c r="F2784">
        <v>4</v>
      </c>
      <c r="G2784" t="s">
        <v>27</v>
      </c>
      <c r="H2784" t="s">
        <v>72</v>
      </c>
      <c r="I2784" t="s">
        <v>10969</v>
      </c>
      <c r="J2784" t="s">
        <v>22</v>
      </c>
      <c r="K2784">
        <v>8987</v>
      </c>
      <c r="L2784" t="s">
        <v>10970</v>
      </c>
      <c r="M2784">
        <v>0.16</v>
      </c>
      <c r="N2784">
        <v>1483.44</v>
      </c>
      <c r="O2784">
        <v>3</v>
      </c>
      <c r="P2784" t="b">
        <v>0</v>
      </c>
      <c r="Q2784">
        <f t="shared" si="215"/>
        <v>1766</v>
      </c>
      <c r="R2784" s="4">
        <f t="shared" si="216"/>
        <v>0.84</v>
      </c>
      <c r="S2784" s="2">
        <f t="shared" si="217"/>
        <v>282.56</v>
      </c>
      <c r="T2784" t="str">
        <f t="shared" si="218"/>
        <v>Apr-25</v>
      </c>
      <c r="U2784">
        <f t="shared" si="219"/>
        <v>3</v>
      </c>
    </row>
    <row r="2785" spans="1:21" x14ac:dyDescent="0.3">
      <c r="A2785" t="s">
        <v>10971</v>
      </c>
      <c r="B2785" t="s">
        <v>10972</v>
      </c>
      <c r="C2785" s="1">
        <v>45680</v>
      </c>
      <c r="D2785" t="s">
        <v>37</v>
      </c>
      <c r="E2785">
        <v>187.73</v>
      </c>
      <c r="F2785">
        <v>3</v>
      </c>
      <c r="G2785" t="s">
        <v>27</v>
      </c>
      <c r="H2785" t="s">
        <v>20</v>
      </c>
      <c r="I2785" t="s">
        <v>6302</v>
      </c>
      <c r="J2785" t="s">
        <v>577</v>
      </c>
      <c r="K2785">
        <v>58121</v>
      </c>
      <c r="L2785" t="s">
        <v>10973</v>
      </c>
      <c r="M2785">
        <v>0.3</v>
      </c>
      <c r="N2785">
        <v>394.23</v>
      </c>
      <c r="O2785">
        <v>3</v>
      </c>
      <c r="P2785" t="b">
        <v>0</v>
      </c>
      <c r="Q2785">
        <f t="shared" si="215"/>
        <v>563.18999999999994</v>
      </c>
      <c r="R2785" s="4">
        <f t="shared" si="216"/>
        <v>0.7</v>
      </c>
      <c r="S2785" s="2">
        <f t="shared" si="217"/>
        <v>168.95699999999997</v>
      </c>
      <c r="T2785" t="str">
        <f t="shared" si="218"/>
        <v>Jan-25</v>
      </c>
      <c r="U2785">
        <f t="shared" si="219"/>
        <v>3</v>
      </c>
    </row>
    <row r="2786" spans="1:21" x14ac:dyDescent="0.3">
      <c r="A2786" t="s">
        <v>10974</v>
      </c>
      <c r="B2786" t="s">
        <v>10975</v>
      </c>
      <c r="C2786" s="1">
        <v>45762</v>
      </c>
      <c r="D2786" t="s">
        <v>37</v>
      </c>
      <c r="E2786">
        <v>318.08999999999997</v>
      </c>
      <c r="F2786">
        <v>2</v>
      </c>
      <c r="G2786" t="s">
        <v>27</v>
      </c>
      <c r="H2786" t="s">
        <v>72</v>
      </c>
      <c r="I2786" t="s">
        <v>10976</v>
      </c>
      <c r="J2786" t="s">
        <v>307</v>
      </c>
      <c r="K2786">
        <v>80853</v>
      </c>
      <c r="L2786" t="s">
        <v>10977</v>
      </c>
      <c r="M2786">
        <v>0.15</v>
      </c>
      <c r="N2786">
        <v>540.75</v>
      </c>
      <c r="O2786">
        <v>3</v>
      </c>
      <c r="P2786" t="b">
        <v>0</v>
      </c>
      <c r="Q2786">
        <f t="shared" si="215"/>
        <v>636.17999999999995</v>
      </c>
      <c r="R2786" s="4">
        <f t="shared" si="216"/>
        <v>0.85</v>
      </c>
      <c r="S2786" s="2">
        <f t="shared" si="217"/>
        <v>95.426999999999992</v>
      </c>
      <c r="T2786" t="str">
        <f t="shared" si="218"/>
        <v>Apr-25</v>
      </c>
      <c r="U2786">
        <f t="shared" si="219"/>
        <v>3</v>
      </c>
    </row>
    <row r="2787" spans="1:21" x14ac:dyDescent="0.3">
      <c r="A2787" t="s">
        <v>10978</v>
      </c>
      <c r="B2787" t="s">
        <v>10979</v>
      </c>
      <c r="C2787" s="1">
        <v>45564</v>
      </c>
      <c r="D2787" t="s">
        <v>54</v>
      </c>
      <c r="E2787">
        <v>259.74</v>
      </c>
      <c r="F2787">
        <v>4</v>
      </c>
      <c r="G2787" t="s">
        <v>27</v>
      </c>
      <c r="H2787" t="s">
        <v>20</v>
      </c>
      <c r="I2787" t="s">
        <v>10980</v>
      </c>
      <c r="J2787" t="s">
        <v>80</v>
      </c>
      <c r="K2787">
        <v>15608</v>
      </c>
      <c r="L2787" t="s">
        <v>10981</v>
      </c>
      <c r="M2787">
        <v>0.02</v>
      </c>
      <c r="N2787">
        <v>1018.18</v>
      </c>
      <c r="O2787">
        <v>3</v>
      </c>
      <c r="P2787" t="b">
        <v>0</v>
      </c>
      <c r="Q2787">
        <f t="shared" si="215"/>
        <v>1038.96</v>
      </c>
      <c r="R2787" s="4">
        <f t="shared" si="216"/>
        <v>0.98</v>
      </c>
      <c r="S2787" s="2">
        <f t="shared" si="217"/>
        <v>20.779199999999999</v>
      </c>
      <c r="T2787" t="str">
        <f t="shared" si="218"/>
        <v>Sep-24</v>
      </c>
      <c r="U2787">
        <f t="shared" si="219"/>
        <v>3</v>
      </c>
    </row>
    <row r="2788" spans="1:21" x14ac:dyDescent="0.3">
      <c r="A2788" t="s">
        <v>10982</v>
      </c>
      <c r="B2788" t="s">
        <v>10983</v>
      </c>
      <c r="C2788" s="1">
        <v>45520</v>
      </c>
      <c r="D2788" t="s">
        <v>54</v>
      </c>
      <c r="E2788">
        <v>73.17</v>
      </c>
      <c r="F2788">
        <v>3</v>
      </c>
      <c r="G2788" t="s">
        <v>66</v>
      </c>
      <c r="H2788" t="s">
        <v>99</v>
      </c>
      <c r="I2788" t="s">
        <v>10984</v>
      </c>
      <c r="J2788" t="s">
        <v>522</v>
      </c>
      <c r="K2788">
        <v>58303</v>
      </c>
      <c r="L2788" t="s">
        <v>10985</v>
      </c>
      <c r="M2788">
        <v>0.28000000000000003</v>
      </c>
      <c r="N2788">
        <v>158.05000000000001</v>
      </c>
      <c r="O2788">
        <v>5</v>
      </c>
      <c r="P2788" t="b">
        <v>0</v>
      </c>
      <c r="Q2788">
        <f t="shared" si="215"/>
        <v>219.51</v>
      </c>
      <c r="R2788" s="4">
        <f t="shared" si="216"/>
        <v>0.72</v>
      </c>
      <c r="S2788" s="2">
        <f t="shared" si="217"/>
        <v>61.462800000000001</v>
      </c>
      <c r="T2788" t="str">
        <f t="shared" si="218"/>
        <v>Aug-24</v>
      </c>
      <c r="U2788">
        <f t="shared" si="219"/>
        <v>5</v>
      </c>
    </row>
    <row r="2789" spans="1:21" x14ac:dyDescent="0.3">
      <c r="A2789" t="s">
        <v>10986</v>
      </c>
      <c r="B2789" t="s">
        <v>10987</v>
      </c>
      <c r="C2789" s="1">
        <v>45589</v>
      </c>
      <c r="D2789" t="s">
        <v>26</v>
      </c>
      <c r="E2789">
        <v>326.29000000000002</v>
      </c>
      <c r="F2789">
        <v>2</v>
      </c>
      <c r="G2789" t="s">
        <v>27</v>
      </c>
      <c r="H2789" t="s">
        <v>72</v>
      </c>
      <c r="I2789" t="s">
        <v>10988</v>
      </c>
      <c r="J2789" t="s">
        <v>200</v>
      </c>
      <c r="K2789">
        <v>26422</v>
      </c>
      <c r="L2789" t="s">
        <v>10989</v>
      </c>
      <c r="M2789">
        <v>0.09</v>
      </c>
      <c r="N2789">
        <v>593.85</v>
      </c>
      <c r="O2789">
        <v>3</v>
      </c>
      <c r="P2789" t="b">
        <v>0</v>
      </c>
      <c r="Q2789">
        <f t="shared" si="215"/>
        <v>652.58000000000004</v>
      </c>
      <c r="R2789" s="4">
        <f t="shared" si="216"/>
        <v>0.91</v>
      </c>
      <c r="S2789" s="2">
        <f t="shared" si="217"/>
        <v>58.732199999999999</v>
      </c>
      <c r="T2789" t="str">
        <f t="shared" si="218"/>
        <v>Oct-24</v>
      </c>
      <c r="U2789">
        <f t="shared" si="219"/>
        <v>3</v>
      </c>
    </row>
    <row r="2790" spans="1:21" x14ac:dyDescent="0.3">
      <c r="A2790" t="s">
        <v>10990</v>
      </c>
      <c r="B2790" t="s">
        <v>10991</v>
      </c>
      <c r="C2790" s="1">
        <v>45553</v>
      </c>
      <c r="D2790" t="s">
        <v>37</v>
      </c>
      <c r="E2790">
        <v>428.74</v>
      </c>
      <c r="F2790">
        <v>2</v>
      </c>
      <c r="G2790" t="s">
        <v>93</v>
      </c>
      <c r="H2790" t="s">
        <v>20</v>
      </c>
      <c r="I2790" t="s">
        <v>981</v>
      </c>
      <c r="J2790" t="s">
        <v>101</v>
      </c>
      <c r="K2790">
        <v>79848</v>
      </c>
      <c r="L2790" t="s">
        <v>10992</v>
      </c>
      <c r="M2790">
        <v>0.01</v>
      </c>
      <c r="N2790">
        <v>848.91</v>
      </c>
      <c r="O2790">
        <v>1</v>
      </c>
      <c r="P2790" t="b">
        <v>0</v>
      </c>
      <c r="Q2790">
        <f t="shared" si="215"/>
        <v>857.48</v>
      </c>
      <c r="R2790" s="4">
        <f t="shared" si="216"/>
        <v>0.99</v>
      </c>
      <c r="S2790" s="2">
        <f t="shared" si="217"/>
        <v>8.5747999999999998</v>
      </c>
      <c r="T2790" t="str">
        <f t="shared" si="218"/>
        <v>Sep-24</v>
      </c>
      <c r="U2790">
        <f t="shared" si="219"/>
        <v>1</v>
      </c>
    </row>
    <row r="2791" spans="1:21" x14ac:dyDescent="0.3">
      <c r="A2791" t="s">
        <v>10993</v>
      </c>
      <c r="B2791" t="s">
        <v>10994</v>
      </c>
      <c r="C2791" s="1">
        <v>45632</v>
      </c>
      <c r="D2791" t="s">
        <v>54</v>
      </c>
      <c r="E2791">
        <v>51.14</v>
      </c>
      <c r="F2791">
        <v>4</v>
      </c>
      <c r="G2791" t="s">
        <v>19</v>
      </c>
      <c r="H2791" t="s">
        <v>38</v>
      </c>
      <c r="I2791" t="s">
        <v>10995</v>
      </c>
      <c r="J2791" t="s">
        <v>22</v>
      </c>
      <c r="K2791">
        <v>93772</v>
      </c>
      <c r="L2791" t="s">
        <v>10996</v>
      </c>
      <c r="M2791">
        <v>0.02</v>
      </c>
      <c r="N2791">
        <v>200.47</v>
      </c>
      <c r="O2791">
        <v>2</v>
      </c>
      <c r="P2791" t="b">
        <v>1</v>
      </c>
      <c r="Q2791">
        <f t="shared" si="215"/>
        <v>204.56</v>
      </c>
      <c r="R2791" s="4">
        <f t="shared" si="216"/>
        <v>0.98</v>
      </c>
      <c r="S2791" s="2">
        <f t="shared" si="217"/>
        <v>4.0911999999999997</v>
      </c>
      <c r="T2791" t="str">
        <f t="shared" si="218"/>
        <v>Dec-24</v>
      </c>
      <c r="U2791">
        <f t="shared" si="219"/>
        <v>2</v>
      </c>
    </row>
    <row r="2792" spans="1:21" x14ac:dyDescent="0.3">
      <c r="A2792" t="s">
        <v>10997</v>
      </c>
      <c r="B2792" t="s">
        <v>10998</v>
      </c>
      <c r="C2792" s="1">
        <v>45817</v>
      </c>
      <c r="D2792" t="s">
        <v>60</v>
      </c>
      <c r="E2792">
        <v>378.07</v>
      </c>
      <c r="F2792">
        <v>4</v>
      </c>
      <c r="G2792" t="s">
        <v>93</v>
      </c>
      <c r="H2792" t="s">
        <v>99</v>
      </c>
      <c r="I2792" t="s">
        <v>10999</v>
      </c>
      <c r="J2792" t="s">
        <v>40</v>
      </c>
      <c r="K2792">
        <v>9800</v>
      </c>
      <c r="L2792" t="s">
        <v>11000</v>
      </c>
      <c r="M2792">
        <v>0.05</v>
      </c>
      <c r="N2792">
        <v>1436.67</v>
      </c>
      <c r="O2792">
        <v>3</v>
      </c>
      <c r="P2792" t="b">
        <v>0</v>
      </c>
      <c r="Q2792">
        <f t="shared" si="215"/>
        <v>1512.28</v>
      </c>
      <c r="R2792" s="4">
        <f t="shared" si="216"/>
        <v>0.95</v>
      </c>
      <c r="S2792" s="2">
        <f t="shared" si="217"/>
        <v>75.614000000000004</v>
      </c>
      <c r="T2792" t="str">
        <f t="shared" si="218"/>
        <v>Jun-25</v>
      </c>
      <c r="U2792">
        <f t="shared" si="219"/>
        <v>3</v>
      </c>
    </row>
    <row r="2793" spans="1:21" x14ac:dyDescent="0.3">
      <c r="A2793" t="s">
        <v>11001</v>
      </c>
      <c r="B2793" t="s">
        <v>11002</v>
      </c>
      <c r="C2793" s="1">
        <v>45632</v>
      </c>
      <c r="D2793" t="s">
        <v>18</v>
      </c>
      <c r="E2793">
        <v>346.65</v>
      </c>
      <c r="F2793">
        <v>3</v>
      </c>
      <c r="G2793" t="s">
        <v>66</v>
      </c>
      <c r="H2793" t="s">
        <v>99</v>
      </c>
      <c r="I2793" t="s">
        <v>11003</v>
      </c>
      <c r="J2793" t="s">
        <v>393</v>
      </c>
      <c r="K2793">
        <v>75352</v>
      </c>
      <c r="L2793" t="s">
        <v>11004</v>
      </c>
      <c r="M2793">
        <v>0.19</v>
      </c>
      <c r="N2793">
        <v>842.36</v>
      </c>
      <c r="O2793">
        <v>2</v>
      </c>
      <c r="P2793" t="b">
        <v>0</v>
      </c>
      <c r="Q2793">
        <f t="shared" si="215"/>
        <v>1039.9499999999998</v>
      </c>
      <c r="R2793" s="4">
        <f t="shared" si="216"/>
        <v>0.81</v>
      </c>
      <c r="S2793" s="2">
        <f t="shared" si="217"/>
        <v>197.59049999999996</v>
      </c>
      <c r="T2793" t="str">
        <f t="shared" si="218"/>
        <v>Dec-24</v>
      </c>
      <c r="U2793">
        <f t="shared" si="219"/>
        <v>2</v>
      </c>
    </row>
    <row r="2794" spans="1:21" x14ac:dyDescent="0.3">
      <c r="A2794" t="s">
        <v>11005</v>
      </c>
      <c r="B2794" t="s">
        <v>11006</v>
      </c>
      <c r="C2794" s="1">
        <v>45745</v>
      </c>
      <c r="D2794" t="s">
        <v>26</v>
      </c>
      <c r="E2794">
        <v>434</v>
      </c>
      <c r="F2794">
        <v>4</v>
      </c>
      <c r="G2794" t="s">
        <v>27</v>
      </c>
      <c r="H2794" t="s">
        <v>38</v>
      </c>
      <c r="I2794" t="s">
        <v>11007</v>
      </c>
      <c r="J2794" t="s">
        <v>115</v>
      </c>
      <c r="K2794">
        <v>18437</v>
      </c>
      <c r="L2794" t="s">
        <v>11008</v>
      </c>
      <c r="M2794">
        <v>0.11</v>
      </c>
      <c r="N2794">
        <v>1545.04</v>
      </c>
      <c r="O2794">
        <v>5</v>
      </c>
      <c r="P2794" t="b">
        <v>0</v>
      </c>
      <c r="Q2794">
        <f t="shared" si="215"/>
        <v>1736</v>
      </c>
      <c r="R2794" s="4">
        <f t="shared" si="216"/>
        <v>0.89</v>
      </c>
      <c r="S2794" s="2">
        <f t="shared" si="217"/>
        <v>190.96</v>
      </c>
      <c r="T2794" t="str">
        <f t="shared" si="218"/>
        <v>Mar-25</v>
      </c>
      <c r="U2794">
        <f t="shared" si="219"/>
        <v>5</v>
      </c>
    </row>
    <row r="2795" spans="1:21" x14ac:dyDescent="0.3">
      <c r="A2795" t="s">
        <v>11009</v>
      </c>
      <c r="B2795" t="s">
        <v>11010</v>
      </c>
      <c r="C2795" s="1">
        <v>45781</v>
      </c>
      <c r="D2795" t="s">
        <v>26</v>
      </c>
      <c r="E2795">
        <v>56.53</v>
      </c>
      <c r="F2795">
        <v>2</v>
      </c>
      <c r="G2795" t="s">
        <v>66</v>
      </c>
      <c r="H2795" t="s">
        <v>20</v>
      </c>
      <c r="I2795" t="s">
        <v>6694</v>
      </c>
      <c r="J2795" t="s">
        <v>68</v>
      </c>
      <c r="K2795">
        <v>99672</v>
      </c>
      <c r="L2795" t="s">
        <v>11011</v>
      </c>
      <c r="M2795">
        <v>0.28000000000000003</v>
      </c>
      <c r="N2795">
        <v>81.400000000000006</v>
      </c>
      <c r="P2795" t="b">
        <v>0</v>
      </c>
      <c r="Q2795">
        <f t="shared" si="215"/>
        <v>113.06</v>
      </c>
      <c r="R2795" s="4">
        <f t="shared" si="216"/>
        <v>0.72</v>
      </c>
      <c r="S2795" s="2">
        <f t="shared" si="217"/>
        <v>31.656800000000004</v>
      </c>
      <c r="T2795" t="str">
        <f t="shared" si="218"/>
        <v>May-25</v>
      </c>
      <c r="U2795" t="str">
        <f t="shared" si="219"/>
        <v>No Rating</v>
      </c>
    </row>
    <row r="2796" spans="1:21" x14ac:dyDescent="0.3">
      <c r="A2796" t="s">
        <v>11012</v>
      </c>
      <c r="B2796" t="s">
        <v>11013</v>
      </c>
      <c r="C2796" s="1">
        <v>45555</v>
      </c>
      <c r="D2796" t="s">
        <v>54</v>
      </c>
      <c r="E2796">
        <v>156.32</v>
      </c>
      <c r="F2796">
        <v>2</v>
      </c>
      <c r="G2796" t="s">
        <v>27</v>
      </c>
      <c r="H2796" t="s">
        <v>99</v>
      </c>
      <c r="I2796" t="s">
        <v>11014</v>
      </c>
      <c r="J2796" t="s">
        <v>346</v>
      </c>
      <c r="K2796">
        <v>40201</v>
      </c>
      <c r="L2796" t="s">
        <v>11015</v>
      </c>
      <c r="M2796">
        <v>0.24</v>
      </c>
      <c r="N2796">
        <v>237.61</v>
      </c>
      <c r="O2796">
        <v>3</v>
      </c>
      <c r="P2796" t="b">
        <v>0</v>
      </c>
      <c r="Q2796">
        <f t="shared" si="215"/>
        <v>312.64</v>
      </c>
      <c r="R2796" s="4">
        <f t="shared" si="216"/>
        <v>0.76</v>
      </c>
      <c r="S2796" s="2">
        <f t="shared" si="217"/>
        <v>75.033599999999993</v>
      </c>
      <c r="T2796" t="str">
        <f t="shared" si="218"/>
        <v>Sep-24</v>
      </c>
      <c r="U2796">
        <f t="shared" si="219"/>
        <v>3</v>
      </c>
    </row>
    <row r="2797" spans="1:21" x14ac:dyDescent="0.3">
      <c r="A2797" t="s">
        <v>11016</v>
      </c>
      <c r="B2797" t="s">
        <v>11017</v>
      </c>
      <c r="C2797" s="1">
        <v>45497</v>
      </c>
      <c r="D2797" t="s">
        <v>78</v>
      </c>
      <c r="E2797">
        <v>348.67</v>
      </c>
      <c r="F2797">
        <v>4</v>
      </c>
      <c r="G2797" t="s">
        <v>27</v>
      </c>
      <c r="H2797" t="s">
        <v>20</v>
      </c>
      <c r="I2797" t="s">
        <v>11018</v>
      </c>
      <c r="J2797" t="s">
        <v>160</v>
      </c>
      <c r="K2797">
        <v>30012</v>
      </c>
      <c r="L2797" t="s">
        <v>11019</v>
      </c>
      <c r="M2797">
        <v>0.1</v>
      </c>
      <c r="N2797">
        <v>1255.21</v>
      </c>
      <c r="O2797">
        <v>3</v>
      </c>
      <c r="P2797" t="b">
        <v>0</v>
      </c>
      <c r="Q2797">
        <f t="shared" si="215"/>
        <v>1394.68</v>
      </c>
      <c r="R2797" s="4">
        <f t="shared" si="216"/>
        <v>0.9</v>
      </c>
      <c r="S2797" s="2">
        <f t="shared" si="217"/>
        <v>139.46800000000002</v>
      </c>
      <c r="T2797" t="str">
        <f t="shared" si="218"/>
        <v>Jul-24</v>
      </c>
      <c r="U2797">
        <f t="shared" si="219"/>
        <v>3</v>
      </c>
    </row>
    <row r="2798" spans="1:21" x14ac:dyDescent="0.3">
      <c r="A2798" t="s">
        <v>11020</v>
      </c>
      <c r="B2798" t="s">
        <v>11021</v>
      </c>
      <c r="C2798" s="1">
        <v>45571</v>
      </c>
      <c r="D2798" t="s">
        <v>54</v>
      </c>
      <c r="E2798">
        <v>15.9</v>
      </c>
      <c r="F2798">
        <v>4</v>
      </c>
      <c r="G2798" t="s">
        <v>93</v>
      </c>
      <c r="H2798" t="s">
        <v>72</v>
      </c>
      <c r="I2798" t="s">
        <v>11022</v>
      </c>
      <c r="J2798" t="s">
        <v>240</v>
      </c>
      <c r="K2798">
        <v>80155</v>
      </c>
      <c r="L2798" t="s">
        <v>11023</v>
      </c>
      <c r="M2798">
        <v>0.3</v>
      </c>
      <c r="N2798">
        <v>44.52</v>
      </c>
      <c r="O2798">
        <v>1</v>
      </c>
      <c r="P2798" t="b">
        <v>0</v>
      </c>
      <c r="Q2798">
        <f t="shared" si="215"/>
        <v>63.6</v>
      </c>
      <c r="R2798" s="4">
        <f t="shared" si="216"/>
        <v>0.7</v>
      </c>
      <c r="S2798" s="2">
        <f t="shared" si="217"/>
        <v>19.079999999999998</v>
      </c>
      <c r="T2798" t="str">
        <f t="shared" si="218"/>
        <v>Oct-24</v>
      </c>
      <c r="U2798">
        <f t="shared" si="219"/>
        <v>1</v>
      </c>
    </row>
    <row r="2799" spans="1:21" x14ac:dyDescent="0.3">
      <c r="A2799" t="s">
        <v>11024</v>
      </c>
      <c r="B2799" t="s">
        <v>11025</v>
      </c>
      <c r="C2799" s="1">
        <v>45587</v>
      </c>
      <c r="D2799" t="s">
        <v>26</v>
      </c>
      <c r="E2799">
        <v>368.37</v>
      </c>
      <c r="F2799">
        <v>4</v>
      </c>
      <c r="G2799" t="s">
        <v>66</v>
      </c>
      <c r="H2799" t="s">
        <v>38</v>
      </c>
      <c r="I2799" t="s">
        <v>11026</v>
      </c>
      <c r="J2799" t="s">
        <v>95</v>
      </c>
      <c r="K2799">
        <v>79109</v>
      </c>
      <c r="L2799" t="s">
        <v>11027</v>
      </c>
      <c r="M2799">
        <v>0.2</v>
      </c>
      <c r="N2799">
        <v>1178.78</v>
      </c>
      <c r="O2799">
        <v>2</v>
      </c>
      <c r="P2799" t="b">
        <v>0</v>
      </c>
      <c r="Q2799">
        <f t="shared" si="215"/>
        <v>1473.48</v>
      </c>
      <c r="R2799" s="4">
        <f t="shared" si="216"/>
        <v>0.8</v>
      </c>
      <c r="S2799" s="2">
        <f t="shared" si="217"/>
        <v>294.69600000000003</v>
      </c>
      <c r="T2799" t="str">
        <f t="shared" si="218"/>
        <v>Oct-24</v>
      </c>
      <c r="U2799">
        <f t="shared" si="219"/>
        <v>2</v>
      </c>
    </row>
    <row r="2800" spans="1:21" x14ac:dyDescent="0.3">
      <c r="A2800" t="s">
        <v>11028</v>
      </c>
      <c r="B2800" t="s">
        <v>11029</v>
      </c>
      <c r="C2800" s="1">
        <v>45468</v>
      </c>
      <c r="D2800" t="s">
        <v>78</v>
      </c>
      <c r="E2800">
        <v>429.7</v>
      </c>
      <c r="F2800">
        <v>2</v>
      </c>
      <c r="G2800" t="s">
        <v>148</v>
      </c>
      <c r="H2800" t="s">
        <v>20</v>
      </c>
      <c r="I2800" t="s">
        <v>11030</v>
      </c>
      <c r="J2800" t="s">
        <v>496</v>
      </c>
      <c r="K2800">
        <v>89524</v>
      </c>
      <c r="L2800" t="s">
        <v>11031</v>
      </c>
      <c r="M2800">
        <v>0.01</v>
      </c>
      <c r="N2800">
        <v>850.81</v>
      </c>
      <c r="O2800">
        <v>2</v>
      </c>
      <c r="P2800" t="b">
        <v>0</v>
      </c>
      <c r="Q2800">
        <f t="shared" si="215"/>
        <v>859.4</v>
      </c>
      <c r="R2800" s="4">
        <f t="shared" si="216"/>
        <v>0.99</v>
      </c>
      <c r="S2800" s="2">
        <f t="shared" si="217"/>
        <v>8.5939999999999994</v>
      </c>
      <c r="T2800" t="str">
        <f t="shared" si="218"/>
        <v>Jun-24</v>
      </c>
      <c r="U2800">
        <f t="shared" si="219"/>
        <v>2</v>
      </c>
    </row>
    <row r="2801" spans="1:21" x14ac:dyDescent="0.3">
      <c r="A2801" t="s">
        <v>11032</v>
      </c>
      <c r="B2801" t="s">
        <v>11033</v>
      </c>
      <c r="C2801" s="1">
        <v>45460</v>
      </c>
      <c r="D2801" t="s">
        <v>54</v>
      </c>
      <c r="E2801">
        <v>229.39</v>
      </c>
      <c r="F2801">
        <v>4</v>
      </c>
      <c r="G2801" t="s">
        <v>148</v>
      </c>
      <c r="H2801" t="s">
        <v>72</v>
      </c>
      <c r="I2801" t="s">
        <v>11034</v>
      </c>
      <c r="J2801" t="s">
        <v>115</v>
      </c>
      <c r="K2801">
        <v>24430</v>
      </c>
      <c r="L2801" t="s">
        <v>11035</v>
      </c>
      <c r="M2801">
        <v>0.14000000000000001</v>
      </c>
      <c r="N2801">
        <v>789.1</v>
      </c>
      <c r="O2801">
        <v>3</v>
      </c>
      <c r="P2801" t="b">
        <v>0</v>
      </c>
      <c r="Q2801">
        <f t="shared" si="215"/>
        <v>917.56</v>
      </c>
      <c r="R2801" s="4">
        <f t="shared" si="216"/>
        <v>0.86</v>
      </c>
      <c r="S2801" s="2">
        <f t="shared" si="217"/>
        <v>128.45840000000001</v>
      </c>
      <c r="T2801" t="str">
        <f t="shared" si="218"/>
        <v>Jun-24</v>
      </c>
      <c r="U2801">
        <f t="shared" si="219"/>
        <v>3</v>
      </c>
    </row>
    <row r="2802" spans="1:21" x14ac:dyDescent="0.3">
      <c r="A2802" t="s">
        <v>11036</v>
      </c>
      <c r="B2802" t="s">
        <v>11037</v>
      </c>
      <c r="C2802" s="1">
        <v>45686</v>
      </c>
      <c r="D2802" t="s">
        <v>60</v>
      </c>
      <c r="E2802">
        <v>219.99</v>
      </c>
      <c r="F2802">
        <v>4</v>
      </c>
      <c r="G2802" t="s">
        <v>148</v>
      </c>
      <c r="H2802" t="s">
        <v>38</v>
      </c>
      <c r="I2802" t="s">
        <v>9792</v>
      </c>
      <c r="J2802" t="s">
        <v>447</v>
      </c>
      <c r="K2802">
        <v>77846</v>
      </c>
      <c r="L2802" t="s">
        <v>11038</v>
      </c>
      <c r="M2802">
        <v>0.27</v>
      </c>
      <c r="N2802">
        <v>642.37</v>
      </c>
      <c r="O2802">
        <v>5</v>
      </c>
      <c r="P2802" t="b">
        <v>1</v>
      </c>
      <c r="Q2802">
        <f t="shared" si="215"/>
        <v>879.96</v>
      </c>
      <c r="R2802" s="4">
        <f t="shared" si="216"/>
        <v>0.73</v>
      </c>
      <c r="S2802" s="2">
        <f t="shared" si="217"/>
        <v>237.58920000000003</v>
      </c>
      <c r="T2802" t="str">
        <f t="shared" si="218"/>
        <v>Jan-25</v>
      </c>
      <c r="U2802">
        <f t="shared" si="219"/>
        <v>5</v>
      </c>
    </row>
    <row r="2803" spans="1:21" x14ac:dyDescent="0.3">
      <c r="A2803" t="s">
        <v>11039</v>
      </c>
      <c r="B2803" t="s">
        <v>11040</v>
      </c>
      <c r="C2803" s="1">
        <v>45468</v>
      </c>
      <c r="D2803" t="s">
        <v>26</v>
      </c>
      <c r="E2803">
        <v>142.84</v>
      </c>
      <c r="F2803">
        <v>1</v>
      </c>
      <c r="G2803" t="s">
        <v>93</v>
      </c>
      <c r="H2803" t="s">
        <v>20</v>
      </c>
      <c r="I2803" t="s">
        <v>11041</v>
      </c>
      <c r="J2803" t="s">
        <v>200</v>
      </c>
      <c r="K2803">
        <v>31829</v>
      </c>
      <c r="L2803" t="s">
        <v>11042</v>
      </c>
      <c r="M2803">
        <v>0.09</v>
      </c>
      <c r="N2803">
        <v>129.97999999999999</v>
      </c>
      <c r="O2803">
        <v>3</v>
      </c>
      <c r="P2803" t="b">
        <v>0</v>
      </c>
      <c r="Q2803">
        <f t="shared" si="215"/>
        <v>142.84</v>
      </c>
      <c r="R2803" s="4">
        <f t="shared" si="216"/>
        <v>0.91</v>
      </c>
      <c r="S2803" s="2">
        <f t="shared" si="217"/>
        <v>12.855599999999999</v>
      </c>
      <c r="T2803" t="str">
        <f t="shared" si="218"/>
        <v>Jun-24</v>
      </c>
      <c r="U2803">
        <f t="shared" si="219"/>
        <v>3</v>
      </c>
    </row>
    <row r="2804" spans="1:21" x14ac:dyDescent="0.3">
      <c r="A2804" t="s">
        <v>11043</v>
      </c>
      <c r="B2804" t="s">
        <v>11044</v>
      </c>
      <c r="C2804" s="1">
        <v>45743</v>
      </c>
      <c r="D2804" t="s">
        <v>54</v>
      </c>
      <c r="E2804">
        <v>7.5</v>
      </c>
      <c r="F2804">
        <v>1</v>
      </c>
      <c r="G2804" t="s">
        <v>27</v>
      </c>
      <c r="H2804" t="s">
        <v>72</v>
      </c>
      <c r="I2804" t="s">
        <v>11045</v>
      </c>
      <c r="J2804" t="s">
        <v>101</v>
      </c>
      <c r="K2804">
        <v>72703</v>
      </c>
      <c r="L2804" t="s">
        <v>11046</v>
      </c>
      <c r="M2804">
        <v>0.28000000000000003</v>
      </c>
      <c r="N2804">
        <v>5.4</v>
      </c>
      <c r="O2804">
        <v>4</v>
      </c>
      <c r="P2804" t="b">
        <v>0</v>
      </c>
      <c r="Q2804">
        <f t="shared" si="215"/>
        <v>7.5</v>
      </c>
      <c r="R2804" s="4">
        <f t="shared" si="216"/>
        <v>0.72</v>
      </c>
      <c r="S2804" s="2">
        <f t="shared" si="217"/>
        <v>2.1</v>
      </c>
      <c r="T2804" t="str">
        <f t="shared" si="218"/>
        <v>Mar-25</v>
      </c>
      <c r="U2804">
        <f t="shared" si="219"/>
        <v>4</v>
      </c>
    </row>
    <row r="2805" spans="1:21" x14ac:dyDescent="0.3">
      <c r="A2805" t="s">
        <v>11047</v>
      </c>
      <c r="B2805" t="s">
        <v>11048</v>
      </c>
      <c r="C2805" s="1">
        <v>45641</v>
      </c>
      <c r="D2805" t="s">
        <v>37</v>
      </c>
      <c r="E2805">
        <v>97.22</v>
      </c>
      <c r="F2805">
        <v>2</v>
      </c>
      <c r="G2805" t="s">
        <v>93</v>
      </c>
      <c r="H2805" t="s">
        <v>99</v>
      </c>
      <c r="I2805" t="s">
        <v>11049</v>
      </c>
      <c r="J2805" t="s">
        <v>45</v>
      </c>
      <c r="K2805">
        <v>41884</v>
      </c>
      <c r="L2805" t="s">
        <v>11050</v>
      </c>
      <c r="M2805">
        <v>0.18</v>
      </c>
      <c r="N2805">
        <v>159.44</v>
      </c>
      <c r="O2805">
        <v>4</v>
      </c>
      <c r="P2805" t="b">
        <v>0</v>
      </c>
      <c r="Q2805">
        <f t="shared" si="215"/>
        <v>194.44</v>
      </c>
      <c r="R2805" s="4">
        <f t="shared" si="216"/>
        <v>0.82000000000000006</v>
      </c>
      <c r="S2805" s="2">
        <f t="shared" si="217"/>
        <v>34.999199999999995</v>
      </c>
      <c r="T2805" t="str">
        <f t="shared" si="218"/>
        <v>Dec-24</v>
      </c>
      <c r="U2805">
        <f t="shared" si="219"/>
        <v>4</v>
      </c>
    </row>
    <row r="2806" spans="1:21" x14ac:dyDescent="0.3">
      <c r="A2806" t="s">
        <v>11051</v>
      </c>
      <c r="B2806" t="s">
        <v>11052</v>
      </c>
      <c r="C2806" s="1">
        <v>45587</v>
      </c>
      <c r="D2806" t="s">
        <v>78</v>
      </c>
      <c r="E2806">
        <v>490.03</v>
      </c>
      <c r="F2806">
        <v>4</v>
      </c>
      <c r="G2806" t="s">
        <v>93</v>
      </c>
      <c r="H2806" t="s">
        <v>72</v>
      </c>
      <c r="I2806" t="s">
        <v>7073</v>
      </c>
      <c r="J2806" t="s">
        <v>50</v>
      </c>
      <c r="K2806">
        <v>36259</v>
      </c>
      <c r="L2806" t="s">
        <v>11053</v>
      </c>
      <c r="M2806">
        <v>0.17</v>
      </c>
      <c r="N2806">
        <v>1626.9</v>
      </c>
      <c r="O2806">
        <v>4</v>
      </c>
      <c r="P2806" t="b">
        <v>0</v>
      </c>
      <c r="Q2806">
        <f t="shared" si="215"/>
        <v>1960.12</v>
      </c>
      <c r="R2806" s="4">
        <f t="shared" si="216"/>
        <v>0.83</v>
      </c>
      <c r="S2806" s="2">
        <f t="shared" si="217"/>
        <v>333.22039999999998</v>
      </c>
      <c r="T2806" t="str">
        <f t="shared" si="218"/>
        <v>Oct-24</v>
      </c>
      <c r="U2806">
        <f t="shared" si="219"/>
        <v>4</v>
      </c>
    </row>
    <row r="2807" spans="1:21" x14ac:dyDescent="0.3">
      <c r="A2807" t="s">
        <v>11054</v>
      </c>
      <c r="B2807" t="s">
        <v>11055</v>
      </c>
      <c r="C2807" s="1">
        <v>45477</v>
      </c>
      <c r="D2807" t="s">
        <v>18</v>
      </c>
      <c r="E2807">
        <v>434.31</v>
      </c>
      <c r="F2807">
        <v>2</v>
      </c>
      <c r="G2807" t="s">
        <v>19</v>
      </c>
      <c r="H2807" t="s">
        <v>20</v>
      </c>
      <c r="I2807" t="s">
        <v>11056</v>
      </c>
      <c r="J2807" t="s">
        <v>307</v>
      </c>
      <c r="K2807">
        <v>94533</v>
      </c>
      <c r="L2807" t="s">
        <v>11057</v>
      </c>
      <c r="M2807">
        <v>0.11</v>
      </c>
      <c r="N2807">
        <v>773.07</v>
      </c>
      <c r="O2807">
        <v>2</v>
      </c>
      <c r="P2807" t="b">
        <v>0</v>
      </c>
      <c r="Q2807">
        <f t="shared" si="215"/>
        <v>868.62</v>
      </c>
      <c r="R2807" s="4">
        <f t="shared" si="216"/>
        <v>0.89</v>
      </c>
      <c r="S2807" s="2">
        <f t="shared" si="217"/>
        <v>95.548199999999994</v>
      </c>
      <c r="T2807" t="str">
        <f t="shared" si="218"/>
        <v>Jul-24</v>
      </c>
      <c r="U2807">
        <f t="shared" si="219"/>
        <v>2</v>
      </c>
    </row>
    <row r="2808" spans="1:21" x14ac:dyDescent="0.3">
      <c r="A2808" t="s">
        <v>11058</v>
      </c>
      <c r="B2808" t="s">
        <v>11059</v>
      </c>
      <c r="C2808" s="1">
        <v>45703</v>
      </c>
      <c r="D2808" t="s">
        <v>60</v>
      </c>
      <c r="E2808">
        <v>136.91999999999999</v>
      </c>
      <c r="F2808">
        <v>1</v>
      </c>
      <c r="G2808" t="s">
        <v>148</v>
      </c>
      <c r="H2808" t="s">
        <v>20</v>
      </c>
      <c r="I2808" t="s">
        <v>11060</v>
      </c>
      <c r="J2808" t="s">
        <v>539</v>
      </c>
      <c r="K2808">
        <v>70704</v>
      </c>
      <c r="L2808" t="s">
        <v>11061</v>
      </c>
      <c r="M2808">
        <v>0.28999999999999998</v>
      </c>
      <c r="N2808">
        <v>97.21</v>
      </c>
      <c r="O2808">
        <v>1</v>
      </c>
      <c r="P2808" t="b">
        <v>0</v>
      </c>
      <c r="Q2808">
        <f t="shared" si="215"/>
        <v>136.91999999999999</v>
      </c>
      <c r="R2808" s="4">
        <f t="shared" si="216"/>
        <v>0.71</v>
      </c>
      <c r="S2808" s="2">
        <f t="shared" si="217"/>
        <v>39.706799999999994</v>
      </c>
      <c r="T2808" t="str">
        <f t="shared" si="218"/>
        <v>Feb-25</v>
      </c>
      <c r="U2808">
        <f t="shared" si="219"/>
        <v>1</v>
      </c>
    </row>
    <row r="2809" spans="1:21" x14ac:dyDescent="0.3">
      <c r="A2809" t="s">
        <v>11062</v>
      </c>
      <c r="B2809" t="s">
        <v>11063</v>
      </c>
      <c r="C2809" s="1">
        <v>45612</v>
      </c>
      <c r="D2809" t="s">
        <v>60</v>
      </c>
      <c r="E2809">
        <v>482.06</v>
      </c>
      <c r="F2809">
        <v>4</v>
      </c>
      <c r="G2809" t="s">
        <v>93</v>
      </c>
      <c r="H2809" t="s">
        <v>20</v>
      </c>
      <c r="I2809" t="s">
        <v>11064</v>
      </c>
      <c r="J2809" t="s">
        <v>200</v>
      </c>
      <c r="K2809">
        <v>75700</v>
      </c>
      <c r="L2809" t="s">
        <v>11065</v>
      </c>
      <c r="M2809">
        <v>0.13</v>
      </c>
      <c r="N2809">
        <v>1677.57</v>
      </c>
      <c r="O2809">
        <v>2</v>
      </c>
      <c r="P2809" t="b">
        <v>0</v>
      </c>
      <c r="Q2809">
        <f t="shared" si="215"/>
        <v>1928.24</v>
      </c>
      <c r="R2809" s="4">
        <f t="shared" si="216"/>
        <v>0.87</v>
      </c>
      <c r="S2809" s="2">
        <f t="shared" si="217"/>
        <v>250.6712</v>
      </c>
      <c r="T2809" t="str">
        <f t="shared" si="218"/>
        <v>Nov-24</v>
      </c>
      <c r="U2809">
        <f t="shared" si="219"/>
        <v>2</v>
      </c>
    </row>
    <row r="2810" spans="1:21" x14ac:dyDescent="0.3">
      <c r="A2810" t="s">
        <v>11066</v>
      </c>
      <c r="B2810" t="s">
        <v>11067</v>
      </c>
      <c r="C2810" s="1">
        <v>45816</v>
      </c>
      <c r="D2810" t="s">
        <v>78</v>
      </c>
      <c r="E2810">
        <v>187.02</v>
      </c>
      <c r="F2810">
        <v>3</v>
      </c>
      <c r="G2810" t="s">
        <v>19</v>
      </c>
      <c r="H2810" t="s">
        <v>99</v>
      </c>
      <c r="I2810" t="s">
        <v>6649</v>
      </c>
      <c r="J2810" t="s">
        <v>572</v>
      </c>
      <c r="K2810">
        <v>50515</v>
      </c>
      <c r="L2810" t="s">
        <v>11068</v>
      </c>
      <c r="M2810">
        <v>0.19</v>
      </c>
      <c r="N2810">
        <v>454.46</v>
      </c>
      <c r="O2810">
        <v>2</v>
      </c>
      <c r="P2810" t="b">
        <v>0</v>
      </c>
      <c r="Q2810">
        <f t="shared" si="215"/>
        <v>561.06000000000006</v>
      </c>
      <c r="R2810" s="4">
        <f t="shared" si="216"/>
        <v>0.81</v>
      </c>
      <c r="S2810" s="2">
        <f t="shared" si="217"/>
        <v>106.60140000000001</v>
      </c>
      <c r="T2810" t="str">
        <f t="shared" si="218"/>
        <v>Jun-25</v>
      </c>
      <c r="U2810">
        <f t="shared" si="219"/>
        <v>2</v>
      </c>
    </row>
    <row r="2811" spans="1:21" x14ac:dyDescent="0.3">
      <c r="A2811" t="s">
        <v>11069</v>
      </c>
      <c r="B2811" t="s">
        <v>11070</v>
      </c>
      <c r="C2811" s="1">
        <v>45462</v>
      </c>
      <c r="D2811" t="s">
        <v>78</v>
      </c>
      <c r="E2811">
        <v>152.30000000000001</v>
      </c>
      <c r="F2811">
        <v>2</v>
      </c>
      <c r="G2811" t="s">
        <v>148</v>
      </c>
      <c r="H2811" t="s">
        <v>99</v>
      </c>
      <c r="I2811" t="s">
        <v>11071</v>
      </c>
      <c r="J2811" t="s">
        <v>496</v>
      </c>
      <c r="K2811">
        <v>40115</v>
      </c>
      <c r="L2811" t="s">
        <v>11072</v>
      </c>
      <c r="M2811">
        <v>0.19</v>
      </c>
      <c r="N2811">
        <v>246.73</v>
      </c>
      <c r="O2811">
        <v>4</v>
      </c>
      <c r="P2811" t="b">
        <v>0</v>
      </c>
      <c r="Q2811">
        <f t="shared" si="215"/>
        <v>304.60000000000002</v>
      </c>
      <c r="R2811" s="4">
        <f t="shared" si="216"/>
        <v>0.81</v>
      </c>
      <c r="S2811" s="2">
        <f t="shared" si="217"/>
        <v>57.874000000000002</v>
      </c>
      <c r="T2811" t="str">
        <f t="shared" si="218"/>
        <v>Jun-24</v>
      </c>
      <c r="U2811">
        <f t="shared" si="219"/>
        <v>4</v>
      </c>
    </row>
    <row r="2812" spans="1:21" x14ac:dyDescent="0.3">
      <c r="A2812" t="s">
        <v>11073</v>
      </c>
      <c r="B2812" t="s">
        <v>11074</v>
      </c>
      <c r="C2812" s="1">
        <v>45475</v>
      </c>
      <c r="D2812" t="s">
        <v>26</v>
      </c>
      <c r="E2812">
        <v>80.64</v>
      </c>
      <c r="F2812">
        <v>2</v>
      </c>
      <c r="G2812" t="s">
        <v>27</v>
      </c>
      <c r="H2812" t="s">
        <v>20</v>
      </c>
      <c r="I2812" t="s">
        <v>11075</v>
      </c>
      <c r="J2812" t="s">
        <v>226</v>
      </c>
      <c r="K2812">
        <v>24064</v>
      </c>
      <c r="L2812" t="s">
        <v>11076</v>
      </c>
      <c r="M2812">
        <v>0.19</v>
      </c>
      <c r="N2812">
        <v>130.63999999999999</v>
      </c>
      <c r="O2812">
        <v>4</v>
      </c>
      <c r="P2812" t="b">
        <v>0</v>
      </c>
      <c r="Q2812">
        <f t="shared" si="215"/>
        <v>161.28</v>
      </c>
      <c r="R2812" s="4">
        <f t="shared" si="216"/>
        <v>0.81</v>
      </c>
      <c r="S2812" s="2">
        <f t="shared" si="217"/>
        <v>30.6432</v>
      </c>
      <c r="T2812" t="str">
        <f t="shared" si="218"/>
        <v>Jul-24</v>
      </c>
      <c r="U2812">
        <f t="shared" si="219"/>
        <v>4</v>
      </c>
    </row>
    <row r="2813" spans="1:21" x14ac:dyDescent="0.3">
      <c r="A2813" t="s">
        <v>11077</v>
      </c>
      <c r="B2813" t="s">
        <v>11078</v>
      </c>
      <c r="C2813" s="1">
        <v>45477</v>
      </c>
      <c r="D2813" t="s">
        <v>78</v>
      </c>
      <c r="E2813">
        <v>451.3</v>
      </c>
      <c r="F2813">
        <v>4</v>
      </c>
      <c r="G2813" t="s">
        <v>27</v>
      </c>
      <c r="H2813" t="s">
        <v>99</v>
      </c>
      <c r="I2813" t="s">
        <v>11079</v>
      </c>
      <c r="J2813" t="s">
        <v>56</v>
      </c>
      <c r="K2813">
        <v>57423</v>
      </c>
      <c r="L2813" t="s">
        <v>11080</v>
      </c>
      <c r="M2813">
        <v>0.09</v>
      </c>
      <c r="N2813">
        <v>1642.73</v>
      </c>
      <c r="O2813">
        <v>4</v>
      </c>
      <c r="P2813" t="b">
        <v>0</v>
      </c>
      <c r="Q2813">
        <f t="shared" si="215"/>
        <v>1805.2</v>
      </c>
      <c r="R2813" s="4">
        <f t="shared" si="216"/>
        <v>0.91</v>
      </c>
      <c r="S2813" s="2">
        <f t="shared" si="217"/>
        <v>162.46799999999999</v>
      </c>
      <c r="T2813" t="str">
        <f t="shared" si="218"/>
        <v>Jul-24</v>
      </c>
      <c r="U2813">
        <f t="shared" si="219"/>
        <v>4</v>
      </c>
    </row>
    <row r="2814" spans="1:21" x14ac:dyDescent="0.3">
      <c r="A2814" t="s">
        <v>11081</v>
      </c>
      <c r="B2814" t="s">
        <v>11082</v>
      </c>
      <c r="C2814" s="1">
        <v>45485</v>
      </c>
      <c r="D2814" t="s">
        <v>37</v>
      </c>
      <c r="E2814">
        <v>493.56</v>
      </c>
      <c r="F2814">
        <v>3</v>
      </c>
      <c r="G2814" t="s">
        <v>66</v>
      </c>
      <c r="H2814" t="s">
        <v>72</v>
      </c>
      <c r="I2814" t="s">
        <v>11083</v>
      </c>
      <c r="J2814" t="s">
        <v>380</v>
      </c>
      <c r="K2814">
        <v>33258</v>
      </c>
      <c r="L2814" t="s">
        <v>11084</v>
      </c>
      <c r="M2814">
        <v>0.26</v>
      </c>
      <c r="N2814">
        <v>1095.7</v>
      </c>
      <c r="O2814">
        <v>3</v>
      </c>
      <c r="P2814" t="b">
        <v>0</v>
      </c>
      <c r="Q2814">
        <f t="shared" si="215"/>
        <v>1480.68</v>
      </c>
      <c r="R2814" s="4">
        <f t="shared" si="216"/>
        <v>0.74</v>
      </c>
      <c r="S2814" s="2">
        <f t="shared" si="217"/>
        <v>384.97680000000003</v>
      </c>
      <c r="T2814" t="str">
        <f t="shared" si="218"/>
        <v>Jul-24</v>
      </c>
      <c r="U2814">
        <f t="shared" si="219"/>
        <v>3</v>
      </c>
    </row>
    <row r="2815" spans="1:21" x14ac:dyDescent="0.3">
      <c r="A2815" t="s">
        <v>11085</v>
      </c>
      <c r="B2815" t="s">
        <v>11086</v>
      </c>
      <c r="C2815" s="1">
        <v>45493</v>
      </c>
      <c r="D2815" t="s">
        <v>78</v>
      </c>
      <c r="E2815">
        <v>167.07</v>
      </c>
      <c r="F2815">
        <v>3</v>
      </c>
      <c r="G2815" t="s">
        <v>19</v>
      </c>
      <c r="H2815" t="s">
        <v>20</v>
      </c>
      <c r="I2815" t="s">
        <v>3980</v>
      </c>
      <c r="J2815" t="s">
        <v>155</v>
      </c>
      <c r="K2815">
        <v>1538</v>
      </c>
      <c r="L2815" t="s">
        <v>11087</v>
      </c>
      <c r="M2815">
        <v>0.18</v>
      </c>
      <c r="N2815">
        <v>410.99</v>
      </c>
      <c r="O2815">
        <v>3</v>
      </c>
      <c r="P2815" t="b">
        <v>0</v>
      </c>
      <c r="Q2815">
        <f t="shared" si="215"/>
        <v>501.21</v>
      </c>
      <c r="R2815" s="4">
        <f t="shared" si="216"/>
        <v>0.82000000000000006</v>
      </c>
      <c r="S2815" s="2">
        <f t="shared" si="217"/>
        <v>90.217799999999997</v>
      </c>
      <c r="T2815" t="str">
        <f t="shared" si="218"/>
        <v>Jul-24</v>
      </c>
      <c r="U2815">
        <f t="shared" si="219"/>
        <v>3</v>
      </c>
    </row>
    <row r="2816" spans="1:21" x14ac:dyDescent="0.3">
      <c r="A2816" t="s">
        <v>11088</v>
      </c>
      <c r="B2816" t="s">
        <v>11089</v>
      </c>
      <c r="C2816" s="1">
        <v>45736</v>
      </c>
      <c r="D2816" t="s">
        <v>54</v>
      </c>
      <c r="E2816">
        <v>353.2</v>
      </c>
      <c r="F2816">
        <v>3</v>
      </c>
      <c r="G2816" t="s">
        <v>93</v>
      </c>
      <c r="H2816" t="s">
        <v>72</v>
      </c>
      <c r="I2816" t="s">
        <v>11090</v>
      </c>
      <c r="J2816" t="s">
        <v>496</v>
      </c>
      <c r="K2816">
        <v>51015</v>
      </c>
      <c r="L2816" t="s">
        <v>11091</v>
      </c>
      <c r="M2816">
        <v>0.12</v>
      </c>
      <c r="N2816">
        <v>932.45</v>
      </c>
      <c r="O2816">
        <v>5</v>
      </c>
      <c r="P2816" t="b">
        <v>0</v>
      </c>
      <c r="Q2816">
        <f t="shared" si="215"/>
        <v>1059.5999999999999</v>
      </c>
      <c r="R2816" s="4">
        <f t="shared" si="216"/>
        <v>0.88</v>
      </c>
      <c r="S2816" s="2">
        <f t="shared" si="217"/>
        <v>127.15199999999999</v>
      </c>
      <c r="T2816" t="str">
        <f t="shared" si="218"/>
        <v>Mar-25</v>
      </c>
      <c r="U2816">
        <f t="shared" si="219"/>
        <v>5</v>
      </c>
    </row>
    <row r="2817" spans="1:21" x14ac:dyDescent="0.3">
      <c r="A2817" t="s">
        <v>11092</v>
      </c>
      <c r="B2817" t="s">
        <v>11093</v>
      </c>
      <c r="C2817" s="1">
        <v>45568</v>
      </c>
      <c r="D2817" t="s">
        <v>54</v>
      </c>
      <c r="E2817">
        <v>170.98</v>
      </c>
      <c r="F2817">
        <v>4</v>
      </c>
      <c r="G2817" t="s">
        <v>66</v>
      </c>
      <c r="H2817" t="s">
        <v>72</v>
      </c>
      <c r="I2817" t="s">
        <v>6702</v>
      </c>
      <c r="J2817" t="s">
        <v>95</v>
      </c>
      <c r="K2817">
        <v>72890</v>
      </c>
      <c r="L2817" t="s">
        <v>11094</v>
      </c>
      <c r="M2817">
        <v>0.1</v>
      </c>
      <c r="N2817">
        <v>615.53</v>
      </c>
      <c r="O2817">
        <v>4</v>
      </c>
      <c r="P2817" t="b">
        <v>0</v>
      </c>
      <c r="Q2817">
        <f t="shared" si="215"/>
        <v>683.92</v>
      </c>
      <c r="R2817" s="4">
        <f t="shared" si="216"/>
        <v>0.9</v>
      </c>
      <c r="S2817" s="2">
        <f t="shared" si="217"/>
        <v>68.391999999999996</v>
      </c>
      <c r="T2817" t="str">
        <f t="shared" si="218"/>
        <v>Oct-24</v>
      </c>
      <c r="U2817">
        <f t="shared" si="219"/>
        <v>4</v>
      </c>
    </row>
    <row r="2818" spans="1:21" x14ac:dyDescent="0.3">
      <c r="A2818" t="s">
        <v>11095</v>
      </c>
      <c r="B2818" t="s">
        <v>11096</v>
      </c>
      <c r="C2818" s="1">
        <v>45590</v>
      </c>
      <c r="D2818" t="s">
        <v>78</v>
      </c>
      <c r="E2818">
        <v>56.97</v>
      </c>
      <c r="F2818">
        <v>4</v>
      </c>
      <c r="G2818" t="s">
        <v>19</v>
      </c>
      <c r="H2818" t="s">
        <v>99</v>
      </c>
      <c r="I2818" t="s">
        <v>9488</v>
      </c>
      <c r="J2818" t="s">
        <v>56</v>
      </c>
      <c r="K2818">
        <v>24671</v>
      </c>
      <c r="L2818" t="s">
        <v>11097</v>
      </c>
      <c r="M2818">
        <v>0.03</v>
      </c>
      <c r="N2818">
        <v>221.04</v>
      </c>
      <c r="O2818">
        <v>3</v>
      </c>
      <c r="P2818" t="b">
        <v>0</v>
      </c>
      <c r="Q2818">
        <f t="shared" ref="Q2818:Q2881" si="220">E2818*F2818</f>
        <v>227.88</v>
      </c>
      <c r="R2818" s="4">
        <f t="shared" ref="R2818:R2881" si="221">1-M2818</f>
        <v>0.97</v>
      </c>
      <c r="S2818" s="2">
        <f t="shared" ref="S2818:S2881" si="222">E2818*F2818*M2818</f>
        <v>6.8363999999999994</v>
      </c>
      <c r="T2818" t="str">
        <f t="shared" ref="T2818:T2881" si="223">TEXT(C2818,"MMM-YY")</f>
        <v>Oct-24</v>
      </c>
      <c r="U2818">
        <f t="shared" ref="U2818:U2881" si="224">IF(O2818="","No Rating",O2818)</f>
        <v>3</v>
      </c>
    </row>
    <row r="2819" spans="1:21" x14ac:dyDescent="0.3">
      <c r="A2819" t="s">
        <v>11098</v>
      </c>
      <c r="B2819" t="s">
        <v>11099</v>
      </c>
      <c r="C2819" s="1">
        <v>45476</v>
      </c>
      <c r="D2819" t="s">
        <v>37</v>
      </c>
      <c r="E2819">
        <v>199.38</v>
      </c>
      <c r="F2819">
        <v>4</v>
      </c>
      <c r="G2819" t="s">
        <v>93</v>
      </c>
      <c r="H2819" t="s">
        <v>20</v>
      </c>
      <c r="I2819" t="s">
        <v>11100</v>
      </c>
      <c r="J2819" t="s">
        <v>380</v>
      </c>
      <c r="K2819">
        <v>72811</v>
      </c>
      <c r="L2819" t="s">
        <v>11101</v>
      </c>
      <c r="M2819">
        <v>0.18</v>
      </c>
      <c r="N2819">
        <v>653.97</v>
      </c>
      <c r="O2819">
        <v>5</v>
      </c>
      <c r="P2819" t="b">
        <v>0</v>
      </c>
      <c r="Q2819">
        <f t="shared" si="220"/>
        <v>797.52</v>
      </c>
      <c r="R2819" s="4">
        <f t="shared" si="221"/>
        <v>0.82000000000000006</v>
      </c>
      <c r="S2819" s="2">
        <f t="shared" si="222"/>
        <v>143.55359999999999</v>
      </c>
      <c r="T2819" t="str">
        <f t="shared" si="223"/>
        <v>Jul-24</v>
      </c>
      <c r="U2819">
        <f t="shared" si="224"/>
        <v>5</v>
      </c>
    </row>
    <row r="2820" spans="1:21" x14ac:dyDescent="0.3">
      <c r="A2820" t="s">
        <v>11102</v>
      </c>
      <c r="B2820" t="s">
        <v>11103</v>
      </c>
      <c r="C2820" s="1">
        <v>45774</v>
      </c>
      <c r="D2820" t="s">
        <v>54</v>
      </c>
      <c r="E2820">
        <v>278.02999999999997</v>
      </c>
      <c r="F2820">
        <v>4</v>
      </c>
      <c r="G2820" t="s">
        <v>93</v>
      </c>
      <c r="H2820" t="s">
        <v>99</v>
      </c>
      <c r="I2820" t="s">
        <v>11104</v>
      </c>
      <c r="J2820" t="s">
        <v>426</v>
      </c>
      <c r="K2820">
        <v>50053</v>
      </c>
      <c r="L2820" t="s">
        <v>11105</v>
      </c>
      <c r="M2820">
        <v>0.23</v>
      </c>
      <c r="N2820">
        <v>856.33</v>
      </c>
      <c r="O2820">
        <v>3</v>
      </c>
      <c r="P2820" t="b">
        <v>0</v>
      </c>
      <c r="Q2820">
        <f t="shared" si="220"/>
        <v>1112.1199999999999</v>
      </c>
      <c r="R2820" s="4">
        <f t="shared" si="221"/>
        <v>0.77</v>
      </c>
      <c r="S2820" s="2">
        <f t="shared" si="222"/>
        <v>255.7876</v>
      </c>
      <c r="T2820" t="str">
        <f t="shared" si="223"/>
        <v>Apr-25</v>
      </c>
      <c r="U2820">
        <f t="shared" si="224"/>
        <v>3</v>
      </c>
    </row>
    <row r="2821" spans="1:21" x14ac:dyDescent="0.3">
      <c r="A2821" t="s">
        <v>11106</v>
      </c>
      <c r="B2821" t="s">
        <v>11107</v>
      </c>
      <c r="C2821" s="1">
        <v>45580</v>
      </c>
      <c r="D2821" t="s">
        <v>78</v>
      </c>
      <c r="E2821">
        <v>65.89</v>
      </c>
      <c r="F2821">
        <v>2</v>
      </c>
      <c r="G2821" t="s">
        <v>148</v>
      </c>
      <c r="H2821" t="s">
        <v>72</v>
      </c>
      <c r="I2821" t="s">
        <v>534</v>
      </c>
      <c r="J2821" t="s">
        <v>56</v>
      </c>
      <c r="K2821">
        <v>25072</v>
      </c>
      <c r="L2821" t="s">
        <v>11108</v>
      </c>
      <c r="M2821">
        <v>0.13</v>
      </c>
      <c r="N2821">
        <v>114.65</v>
      </c>
      <c r="O2821">
        <v>3</v>
      </c>
      <c r="P2821" t="b">
        <v>0</v>
      </c>
      <c r="Q2821">
        <f t="shared" si="220"/>
        <v>131.78</v>
      </c>
      <c r="R2821" s="4">
        <f t="shared" si="221"/>
        <v>0.87</v>
      </c>
      <c r="S2821" s="2">
        <f t="shared" si="222"/>
        <v>17.131399999999999</v>
      </c>
      <c r="T2821" t="str">
        <f t="shared" si="223"/>
        <v>Oct-24</v>
      </c>
      <c r="U2821">
        <f t="shared" si="224"/>
        <v>3</v>
      </c>
    </row>
    <row r="2822" spans="1:21" x14ac:dyDescent="0.3">
      <c r="A2822" t="s">
        <v>11109</v>
      </c>
      <c r="B2822" t="s">
        <v>11110</v>
      </c>
      <c r="C2822" s="1">
        <v>45724</v>
      </c>
      <c r="D2822" t="s">
        <v>18</v>
      </c>
      <c r="E2822">
        <v>410.05</v>
      </c>
      <c r="F2822">
        <v>3</v>
      </c>
      <c r="G2822" t="s">
        <v>66</v>
      </c>
      <c r="H2822" t="s">
        <v>99</v>
      </c>
      <c r="I2822" t="s">
        <v>9140</v>
      </c>
      <c r="J2822" t="s">
        <v>380</v>
      </c>
      <c r="K2822">
        <v>84669</v>
      </c>
      <c r="L2822" t="s">
        <v>11111</v>
      </c>
      <c r="M2822">
        <v>0.27</v>
      </c>
      <c r="N2822">
        <v>898.01</v>
      </c>
      <c r="O2822">
        <v>3</v>
      </c>
      <c r="P2822" t="b">
        <v>0</v>
      </c>
      <c r="Q2822">
        <f t="shared" si="220"/>
        <v>1230.1500000000001</v>
      </c>
      <c r="R2822" s="4">
        <f t="shared" si="221"/>
        <v>0.73</v>
      </c>
      <c r="S2822" s="2">
        <f t="shared" si="222"/>
        <v>332.14050000000003</v>
      </c>
      <c r="T2822" t="str">
        <f t="shared" si="223"/>
        <v>Mar-25</v>
      </c>
      <c r="U2822">
        <f t="shared" si="224"/>
        <v>3</v>
      </c>
    </row>
    <row r="2823" spans="1:21" x14ac:dyDescent="0.3">
      <c r="A2823" t="s">
        <v>11112</v>
      </c>
      <c r="B2823" t="s">
        <v>11113</v>
      </c>
      <c r="C2823" s="1">
        <v>45789</v>
      </c>
      <c r="D2823" t="s">
        <v>26</v>
      </c>
      <c r="E2823">
        <v>251.19</v>
      </c>
      <c r="F2823">
        <v>3</v>
      </c>
      <c r="G2823" t="s">
        <v>66</v>
      </c>
      <c r="H2823" t="s">
        <v>99</v>
      </c>
      <c r="I2823" t="s">
        <v>11114</v>
      </c>
      <c r="J2823" t="s">
        <v>150</v>
      </c>
      <c r="K2823">
        <v>20527</v>
      </c>
      <c r="L2823" t="s">
        <v>11115</v>
      </c>
      <c r="M2823">
        <v>0.04</v>
      </c>
      <c r="N2823">
        <v>723.43</v>
      </c>
      <c r="O2823">
        <v>2</v>
      </c>
      <c r="P2823" t="b">
        <v>0</v>
      </c>
      <c r="Q2823">
        <f t="shared" si="220"/>
        <v>753.56999999999994</v>
      </c>
      <c r="R2823" s="4">
        <f t="shared" si="221"/>
        <v>0.96</v>
      </c>
      <c r="S2823" s="2">
        <f t="shared" si="222"/>
        <v>30.142799999999998</v>
      </c>
      <c r="T2823" t="str">
        <f t="shared" si="223"/>
        <v>May-25</v>
      </c>
      <c r="U2823">
        <f t="shared" si="224"/>
        <v>2</v>
      </c>
    </row>
    <row r="2824" spans="1:21" x14ac:dyDescent="0.3">
      <c r="A2824" t="s">
        <v>11116</v>
      </c>
      <c r="B2824" t="s">
        <v>11117</v>
      </c>
      <c r="C2824" s="1">
        <v>45797</v>
      </c>
      <c r="D2824" t="s">
        <v>78</v>
      </c>
      <c r="E2824">
        <v>121.02</v>
      </c>
      <c r="F2824">
        <v>1</v>
      </c>
      <c r="G2824" t="s">
        <v>93</v>
      </c>
      <c r="H2824" t="s">
        <v>99</v>
      </c>
      <c r="I2824" t="s">
        <v>3593</v>
      </c>
      <c r="J2824" t="s">
        <v>74</v>
      </c>
      <c r="K2824">
        <v>17728</v>
      </c>
      <c r="L2824" t="s">
        <v>11118</v>
      </c>
      <c r="M2824">
        <v>0.15</v>
      </c>
      <c r="N2824">
        <v>102.87</v>
      </c>
      <c r="O2824">
        <v>4</v>
      </c>
      <c r="P2824" t="b">
        <v>0</v>
      </c>
      <c r="Q2824">
        <f t="shared" si="220"/>
        <v>121.02</v>
      </c>
      <c r="R2824" s="4">
        <f t="shared" si="221"/>
        <v>0.85</v>
      </c>
      <c r="S2824" s="2">
        <f t="shared" si="222"/>
        <v>18.152999999999999</v>
      </c>
      <c r="T2824" t="str">
        <f t="shared" si="223"/>
        <v>May-25</v>
      </c>
      <c r="U2824">
        <f t="shared" si="224"/>
        <v>4</v>
      </c>
    </row>
    <row r="2825" spans="1:21" x14ac:dyDescent="0.3">
      <c r="A2825" t="s">
        <v>11119</v>
      </c>
      <c r="B2825" t="s">
        <v>11120</v>
      </c>
      <c r="C2825" s="1">
        <v>45821</v>
      </c>
      <c r="D2825" t="s">
        <v>54</v>
      </c>
      <c r="E2825">
        <v>298.42</v>
      </c>
      <c r="F2825">
        <v>3</v>
      </c>
      <c r="G2825" t="s">
        <v>27</v>
      </c>
      <c r="H2825" t="s">
        <v>99</v>
      </c>
      <c r="I2825" t="s">
        <v>11121</v>
      </c>
      <c r="J2825" t="s">
        <v>74</v>
      </c>
      <c r="K2825">
        <v>5681</v>
      </c>
      <c r="L2825" t="s">
        <v>11122</v>
      </c>
      <c r="M2825">
        <v>0.19</v>
      </c>
      <c r="N2825">
        <v>725.16</v>
      </c>
      <c r="O2825">
        <v>5</v>
      </c>
      <c r="P2825" t="b">
        <v>0</v>
      </c>
      <c r="Q2825">
        <f t="shared" si="220"/>
        <v>895.26</v>
      </c>
      <c r="R2825" s="4">
        <f t="shared" si="221"/>
        <v>0.81</v>
      </c>
      <c r="S2825" s="2">
        <f t="shared" si="222"/>
        <v>170.0994</v>
      </c>
      <c r="T2825" t="str">
        <f t="shared" si="223"/>
        <v>Jun-25</v>
      </c>
      <c r="U2825">
        <f t="shared" si="224"/>
        <v>5</v>
      </c>
    </row>
    <row r="2826" spans="1:21" x14ac:dyDescent="0.3">
      <c r="A2826" t="s">
        <v>11123</v>
      </c>
      <c r="B2826" t="s">
        <v>11124</v>
      </c>
      <c r="C2826" s="1">
        <v>45663</v>
      </c>
      <c r="D2826" t="s">
        <v>37</v>
      </c>
      <c r="E2826">
        <v>397.66</v>
      </c>
      <c r="F2826">
        <v>2</v>
      </c>
      <c r="G2826" t="s">
        <v>66</v>
      </c>
      <c r="H2826" t="s">
        <v>72</v>
      </c>
      <c r="I2826" t="s">
        <v>11125</v>
      </c>
      <c r="J2826" t="s">
        <v>674</v>
      </c>
      <c r="K2826">
        <v>79261</v>
      </c>
      <c r="L2826" t="s">
        <v>11126</v>
      </c>
      <c r="M2826">
        <v>0.17</v>
      </c>
      <c r="N2826">
        <v>660.12</v>
      </c>
      <c r="O2826">
        <v>4</v>
      </c>
      <c r="P2826" t="b">
        <v>0</v>
      </c>
      <c r="Q2826">
        <f t="shared" si="220"/>
        <v>795.32</v>
      </c>
      <c r="R2826" s="4">
        <f t="shared" si="221"/>
        <v>0.83</v>
      </c>
      <c r="S2826" s="2">
        <f t="shared" si="222"/>
        <v>135.20440000000002</v>
      </c>
      <c r="T2826" t="str">
        <f t="shared" si="223"/>
        <v>Jan-25</v>
      </c>
      <c r="U2826">
        <f t="shared" si="224"/>
        <v>4</v>
      </c>
    </row>
    <row r="2827" spans="1:21" x14ac:dyDescent="0.3">
      <c r="A2827" t="s">
        <v>11127</v>
      </c>
      <c r="B2827" t="s">
        <v>11128</v>
      </c>
      <c r="C2827" s="1">
        <v>45478</v>
      </c>
      <c r="D2827" t="s">
        <v>60</v>
      </c>
      <c r="E2827">
        <v>167.17</v>
      </c>
      <c r="F2827">
        <v>2</v>
      </c>
      <c r="G2827" t="s">
        <v>66</v>
      </c>
      <c r="H2827" t="s">
        <v>20</v>
      </c>
      <c r="I2827" t="s">
        <v>11129</v>
      </c>
      <c r="J2827" t="s">
        <v>269</v>
      </c>
      <c r="K2827">
        <v>52074</v>
      </c>
      <c r="L2827" t="s">
        <v>11130</v>
      </c>
      <c r="M2827">
        <v>0.27</v>
      </c>
      <c r="N2827">
        <v>244.07</v>
      </c>
      <c r="O2827">
        <v>4</v>
      </c>
      <c r="P2827" t="b">
        <v>0</v>
      </c>
      <c r="Q2827">
        <f t="shared" si="220"/>
        <v>334.34</v>
      </c>
      <c r="R2827" s="4">
        <f t="shared" si="221"/>
        <v>0.73</v>
      </c>
      <c r="S2827" s="2">
        <f t="shared" si="222"/>
        <v>90.271799999999999</v>
      </c>
      <c r="T2827" t="str">
        <f t="shared" si="223"/>
        <v>Jul-24</v>
      </c>
      <c r="U2827">
        <f t="shared" si="224"/>
        <v>4</v>
      </c>
    </row>
    <row r="2828" spans="1:21" x14ac:dyDescent="0.3">
      <c r="A2828" t="s">
        <v>11131</v>
      </c>
      <c r="B2828" t="s">
        <v>11132</v>
      </c>
      <c r="C2828" s="1">
        <v>45744</v>
      </c>
      <c r="D2828" t="s">
        <v>37</v>
      </c>
      <c r="E2828">
        <v>352.23</v>
      </c>
      <c r="F2828">
        <v>1</v>
      </c>
      <c r="G2828" t="s">
        <v>27</v>
      </c>
      <c r="H2828" t="s">
        <v>38</v>
      </c>
      <c r="I2828" t="s">
        <v>11133</v>
      </c>
      <c r="J2828" t="s">
        <v>333</v>
      </c>
      <c r="K2828">
        <v>25609</v>
      </c>
      <c r="L2828" t="s">
        <v>11134</v>
      </c>
      <c r="M2828">
        <v>0.21</v>
      </c>
      <c r="N2828">
        <v>278.26</v>
      </c>
      <c r="O2828">
        <v>5</v>
      </c>
      <c r="P2828" t="b">
        <v>1</v>
      </c>
      <c r="Q2828">
        <f t="shared" si="220"/>
        <v>352.23</v>
      </c>
      <c r="R2828" s="4">
        <f t="shared" si="221"/>
        <v>0.79</v>
      </c>
      <c r="S2828" s="2">
        <f t="shared" si="222"/>
        <v>73.968299999999999</v>
      </c>
      <c r="T2828" t="str">
        <f t="shared" si="223"/>
        <v>Mar-25</v>
      </c>
      <c r="U2828">
        <f t="shared" si="224"/>
        <v>5</v>
      </c>
    </row>
    <row r="2829" spans="1:21" x14ac:dyDescent="0.3">
      <c r="A2829" t="s">
        <v>11135</v>
      </c>
      <c r="B2829" t="s">
        <v>11136</v>
      </c>
      <c r="C2829" s="1">
        <v>45734</v>
      </c>
      <c r="D2829" t="s">
        <v>18</v>
      </c>
      <c r="E2829">
        <v>216.79</v>
      </c>
      <c r="F2829">
        <v>4</v>
      </c>
      <c r="G2829" t="s">
        <v>148</v>
      </c>
      <c r="H2829" t="s">
        <v>72</v>
      </c>
      <c r="I2829" t="s">
        <v>4106</v>
      </c>
      <c r="J2829" t="s">
        <v>120</v>
      </c>
      <c r="K2829">
        <v>83861</v>
      </c>
      <c r="L2829" t="s">
        <v>11137</v>
      </c>
      <c r="M2829">
        <v>0.25</v>
      </c>
      <c r="N2829">
        <v>650.37</v>
      </c>
      <c r="O2829">
        <v>4</v>
      </c>
      <c r="P2829" t="b">
        <v>0</v>
      </c>
      <c r="Q2829">
        <f t="shared" si="220"/>
        <v>867.16</v>
      </c>
      <c r="R2829" s="4">
        <f t="shared" si="221"/>
        <v>0.75</v>
      </c>
      <c r="S2829" s="2">
        <f t="shared" si="222"/>
        <v>216.79</v>
      </c>
      <c r="T2829" t="str">
        <f t="shared" si="223"/>
        <v>Mar-25</v>
      </c>
      <c r="U2829">
        <f t="shared" si="224"/>
        <v>4</v>
      </c>
    </row>
    <row r="2830" spans="1:21" x14ac:dyDescent="0.3">
      <c r="A2830" t="s">
        <v>11138</v>
      </c>
      <c r="B2830" t="s">
        <v>11139</v>
      </c>
      <c r="C2830" s="1">
        <v>45578</v>
      </c>
      <c r="D2830" t="s">
        <v>18</v>
      </c>
      <c r="E2830">
        <v>482.21</v>
      </c>
      <c r="F2830">
        <v>2</v>
      </c>
      <c r="G2830" t="s">
        <v>148</v>
      </c>
      <c r="H2830" t="s">
        <v>99</v>
      </c>
      <c r="I2830" t="s">
        <v>11140</v>
      </c>
      <c r="J2830" t="s">
        <v>367</v>
      </c>
      <c r="K2830">
        <v>44139</v>
      </c>
      <c r="L2830" t="s">
        <v>11141</v>
      </c>
      <c r="M2830">
        <v>0.2</v>
      </c>
      <c r="N2830">
        <v>771.54</v>
      </c>
      <c r="O2830">
        <v>3</v>
      </c>
      <c r="P2830" t="b">
        <v>0</v>
      </c>
      <c r="Q2830">
        <f t="shared" si="220"/>
        <v>964.42</v>
      </c>
      <c r="R2830" s="4">
        <f t="shared" si="221"/>
        <v>0.8</v>
      </c>
      <c r="S2830" s="2">
        <f t="shared" si="222"/>
        <v>192.88400000000001</v>
      </c>
      <c r="T2830" t="str">
        <f t="shared" si="223"/>
        <v>Oct-24</v>
      </c>
      <c r="U2830">
        <f t="shared" si="224"/>
        <v>3</v>
      </c>
    </row>
    <row r="2831" spans="1:21" x14ac:dyDescent="0.3">
      <c r="A2831" t="s">
        <v>11142</v>
      </c>
      <c r="B2831" t="s">
        <v>11143</v>
      </c>
      <c r="C2831" s="1">
        <v>45550</v>
      </c>
      <c r="D2831" t="s">
        <v>60</v>
      </c>
      <c r="E2831">
        <v>386.62</v>
      </c>
      <c r="F2831">
        <v>2</v>
      </c>
      <c r="G2831" t="s">
        <v>148</v>
      </c>
      <c r="H2831" t="s">
        <v>38</v>
      </c>
      <c r="I2831" t="s">
        <v>11144</v>
      </c>
      <c r="J2831" t="s">
        <v>195</v>
      </c>
      <c r="K2831">
        <v>10377</v>
      </c>
      <c r="L2831" t="s">
        <v>11145</v>
      </c>
      <c r="M2831">
        <v>0.1</v>
      </c>
      <c r="N2831">
        <v>695.92</v>
      </c>
      <c r="O2831">
        <v>5</v>
      </c>
      <c r="P2831" t="b">
        <v>0</v>
      </c>
      <c r="Q2831">
        <f t="shared" si="220"/>
        <v>773.24</v>
      </c>
      <c r="R2831" s="4">
        <f t="shared" si="221"/>
        <v>0.9</v>
      </c>
      <c r="S2831" s="2">
        <f t="shared" si="222"/>
        <v>77.324000000000012</v>
      </c>
      <c r="T2831" t="str">
        <f t="shared" si="223"/>
        <v>Sep-24</v>
      </c>
      <c r="U2831">
        <f t="shared" si="224"/>
        <v>5</v>
      </c>
    </row>
    <row r="2832" spans="1:21" x14ac:dyDescent="0.3">
      <c r="A2832" t="s">
        <v>11146</v>
      </c>
      <c r="B2832" t="s">
        <v>11147</v>
      </c>
      <c r="C2832" s="1">
        <v>45728</v>
      </c>
      <c r="D2832" t="s">
        <v>37</v>
      </c>
      <c r="E2832">
        <v>181.39</v>
      </c>
      <c r="F2832">
        <v>1</v>
      </c>
      <c r="G2832" t="s">
        <v>148</v>
      </c>
      <c r="H2832" t="s">
        <v>20</v>
      </c>
      <c r="I2832" t="s">
        <v>11148</v>
      </c>
      <c r="J2832" t="s">
        <v>50</v>
      </c>
      <c r="K2832">
        <v>49343</v>
      </c>
      <c r="L2832" t="s">
        <v>11149</v>
      </c>
      <c r="M2832">
        <v>0.08</v>
      </c>
      <c r="N2832">
        <v>166.88</v>
      </c>
      <c r="O2832">
        <v>2</v>
      </c>
      <c r="P2832" t="b">
        <v>0</v>
      </c>
      <c r="Q2832">
        <f t="shared" si="220"/>
        <v>181.39</v>
      </c>
      <c r="R2832" s="4">
        <f t="shared" si="221"/>
        <v>0.92</v>
      </c>
      <c r="S2832" s="2">
        <f t="shared" si="222"/>
        <v>14.511199999999999</v>
      </c>
      <c r="T2832" t="str">
        <f t="shared" si="223"/>
        <v>Mar-25</v>
      </c>
      <c r="U2832">
        <f t="shared" si="224"/>
        <v>2</v>
      </c>
    </row>
    <row r="2833" spans="1:21" x14ac:dyDescent="0.3">
      <c r="A2833" t="s">
        <v>11150</v>
      </c>
      <c r="B2833" t="s">
        <v>11151</v>
      </c>
      <c r="C2833" s="1">
        <v>45608</v>
      </c>
      <c r="D2833" t="s">
        <v>18</v>
      </c>
      <c r="E2833">
        <v>13.79</v>
      </c>
      <c r="F2833">
        <v>3</v>
      </c>
      <c r="G2833" t="s">
        <v>93</v>
      </c>
      <c r="H2833" t="s">
        <v>38</v>
      </c>
      <c r="I2833" t="s">
        <v>9425</v>
      </c>
      <c r="J2833" t="s">
        <v>22</v>
      </c>
      <c r="K2833">
        <v>8984</v>
      </c>
      <c r="L2833" t="s">
        <v>11152</v>
      </c>
      <c r="M2833">
        <v>0.1</v>
      </c>
      <c r="N2833">
        <v>37.229999999999997</v>
      </c>
      <c r="O2833">
        <v>5</v>
      </c>
      <c r="P2833" t="b">
        <v>1</v>
      </c>
      <c r="Q2833">
        <f t="shared" si="220"/>
        <v>41.37</v>
      </c>
      <c r="R2833" s="4">
        <f t="shared" si="221"/>
        <v>0.9</v>
      </c>
      <c r="S2833" s="2">
        <f t="shared" si="222"/>
        <v>4.1369999999999996</v>
      </c>
      <c r="T2833" t="str">
        <f t="shared" si="223"/>
        <v>Nov-24</v>
      </c>
      <c r="U2833">
        <f t="shared" si="224"/>
        <v>5</v>
      </c>
    </row>
    <row r="2834" spans="1:21" x14ac:dyDescent="0.3">
      <c r="A2834" t="s">
        <v>11153</v>
      </c>
      <c r="B2834" t="s">
        <v>11154</v>
      </c>
      <c r="C2834" s="1">
        <v>45813</v>
      </c>
      <c r="D2834" t="s">
        <v>26</v>
      </c>
      <c r="E2834">
        <v>330.47</v>
      </c>
      <c r="F2834">
        <v>3</v>
      </c>
      <c r="G2834" t="s">
        <v>148</v>
      </c>
      <c r="H2834" t="s">
        <v>72</v>
      </c>
      <c r="I2834" t="s">
        <v>11155</v>
      </c>
      <c r="J2834" t="s">
        <v>496</v>
      </c>
      <c r="K2834">
        <v>66569</v>
      </c>
      <c r="L2834" t="s">
        <v>11156</v>
      </c>
      <c r="M2834">
        <v>0.12</v>
      </c>
      <c r="N2834">
        <v>872.44</v>
      </c>
      <c r="O2834">
        <v>4</v>
      </c>
      <c r="P2834" t="b">
        <v>0</v>
      </c>
      <c r="Q2834">
        <f t="shared" si="220"/>
        <v>991.41000000000008</v>
      </c>
      <c r="R2834" s="4">
        <f t="shared" si="221"/>
        <v>0.88</v>
      </c>
      <c r="S2834" s="2">
        <f t="shared" si="222"/>
        <v>118.9692</v>
      </c>
      <c r="T2834" t="str">
        <f t="shared" si="223"/>
        <v>Jun-25</v>
      </c>
      <c r="U2834">
        <f t="shared" si="224"/>
        <v>4</v>
      </c>
    </row>
    <row r="2835" spans="1:21" x14ac:dyDescent="0.3">
      <c r="A2835" t="s">
        <v>11157</v>
      </c>
      <c r="B2835" t="s">
        <v>11158</v>
      </c>
      <c r="C2835" s="1">
        <v>45816</v>
      </c>
      <c r="D2835" t="s">
        <v>54</v>
      </c>
      <c r="E2835">
        <v>102.95</v>
      </c>
      <c r="F2835">
        <v>2</v>
      </c>
      <c r="G2835" t="s">
        <v>93</v>
      </c>
      <c r="H2835" t="s">
        <v>20</v>
      </c>
      <c r="I2835" t="s">
        <v>11159</v>
      </c>
      <c r="J2835" t="s">
        <v>155</v>
      </c>
      <c r="K2835">
        <v>25613</v>
      </c>
      <c r="L2835" t="s">
        <v>11160</v>
      </c>
      <c r="M2835">
        <v>0.25</v>
      </c>
      <c r="N2835">
        <v>154.43</v>
      </c>
      <c r="O2835">
        <v>4</v>
      </c>
      <c r="P2835" t="b">
        <v>0</v>
      </c>
      <c r="Q2835">
        <f t="shared" si="220"/>
        <v>205.9</v>
      </c>
      <c r="R2835" s="4">
        <f t="shared" si="221"/>
        <v>0.75</v>
      </c>
      <c r="S2835" s="2">
        <f t="shared" si="222"/>
        <v>51.475000000000001</v>
      </c>
      <c r="T2835" t="str">
        <f t="shared" si="223"/>
        <v>Jun-25</v>
      </c>
      <c r="U2835">
        <f t="shared" si="224"/>
        <v>4</v>
      </c>
    </row>
    <row r="2836" spans="1:21" x14ac:dyDescent="0.3">
      <c r="A2836" t="s">
        <v>11161</v>
      </c>
      <c r="B2836" t="s">
        <v>11162</v>
      </c>
      <c r="C2836" s="1">
        <v>45517</v>
      </c>
      <c r="D2836" t="s">
        <v>78</v>
      </c>
      <c r="E2836">
        <v>65.33</v>
      </c>
      <c r="F2836">
        <v>4</v>
      </c>
      <c r="G2836" t="s">
        <v>19</v>
      </c>
      <c r="H2836" t="s">
        <v>20</v>
      </c>
      <c r="I2836" t="s">
        <v>11163</v>
      </c>
      <c r="J2836" t="s">
        <v>426</v>
      </c>
      <c r="K2836">
        <v>91062</v>
      </c>
      <c r="L2836" t="s">
        <v>11164</v>
      </c>
      <c r="M2836">
        <v>0.21</v>
      </c>
      <c r="N2836">
        <v>206.44</v>
      </c>
      <c r="O2836">
        <v>5</v>
      </c>
      <c r="P2836" t="b">
        <v>0</v>
      </c>
      <c r="Q2836">
        <f t="shared" si="220"/>
        <v>261.32</v>
      </c>
      <c r="R2836" s="4">
        <f t="shared" si="221"/>
        <v>0.79</v>
      </c>
      <c r="S2836" s="2">
        <f t="shared" si="222"/>
        <v>54.877199999999995</v>
      </c>
      <c r="T2836" t="str">
        <f t="shared" si="223"/>
        <v>Aug-24</v>
      </c>
      <c r="U2836">
        <f t="shared" si="224"/>
        <v>5</v>
      </c>
    </row>
    <row r="2837" spans="1:21" x14ac:dyDescent="0.3">
      <c r="A2837" t="s">
        <v>11165</v>
      </c>
      <c r="B2837" t="s">
        <v>11166</v>
      </c>
      <c r="C2837" s="1">
        <v>45596</v>
      </c>
      <c r="D2837" t="s">
        <v>18</v>
      </c>
      <c r="E2837">
        <v>466.23</v>
      </c>
      <c r="F2837">
        <v>1</v>
      </c>
      <c r="G2837" t="s">
        <v>19</v>
      </c>
      <c r="H2837" t="s">
        <v>38</v>
      </c>
      <c r="I2837" t="s">
        <v>11167</v>
      </c>
      <c r="J2837" t="s">
        <v>22</v>
      </c>
      <c r="K2837">
        <v>39013</v>
      </c>
      <c r="L2837" t="s">
        <v>11168</v>
      </c>
      <c r="M2837">
        <v>0.25</v>
      </c>
      <c r="N2837">
        <v>349.67</v>
      </c>
      <c r="O2837">
        <v>4</v>
      </c>
      <c r="P2837" t="b">
        <v>0</v>
      </c>
      <c r="Q2837">
        <f t="shared" si="220"/>
        <v>466.23</v>
      </c>
      <c r="R2837" s="4">
        <f t="shared" si="221"/>
        <v>0.75</v>
      </c>
      <c r="S2837" s="2">
        <f t="shared" si="222"/>
        <v>116.5575</v>
      </c>
      <c r="T2837" t="str">
        <f t="shared" si="223"/>
        <v>Oct-24</v>
      </c>
      <c r="U2837">
        <f t="shared" si="224"/>
        <v>4</v>
      </c>
    </row>
    <row r="2838" spans="1:21" x14ac:dyDescent="0.3">
      <c r="A2838" t="s">
        <v>11169</v>
      </c>
      <c r="B2838" t="s">
        <v>11170</v>
      </c>
      <c r="C2838" s="1">
        <v>45657</v>
      </c>
      <c r="D2838" t="s">
        <v>78</v>
      </c>
      <c r="E2838">
        <v>499.97</v>
      </c>
      <c r="F2838">
        <v>3</v>
      </c>
      <c r="G2838" t="s">
        <v>93</v>
      </c>
      <c r="H2838" t="s">
        <v>38</v>
      </c>
      <c r="I2838" t="s">
        <v>11171</v>
      </c>
      <c r="J2838" t="s">
        <v>539</v>
      </c>
      <c r="K2838">
        <v>49823</v>
      </c>
      <c r="L2838" t="s">
        <v>11172</v>
      </c>
      <c r="M2838">
        <v>0.28000000000000003</v>
      </c>
      <c r="N2838">
        <v>1079.94</v>
      </c>
      <c r="O2838">
        <v>1</v>
      </c>
      <c r="P2838" t="b">
        <v>1</v>
      </c>
      <c r="Q2838">
        <f t="shared" si="220"/>
        <v>1499.91</v>
      </c>
      <c r="R2838" s="4">
        <f t="shared" si="221"/>
        <v>0.72</v>
      </c>
      <c r="S2838" s="2">
        <f t="shared" si="222"/>
        <v>419.97480000000007</v>
      </c>
      <c r="T2838" t="str">
        <f t="shared" si="223"/>
        <v>Dec-24</v>
      </c>
      <c r="U2838">
        <f t="shared" si="224"/>
        <v>1</v>
      </c>
    </row>
    <row r="2839" spans="1:21" x14ac:dyDescent="0.3">
      <c r="A2839" t="s">
        <v>11173</v>
      </c>
      <c r="B2839" t="s">
        <v>11174</v>
      </c>
      <c r="C2839" s="1">
        <v>45671</v>
      </c>
      <c r="D2839" t="s">
        <v>60</v>
      </c>
      <c r="E2839">
        <v>138.59</v>
      </c>
      <c r="F2839">
        <v>2</v>
      </c>
      <c r="G2839" t="s">
        <v>19</v>
      </c>
      <c r="H2839" t="s">
        <v>38</v>
      </c>
      <c r="I2839" t="s">
        <v>11175</v>
      </c>
      <c r="J2839" t="s">
        <v>205</v>
      </c>
      <c r="K2839">
        <v>52713</v>
      </c>
      <c r="L2839" t="s">
        <v>11176</v>
      </c>
      <c r="M2839">
        <v>0.24</v>
      </c>
      <c r="N2839">
        <v>210.66</v>
      </c>
      <c r="O2839">
        <v>3</v>
      </c>
      <c r="P2839" t="b">
        <v>1</v>
      </c>
      <c r="Q2839">
        <f t="shared" si="220"/>
        <v>277.18</v>
      </c>
      <c r="R2839" s="4">
        <f t="shared" si="221"/>
        <v>0.76</v>
      </c>
      <c r="S2839" s="2">
        <f t="shared" si="222"/>
        <v>66.523200000000003</v>
      </c>
      <c r="T2839" t="str">
        <f t="shared" si="223"/>
        <v>Jan-25</v>
      </c>
      <c r="U2839">
        <f t="shared" si="224"/>
        <v>3</v>
      </c>
    </row>
    <row r="2840" spans="1:21" x14ac:dyDescent="0.3">
      <c r="A2840" t="s">
        <v>11177</v>
      </c>
      <c r="B2840" t="s">
        <v>11178</v>
      </c>
      <c r="C2840" s="1">
        <v>45761</v>
      </c>
      <c r="D2840" t="s">
        <v>54</v>
      </c>
      <c r="E2840">
        <v>154.38</v>
      </c>
      <c r="F2840">
        <v>3</v>
      </c>
      <c r="G2840" t="s">
        <v>27</v>
      </c>
      <c r="H2840" t="s">
        <v>99</v>
      </c>
      <c r="I2840" t="s">
        <v>11179</v>
      </c>
      <c r="J2840" t="s">
        <v>269</v>
      </c>
      <c r="K2840">
        <v>24246</v>
      </c>
      <c r="L2840" t="s">
        <v>11180</v>
      </c>
      <c r="M2840">
        <v>0.28999999999999998</v>
      </c>
      <c r="N2840">
        <v>328.83</v>
      </c>
      <c r="O2840">
        <v>4</v>
      </c>
      <c r="P2840" t="b">
        <v>0</v>
      </c>
      <c r="Q2840">
        <f t="shared" si="220"/>
        <v>463.14</v>
      </c>
      <c r="R2840" s="4">
        <f t="shared" si="221"/>
        <v>0.71</v>
      </c>
      <c r="S2840" s="2">
        <f t="shared" si="222"/>
        <v>134.31059999999999</v>
      </c>
      <c r="T2840" t="str">
        <f t="shared" si="223"/>
        <v>Apr-25</v>
      </c>
      <c r="U2840">
        <f t="shared" si="224"/>
        <v>4</v>
      </c>
    </row>
    <row r="2841" spans="1:21" x14ac:dyDescent="0.3">
      <c r="A2841" t="s">
        <v>11181</v>
      </c>
      <c r="B2841" t="s">
        <v>11182</v>
      </c>
      <c r="C2841" s="1">
        <v>45725</v>
      </c>
      <c r="D2841" t="s">
        <v>26</v>
      </c>
      <c r="E2841">
        <v>86.67</v>
      </c>
      <c r="F2841">
        <v>2</v>
      </c>
      <c r="G2841" t="s">
        <v>19</v>
      </c>
      <c r="H2841" t="s">
        <v>20</v>
      </c>
      <c r="I2841" t="s">
        <v>11183</v>
      </c>
      <c r="J2841" t="s">
        <v>320</v>
      </c>
      <c r="K2841">
        <v>71766</v>
      </c>
      <c r="L2841" t="s">
        <v>11184</v>
      </c>
      <c r="M2841">
        <v>0.28000000000000003</v>
      </c>
      <c r="N2841">
        <v>124.8</v>
      </c>
      <c r="O2841">
        <v>1</v>
      </c>
      <c r="P2841" t="b">
        <v>0</v>
      </c>
      <c r="Q2841">
        <f t="shared" si="220"/>
        <v>173.34</v>
      </c>
      <c r="R2841" s="4">
        <f t="shared" si="221"/>
        <v>0.72</v>
      </c>
      <c r="S2841" s="2">
        <f t="shared" si="222"/>
        <v>48.535200000000003</v>
      </c>
      <c r="T2841" t="str">
        <f t="shared" si="223"/>
        <v>Mar-25</v>
      </c>
      <c r="U2841">
        <f t="shared" si="224"/>
        <v>1</v>
      </c>
    </row>
    <row r="2842" spans="1:21" x14ac:dyDescent="0.3">
      <c r="A2842" t="s">
        <v>11185</v>
      </c>
      <c r="B2842" t="s">
        <v>11186</v>
      </c>
      <c r="C2842" s="1">
        <v>45740</v>
      </c>
      <c r="D2842" t="s">
        <v>18</v>
      </c>
      <c r="E2842">
        <v>231.55</v>
      </c>
      <c r="F2842">
        <v>3</v>
      </c>
      <c r="G2842" t="s">
        <v>93</v>
      </c>
      <c r="H2842" t="s">
        <v>20</v>
      </c>
      <c r="I2842" t="s">
        <v>11187</v>
      </c>
      <c r="J2842" t="s">
        <v>205</v>
      </c>
      <c r="K2842">
        <v>44696</v>
      </c>
      <c r="L2842" t="s">
        <v>11188</v>
      </c>
      <c r="M2842">
        <v>0.1</v>
      </c>
      <c r="N2842">
        <v>625.19000000000005</v>
      </c>
      <c r="O2842">
        <v>3</v>
      </c>
      <c r="P2842" t="b">
        <v>0</v>
      </c>
      <c r="Q2842">
        <f t="shared" si="220"/>
        <v>694.65000000000009</v>
      </c>
      <c r="R2842" s="4">
        <f t="shared" si="221"/>
        <v>0.9</v>
      </c>
      <c r="S2842" s="2">
        <f t="shared" si="222"/>
        <v>69.465000000000018</v>
      </c>
      <c r="T2842" t="str">
        <f t="shared" si="223"/>
        <v>Mar-25</v>
      </c>
      <c r="U2842">
        <f t="shared" si="224"/>
        <v>3</v>
      </c>
    </row>
    <row r="2843" spans="1:21" x14ac:dyDescent="0.3">
      <c r="A2843" t="s">
        <v>11189</v>
      </c>
      <c r="B2843" t="s">
        <v>11190</v>
      </c>
      <c r="C2843" s="1">
        <v>45759</v>
      </c>
      <c r="D2843" t="s">
        <v>54</v>
      </c>
      <c r="E2843">
        <v>433.59</v>
      </c>
      <c r="F2843">
        <v>3</v>
      </c>
      <c r="G2843" t="s">
        <v>148</v>
      </c>
      <c r="H2843" t="s">
        <v>20</v>
      </c>
      <c r="I2843" t="s">
        <v>11191</v>
      </c>
      <c r="J2843" t="s">
        <v>509</v>
      </c>
      <c r="K2843">
        <v>13753</v>
      </c>
      <c r="L2843" t="s">
        <v>11192</v>
      </c>
      <c r="M2843">
        <v>0.12</v>
      </c>
      <c r="N2843">
        <v>1144.68</v>
      </c>
      <c r="O2843">
        <v>3</v>
      </c>
      <c r="P2843" t="b">
        <v>0</v>
      </c>
      <c r="Q2843">
        <f t="shared" si="220"/>
        <v>1300.77</v>
      </c>
      <c r="R2843" s="4">
        <f t="shared" si="221"/>
        <v>0.88</v>
      </c>
      <c r="S2843" s="2">
        <f t="shared" si="222"/>
        <v>156.0924</v>
      </c>
      <c r="T2843" t="str">
        <f t="shared" si="223"/>
        <v>Apr-25</v>
      </c>
      <c r="U2843">
        <f t="shared" si="224"/>
        <v>3</v>
      </c>
    </row>
    <row r="2844" spans="1:21" x14ac:dyDescent="0.3">
      <c r="A2844" t="s">
        <v>11193</v>
      </c>
      <c r="B2844" t="s">
        <v>11194</v>
      </c>
      <c r="C2844" s="1">
        <v>45736</v>
      </c>
      <c r="D2844" t="s">
        <v>78</v>
      </c>
      <c r="E2844">
        <v>352.25</v>
      </c>
      <c r="F2844">
        <v>2</v>
      </c>
      <c r="G2844" t="s">
        <v>66</v>
      </c>
      <c r="H2844" t="s">
        <v>20</v>
      </c>
      <c r="I2844" t="s">
        <v>11195</v>
      </c>
      <c r="J2844" t="s">
        <v>144</v>
      </c>
      <c r="K2844">
        <v>23244</v>
      </c>
      <c r="L2844" t="s">
        <v>11196</v>
      </c>
      <c r="M2844">
        <v>0.17</v>
      </c>
      <c r="N2844">
        <v>584.74</v>
      </c>
      <c r="O2844">
        <v>4</v>
      </c>
      <c r="P2844" t="b">
        <v>0</v>
      </c>
      <c r="Q2844">
        <f t="shared" si="220"/>
        <v>704.5</v>
      </c>
      <c r="R2844" s="4">
        <f t="shared" si="221"/>
        <v>0.83</v>
      </c>
      <c r="S2844" s="2">
        <f t="shared" si="222"/>
        <v>119.76500000000001</v>
      </c>
      <c r="T2844" t="str">
        <f t="shared" si="223"/>
        <v>Mar-25</v>
      </c>
      <c r="U2844">
        <f t="shared" si="224"/>
        <v>4</v>
      </c>
    </row>
    <row r="2845" spans="1:21" x14ac:dyDescent="0.3">
      <c r="A2845" t="s">
        <v>11197</v>
      </c>
      <c r="B2845" t="s">
        <v>11198</v>
      </c>
      <c r="C2845" s="1">
        <v>45663</v>
      </c>
      <c r="D2845" t="s">
        <v>60</v>
      </c>
      <c r="E2845">
        <v>423.93</v>
      </c>
      <c r="F2845">
        <v>3</v>
      </c>
      <c r="G2845" t="s">
        <v>148</v>
      </c>
      <c r="H2845" t="s">
        <v>72</v>
      </c>
      <c r="I2845" t="s">
        <v>430</v>
      </c>
      <c r="J2845" t="s">
        <v>393</v>
      </c>
      <c r="K2845">
        <v>49831</v>
      </c>
      <c r="L2845" t="s">
        <v>11199</v>
      </c>
      <c r="M2845">
        <v>0.21</v>
      </c>
      <c r="N2845">
        <v>1004.71</v>
      </c>
      <c r="O2845">
        <v>1</v>
      </c>
      <c r="P2845" t="b">
        <v>0</v>
      </c>
      <c r="Q2845">
        <f t="shared" si="220"/>
        <v>1271.79</v>
      </c>
      <c r="R2845" s="4">
        <f t="shared" si="221"/>
        <v>0.79</v>
      </c>
      <c r="S2845" s="2">
        <f t="shared" si="222"/>
        <v>267.07589999999999</v>
      </c>
      <c r="T2845" t="str">
        <f t="shared" si="223"/>
        <v>Jan-25</v>
      </c>
      <c r="U2845">
        <f t="shared" si="224"/>
        <v>1</v>
      </c>
    </row>
    <row r="2846" spans="1:21" x14ac:dyDescent="0.3">
      <c r="A2846" t="s">
        <v>11200</v>
      </c>
      <c r="B2846" t="s">
        <v>11201</v>
      </c>
      <c r="C2846" s="1">
        <v>45782</v>
      </c>
      <c r="D2846" t="s">
        <v>26</v>
      </c>
      <c r="E2846">
        <v>118.1</v>
      </c>
      <c r="F2846">
        <v>2</v>
      </c>
      <c r="G2846" t="s">
        <v>19</v>
      </c>
      <c r="H2846" t="s">
        <v>20</v>
      </c>
      <c r="I2846" t="s">
        <v>11202</v>
      </c>
      <c r="J2846" t="s">
        <v>33</v>
      </c>
      <c r="K2846">
        <v>7307</v>
      </c>
      <c r="L2846" t="s">
        <v>11203</v>
      </c>
      <c r="M2846">
        <v>0.14000000000000001</v>
      </c>
      <c r="N2846">
        <v>203.13</v>
      </c>
      <c r="O2846">
        <v>3</v>
      </c>
      <c r="P2846" t="b">
        <v>0</v>
      </c>
      <c r="Q2846">
        <f t="shared" si="220"/>
        <v>236.2</v>
      </c>
      <c r="R2846" s="4">
        <f t="shared" si="221"/>
        <v>0.86</v>
      </c>
      <c r="S2846" s="2">
        <f t="shared" si="222"/>
        <v>33.068000000000005</v>
      </c>
      <c r="T2846" t="str">
        <f t="shared" si="223"/>
        <v>May-25</v>
      </c>
      <c r="U2846">
        <f t="shared" si="224"/>
        <v>3</v>
      </c>
    </row>
    <row r="2847" spans="1:21" x14ac:dyDescent="0.3">
      <c r="A2847" t="s">
        <v>11204</v>
      </c>
      <c r="B2847" t="s">
        <v>11205</v>
      </c>
      <c r="C2847" s="1">
        <v>45477</v>
      </c>
      <c r="D2847" t="s">
        <v>60</v>
      </c>
      <c r="E2847">
        <v>366.58</v>
      </c>
      <c r="F2847">
        <v>1</v>
      </c>
      <c r="G2847" t="s">
        <v>93</v>
      </c>
      <c r="H2847" t="s">
        <v>72</v>
      </c>
      <c r="I2847" t="s">
        <v>10525</v>
      </c>
      <c r="J2847" t="s">
        <v>22</v>
      </c>
      <c r="K2847">
        <v>96077</v>
      </c>
      <c r="L2847" t="s">
        <v>11206</v>
      </c>
      <c r="M2847">
        <v>0.24</v>
      </c>
      <c r="N2847">
        <v>278.60000000000002</v>
      </c>
      <c r="O2847">
        <v>3</v>
      </c>
      <c r="P2847" t="b">
        <v>0</v>
      </c>
      <c r="Q2847">
        <f t="shared" si="220"/>
        <v>366.58</v>
      </c>
      <c r="R2847" s="4">
        <f t="shared" si="221"/>
        <v>0.76</v>
      </c>
      <c r="S2847" s="2">
        <f t="shared" si="222"/>
        <v>87.979199999999992</v>
      </c>
      <c r="T2847" t="str">
        <f t="shared" si="223"/>
        <v>Jul-24</v>
      </c>
      <c r="U2847">
        <f t="shared" si="224"/>
        <v>3</v>
      </c>
    </row>
    <row r="2848" spans="1:21" x14ac:dyDescent="0.3">
      <c r="A2848" t="s">
        <v>11207</v>
      </c>
      <c r="B2848" t="s">
        <v>11208</v>
      </c>
      <c r="C2848" s="1">
        <v>45757</v>
      </c>
      <c r="D2848" t="s">
        <v>54</v>
      </c>
      <c r="E2848">
        <v>459.67</v>
      </c>
      <c r="F2848">
        <v>3</v>
      </c>
      <c r="G2848" t="s">
        <v>148</v>
      </c>
      <c r="H2848" t="s">
        <v>38</v>
      </c>
      <c r="I2848" t="s">
        <v>11209</v>
      </c>
      <c r="J2848" t="s">
        <v>120</v>
      </c>
      <c r="K2848">
        <v>72113</v>
      </c>
      <c r="L2848" t="s">
        <v>11210</v>
      </c>
      <c r="M2848">
        <v>0.19</v>
      </c>
      <c r="N2848">
        <v>1117</v>
      </c>
      <c r="O2848">
        <v>1</v>
      </c>
      <c r="P2848" t="b">
        <v>0</v>
      </c>
      <c r="Q2848">
        <f t="shared" si="220"/>
        <v>1379.01</v>
      </c>
      <c r="R2848" s="4">
        <f t="shared" si="221"/>
        <v>0.81</v>
      </c>
      <c r="S2848" s="2">
        <f t="shared" si="222"/>
        <v>262.01190000000003</v>
      </c>
      <c r="T2848" t="str">
        <f t="shared" si="223"/>
        <v>Apr-25</v>
      </c>
      <c r="U2848">
        <f t="shared" si="224"/>
        <v>1</v>
      </c>
    </row>
    <row r="2849" spans="1:21" x14ac:dyDescent="0.3">
      <c r="A2849" t="s">
        <v>11211</v>
      </c>
      <c r="B2849" t="s">
        <v>11212</v>
      </c>
      <c r="C2849" s="1">
        <v>45561</v>
      </c>
      <c r="D2849" t="s">
        <v>37</v>
      </c>
      <c r="E2849">
        <v>144.30000000000001</v>
      </c>
      <c r="F2849">
        <v>4</v>
      </c>
      <c r="G2849" t="s">
        <v>93</v>
      </c>
      <c r="H2849" t="s">
        <v>99</v>
      </c>
      <c r="I2849" t="s">
        <v>11213</v>
      </c>
      <c r="J2849" t="s">
        <v>200</v>
      </c>
      <c r="K2849">
        <v>23732</v>
      </c>
      <c r="L2849" t="s">
        <v>11214</v>
      </c>
      <c r="M2849">
        <v>0.18</v>
      </c>
      <c r="N2849">
        <v>473.3</v>
      </c>
      <c r="O2849">
        <v>3</v>
      </c>
      <c r="P2849" t="b">
        <v>0</v>
      </c>
      <c r="Q2849">
        <f t="shared" si="220"/>
        <v>577.20000000000005</v>
      </c>
      <c r="R2849" s="4">
        <f t="shared" si="221"/>
        <v>0.82000000000000006</v>
      </c>
      <c r="S2849" s="2">
        <f t="shared" si="222"/>
        <v>103.896</v>
      </c>
      <c r="T2849" t="str">
        <f t="shared" si="223"/>
        <v>Sep-24</v>
      </c>
      <c r="U2849">
        <f t="shared" si="224"/>
        <v>3</v>
      </c>
    </row>
    <row r="2850" spans="1:21" x14ac:dyDescent="0.3">
      <c r="A2850" t="s">
        <v>11215</v>
      </c>
      <c r="B2850" t="s">
        <v>11216</v>
      </c>
      <c r="C2850" s="1">
        <v>45728</v>
      </c>
      <c r="D2850" t="s">
        <v>54</v>
      </c>
      <c r="E2850">
        <v>346.87</v>
      </c>
      <c r="F2850">
        <v>1</v>
      </c>
      <c r="G2850" t="s">
        <v>93</v>
      </c>
      <c r="H2850" t="s">
        <v>38</v>
      </c>
      <c r="I2850" t="s">
        <v>11217</v>
      </c>
      <c r="J2850" t="s">
        <v>346</v>
      </c>
      <c r="K2850">
        <v>56076</v>
      </c>
      <c r="L2850" t="s">
        <v>11218</v>
      </c>
      <c r="M2850">
        <v>0.04</v>
      </c>
      <c r="N2850">
        <v>333</v>
      </c>
      <c r="O2850">
        <v>4</v>
      </c>
      <c r="P2850" t="b">
        <v>1</v>
      </c>
      <c r="Q2850">
        <f t="shared" si="220"/>
        <v>346.87</v>
      </c>
      <c r="R2850" s="4">
        <f t="shared" si="221"/>
        <v>0.96</v>
      </c>
      <c r="S2850" s="2">
        <f t="shared" si="222"/>
        <v>13.8748</v>
      </c>
      <c r="T2850" t="str">
        <f t="shared" si="223"/>
        <v>Mar-25</v>
      </c>
      <c r="U2850">
        <f t="shared" si="224"/>
        <v>4</v>
      </c>
    </row>
    <row r="2851" spans="1:21" x14ac:dyDescent="0.3">
      <c r="A2851" t="s">
        <v>11219</v>
      </c>
      <c r="B2851" t="s">
        <v>11220</v>
      </c>
      <c r="C2851" s="1">
        <v>45716</v>
      </c>
      <c r="D2851" t="s">
        <v>78</v>
      </c>
      <c r="E2851">
        <v>203.33</v>
      </c>
      <c r="F2851">
        <v>4</v>
      </c>
      <c r="G2851" t="s">
        <v>27</v>
      </c>
      <c r="H2851" t="s">
        <v>72</v>
      </c>
      <c r="I2851" t="s">
        <v>11221</v>
      </c>
      <c r="J2851" t="s">
        <v>169</v>
      </c>
      <c r="K2851">
        <v>63807</v>
      </c>
      <c r="L2851" t="s">
        <v>11222</v>
      </c>
      <c r="M2851">
        <v>0.05</v>
      </c>
      <c r="N2851">
        <v>772.65</v>
      </c>
      <c r="P2851" t="b">
        <v>0</v>
      </c>
      <c r="Q2851">
        <f t="shared" si="220"/>
        <v>813.32</v>
      </c>
      <c r="R2851" s="4">
        <f t="shared" si="221"/>
        <v>0.95</v>
      </c>
      <c r="S2851" s="2">
        <f t="shared" si="222"/>
        <v>40.666000000000004</v>
      </c>
      <c r="T2851" t="str">
        <f t="shared" si="223"/>
        <v>Feb-25</v>
      </c>
      <c r="U2851" t="str">
        <f t="shared" si="224"/>
        <v>No Rating</v>
      </c>
    </row>
    <row r="2852" spans="1:21" x14ac:dyDescent="0.3">
      <c r="A2852" t="s">
        <v>11223</v>
      </c>
      <c r="B2852" t="s">
        <v>11224</v>
      </c>
      <c r="C2852" s="1">
        <v>45482</v>
      </c>
      <c r="D2852" t="s">
        <v>18</v>
      </c>
      <c r="E2852">
        <v>148.66</v>
      </c>
      <c r="F2852">
        <v>2</v>
      </c>
      <c r="G2852" t="s">
        <v>93</v>
      </c>
      <c r="H2852" t="s">
        <v>72</v>
      </c>
      <c r="I2852" t="s">
        <v>10045</v>
      </c>
      <c r="J2852" t="s">
        <v>22</v>
      </c>
      <c r="K2852">
        <v>19571</v>
      </c>
      <c r="L2852" t="s">
        <v>11225</v>
      </c>
      <c r="M2852">
        <v>0.09</v>
      </c>
      <c r="N2852">
        <v>270.56</v>
      </c>
      <c r="O2852">
        <v>5</v>
      </c>
      <c r="P2852" t="b">
        <v>0</v>
      </c>
      <c r="Q2852">
        <f t="shared" si="220"/>
        <v>297.32</v>
      </c>
      <c r="R2852" s="4">
        <f t="shared" si="221"/>
        <v>0.91</v>
      </c>
      <c r="S2852" s="2">
        <f t="shared" si="222"/>
        <v>26.758799999999997</v>
      </c>
      <c r="T2852" t="str">
        <f t="shared" si="223"/>
        <v>Jul-24</v>
      </c>
      <c r="U2852">
        <f t="shared" si="224"/>
        <v>5</v>
      </c>
    </row>
    <row r="2853" spans="1:21" x14ac:dyDescent="0.3">
      <c r="A2853" t="s">
        <v>11226</v>
      </c>
      <c r="B2853" t="s">
        <v>11227</v>
      </c>
      <c r="C2853" s="1">
        <v>45594</v>
      </c>
      <c r="D2853" t="s">
        <v>18</v>
      </c>
      <c r="E2853">
        <v>484.96</v>
      </c>
      <c r="F2853">
        <v>4</v>
      </c>
      <c r="G2853" t="s">
        <v>93</v>
      </c>
      <c r="H2853" t="s">
        <v>38</v>
      </c>
      <c r="I2853" t="s">
        <v>11228</v>
      </c>
      <c r="J2853" t="s">
        <v>447</v>
      </c>
      <c r="K2853">
        <v>15564</v>
      </c>
      <c r="L2853" t="s">
        <v>11229</v>
      </c>
      <c r="M2853">
        <v>0.28999999999999998</v>
      </c>
      <c r="N2853">
        <v>1377.29</v>
      </c>
      <c r="O2853">
        <v>5</v>
      </c>
      <c r="P2853" t="b">
        <v>0</v>
      </c>
      <c r="Q2853">
        <f t="shared" si="220"/>
        <v>1939.84</v>
      </c>
      <c r="R2853" s="4">
        <f t="shared" si="221"/>
        <v>0.71</v>
      </c>
      <c r="S2853" s="2">
        <f t="shared" si="222"/>
        <v>562.55359999999996</v>
      </c>
      <c r="T2853" t="str">
        <f t="shared" si="223"/>
        <v>Oct-24</v>
      </c>
      <c r="U2853">
        <f t="shared" si="224"/>
        <v>5</v>
      </c>
    </row>
    <row r="2854" spans="1:21" x14ac:dyDescent="0.3">
      <c r="A2854" t="s">
        <v>11230</v>
      </c>
      <c r="B2854" t="s">
        <v>11231</v>
      </c>
      <c r="C2854" s="1">
        <v>45629</v>
      </c>
      <c r="D2854" t="s">
        <v>54</v>
      </c>
      <c r="E2854">
        <v>177.57</v>
      </c>
      <c r="F2854">
        <v>3</v>
      </c>
      <c r="G2854" t="s">
        <v>148</v>
      </c>
      <c r="H2854" t="s">
        <v>72</v>
      </c>
      <c r="I2854" t="s">
        <v>11232</v>
      </c>
      <c r="J2854" t="s">
        <v>56</v>
      </c>
      <c r="K2854">
        <v>78848</v>
      </c>
      <c r="L2854" t="s">
        <v>11233</v>
      </c>
      <c r="M2854">
        <v>0.02</v>
      </c>
      <c r="N2854">
        <v>522.05999999999995</v>
      </c>
      <c r="O2854">
        <v>3</v>
      </c>
      <c r="P2854" t="b">
        <v>0</v>
      </c>
      <c r="Q2854">
        <f t="shared" si="220"/>
        <v>532.71</v>
      </c>
      <c r="R2854" s="4">
        <f t="shared" si="221"/>
        <v>0.98</v>
      </c>
      <c r="S2854" s="2">
        <f t="shared" si="222"/>
        <v>10.654200000000001</v>
      </c>
      <c r="T2854" t="str">
        <f t="shared" si="223"/>
        <v>Dec-24</v>
      </c>
      <c r="U2854">
        <f t="shared" si="224"/>
        <v>3</v>
      </c>
    </row>
    <row r="2855" spans="1:21" x14ac:dyDescent="0.3">
      <c r="A2855" t="s">
        <v>11234</v>
      </c>
      <c r="B2855" t="s">
        <v>11235</v>
      </c>
      <c r="C2855" s="1">
        <v>45661</v>
      </c>
      <c r="D2855" t="s">
        <v>60</v>
      </c>
      <c r="E2855">
        <v>58.39</v>
      </c>
      <c r="F2855">
        <v>4</v>
      </c>
      <c r="G2855" t="s">
        <v>93</v>
      </c>
      <c r="H2855" t="s">
        <v>99</v>
      </c>
      <c r="I2855" t="s">
        <v>9777</v>
      </c>
      <c r="J2855" t="s">
        <v>74</v>
      </c>
      <c r="K2855">
        <v>58993</v>
      </c>
      <c r="L2855" t="s">
        <v>11236</v>
      </c>
      <c r="M2855">
        <v>0.28999999999999998</v>
      </c>
      <c r="N2855">
        <v>165.83</v>
      </c>
      <c r="O2855">
        <v>2</v>
      </c>
      <c r="P2855" t="b">
        <v>0</v>
      </c>
      <c r="Q2855">
        <f t="shared" si="220"/>
        <v>233.56</v>
      </c>
      <c r="R2855" s="4">
        <f t="shared" si="221"/>
        <v>0.71</v>
      </c>
      <c r="S2855" s="2">
        <f t="shared" si="222"/>
        <v>67.732399999999998</v>
      </c>
      <c r="T2855" t="str">
        <f t="shared" si="223"/>
        <v>Jan-25</v>
      </c>
      <c r="U2855">
        <f t="shared" si="224"/>
        <v>2</v>
      </c>
    </row>
    <row r="2856" spans="1:21" x14ac:dyDescent="0.3">
      <c r="A2856" t="s">
        <v>11237</v>
      </c>
      <c r="B2856" t="s">
        <v>11238</v>
      </c>
      <c r="C2856" s="1">
        <v>45484</v>
      </c>
      <c r="D2856" t="s">
        <v>60</v>
      </c>
      <c r="E2856">
        <v>197.35</v>
      </c>
      <c r="F2856">
        <v>4</v>
      </c>
      <c r="G2856" t="s">
        <v>66</v>
      </c>
      <c r="H2856" t="s">
        <v>20</v>
      </c>
      <c r="I2856" t="s">
        <v>11239</v>
      </c>
      <c r="J2856" t="s">
        <v>307</v>
      </c>
      <c r="K2856">
        <v>69695</v>
      </c>
      <c r="L2856" t="s">
        <v>11240</v>
      </c>
      <c r="M2856">
        <v>0.14000000000000001</v>
      </c>
      <c r="N2856">
        <v>678.88</v>
      </c>
      <c r="O2856">
        <v>4</v>
      </c>
      <c r="P2856" t="b">
        <v>0</v>
      </c>
      <c r="Q2856">
        <f t="shared" si="220"/>
        <v>789.4</v>
      </c>
      <c r="R2856" s="4">
        <f t="shared" si="221"/>
        <v>0.86</v>
      </c>
      <c r="S2856" s="2">
        <f t="shared" si="222"/>
        <v>110.51600000000001</v>
      </c>
      <c r="T2856" t="str">
        <f t="shared" si="223"/>
        <v>Jul-24</v>
      </c>
      <c r="U2856">
        <f t="shared" si="224"/>
        <v>4</v>
      </c>
    </row>
    <row r="2857" spans="1:21" x14ac:dyDescent="0.3">
      <c r="A2857" t="s">
        <v>11241</v>
      </c>
      <c r="B2857" t="s">
        <v>11242</v>
      </c>
      <c r="C2857" s="1">
        <v>45731</v>
      </c>
      <c r="D2857" t="s">
        <v>18</v>
      </c>
      <c r="E2857">
        <v>226.6</v>
      </c>
      <c r="F2857">
        <v>3</v>
      </c>
      <c r="G2857" t="s">
        <v>93</v>
      </c>
      <c r="H2857" t="s">
        <v>38</v>
      </c>
      <c r="I2857" t="s">
        <v>11243</v>
      </c>
      <c r="J2857" t="s">
        <v>101</v>
      </c>
      <c r="K2857">
        <v>16554</v>
      </c>
      <c r="L2857" t="s">
        <v>11244</v>
      </c>
      <c r="M2857">
        <v>0.13</v>
      </c>
      <c r="N2857">
        <v>591.42999999999995</v>
      </c>
      <c r="O2857">
        <v>2</v>
      </c>
      <c r="P2857" t="b">
        <v>1</v>
      </c>
      <c r="Q2857">
        <f t="shared" si="220"/>
        <v>679.8</v>
      </c>
      <c r="R2857" s="4">
        <f t="shared" si="221"/>
        <v>0.87</v>
      </c>
      <c r="S2857" s="2">
        <f t="shared" si="222"/>
        <v>88.373999999999995</v>
      </c>
      <c r="T2857" t="str">
        <f t="shared" si="223"/>
        <v>Mar-25</v>
      </c>
      <c r="U2857">
        <f t="shared" si="224"/>
        <v>2</v>
      </c>
    </row>
    <row r="2858" spans="1:21" x14ac:dyDescent="0.3">
      <c r="A2858" t="s">
        <v>11245</v>
      </c>
      <c r="B2858" t="s">
        <v>11246</v>
      </c>
      <c r="C2858" s="1">
        <v>45689</v>
      </c>
      <c r="D2858" t="s">
        <v>60</v>
      </c>
      <c r="E2858">
        <v>377.34</v>
      </c>
      <c r="F2858">
        <v>3</v>
      </c>
      <c r="G2858" t="s">
        <v>93</v>
      </c>
      <c r="H2858" t="s">
        <v>72</v>
      </c>
      <c r="I2858" t="s">
        <v>11247</v>
      </c>
      <c r="J2858" t="s">
        <v>144</v>
      </c>
      <c r="K2858">
        <v>24957</v>
      </c>
      <c r="L2858" t="s">
        <v>11248</v>
      </c>
      <c r="M2858">
        <v>0.25</v>
      </c>
      <c r="N2858">
        <v>849.02</v>
      </c>
      <c r="O2858">
        <v>4</v>
      </c>
      <c r="P2858" t="b">
        <v>0</v>
      </c>
      <c r="Q2858">
        <f t="shared" si="220"/>
        <v>1132.02</v>
      </c>
      <c r="R2858" s="4">
        <f t="shared" si="221"/>
        <v>0.75</v>
      </c>
      <c r="S2858" s="2">
        <f t="shared" si="222"/>
        <v>283.005</v>
      </c>
      <c r="T2858" t="str">
        <f t="shared" si="223"/>
        <v>Feb-25</v>
      </c>
      <c r="U2858">
        <f t="shared" si="224"/>
        <v>4</v>
      </c>
    </row>
    <row r="2859" spans="1:21" x14ac:dyDescent="0.3">
      <c r="A2859" t="s">
        <v>11249</v>
      </c>
      <c r="B2859" t="s">
        <v>11250</v>
      </c>
      <c r="C2859" s="1">
        <v>45634</v>
      </c>
      <c r="D2859" t="s">
        <v>54</v>
      </c>
      <c r="E2859">
        <v>475.21</v>
      </c>
      <c r="F2859">
        <v>1</v>
      </c>
      <c r="G2859" t="s">
        <v>93</v>
      </c>
      <c r="H2859" t="s">
        <v>38</v>
      </c>
      <c r="I2859" t="s">
        <v>7180</v>
      </c>
      <c r="J2859" t="s">
        <v>150</v>
      </c>
      <c r="K2859">
        <v>56913</v>
      </c>
      <c r="L2859" t="s">
        <v>11251</v>
      </c>
      <c r="M2859">
        <v>0.25</v>
      </c>
      <c r="N2859">
        <v>356.41</v>
      </c>
      <c r="O2859">
        <v>2</v>
      </c>
      <c r="P2859" t="b">
        <v>1</v>
      </c>
      <c r="Q2859">
        <f t="shared" si="220"/>
        <v>475.21</v>
      </c>
      <c r="R2859" s="4">
        <f t="shared" si="221"/>
        <v>0.75</v>
      </c>
      <c r="S2859" s="2">
        <f t="shared" si="222"/>
        <v>118.80249999999999</v>
      </c>
      <c r="T2859" t="str">
        <f t="shared" si="223"/>
        <v>Dec-24</v>
      </c>
      <c r="U2859">
        <f t="shared" si="224"/>
        <v>2</v>
      </c>
    </row>
    <row r="2860" spans="1:21" x14ac:dyDescent="0.3">
      <c r="A2860" t="s">
        <v>11252</v>
      </c>
      <c r="B2860" t="s">
        <v>11253</v>
      </c>
      <c r="C2860" s="1">
        <v>45802</v>
      </c>
      <c r="D2860" t="s">
        <v>54</v>
      </c>
      <c r="E2860">
        <v>409.44</v>
      </c>
      <c r="F2860">
        <v>3</v>
      </c>
      <c r="G2860" t="s">
        <v>19</v>
      </c>
      <c r="H2860" t="s">
        <v>72</v>
      </c>
      <c r="I2860" t="s">
        <v>11254</v>
      </c>
      <c r="J2860" t="s">
        <v>62</v>
      </c>
      <c r="K2860">
        <v>58698</v>
      </c>
      <c r="L2860" t="s">
        <v>11255</v>
      </c>
      <c r="M2860">
        <v>0.04</v>
      </c>
      <c r="N2860">
        <v>1179.19</v>
      </c>
      <c r="O2860">
        <v>1</v>
      </c>
      <c r="P2860" t="b">
        <v>0</v>
      </c>
      <c r="Q2860">
        <f t="shared" si="220"/>
        <v>1228.32</v>
      </c>
      <c r="R2860" s="4">
        <f t="shared" si="221"/>
        <v>0.96</v>
      </c>
      <c r="S2860" s="2">
        <f t="shared" si="222"/>
        <v>49.132799999999996</v>
      </c>
      <c r="T2860" t="str">
        <f t="shared" si="223"/>
        <v>May-25</v>
      </c>
      <c r="U2860">
        <f t="shared" si="224"/>
        <v>1</v>
      </c>
    </row>
    <row r="2861" spans="1:21" x14ac:dyDescent="0.3">
      <c r="A2861" t="s">
        <v>11256</v>
      </c>
      <c r="B2861" t="s">
        <v>11257</v>
      </c>
      <c r="C2861" s="1">
        <v>45548</v>
      </c>
      <c r="D2861" t="s">
        <v>78</v>
      </c>
      <c r="E2861">
        <v>465.82</v>
      </c>
      <c r="F2861">
        <v>3</v>
      </c>
      <c r="G2861" t="s">
        <v>66</v>
      </c>
      <c r="H2861" t="s">
        <v>72</v>
      </c>
      <c r="I2861" t="s">
        <v>8212</v>
      </c>
      <c r="J2861" t="s">
        <v>144</v>
      </c>
      <c r="K2861">
        <v>99691</v>
      </c>
      <c r="L2861" t="s">
        <v>11258</v>
      </c>
      <c r="M2861">
        <v>0.24</v>
      </c>
      <c r="N2861">
        <v>1062.07</v>
      </c>
      <c r="O2861">
        <v>3</v>
      </c>
      <c r="P2861" t="b">
        <v>0</v>
      </c>
      <c r="Q2861">
        <f t="shared" si="220"/>
        <v>1397.46</v>
      </c>
      <c r="R2861" s="4">
        <f t="shared" si="221"/>
        <v>0.76</v>
      </c>
      <c r="S2861" s="2">
        <f t="shared" si="222"/>
        <v>335.3904</v>
      </c>
      <c r="T2861" t="str">
        <f t="shared" si="223"/>
        <v>Sep-24</v>
      </c>
      <c r="U2861">
        <f t="shared" si="224"/>
        <v>3</v>
      </c>
    </row>
    <row r="2862" spans="1:21" x14ac:dyDescent="0.3">
      <c r="A2862" t="s">
        <v>11259</v>
      </c>
      <c r="B2862" t="s">
        <v>11260</v>
      </c>
      <c r="C2862" s="1">
        <v>45589</v>
      </c>
      <c r="D2862" t="s">
        <v>18</v>
      </c>
      <c r="E2862">
        <v>240.15</v>
      </c>
      <c r="F2862">
        <v>2</v>
      </c>
      <c r="G2862" t="s">
        <v>19</v>
      </c>
      <c r="H2862" t="s">
        <v>99</v>
      </c>
      <c r="I2862" t="s">
        <v>11261</v>
      </c>
      <c r="J2862" t="s">
        <v>22</v>
      </c>
      <c r="K2862">
        <v>49891</v>
      </c>
      <c r="L2862" t="s">
        <v>11262</v>
      </c>
      <c r="M2862">
        <v>0.15</v>
      </c>
      <c r="N2862">
        <v>408.26</v>
      </c>
      <c r="O2862">
        <v>4</v>
      </c>
      <c r="P2862" t="b">
        <v>0</v>
      </c>
      <c r="Q2862">
        <f t="shared" si="220"/>
        <v>480.3</v>
      </c>
      <c r="R2862" s="4">
        <f t="shared" si="221"/>
        <v>0.85</v>
      </c>
      <c r="S2862" s="2">
        <f t="shared" si="222"/>
        <v>72.045000000000002</v>
      </c>
      <c r="T2862" t="str">
        <f t="shared" si="223"/>
        <v>Oct-24</v>
      </c>
      <c r="U2862">
        <f t="shared" si="224"/>
        <v>4</v>
      </c>
    </row>
    <row r="2863" spans="1:21" x14ac:dyDescent="0.3">
      <c r="A2863" t="s">
        <v>11263</v>
      </c>
      <c r="B2863" t="s">
        <v>11264</v>
      </c>
      <c r="C2863" s="1">
        <v>45743</v>
      </c>
      <c r="D2863" t="s">
        <v>26</v>
      </c>
      <c r="E2863">
        <v>361.06</v>
      </c>
      <c r="F2863">
        <v>3</v>
      </c>
      <c r="G2863" t="s">
        <v>66</v>
      </c>
      <c r="H2863" t="s">
        <v>20</v>
      </c>
      <c r="I2863" t="s">
        <v>11265</v>
      </c>
      <c r="J2863" t="s">
        <v>50</v>
      </c>
      <c r="K2863">
        <v>17143</v>
      </c>
      <c r="L2863" t="s">
        <v>11266</v>
      </c>
      <c r="M2863">
        <v>0.1</v>
      </c>
      <c r="N2863">
        <v>974.86</v>
      </c>
      <c r="O2863">
        <v>1</v>
      </c>
      <c r="P2863" t="b">
        <v>0</v>
      </c>
      <c r="Q2863">
        <f t="shared" si="220"/>
        <v>1083.18</v>
      </c>
      <c r="R2863" s="4">
        <f t="shared" si="221"/>
        <v>0.9</v>
      </c>
      <c r="S2863" s="2">
        <f t="shared" si="222"/>
        <v>108.31800000000001</v>
      </c>
      <c r="T2863" t="str">
        <f t="shared" si="223"/>
        <v>Mar-25</v>
      </c>
      <c r="U2863">
        <f t="shared" si="224"/>
        <v>1</v>
      </c>
    </row>
    <row r="2864" spans="1:21" x14ac:dyDescent="0.3">
      <c r="A2864" t="s">
        <v>11267</v>
      </c>
      <c r="B2864" t="s">
        <v>11268</v>
      </c>
      <c r="C2864" s="1">
        <v>45552</v>
      </c>
      <c r="D2864" t="s">
        <v>54</v>
      </c>
      <c r="E2864">
        <v>157.97999999999999</v>
      </c>
      <c r="F2864">
        <v>3</v>
      </c>
      <c r="G2864" t="s">
        <v>66</v>
      </c>
      <c r="H2864" t="s">
        <v>20</v>
      </c>
      <c r="I2864" t="s">
        <v>11269</v>
      </c>
      <c r="J2864" t="s">
        <v>62</v>
      </c>
      <c r="K2864">
        <v>91990</v>
      </c>
      <c r="L2864" t="s">
        <v>11270</v>
      </c>
      <c r="M2864">
        <v>0.03</v>
      </c>
      <c r="N2864">
        <v>459.72</v>
      </c>
      <c r="O2864">
        <v>4</v>
      </c>
      <c r="P2864" t="b">
        <v>0</v>
      </c>
      <c r="Q2864">
        <f t="shared" si="220"/>
        <v>473.93999999999994</v>
      </c>
      <c r="R2864" s="4">
        <f t="shared" si="221"/>
        <v>0.97</v>
      </c>
      <c r="S2864" s="2">
        <f t="shared" si="222"/>
        <v>14.218199999999998</v>
      </c>
      <c r="T2864" t="str">
        <f t="shared" si="223"/>
        <v>Sep-24</v>
      </c>
      <c r="U2864">
        <f t="shared" si="224"/>
        <v>4</v>
      </c>
    </row>
    <row r="2865" spans="1:21" x14ac:dyDescent="0.3">
      <c r="A2865" t="s">
        <v>11271</v>
      </c>
      <c r="B2865" t="s">
        <v>11272</v>
      </c>
      <c r="C2865" s="1">
        <v>45620</v>
      </c>
      <c r="D2865" t="s">
        <v>37</v>
      </c>
      <c r="E2865">
        <v>39.450000000000003</v>
      </c>
      <c r="F2865">
        <v>1</v>
      </c>
      <c r="G2865" t="s">
        <v>66</v>
      </c>
      <c r="H2865" t="s">
        <v>72</v>
      </c>
      <c r="I2865" t="s">
        <v>11273</v>
      </c>
      <c r="J2865" t="s">
        <v>22</v>
      </c>
      <c r="K2865">
        <v>55713</v>
      </c>
      <c r="L2865" t="s">
        <v>11274</v>
      </c>
      <c r="M2865">
        <v>0.18</v>
      </c>
      <c r="N2865">
        <v>32.35</v>
      </c>
      <c r="O2865">
        <v>3</v>
      </c>
      <c r="P2865" t="b">
        <v>0</v>
      </c>
      <c r="Q2865">
        <f t="shared" si="220"/>
        <v>39.450000000000003</v>
      </c>
      <c r="R2865" s="4">
        <f t="shared" si="221"/>
        <v>0.82000000000000006</v>
      </c>
      <c r="S2865" s="2">
        <f t="shared" si="222"/>
        <v>7.101</v>
      </c>
      <c r="T2865" t="str">
        <f t="shared" si="223"/>
        <v>Nov-24</v>
      </c>
      <c r="U2865">
        <f t="shared" si="224"/>
        <v>3</v>
      </c>
    </row>
    <row r="2866" spans="1:21" x14ac:dyDescent="0.3">
      <c r="A2866" t="s">
        <v>11275</v>
      </c>
      <c r="B2866" t="s">
        <v>11276</v>
      </c>
      <c r="C2866" s="1">
        <v>45815</v>
      </c>
      <c r="D2866" t="s">
        <v>54</v>
      </c>
      <c r="E2866">
        <v>185.91</v>
      </c>
      <c r="F2866">
        <v>4</v>
      </c>
      <c r="G2866" t="s">
        <v>148</v>
      </c>
      <c r="H2866" t="s">
        <v>38</v>
      </c>
      <c r="I2866" t="s">
        <v>8499</v>
      </c>
      <c r="J2866" t="s">
        <v>160</v>
      </c>
      <c r="K2866">
        <v>21648</v>
      </c>
      <c r="L2866" t="s">
        <v>11277</v>
      </c>
      <c r="M2866">
        <v>0.23</v>
      </c>
      <c r="N2866">
        <v>572.6</v>
      </c>
      <c r="O2866">
        <v>3</v>
      </c>
      <c r="P2866" t="b">
        <v>0</v>
      </c>
      <c r="Q2866">
        <f t="shared" si="220"/>
        <v>743.64</v>
      </c>
      <c r="R2866" s="4">
        <f t="shared" si="221"/>
        <v>0.77</v>
      </c>
      <c r="S2866" s="2">
        <f t="shared" si="222"/>
        <v>171.03720000000001</v>
      </c>
      <c r="T2866" t="str">
        <f t="shared" si="223"/>
        <v>Jun-25</v>
      </c>
      <c r="U2866">
        <f t="shared" si="224"/>
        <v>3</v>
      </c>
    </row>
    <row r="2867" spans="1:21" x14ac:dyDescent="0.3">
      <c r="A2867" t="s">
        <v>11278</v>
      </c>
      <c r="B2867" t="s">
        <v>11279</v>
      </c>
      <c r="C2867" s="1">
        <v>45744</v>
      </c>
      <c r="D2867" t="s">
        <v>18</v>
      </c>
      <c r="E2867">
        <v>350.47</v>
      </c>
      <c r="F2867">
        <v>4</v>
      </c>
      <c r="G2867" t="s">
        <v>148</v>
      </c>
      <c r="H2867" t="s">
        <v>38</v>
      </c>
      <c r="I2867" t="s">
        <v>11280</v>
      </c>
      <c r="J2867" t="s">
        <v>367</v>
      </c>
      <c r="K2867">
        <v>84422</v>
      </c>
      <c r="L2867" t="s">
        <v>11281</v>
      </c>
      <c r="M2867">
        <v>0.27</v>
      </c>
      <c r="N2867">
        <v>1023.37</v>
      </c>
      <c r="O2867">
        <v>2</v>
      </c>
      <c r="P2867" t="b">
        <v>0</v>
      </c>
      <c r="Q2867">
        <f t="shared" si="220"/>
        <v>1401.88</v>
      </c>
      <c r="R2867" s="4">
        <f t="shared" si="221"/>
        <v>0.73</v>
      </c>
      <c r="S2867" s="2">
        <f t="shared" si="222"/>
        <v>378.50760000000008</v>
      </c>
      <c r="T2867" t="str">
        <f t="shared" si="223"/>
        <v>Mar-25</v>
      </c>
      <c r="U2867">
        <f t="shared" si="224"/>
        <v>2</v>
      </c>
    </row>
    <row r="2868" spans="1:21" x14ac:dyDescent="0.3">
      <c r="A2868" t="s">
        <v>11282</v>
      </c>
      <c r="B2868" t="s">
        <v>11283</v>
      </c>
      <c r="C2868" s="1">
        <v>45763</v>
      </c>
      <c r="D2868" t="s">
        <v>18</v>
      </c>
      <c r="E2868">
        <v>140.94</v>
      </c>
      <c r="F2868">
        <v>1</v>
      </c>
      <c r="G2868" t="s">
        <v>27</v>
      </c>
      <c r="H2868" t="s">
        <v>99</v>
      </c>
      <c r="I2868" t="s">
        <v>11284</v>
      </c>
      <c r="J2868" t="s">
        <v>393</v>
      </c>
      <c r="K2868">
        <v>86402</v>
      </c>
      <c r="L2868" t="s">
        <v>11285</v>
      </c>
      <c r="M2868">
        <v>0.28999999999999998</v>
      </c>
      <c r="N2868">
        <v>100.07</v>
      </c>
      <c r="O2868">
        <v>2</v>
      </c>
      <c r="P2868" t="b">
        <v>0</v>
      </c>
      <c r="Q2868">
        <f t="shared" si="220"/>
        <v>140.94</v>
      </c>
      <c r="R2868" s="4">
        <f t="shared" si="221"/>
        <v>0.71</v>
      </c>
      <c r="S2868" s="2">
        <f t="shared" si="222"/>
        <v>40.872599999999998</v>
      </c>
      <c r="T2868" t="str">
        <f t="shared" si="223"/>
        <v>Apr-25</v>
      </c>
      <c r="U2868">
        <f t="shared" si="224"/>
        <v>2</v>
      </c>
    </row>
    <row r="2869" spans="1:21" x14ac:dyDescent="0.3">
      <c r="A2869" t="s">
        <v>11286</v>
      </c>
      <c r="B2869" t="s">
        <v>11287</v>
      </c>
      <c r="C2869" s="1">
        <v>45612</v>
      </c>
      <c r="D2869" t="s">
        <v>26</v>
      </c>
      <c r="E2869">
        <v>431.4</v>
      </c>
      <c r="F2869">
        <v>4</v>
      </c>
      <c r="G2869" t="s">
        <v>148</v>
      </c>
      <c r="H2869" t="s">
        <v>99</v>
      </c>
      <c r="I2869" t="s">
        <v>11288</v>
      </c>
      <c r="J2869" t="s">
        <v>509</v>
      </c>
      <c r="K2869">
        <v>98617</v>
      </c>
      <c r="L2869" t="s">
        <v>11289</v>
      </c>
      <c r="M2869">
        <v>0.04</v>
      </c>
      <c r="N2869">
        <v>1656.58</v>
      </c>
      <c r="O2869">
        <v>5</v>
      </c>
      <c r="P2869" t="b">
        <v>0</v>
      </c>
      <c r="Q2869">
        <f t="shared" si="220"/>
        <v>1725.6</v>
      </c>
      <c r="R2869" s="4">
        <f t="shared" si="221"/>
        <v>0.96</v>
      </c>
      <c r="S2869" s="2">
        <f t="shared" si="222"/>
        <v>69.024000000000001</v>
      </c>
      <c r="T2869" t="str">
        <f t="shared" si="223"/>
        <v>Nov-24</v>
      </c>
      <c r="U2869">
        <f t="shared" si="224"/>
        <v>5</v>
      </c>
    </row>
    <row r="2870" spans="1:21" x14ac:dyDescent="0.3">
      <c r="A2870" t="s">
        <v>11290</v>
      </c>
      <c r="B2870" t="s">
        <v>11291</v>
      </c>
      <c r="C2870" s="1">
        <v>45792</v>
      </c>
      <c r="D2870" t="s">
        <v>54</v>
      </c>
      <c r="E2870">
        <v>396.43</v>
      </c>
      <c r="F2870">
        <v>3</v>
      </c>
      <c r="G2870" t="s">
        <v>148</v>
      </c>
      <c r="H2870" t="s">
        <v>38</v>
      </c>
      <c r="I2870" t="s">
        <v>11292</v>
      </c>
      <c r="J2870" t="s">
        <v>62</v>
      </c>
      <c r="K2870">
        <v>89750</v>
      </c>
      <c r="L2870" t="s">
        <v>11293</v>
      </c>
      <c r="M2870">
        <v>0.12</v>
      </c>
      <c r="N2870">
        <v>1046.58</v>
      </c>
      <c r="O2870">
        <v>1</v>
      </c>
      <c r="P2870" t="b">
        <v>0</v>
      </c>
      <c r="Q2870">
        <f t="shared" si="220"/>
        <v>1189.29</v>
      </c>
      <c r="R2870" s="4">
        <f t="shared" si="221"/>
        <v>0.88</v>
      </c>
      <c r="S2870" s="2">
        <f t="shared" si="222"/>
        <v>142.7148</v>
      </c>
      <c r="T2870" t="str">
        <f t="shared" si="223"/>
        <v>May-25</v>
      </c>
      <c r="U2870">
        <f t="shared" si="224"/>
        <v>1</v>
      </c>
    </row>
    <row r="2871" spans="1:21" x14ac:dyDescent="0.3">
      <c r="A2871" t="s">
        <v>11294</v>
      </c>
      <c r="B2871" t="s">
        <v>11295</v>
      </c>
      <c r="C2871" s="1">
        <v>45564</v>
      </c>
      <c r="D2871" t="s">
        <v>37</v>
      </c>
      <c r="E2871">
        <v>101.05</v>
      </c>
      <c r="F2871">
        <v>4</v>
      </c>
      <c r="G2871" t="s">
        <v>148</v>
      </c>
      <c r="H2871" t="s">
        <v>38</v>
      </c>
      <c r="I2871" t="s">
        <v>11296</v>
      </c>
      <c r="J2871" t="s">
        <v>120</v>
      </c>
      <c r="K2871">
        <v>10926</v>
      </c>
      <c r="L2871" t="s">
        <v>11297</v>
      </c>
      <c r="M2871">
        <v>0.01</v>
      </c>
      <c r="N2871">
        <v>400.16</v>
      </c>
      <c r="O2871">
        <v>2</v>
      </c>
      <c r="P2871" t="b">
        <v>1</v>
      </c>
      <c r="Q2871">
        <f t="shared" si="220"/>
        <v>404.2</v>
      </c>
      <c r="R2871" s="4">
        <f t="shared" si="221"/>
        <v>0.99</v>
      </c>
      <c r="S2871" s="2">
        <f t="shared" si="222"/>
        <v>4.0419999999999998</v>
      </c>
      <c r="T2871" t="str">
        <f t="shared" si="223"/>
        <v>Sep-24</v>
      </c>
      <c r="U2871">
        <f t="shared" si="224"/>
        <v>2</v>
      </c>
    </row>
    <row r="2872" spans="1:21" x14ac:dyDescent="0.3">
      <c r="A2872" t="s">
        <v>11298</v>
      </c>
      <c r="B2872" t="s">
        <v>11299</v>
      </c>
      <c r="C2872" s="1">
        <v>45505</v>
      </c>
      <c r="D2872" t="s">
        <v>60</v>
      </c>
      <c r="E2872">
        <v>168.76</v>
      </c>
      <c r="F2872">
        <v>4</v>
      </c>
      <c r="G2872" t="s">
        <v>27</v>
      </c>
      <c r="H2872" t="s">
        <v>20</v>
      </c>
      <c r="I2872" t="s">
        <v>11300</v>
      </c>
      <c r="J2872" t="s">
        <v>139</v>
      </c>
      <c r="K2872">
        <v>84210</v>
      </c>
      <c r="L2872" t="s">
        <v>11301</v>
      </c>
      <c r="M2872">
        <v>0.19</v>
      </c>
      <c r="N2872">
        <v>546.78</v>
      </c>
      <c r="O2872">
        <v>4</v>
      </c>
      <c r="P2872" t="b">
        <v>0</v>
      </c>
      <c r="Q2872">
        <f t="shared" si="220"/>
        <v>675.04</v>
      </c>
      <c r="R2872" s="4">
        <f t="shared" si="221"/>
        <v>0.81</v>
      </c>
      <c r="S2872" s="2">
        <f t="shared" si="222"/>
        <v>128.2576</v>
      </c>
      <c r="T2872" t="str">
        <f t="shared" si="223"/>
        <v>Aug-24</v>
      </c>
      <c r="U2872">
        <f t="shared" si="224"/>
        <v>4</v>
      </c>
    </row>
    <row r="2873" spans="1:21" x14ac:dyDescent="0.3">
      <c r="A2873" t="s">
        <v>11302</v>
      </c>
      <c r="B2873" t="s">
        <v>11303</v>
      </c>
      <c r="C2873" s="1">
        <v>45785</v>
      </c>
      <c r="D2873" t="s">
        <v>37</v>
      </c>
      <c r="E2873">
        <v>413.52</v>
      </c>
      <c r="F2873">
        <v>1</v>
      </c>
      <c r="G2873" t="s">
        <v>93</v>
      </c>
      <c r="H2873" t="s">
        <v>99</v>
      </c>
      <c r="I2873" t="s">
        <v>11304</v>
      </c>
      <c r="J2873" t="s">
        <v>346</v>
      </c>
      <c r="K2873">
        <v>58625</v>
      </c>
      <c r="L2873" t="s">
        <v>11305</v>
      </c>
      <c r="M2873">
        <v>0.27</v>
      </c>
      <c r="N2873">
        <v>301.87</v>
      </c>
      <c r="O2873">
        <v>4</v>
      </c>
      <c r="P2873" t="b">
        <v>0</v>
      </c>
      <c r="Q2873">
        <f t="shared" si="220"/>
        <v>413.52</v>
      </c>
      <c r="R2873" s="4">
        <f t="shared" si="221"/>
        <v>0.73</v>
      </c>
      <c r="S2873" s="2">
        <f t="shared" si="222"/>
        <v>111.6504</v>
      </c>
      <c r="T2873" t="str">
        <f t="shared" si="223"/>
        <v>May-25</v>
      </c>
      <c r="U2873">
        <f t="shared" si="224"/>
        <v>4</v>
      </c>
    </row>
    <row r="2874" spans="1:21" x14ac:dyDescent="0.3">
      <c r="A2874" t="s">
        <v>11306</v>
      </c>
      <c r="B2874" t="s">
        <v>11307</v>
      </c>
      <c r="C2874" s="1">
        <v>45583</v>
      </c>
      <c r="D2874" t="s">
        <v>37</v>
      </c>
      <c r="E2874">
        <v>125.75</v>
      </c>
      <c r="F2874">
        <v>4</v>
      </c>
      <c r="G2874" t="s">
        <v>19</v>
      </c>
      <c r="H2874" t="s">
        <v>38</v>
      </c>
      <c r="I2874" t="s">
        <v>2346</v>
      </c>
      <c r="J2874" t="s">
        <v>226</v>
      </c>
      <c r="K2874">
        <v>50898</v>
      </c>
      <c r="L2874" t="s">
        <v>11308</v>
      </c>
      <c r="M2874">
        <v>0.21</v>
      </c>
      <c r="N2874">
        <v>397.37</v>
      </c>
      <c r="O2874">
        <v>3</v>
      </c>
      <c r="P2874" t="b">
        <v>0</v>
      </c>
      <c r="Q2874">
        <f t="shared" si="220"/>
        <v>503</v>
      </c>
      <c r="R2874" s="4">
        <f t="shared" si="221"/>
        <v>0.79</v>
      </c>
      <c r="S2874" s="2">
        <f t="shared" si="222"/>
        <v>105.63</v>
      </c>
      <c r="T2874" t="str">
        <f t="shared" si="223"/>
        <v>Oct-24</v>
      </c>
      <c r="U2874">
        <f t="shared" si="224"/>
        <v>3</v>
      </c>
    </row>
    <row r="2875" spans="1:21" x14ac:dyDescent="0.3">
      <c r="A2875" t="s">
        <v>11309</v>
      </c>
      <c r="B2875" t="s">
        <v>11310</v>
      </c>
      <c r="C2875" s="1">
        <v>45771</v>
      </c>
      <c r="D2875" t="s">
        <v>78</v>
      </c>
      <c r="E2875">
        <v>169.14</v>
      </c>
      <c r="F2875">
        <v>4</v>
      </c>
      <c r="G2875" t="s">
        <v>93</v>
      </c>
      <c r="H2875" t="s">
        <v>72</v>
      </c>
      <c r="I2875" t="s">
        <v>11311</v>
      </c>
      <c r="J2875" t="s">
        <v>150</v>
      </c>
      <c r="K2875">
        <v>63491</v>
      </c>
      <c r="L2875" t="s">
        <v>11312</v>
      </c>
      <c r="M2875">
        <v>0.12</v>
      </c>
      <c r="N2875">
        <v>595.37</v>
      </c>
      <c r="O2875">
        <v>2</v>
      </c>
      <c r="P2875" t="b">
        <v>0</v>
      </c>
      <c r="Q2875">
        <f t="shared" si="220"/>
        <v>676.56</v>
      </c>
      <c r="R2875" s="4">
        <f t="shared" si="221"/>
        <v>0.88</v>
      </c>
      <c r="S2875" s="2">
        <f t="shared" si="222"/>
        <v>81.18719999999999</v>
      </c>
      <c r="T2875" t="str">
        <f t="shared" si="223"/>
        <v>Apr-25</v>
      </c>
      <c r="U2875">
        <f t="shared" si="224"/>
        <v>2</v>
      </c>
    </row>
    <row r="2876" spans="1:21" x14ac:dyDescent="0.3">
      <c r="A2876" t="s">
        <v>11313</v>
      </c>
      <c r="B2876" t="s">
        <v>11314</v>
      </c>
      <c r="C2876" s="1">
        <v>45687</v>
      </c>
      <c r="D2876" t="s">
        <v>18</v>
      </c>
      <c r="E2876">
        <v>174.82</v>
      </c>
      <c r="F2876">
        <v>4</v>
      </c>
      <c r="G2876" t="s">
        <v>66</v>
      </c>
      <c r="H2876" t="s">
        <v>72</v>
      </c>
      <c r="I2876" t="s">
        <v>11315</v>
      </c>
      <c r="J2876" t="s">
        <v>68</v>
      </c>
      <c r="K2876">
        <v>35283</v>
      </c>
      <c r="L2876" t="s">
        <v>11316</v>
      </c>
      <c r="M2876">
        <v>0.23</v>
      </c>
      <c r="N2876">
        <v>538.45000000000005</v>
      </c>
      <c r="O2876">
        <v>3</v>
      </c>
      <c r="P2876" t="b">
        <v>0</v>
      </c>
      <c r="Q2876">
        <f t="shared" si="220"/>
        <v>699.28</v>
      </c>
      <c r="R2876" s="4">
        <f t="shared" si="221"/>
        <v>0.77</v>
      </c>
      <c r="S2876" s="2">
        <f t="shared" si="222"/>
        <v>160.83439999999999</v>
      </c>
      <c r="T2876" t="str">
        <f t="shared" si="223"/>
        <v>Jan-25</v>
      </c>
      <c r="U2876">
        <f t="shared" si="224"/>
        <v>3</v>
      </c>
    </row>
    <row r="2877" spans="1:21" x14ac:dyDescent="0.3">
      <c r="A2877" t="s">
        <v>11317</v>
      </c>
      <c r="B2877" t="s">
        <v>11318</v>
      </c>
      <c r="C2877" s="1">
        <v>45634</v>
      </c>
      <c r="D2877" t="s">
        <v>26</v>
      </c>
      <c r="E2877">
        <v>401.52</v>
      </c>
      <c r="F2877">
        <v>3</v>
      </c>
      <c r="G2877" t="s">
        <v>19</v>
      </c>
      <c r="H2877" t="s">
        <v>99</v>
      </c>
      <c r="I2877" t="s">
        <v>11319</v>
      </c>
      <c r="J2877" t="s">
        <v>80</v>
      </c>
      <c r="K2877">
        <v>72996</v>
      </c>
      <c r="L2877" t="s">
        <v>11320</v>
      </c>
      <c r="M2877">
        <v>0.3</v>
      </c>
      <c r="N2877">
        <v>843.19</v>
      </c>
      <c r="O2877">
        <v>4</v>
      </c>
      <c r="P2877" t="b">
        <v>0</v>
      </c>
      <c r="Q2877">
        <f t="shared" si="220"/>
        <v>1204.56</v>
      </c>
      <c r="R2877" s="4">
        <f t="shared" si="221"/>
        <v>0.7</v>
      </c>
      <c r="S2877" s="2">
        <f t="shared" si="222"/>
        <v>361.36799999999999</v>
      </c>
      <c r="T2877" t="str">
        <f t="shared" si="223"/>
        <v>Dec-24</v>
      </c>
      <c r="U2877">
        <f t="shared" si="224"/>
        <v>4</v>
      </c>
    </row>
    <row r="2878" spans="1:21" x14ac:dyDescent="0.3">
      <c r="A2878" t="s">
        <v>11321</v>
      </c>
      <c r="B2878" t="s">
        <v>11322</v>
      </c>
      <c r="C2878" s="1">
        <v>45785</v>
      </c>
      <c r="D2878" t="s">
        <v>60</v>
      </c>
      <c r="E2878">
        <v>23.33</v>
      </c>
      <c r="F2878">
        <v>3</v>
      </c>
      <c r="G2878" t="s">
        <v>27</v>
      </c>
      <c r="H2878" t="s">
        <v>38</v>
      </c>
      <c r="I2878" t="s">
        <v>4165</v>
      </c>
      <c r="J2878" t="s">
        <v>539</v>
      </c>
      <c r="K2878">
        <v>12795</v>
      </c>
      <c r="L2878" t="s">
        <v>11323</v>
      </c>
      <c r="M2878">
        <v>0</v>
      </c>
      <c r="N2878">
        <v>69.989999999999995</v>
      </c>
      <c r="O2878">
        <v>4</v>
      </c>
      <c r="P2878" t="b">
        <v>1</v>
      </c>
      <c r="Q2878">
        <f t="shared" si="220"/>
        <v>69.989999999999995</v>
      </c>
      <c r="R2878" s="4">
        <f t="shared" si="221"/>
        <v>1</v>
      </c>
      <c r="S2878" s="2">
        <f t="shared" si="222"/>
        <v>0</v>
      </c>
      <c r="T2878" t="str">
        <f t="shared" si="223"/>
        <v>May-25</v>
      </c>
      <c r="U2878">
        <f t="shared" si="224"/>
        <v>4</v>
      </c>
    </row>
    <row r="2879" spans="1:21" x14ac:dyDescent="0.3">
      <c r="A2879" t="s">
        <v>11324</v>
      </c>
      <c r="B2879" t="s">
        <v>11325</v>
      </c>
      <c r="C2879" s="1">
        <v>45601</v>
      </c>
      <c r="D2879" t="s">
        <v>18</v>
      </c>
      <c r="E2879">
        <v>41.52</v>
      </c>
      <c r="F2879">
        <v>3</v>
      </c>
      <c r="G2879" t="s">
        <v>148</v>
      </c>
      <c r="H2879" t="s">
        <v>20</v>
      </c>
      <c r="I2879" t="s">
        <v>11326</v>
      </c>
      <c r="J2879" t="s">
        <v>144</v>
      </c>
      <c r="K2879">
        <v>50016</v>
      </c>
      <c r="L2879" t="s">
        <v>11327</v>
      </c>
      <c r="M2879">
        <v>0.25</v>
      </c>
      <c r="N2879">
        <v>93.42</v>
      </c>
      <c r="P2879" t="b">
        <v>0</v>
      </c>
      <c r="Q2879">
        <f t="shared" si="220"/>
        <v>124.56</v>
      </c>
      <c r="R2879" s="4">
        <f t="shared" si="221"/>
        <v>0.75</v>
      </c>
      <c r="S2879" s="2">
        <f t="shared" si="222"/>
        <v>31.14</v>
      </c>
      <c r="T2879" t="str">
        <f t="shared" si="223"/>
        <v>Nov-24</v>
      </c>
      <c r="U2879" t="str">
        <f t="shared" si="224"/>
        <v>No Rating</v>
      </c>
    </row>
    <row r="2880" spans="1:21" x14ac:dyDescent="0.3">
      <c r="A2880" t="s">
        <v>11328</v>
      </c>
      <c r="B2880" t="s">
        <v>11329</v>
      </c>
      <c r="C2880" s="1">
        <v>45702</v>
      </c>
      <c r="D2880" t="s">
        <v>54</v>
      </c>
      <c r="E2880">
        <v>291.33</v>
      </c>
      <c r="F2880">
        <v>4</v>
      </c>
      <c r="G2880" t="s">
        <v>27</v>
      </c>
      <c r="H2880" t="s">
        <v>99</v>
      </c>
      <c r="I2880" t="s">
        <v>11330</v>
      </c>
      <c r="J2880" t="s">
        <v>106</v>
      </c>
      <c r="K2880">
        <v>49936</v>
      </c>
      <c r="L2880" t="s">
        <v>11331</v>
      </c>
      <c r="M2880">
        <v>0.1</v>
      </c>
      <c r="N2880">
        <v>1048.79</v>
      </c>
      <c r="O2880">
        <v>4</v>
      </c>
      <c r="P2880" t="b">
        <v>0</v>
      </c>
      <c r="Q2880">
        <f t="shared" si="220"/>
        <v>1165.32</v>
      </c>
      <c r="R2880" s="4">
        <f t="shared" si="221"/>
        <v>0.9</v>
      </c>
      <c r="S2880" s="2">
        <f t="shared" si="222"/>
        <v>116.532</v>
      </c>
      <c r="T2880" t="str">
        <f t="shared" si="223"/>
        <v>Feb-25</v>
      </c>
      <c r="U2880">
        <f t="shared" si="224"/>
        <v>4</v>
      </c>
    </row>
    <row r="2881" spans="1:21" x14ac:dyDescent="0.3">
      <c r="A2881" t="s">
        <v>11332</v>
      </c>
      <c r="B2881" t="s">
        <v>11333</v>
      </c>
      <c r="C2881" s="1">
        <v>45631</v>
      </c>
      <c r="D2881" t="s">
        <v>37</v>
      </c>
      <c r="E2881">
        <v>201.57</v>
      </c>
      <c r="F2881">
        <v>4</v>
      </c>
      <c r="G2881" t="s">
        <v>19</v>
      </c>
      <c r="H2881" t="s">
        <v>20</v>
      </c>
      <c r="I2881" t="s">
        <v>11334</v>
      </c>
      <c r="J2881" t="s">
        <v>169</v>
      </c>
      <c r="K2881">
        <v>84957</v>
      </c>
      <c r="L2881" t="s">
        <v>11335</v>
      </c>
      <c r="M2881">
        <v>0.22</v>
      </c>
      <c r="N2881">
        <v>628.9</v>
      </c>
      <c r="O2881">
        <v>3</v>
      </c>
      <c r="P2881" t="b">
        <v>0</v>
      </c>
      <c r="Q2881">
        <f t="shared" si="220"/>
        <v>806.28</v>
      </c>
      <c r="R2881" s="4">
        <f t="shared" si="221"/>
        <v>0.78</v>
      </c>
      <c r="S2881" s="2">
        <f t="shared" si="222"/>
        <v>177.38159999999999</v>
      </c>
      <c r="T2881" t="str">
        <f t="shared" si="223"/>
        <v>Dec-24</v>
      </c>
      <c r="U2881">
        <f t="shared" si="224"/>
        <v>3</v>
      </c>
    </row>
    <row r="2882" spans="1:21" x14ac:dyDescent="0.3">
      <c r="A2882" t="s">
        <v>11336</v>
      </c>
      <c r="B2882" t="s">
        <v>11337</v>
      </c>
      <c r="C2882" s="1">
        <v>45674</v>
      </c>
      <c r="D2882" t="s">
        <v>54</v>
      </c>
      <c r="E2882">
        <v>318.27999999999997</v>
      </c>
      <c r="F2882">
        <v>4</v>
      </c>
      <c r="G2882" t="s">
        <v>93</v>
      </c>
      <c r="H2882" t="s">
        <v>72</v>
      </c>
      <c r="I2882" t="s">
        <v>11338</v>
      </c>
      <c r="J2882" t="s">
        <v>367</v>
      </c>
      <c r="K2882">
        <v>57234</v>
      </c>
      <c r="L2882" t="s">
        <v>11339</v>
      </c>
      <c r="M2882">
        <v>7.0000000000000007E-2</v>
      </c>
      <c r="N2882">
        <v>1184</v>
      </c>
      <c r="O2882">
        <v>2</v>
      </c>
      <c r="P2882" t="b">
        <v>0</v>
      </c>
      <c r="Q2882">
        <f t="shared" ref="Q2882:Q2945" si="225">E2882*F2882</f>
        <v>1273.1199999999999</v>
      </c>
      <c r="R2882" s="4">
        <f t="shared" ref="R2882:R2945" si="226">1-M2882</f>
        <v>0.92999999999999994</v>
      </c>
      <c r="S2882" s="2">
        <f t="shared" ref="S2882:S2945" si="227">E2882*F2882*M2882</f>
        <v>89.118399999999994</v>
      </c>
      <c r="T2882" t="str">
        <f t="shared" ref="T2882:T2945" si="228">TEXT(C2882,"MMM-YY")</f>
        <v>Jan-25</v>
      </c>
      <c r="U2882">
        <f t="shared" ref="U2882:U2945" si="229">IF(O2882="","No Rating",O2882)</f>
        <v>2</v>
      </c>
    </row>
    <row r="2883" spans="1:21" x14ac:dyDescent="0.3">
      <c r="A2883" t="s">
        <v>11340</v>
      </c>
      <c r="B2883" t="s">
        <v>11341</v>
      </c>
      <c r="C2883" s="1">
        <v>45688</v>
      </c>
      <c r="D2883" t="s">
        <v>26</v>
      </c>
      <c r="E2883">
        <v>136.9</v>
      </c>
      <c r="F2883">
        <v>4</v>
      </c>
      <c r="G2883" t="s">
        <v>148</v>
      </c>
      <c r="H2883" t="s">
        <v>99</v>
      </c>
      <c r="I2883" t="s">
        <v>3276</v>
      </c>
      <c r="J2883" t="s">
        <v>217</v>
      </c>
      <c r="K2883">
        <v>93919</v>
      </c>
      <c r="L2883" t="s">
        <v>11342</v>
      </c>
      <c r="M2883">
        <v>0.06</v>
      </c>
      <c r="N2883">
        <v>514.74</v>
      </c>
      <c r="O2883">
        <v>4</v>
      </c>
      <c r="P2883" t="b">
        <v>0</v>
      </c>
      <c r="Q2883">
        <f t="shared" si="225"/>
        <v>547.6</v>
      </c>
      <c r="R2883" s="4">
        <f t="shared" si="226"/>
        <v>0.94</v>
      </c>
      <c r="S2883" s="2">
        <f t="shared" si="227"/>
        <v>32.856000000000002</v>
      </c>
      <c r="T2883" t="str">
        <f t="shared" si="228"/>
        <v>Jan-25</v>
      </c>
      <c r="U2883">
        <f t="shared" si="229"/>
        <v>4</v>
      </c>
    </row>
    <row r="2884" spans="1:21" x14ac:dyDescent="0.3">
      <c r="A2884" t="s">
        <v>11343</v>
      </c>
      <c r="B2884" t="s">
        <v>11344</v>
      </c>
      <c r="C2884" s="1">
        <v>45706</v>
      </c>
      <c r="D2884" t="s">
        <v>60</v>
      </c>
      <c r="E2884">
        <v>455.24</v>
      </c>
      <c r="F2884">
        <v>3</v>
      </c>
      <c r="G2884" t="s">
        <v>93</v>
      </c>
      <c r="H2884" t="s">
        <v>72</v>
      </c>
      <c r="I2884" t="s">
        <v>11345</v>
      </c>
      <c r="J2884" t="s">
        <v>174</v>
      </c>
      <c r="K2884">
        <v>40482</v>
      </c>
      <c r="L2884" t="s">
        <v>11346</v>
      </c>
      <c r="M2884">
        <v>0.24</v>
      </c>
      <c r="N2884">
        <v>1037.95</v>
      </c>
      <c r="O2884">
        <v>4</v>
      </c>
      <c r="P2884" t="b">
        <v>0</v>
      </c>
      <c r="Q2884">
        <f t="shared" si="225"/>
        <v>1365.72</v>
      </c>
      <c r="R2884" s="4">
        <f t="shared" si="226"/>
        <v>0.76</v>
      </c>
      <c r="S2884" s="2">
        <f t="shared" si="227"/>
        <v>327.77280000000002</v>
      </c>
      <c r="T2884" t="str">
        <f t="shared" si="228"/>
        <v>Feb-25</v>
      </c>
      <c r="U2884">
        <f t="shared" si="229"/>
        <v>4</v>
      </c>
    </row>
    <row r="2885" spans="1:21" x14ac:dyDescent="0.3">
      <c r="A2885" t="s">
        <v>11347</v>
      </c>
      <c r="B2885" t="s">
        <v>11348</v>
      </c>
      <c r="C2885" s="1">
        <v>45548</v>
      </c>
      <c r="D2885" t="s">
        <v>60</v>
      </c>
      <c r="E2885">
        <v>381.67</v>
      </c>
      <c r="F2885">
        <v>3</v>
      </c>
      <c r="G2885" t="s">
        <v>19</v>
      </c>
      <c r="H2885" t="s">
        <v>38</v>
      </c>
      <c r="I2885" t="s">
        <v>11349</v>
      </c>
      <c r="J2885" t="s">
        <v>269</v>
      </c>
      <c r="K2885">
        <v>17212</v>
      </c>
      <c r="L2885" t="s">
        <v>11350</v>
      </c>
      <c r="M2885">
        <v>0.23</v>
      </c>
      <c r="N2885">
        <v>881.66</v>
      </c>
      <c r="O2885">
        <v>2</v>
      </c>
      <c r="P2885" t="b">
        <v>1</v>
      </c>
      <c r="Q2885">
        <f t="shared" si="225"/>
        <v>1145.01</v>
      </c>
      <c r="R2885" s="4">
        <f t="shared" si="226"/>
        <v>0.77</v>
      </c>
      <c r="S2885" s="2">
        <f t="shared" si="227"/>
        <v>263.35230000000001</v>
      </c>
      <c r="T2885" t="str">
        <f t="shared" si="228"/>
        <v>Sep-24</v>
      </c>
      <c r="U2885">
        <f t="shared" si="229"/>
        <v>2</v>
      </c>
    </row>
    <row r="2886" spans="1:21" x14ac:dyDescent="0.3">
      <c r="A2886" t="s">
        <v>11351</v>
      </c>
      <c r="B2886" t="s">
        <v>11352</v>
      </c>
      <c r="C2886" s="1">
        <v>45808</v>
      </c>
      <c r="D2886" t="s">
        <v>60</v>
      </c>
      <c r="E2886">
        <v>38.53</v>
      </c>
      <c r="F2886">
        <v>4</v>
      </c>
      <c r="G2886" t="s">
        <v>93</v>
      </c>
      <c r="H2886" t="s">
        <v>72</v>
      </c>
      <c r="I2886" t="s">
        <v>10079</v>
      </c>
      <c r="J2886" t="s">
        <v>22</v>
      </c>
      <c r="K2886">
        <v>16882</v>
      </c>
      <c r="L2886" t="s">
        <v>11353</v>
      </c>
      <c r="M2886">
        <v>0.24</v>
      </c>
      <c r="N2886">
        <v>117.13</v>
      </c>
      <c r="O2886">
        <v>1</v>
      </c>
      <c r="P2886" t="b">
        <v>0</v>
      </c>
      <c r="Q2886">
        <f t="shared" si="225"/>
        <v>154.12</v>
      </c>
      <c r="R2886" s="4">
        <f t="shared" si="226"/>
        <v>0.76</v>
      </c>
      <c r="S2886" s="2">
        <f t="shared" si="227"/>
        <v>36.988799999999998</v>
      </c>
      <c r="T2886" t="str">
        <f t="shared" si="228"/>
        <v>May-25</v>
      </c>
      <c r="U2886">
        <f t="shared" si="229"/>
        <v>1</v>
      </c>
    </row>
    <row r="2887" spans="1:21" x14ac:dyDescent="0.3">
      <c r="A2887" t="s">
        <v>11354</v>
      </c>
      <c r="B2887" t="s">
        <v>11355</v>
      </c>
      <c r="C2887" s="1">
        <v>45699</v>
      </c>
      <c r="D2887" t="s">
        <v>54</v>
      </c>
      <c r="E2887">
        <v>393.03</v>
      </c>
      <c r="F2887">
        <v>1</v>
      </c>
      <c r="G2887" t="s">
        <v>93</v>
      </c>
      <c r="H2887" t="s">
        <v>99</v>
      </c>
      <c r="I2887" t="s">
        <v>11356</v>
      </c>
      <c r="J2887" t="s">
        <v>195</v>
      </c>
      <c r="K2887">
        <v>54328</v>
      </c>
      <c r="L2887" t="s">
        <v>11357</v>
      </c>
      <c r="M2887">
        <v>0.23</v>
      </c>
      <c r="N2887">
        <v>302.63</v>
      </c>
      <c r="O2887">
        <v>2</v>
      </c>
      <c r="P2887" t="b">
        <v>0</v>
      </c>
      <c r="Q2887">
        <f t="shared" si="225"/>
        <v>393.03</v>
      </c>
      <c r="R2887" s="4">
        <f t="shared" si="226"/>
        <v>0.77</v>
      </c>
      <c r="S2887" s="2">
        <f t="shared" si="227"/>
        <v>90.396900000000002</v>
      </c>
      <c r="T2887" t="str">
        <f t="shared" si="228"/>
        <v>Feb-25</v>
      </c>
      <c r="U2887">
        <f t="shared" si="229"/>
        <v>2</v>
      </c>
    </row>
    <row r="2888" spans="1:21" x14ac:dyDescent="0.3">
      <c r="A2888" t="s">
        <v>11358</v>
      </c>
      <c r="B2888" t="s">
        <v>11359</v>
      </c>
      <c r="C2888" s="1">
        <v>45469</v>
      </c>
      <c r="D2888" t="s">
        <v>54</v>
      </c>
      <c r="E2888">
        <v>484.94</v>
      </c>
      <c r="F2888">
        <v>2</v>
      </c>
      <c r="G2888" t="s">
        <v>66</v>
      </c>
      <c r="H2888" t="s">
        <v>99</v>
      </c>
      <c r="I2888" t="s">
        <v>2085</v>
      </c>
      <c r="J2888" t="s">
        <v>56</v>
      </c>
      <c r="K2888">
        <v>67963</v>
      </c>
      <c r="L2888" t="s">
        <v>11360</v>
      </c>
      <c r="M2888">
        <v>0.03</v>
      </c>
      <c r="N2888">
        <v>940.78</v>
      </c>
      <c r="O2888">
        <v>3</v>
      </c>
      <c r="P2888" t="b">
        <v>0</v>
      </c>
      <c r="Q2888">
        <f t="shared" si="225"/>
        <v>969.88</v>
      </c>
      <c r="R2888" s="4">
        <f t="shared" si="226"/>
        <v>0.97</v>
      </c>
      <c r="S2888" s="2">
        <f t="shared" si="227"/>
        <v>29.096399999999999</v>
      </c>
      <c r="T2888" t="str">
        <f t="shared" si="228"/>
        <v>Jun-24</v>
      </c>
      <c r="U2888">
        <f t="shared" si="229"/>
        <v>3</v>
      </c>
    </row>
    <row r="2889" spans="1:21" x14ac:dyDescent="0.3">
      <c r="A2889" t="s">
        <v>11361</v>
      </c>
      <c r="B2889" t="s">
        <v>11362</v>
      </c>
      <c r="C2889" s="1">
        <v>45626</v>
      </c>
      <c r="D2889" t="s">
        <v>54</v>
      </c>
      <c r="E2889">
        <v>471.51</v>
      </c>
      <c r="F2889">
        <v>3</v>
      </c>
      <c r="G2889" t="s">
        <v>27</v>
      </c>
      <c r="H2889" t="s">
        <v>72</v>
      </c>
      <c r="I2889" t="s">
        <v>11363</v>
      </c>
      <c r="J2889" t="s">
        <v>195</v>
      </c>
      <c r="K2889">
        <v>97991</v>
      </c>
      <c r="L2889" t="s">
        <v>11364</v>
      </c>
      <c r="M2889">
        <v>0.26</v>
      </c>
      <c r="N2889">
        <v>1046.75</v>
      </c>
      <c r="O2889">
        <v>4</v>
      </c>
      <c r="P2889" t="b">
        <v>0</v>
      </c>
      <c r="Q2889">
        <f t="shared" si="225"/>
        <v>1414.53</v>
      </c>
      <c r="R2889" s="4">
        <f t="shared" si="226"/>
        <v>0.74</v>
      </c>
      <c r="S2889" s="2">
        <f t="shared" si="227"/>
        <v>367.77780000000001</v>
      </c>
      <c r="T2889" t="str">
        <f t="shared" si="228"/>
        <v>Nov-24</v>
      </c>
      <c r="U2889">
        <f t="shared" si="229"/>
        <v>4</v>
      </c>
    </row>
    <row r="2890" spans="1:21" x14ac:dyDescent="0.3">
      <c r="A2890" t="s">
        <v>11365</v>
      </c>
      <c r="B2890" t="s">
        <v>11366</v>
      </c>
      <c r="C2890" s="1">
        <v>45559</v>
      </c>
      <c r="D2890" t="s">
        <v>60</v>
      </c>
      <c r="E2890">
        <v>369.06</v>
      </c>
      <c r="F2890">
        <v>3</v>
      </c>
      <c r="G2890" t="s">
        <v>148</v>
      </c>
      <c r="H2890" t="s">
        <v>20</v>
      </c>
      <c r="I2890" t="s">
        <v>11367</v>
      </c>
      <c r="J2890" t="s">
        <v>134</v>
      </c>
      <c r="K2890">
        <v>85505</v>
      </c>
      <c r="L2890" t="s">
        <v>11368</v>
      </c>
      <c r="M2890">
        <v>0.11</v>
      </c>
      <c r="N2890">
        <v>985.39</v>
      </c>
      <c r="O2890">
        <v>1</v>
      </c>
      <c r="P2890" t="b">
        <v>0</v>
      </c>
      <c r="Q2890">
        <f t="shared" si="225"/>
        <v>1107.18</v>
      </c>
      <c r="R2890" s="4">
        <f t="shared" si="226"/>
        <v>0.89</v>
      </c>
      <c r="S2890" s="2">
        <f t="shared" si="227"/>
        <v>121.78980000000001</v>
      </c>
      <c r="T2890" t="str">
        <f t="shared" si="228"/>
        <v>Sep-24</v>
      </c>
      <c r="U2890">
        <f t="shared" si="229"/>
        <v>1</v>
      </c>
    </row>
    <row r="2891" spans="1:21" x14ac:dyDescent="0.3">
      <c r="A2891" t="s">
        <v>11369</v>
      </c>
      <c r="B2891" t="s">
        <v>11370</v>
      </c>
      <c r="C2891" s="1">
        <v>45634</v>
      </c>
      <c r="D2891" t="s">
        <v>37</v>
      </c>
      <c r="E2891">
        <v>66.180000000000007</v>
      </c>
      <c r="F2891">
        <v>3</v>
      </c>
      <c r="G2891" t="s">
        <v>66</v>
      </c>
      <c r="H2891" t="s">
        <v>72</v>
      </c>
      <c r="I2891" t="s">
        <v>11371</v>
      </c>
      <c r="J2891" t="s">
        <v>125</v>
      </c>
      <c r="K2891">
        <v>5366</v>
      </c>
      <c r="L2891" t="s">
        <v>11372</v>
      </c>
      <c r="M2891">
        <v>7.0000000000000007E-2</v>
      </c>
      <c r="N2891">
        <v>184.64</v>
      </c>
      <c r="O2891">
        <v>4</v>
      </c>
      <c r="P2891" t="b">
        <v>0</v>
      </c>
      <c r="Q2891">
        <f t="shared" si="225"/>
        <v>198.54000000000002</v>
      </c>
      <c r="R2891" s="4">
        <f t="shared" si="226"/>
        <v>0.92999999999999994</v>
      </c>
      <c r="S2891" s="2">
        <f t="shared" si="227"/>
        <v>13.897800000000002</v>
      </c>
      <c r="T2891" t="str">
        <f t="shared" si="228"/>
        <v>Dec-24</v>
      </c>
      <c r="U2891">
        <f t="shared" si="229"/>
        <v>4</v>
      </c>
    </row>
    <row r="2892" spans="1:21" x14ac:dyDescent="0.3">
      <c r="A2892" t="s">
        <v>11373</v>
      </c>
      <c r="B2892" t="s">
        <v>11374</v>
      </c>
      <c r="C2892" s="1">
        <v>45597</v>
      </c>
      <c r="D2892" t="s">
        <v>37</v>
      </c>
      <c r="E2892">
        <v>290.16000000000003</v>
      </c>
      <c r="F2892">
        <v>3</v>
      </c>
      <c r="G2892" t="s">
        <v>19</v>
      </c>
      <c r="H2892" t="s">
        <v>72</v>
      </c>
      <c r="I2892" t="s">
        <v>5752</v>
      </c>
      <c r="J2892" t="s">
        <v>106</v>
      </c>
      <c r="K2892">
        <v>65042</v>
      </c>
      <c r="L2892" t="s">
        <v>11375</v>
      </c>
      <c r="M2892">
        <v>0.17</v>
      </c>
      <c r="N2892">
        <v>722.5</v>
      </c>
      <c r="O2892">
        <v>3</v>
      </c>
      <c r="P2892" t="b">
        <v>0</v>
      </c>
      <c r="Q2892">
        <f t="shared" si="225"/>
        <v>870.48</v>
      </c>
      <c r="R2892" s="4">
        <f t="shared" si="226"/>
        <v>0.83</v>
      </c>
      <c r="S2892" s="2">
        <f t="shared" si="227"/>
        <v>147.98160000000001</v>
      </c>
      <c r="T2892" t="str">
        <f t="shared" si="228"/>
        <v>Nov-24</v>
      </c>
      <c r="U2892">
        <f t="shared" si="229"/>
        <v>3</v>
      </c>
    </row>
    <row r="2893" spans="1:21" x14ac:dyDescent="0.3">
      <c r="A2893" t="s">
        <v>11376</v>
      </c>
      <c r="B2893" t="s">
        <v>11377</v>
      </c>
      <c r="C2893" s="1">
        <v>45612</v>
      </c>
      <c r="D2893" t="s">
        <v>18</v>
      </c>
      <c r="E2893">
        <v>145.69999999999999</v>
      </c>
      <c r="F2893">
        <v>4</v>
      </c>
      <c r="G2893" t="s">
        <v>148</v>
      </c>
      <c r="H2893" t="s">
        <v>38</v>
      </c>
      <c r="I2893" t="s">
        <v>11378</v>
      </c>
      <c r="J2893" t="s">
        <v>106</v>
      </c>
      <c r="K2893">
        <v>34516</v>
      </c>
      <c r="L2893" t="s">
        <v>11379</v>
      </c>
      <c r="M2893">
        <v>0.1</v>
      </c>
      <c r="N2893">
        <v>524.52</v>
      </c>
      <c r="O2893">
        <v>3</v>
      </c>
      <c r="P2893" t="b">
        <v>0</v>
      </c>
      <c r="Q2893">
        <f t="shared" si="225"/>
        <v>582.79999999999995</v>
      </c>
      <c r="R2893" s="4">
        <f t="shared" si="226"/>
        <v>0.9</v>
      </c>
      <c r="S2893" s="2">
        <f t="shared" si="227"/>
        <v>58.28</v>
      </c>
      <c r="T2893" t="str">
        <f t="shared" si="228"/>
        <v>Nov-24</v>
      </c>
      <c r="U2893">
        <f t="shared" si="229"/>
        <v>3</v>
      </c>
    </row>
    <row r="2894" spans="1:21" x14ac:dyDescent="0.3">
      <c r="A2894" t="s">
        <v>11380</v>
      </c>
      <c r="B2894" t="s">
        <v>11381</v>
      </c>
      <c r="C2894" s="1">
        <v>45555</v>
      </c>
      <c r="D2894" t="s">
        <v>37</v>
      </c>
      <c r="E2894">
        <v>485.26</v>
      </c>
      <c r="F2894">
        <v>1</v>
      </c>
      <c r="G2894" t="s">
        <v>66</v>
      </c>
      <c r="H2894" t="s">
        <v>99</v>
      </c>
      <c r="I2894" t="s">
        <v>8006</v>
      </c>
      <c r="J2894" t="s">
        <v>50</v>
      </c>
      <c r="K2894">
        <v>4349</v>
      </c>
      <c r="L2894" t="s">
        <v>11382</v>
      </c>
      <c r="M2894">
        <v>0.21</v>
      </c>
      <c r="N2894">
        <v>383.36</v>
      </c>
      <c r="O2894">
        <v>3</v>
      </c>
      <c r="P2894" t="b">
        <v>0</v>
      </c>
      <c r="Q2894">
        <f t="shared" si="225"/>
        <v>485.26</v>
      </c>
      <c r="R2894" s="4">
        <f t="shared" si="226"/>
        <v>0.79</v>
      </c>
      <c r="S2894" s="2">
        <f t="shared" si="227"/>
        <v>101.90459999999999</v>
      </c>
      <c r="T2894" t="str">
        <f t="shared" si="228"/>
        <v>Sep-24</v>
      </c>
      <c r="U2894">
        <f t="shared" si="229"/>
        <v>3</v>
      </c>
    </row>
    <row r="2895" spans="1:21" x14ac:dyDescent="0.3">
      <c r="A2895" t="s">
        <v>11383</v>
      </c>
      <c r="B2895" t="s">
        <v>11384</v>
      </c>
      <c r="C2895" s="1">
        <v>45551</v>
      </c>
      <c r="D2895" t="s">
        <v>37</v>
      </c>
      <c r="E2895">
        <v>360.16</v>
      </c>
      <c r="F2895">
        <v>3</v>
      </c>
      <c r="G2895" t="s">
        <v>148</v>
      </c>
      <c r="H2895" t="s">
        <v>38</v>
      </c>
      <c r="I2895" t="s">
        <v>11385</v>
      </c>
      <c r="J2895" t="s">
        <v>231</v>
      </c>
      <c r="K2895">
        <v>71006</v>
      </c>
      <c r="L2895" t="s">
        <v>11386</v>
      </c>
      <c r="M2895">
        <v>0.21</v>
      </c>
      <c r="N2895">
        <v>853.58</v>
      </c>
      <c r="O2895">
        <v>3</v>
      </c>
      <c r="P2895" t="b">
        <v>0</v>
      </c>
      <c r="Q2895">
        <f t="shared" si="225"/>
        <v>1080.48</v>
      </c>
      <c r="R2895" s="4">
        <f t="shared" si="226"/>
        <v>0.79</v>
      </c>
      <c r="S2895" s="2">
        <f t="shared" si="227"/>
        <v>226.9008</v>
      </c>
      <c r="T2895" t="str">
        <f t="shared" si="228"/>
        <v>Sep-24</v>
      </c>
      <c r="U2895">
        <f t="shared" si="229"/>
        <v>3</v>
      </c>
    </row>
    <row r="2896" spans="1:21" x14ac:dyDescent="0.3">
      <c r="A2896" t="s">
        <v>11387</v>
      </c>
      <c r="B2896" t="s">
        <v>11388</v>
      </c>
      <c r="C2896" s="1">
        <v>45643</v>
      </c>
      <c r="D2896" t="s">
        <v>37</v>
      </c>
      <c r="E2896">
        <v>307.33</v>
      </c>
      <c r="F2896">
        <v>2</v>
      </c>
      <c r="G2896" t="s">
        <v>19</v>
      </c>
      <c r="H2896" t="s">
        <v>99</v>
      </c>
      <c r="I2896" t="s">
        <v>11389</v>
      </c>
      <c r="J2896" t="s">
        <v>539</v>
      </c>
      <c r="K2896">
        <v>24566</v>
      </c>
      <c r="L2896" t="s">
        <v>11390</v>
      </c>
      <c r="M2896">
        <v>0.26</v>
      </c>
      <c r="N2896">
        <v>454.85</v>
      </c>
      <c r="O2896">
        <v>3</v>
      </c>
      <c r="P2896" t="b">
        <v>0</v>
      </c>
      <c r="Q2896">
        <f t="shared" si="225"/>
        <v>614.66</v>
      </c>
      <c r="R2896" s="4">
        <f t="shared" si="226"/>
        <v>0.74</v>
      </c>
      <c r="S2896" s="2">
        <f t="shared" si="227"/>
        <v>159.8116</v>
      </c>
      <c r="T2896" t="str">
        <f t="shared" si="228"/>
        <v>Dec-24</v>
      </c>
      <c r="U2896">
        <f t="shared" si="229"/>
        <v>3</v>
      </c>
    </row>
    <row r="2897" spans="1:21" x14ac:dyDescent="0.3">
      <c r="A2897" t="s">
        <v>11391</v>
      </c>
      <c r="B2897" t="s">
        <v>11392</v>
      </c>
      <c r="C2897" s="1">
        <v>45460</v>
      </c>
      <c r="D2897" t="s">
        <v>60</v>
      </c>
      <c r="E2897">
        <v>349.07</v>
      </c>
      <c r="F2897">
        <v>4</v>
      </c>
      <c r="G2897" t="s">
        <v>19</v>
      </c>
      <c r="H2897" t="s">
        <v>99</v>
      </c>
      <c r="I2897" t="s">
        <v>11393</v>
      </c>
      <c r="J2897" t="s">
        <v>240</v>
      </c>
      <c r="K2897">
        <v>53343</v>
      </c>
      <c r="L2897" t="s">
        <v>11394</v>
      </c>
      <c r="M2897">
        <v>0.3</v>
      </c>
      <c r="N2897">
        <v>977.4</v>
      </c>
      <c r="O2897">
        <v>1</v>
      </c>
      <c r="P2897" t="b">
        <v>0</v>
      </c>
      <c r="Q2897">
        <f t="shared" si="225"/>
        <v>1396.28</v>
      </c>
      <c r="R2897" s="4">
        <f t="shared" si="226"/>
        <v>0.7</v>
      </c>
      <c r="S2897" s="2">
        <f t="shared" si="227"/>
        <v>418.88399999999996</v>
      </c>
      <c r="T2897" t="str">
        <f t="shared" si="228"/>
        <v>Jun-24</v>
      </c>
      <c r="U2897">
        <f t="shared" si="229"/>
        <v>1</v>
      </c>
    </row>
    <row r="2898" spans="1:21" x14ac:dyDescent="0.3">
      <c r="A2898" t="s">
        <v>11395</v>
      </c>
      <c r="B2898" t="s">
        <v>11396</v>
      </c>
      <c r="C2898" s="1">
        <v>45561</v>
      </c>
      <c r="D2898" t="s">
        <v>26</v>
      </c>
      <c r="E2898">
        <v>221.8</v>
      </c>
      <c r="F2898">
        <v>4</v>
      </c>
      <c r="G2898" t="s">
        <v>148</v>
      </c>
      <c r="H2898" t="s">
        <v>72</v>
      </c>
      <c r="I2898" t="s">
        <v>11397</v>
      </c>
      <c r="J2898" t="s">
        <v>269</v>
      </c>
      <c r="K2898">
        <v>51211</v>
      </c>
      <c r="L2898" t="s">
        <v>11398</v>
      </c>
      <c r="M2898">
        <v>0.24</v>
      </c>
      <c r="N2898">
        <v>674.27</v>
      </c>
      <c r="O2898">
        <v>2</v>
      </c>
      <c r="P2898" t="b">
        <v>0</v>
      </c>
      <c r="Q2898">
        <f t="shared" si="225"/>
        <v>887.2</v>
      </c>
      <c r="R2898" s="4">
        <f t="shared" si="226"/>
        <v>0.76</v>
      </c>
      <c r="S2898" s="2">
        <f t="shared" si="227"/>
        <v>212.928</v>
      </c>
      <c r="T2898" t="str">
        <f t="shared" si="228"/>
        <v>Sep-24</v>
      </c>
      <c r="U2898">
        <f t="shared" si="229"/>
        <v>2</v>
      </c>
    </row>
    <row r="2899" spans="1:21" x14ac:dyDescent="0.3">
      <c r="A2899" t="s">
        <v>11399</v>
      </c>
      <c r="B2899" t="s">
        <v>11400</v>
      </c>
      <c r="C2899" s="1">
        <v>45578</v>
      </c>
      <c r="D2899" t="s">
        <v>26</v>
      </c>
      <c r="E2899">
        <v>189.5</v>
      </c>
      <c r="F2899">
        <v>2</v>
      </c>
      <c r="G2899" t="s">
        <v>93</v>
      </c>
      <c r="H2899" t="s">
        <v>99</v>
      </c>
      <c r="I2899" t="s">
        <v>11401</v>
      </c>
      <c r="J2899" t="s">
        <v>174</v>
      </c>
      <c r="K2899">
        <v>82710</v>
      </c>
      <c r="L2899" t="s">
        <v>11402</v>
      </c>
      <c r="M2899">
        <v>0.04</v>
      </c>
      <c r="N2899">
        <v>363.84</v>
      </c>
      <c r="O2899">
        <v>3</v>
      </c>
      <c r="P2899" t="b">
        <v>0</v>
      </c>
      <c r="Q2899">
        <f t="shared" si="225"/>
        <v>379</v>
      </c>
      <c r="R2899" s="4">
        <f t="shared" si="226"/>
        <v>0.96</v>
      </c>
      <c r="S2899" s="2">
        <f t="shared" si="227"/>
        <v>15.16</v>
      </c>
      <c r="T2899" t="str">
        <f t="shared" si="228"/>
        <v>Oct-24</v>
      </c>
      <c r="U2899">
        <f t="shared" si="229"/>
        <v>3</v>
      </c>
    </row>
    <row r="2900" spans="1:21" x14ac:dyDescent="0.3">
      <c r="A2900" t="s">
        <v>11403</v>
      </c>
      <c r="B2900" t="s">
        <v>11404</v>
      </c>
      <c r="C2900" s="1">
        <v>45544</v>
      </c>
      <c r="D2900" t="s">
        <v>18</v>
      </c>
      <c r="E2900">
        <v>468.22</v>
      </c>
      <c r="F2900">
        <v>3</v>
      </c>
      <c r="G2900" t="s">
        <v>66</v>
      </c>
      <c r="H2900" t="s">
        <v>72</v>
      </c>
      <c r="I2900" t="s">
        <v>11405</v>
      </c>
      <c r="J2900" t="s">
        <v>85</v>
      </c>
      <c r="K2900">
        <v>59141</v>
      </c>
      <c r="L2900" t="s">
        <v>11406</v>
      </c>
      <c r="M2900">
        <v>0.23</v>
      </c>
      <c r="N2900">
        <v>1081.5899999999999</v>
      </c>
      <c r="O2900">
        <v>3</v>
      </c>
      <c r="P2900" t="b">
        <v>0</v>
      </c>
      <c r="Q2900">
        <f t="shared" si="225"/>
        <v>1404.66</v>
      </c>
      <c r="R2900" s="4">
        <f t="shared" si="226"/>
        <v>0.77</v>
      </c>
      <c r="S2900" s="2">
        <f t="shared" si="227"/>
        <v>323.07180000000005</v>
      </c>
      <c r="T2900" t="str">
        <f t="shared" si="228"/>
        <v>Sep-24</v>
      </c>
      <c r="U2900">
        <f t="shared" si="229"/>
        <v>3</v>
      </c>
    </row>
    <row r="2901" spans="1:21" x14ac:dyDescent="0.3">
      <c r="A2901" t="s">
        <v>11407</v>
      </c>
      <c r="B2901" t="s">
        <v>11408</v>
      </c>
      <c r="C2901" s="1">
        <v>45528</v>
      </c>
      <c r="D2901" t="s">
        <v>26</v>
      </c>
      <c r="E2901">
        <v>169.3</v>
      </c>
      <c r="F2901">
        <v>3</v>
      </c>
      <c r="G2901" t="s">
        <v>27</v>
      </c>
      <c r="H2901" t="s">
        <v>72</v>
      </c>
      <c r="I2901" t="s">
        <v>11409</v>
      </c>
      <c r="J2901" t="s">
        <v>85</v>
      </c>
      <c r="K2901">
        <v>67921</v>
      </c>
      <c r="L2901" t="s">
        <v>11410</v>
      </c>
      <c r="M2901">
        <v>0.17</v>
      </c>
      <c r="N2901">
        <v>421.56</v>
      </c>
      <c r="P2901" t="b">
        <v>0</v>
      </c>
      <c r="Q2901">
        <f t="shared" si="225"/>
        <v>507.90000000000003</v>
      </c>
      <c r="R2901" s="4">
        <f t="shared" si="226"/>
        <v>0.83</v>
      </c>
      <c r="S2901" s="2">
        <f t="shared" si="227"/>
        <v>86.343000000000018</v>
      </c>
      <c r="T2901" t="str">
        <f t="shared" si="228"/>
        <v>Aug-24</v>
      </c>
      <c r="U2901" t="str">
        <f t="shared" si="229"/>
        <v>No Rating</v>
      </c>
    </row>
    <row r="2902" spans="1:21" x14ac:dyDescent="0.3">
      <c r="A2902" t="s">
        <v>11411</v>
      </c>
      <c r="B2902" t="s">
        <v>11412</v>
      </c>
      <c r="C2902" s="1">
        <v>45708</v>
      </c>
      <c r="D2902" t="s">
        <v>78</v>
      </c>
      <c r="E2902">
        <v>25.51</v>
      </c>
      <c r="F2902">
        <v>3</v>
      </c>
      <c r="G2902" t="s">
        <v>27</v>
      </c>
      <c r="H2902" t="s">
        <v>38</v>
      </c>
      <c r="I2902" t="s">
        <v>11413</v>
      </c>
      <c r="J2902" t="s">
        <v>572</v>
      </c>
      <c r="K2902">
        <v>28426</v>
      </c>
      <c r="L2902" t="s">
        <v>11414</v>
      </c>
      <c r="M2902">
        <v>0.17</v>
      </c>
      <c r="N2902">
        <v>63.52</v>
      </c>
      <c r="O2902">
        <v>4</v>
      </c>
      <c r="P2902" t="b">
        <v>1</v>
      </c>
      <c r="Q2902">
        <f t="shared" si="225"/>
        <v>76.53</v>
      </c>
      <c r="R2902" s="4">
        <f t="shared" si="226"/>
        <v>0.83</v>
      </c>
      <c r="S2902" s="2">
        <f t="shared" si="227"/>
        <v>13.010100000000001</v>
      </c>
      <c r="T2902" t="str">
        <f t="shared" si="228"/>
        <v>Feb-25</v>
      </c>
      <c r="U2902">
        <f t="shared" si="229"/>
        <v>4</v>
      </c>
    </row>
    <row r="2903" spans="1:21" x14ac:dyDescent="0.3">
      <c r="A2903" t="s">
        <v>11415</v>
      </c>
      <c r="B2903" t="s">
        <v>11416</v>
      </c>
      <c r="C2903" s="1">
        <v>45580</v>
      </c>
      <c r="D2903" t="s">
        <v>26</v>
      </c>
      <c r="E2903">
        <v>203.42</v>
      </c>
      <c r="F2903">
        <v>2</v>
      </c>
      <c r="G2903" t="s">
        <v>93</v>
      </c>
      <c r="H2903" t="s">
        <v>72</v>
      </c>
      <c r="I2903" t="s">
        <v>11417</v>
      </c>
      <c r="J2903" t="s">
        <v>496</v>
      </c>
      <c r="K2903">
        <v>37044</v>
      </c>
      <c r="L2903" t="s">
        <v>11418</v>
      </c>
      <c r="M2903">
        <v>0.1</v>
      </c>
      <c r="N2903">
        <v>366.16</v>
      </c>
      <c r="O2903">
        <v>4</v>
      </c>
      <c r="P2903" t="b">
        <v>0</v>
      </c>
      <c r="Q2903">
        <f t="shared" si="225"/>
        <v>406.84</v>
      </c>
      <c r="R2903" s="4">
        <f t="shared" si="226"/>
        <v>0.9</v>
      </c>
      <c r="S2903" s="2">
        <f t="shared" si="227"/>
        <v>40.683999999999997</v>
      </c>
      <c r="T2903" t="str">
        <f t="shared" si="228"/>
        <v>Oct-24</v>
      </c>
      <c r="U2903">
        <f t="shared" si="229"/>
        <v>4</v>
      </c>
    </row>
    <row r="2904" spans="1:21" x14ac:dyDescent="0.3">
      <c r="A2904" t="s">
        <v>11419</v>
      </c>
      <c r="B2904" t="s">
        <v>11420</v>
      </c>
      <c r="C2904" s="1">
        <v>45516</v>
      </c>
      <c r="D2904" t="s">
        <v>37</v>
      </c>
      <c r="E2904">
        <v>396.22</v>
      </c>
      <c r="F2904">
        <v>1</v>
      </c>
      <c r="G2904" t="s">
        <v>27</v>
      </c>
      <c r="H2904" t="s">
        <v>72</v>
      </c>
      <c r="I2904" t="s">
        <v>11421</v>
      </c>
      <c r="J2904" t="s">
        <v>68</v>
      </c>
      <c r="K2904">
        <v>47611</v>
      </c>
      <c r="L2904" t="s">
        <v>11422</v>
      </c>
      <c r="M2904">
        <v>0.05</v>
      </c>
      <c r="N2904">
        <v>376.41</v>
      </c>
      <c r="O2904">
        <v>4</v>
      </c>
      <c r="P2904" t="b">
        <v>0</v>
      </c>
      <c r="Q2904">
        <f t="shared" si="225"/>
        <v>396.22</v>
      </c>
      <c r="R2904" s="4">
        <f t="shared" si="226"/>
        <v>0.95</v>
      </c>
      <c r="S2904" s="2">
        <f t="shared" si="227"/>
        <v>19.811000000000003</v>
      </c>
      <c r="T2904" t="str">
        <f t="shared" si="228"/>
        <v>Aug-24</v>
      </c>
      <c r="U2904">
        <f t="shared" si="229"/>
        <v>4</v>
      </c>
    </row>
    <row r="2905" spans="1:21" x14ac:dyDescent="0.3">
      <c r="A2905" t="s">
        <v>11423</v>
      </c>
      <c r="B2905" t="s">
        <v>11424</v>
      </c>
      <c r="C2905" s="1">
        <v>45711</v>
      </c>
      <c r="D2905" t="s">
        <v>26</v>
      </c>
      <c r="E2905">
        <v>325.99</v>
      </c>
      <c r="F2905">
        <v>1</v>
      </c>
      <c r="G2905" t="s">
        <v>66</v>
      </c>
      <c r="H2905" t="s">
        <v>99</v>
      </c>
      <c r="I2905" t="s">
        <v>11425</v>
      </c>
      <c r="J2905" t="s">
        <v>274</v>
      </c>
      <c r="K2905">
        <v>35443</v>
      </c>
      <c r="L2905" t="s">
        <v>11426</v>
      </c>
      <c r="M2905">
        <v>0.05</v>
      </c>
      <c r="N2905">
        <v>309.69</v>
      </c>
      <c r="O2905">
        <v>1</v>
      </c>
      <c r="P2905" t="b">
        <v>0</v>
      </c>
      <c r="Q2905">
        <f t="shared" si="225"/>
        <v>325.99</v>
      </c>
      <c r="R2905" s="4">
        <f t="shared" si="226"/>
        <v>0.95</v>
      </c>
      <c r="S2905" s="2">
        <f t="shared" si="227"/>
        <v>16.299500000000002</v>
      </c>
      <c r="T2905" t="str">
        <f t="shared" si="228"/>
        <v>Feb-25</v>
      </c>
      <c r="U2905">
        <f t="shared" si="229"/>
        <v>1</v>
      </c>
    </row>
    <row r="2906" spans="1:21" x14ac:dyDescent="0.3">
      <c r="A2906" t="s">
        <v>11427</v>
      </c>
      <c r="B2906" t="s">
        <v>11428</v>
      </c>
      <c r="C2906" s="1">
        <v>45789</v>
      </c>
      <c r="D2906" t="s">
        <v>60</v>
      </c>
      <c r="E2906">
        <v>481.27</v>
      </c>
      <c r="F2906">
        <v>1</v>
      </c>
      <c r="G2906" t="s">
        <v>148</v>
      </c>
      <c r="H2906" t="s">
        <v>20</v>
      </c>
      <c r="I2906" t="s">
        <v>11429</v>
      </c>
      <c r="J2906" t="s">
        <v>144</v>
      </c>
      <c r="K2906">
        <v>10415</v>
      </c>
      <c r="L2906" t="s">
        <v>11430</v>
      </c>
      <c r="M2906">
        <v>0.02</v>
      </c>
      <c r="N2906">
        <v>471.64</v>
      </c>
      <c r="O2906">
        <v>4</v>
      </c>
      <c r="P2906" t="b">
        <v>0</v>
      </c>
      <c r="Q2906">
        <f t="shared" si="225"/>
        <v>481.27</v>
      </c>
      <c r="R2906" s="4">
        <f t="shared" si="226"/>
        <v>0.98</v>
      </c>
      <c r="S2906" s="2">
        <f t="shared" si="227"/>
        <v>9.6253999999999991</v>
      </c>
      <c r="T2906" t="str">
        <f t="shared" si="228"/>
        <v>May-25</v>
      </c>
      <c r="U2906">
        <f t="shared" si="229"/>
        <v>4</v>
      </c>
    </row>
    <row r="2907" spans="1:21" x14ac:dyDescent="0.3">
      <c r="A2907" t="s">
        <v>11431</v>
      </c>
      <c r="B2907" t="s">
        <v>11432</v>
      </c>
      <c r="C2907" s="1">
        <v>45619</v>
      </c>
      <c r="D2907" t="s">
        <v>18</v>
      </c>
      <c r="E2907">
        <v>57.57</v>
      </c>
      <c r="F2907">
        <v>2</v>
      </c>
      <c r="G2907" t="s">
        <v>148</v>
      </c>
      <c r="H2907" t="s">
        <v>99</v>
      </c>
      <c r="I2907" t="s">
        <v>11433</v>
      </c>
      <c r="J2907" t="s">
        <v>307</v>
      </c>
      <c r="K2907">
        <v>1137</v>
      </c>
      <c r="L2907" t="s">
        <v>11434</v>
      </c>
      <c r="M2907">
        <v>0.24</v>
      </c>
      <c r="N2907">
        <v>87.51</v>
      </c>
      <c r="O2907">
        <v>4</v>
      </c>
      <c r="P2907" t="b">
        <v>0</v>
      </c>
      <c r="Q2907">
        <f t="shared" si="225"/>
        <v>115.14</v>
      </c>
      <c r="R2907" s="4">
        <f t="shared" si="226"/>
        <v>0.76</v>
      </c>
      <c r="S2907" s="2">
        <f t="shared" si="227"/>
        <v>27.633599999999998</v>
      </c>
      <c r="T2907" t="str">
        <f t="shared" si="228"/>
        <v>Nov-24</v>
      </c>
      <c r="U2907">
        <f t="shared" si="229"/>
        <v>4</v>
      </c>
    </row>
    <row r="2908" spans="1:21" x14ac:dyDescent="0.3">
      <c r="A2908" t="s">
        <v>11435</v>
      </c>
      <c r="B2908" t="s">
        <v>11436</v>
      </c>
      <c r="C2908" s="1">
        <v>45578</v>
      </c>
      <c r="D2908" t="s">
        <v>60</v>
      </c>
      <c r="E2908">
        <v>456.22</v>
      </c>
      <c r="F2908">
        <v>2</v>
      </c>
      <c r="G2908" t="s">
        <v>27</v>
      </c>
      <c r="H2908" t="s">
        <v>99</v>
      </c>
      <c r="I2908" t="s">
        <v>11437</v>
      </c>
      <c r="J2908" t="s">
        <v>447</v>
      </c>
      <c r="K2908">
        <v>42164</v>
      </c>
      <c r="L2908" t="s">
        <v>11438</v>
      </c>
      <c r="M2908">
        <v>0.22</v>
      </c>
      <c r="N2908">
        <v>711.7</v>
      </c>
      <c r="O2908">
        <v>4</v>
      </c>
      <c r="P2908" t="b">
        <v>0</v>
      </c>
      <c r="Q2908">
        <f t="shared" si="225"/>
        <v>912.44</v>
      </c>
      <c r="R2908" s="4">
        <f t="shared" si="226"/>
        <v>0.78</v>
      </c>
      <c r="S2908" s="2">
        <f t="shared" si="227"/>
        <v>200.73680000000002</v>
      </c>
      <c r="T2908" t="str">
        <f t="shared" si="228"/>
        <v>Oct-24</v>
      </c>
      <c r="U2908">
        <f t="shared" si="229"/>
        <v>4</v>
      </c>
    </row>
    <row r="2909" spans="1:21" x14ac:dyDescent="0.3">
      <c r="A2909" t="s">
        <v>11439</v>
      </c>
      <c r="B2909" t="s">
        <v>11440</v>
      </c>
      <c r="C2909" s="1">
        <v>45530</v>
      </c>
      <c r="D2909" t="s">
        <v>60</v>
      </c>
      <c r="E2909">
        <v>187.58</v>
      </c>
      <c r="F2909">
        <v>1</v>
      </c>
      <c r="G2909" t="s">
        <v>66</v>
      </c>
      <c r="H2909" t="s">
        <v>72</v>
      </c>
      <c r="I2909" t="s">
        <v>5560</v>
      </c>
      <c r="J2909" t="s">
        <v>40</v>
      </c>
      <c r="K2909">
        <v>24528</v>
      </c>
      <c r="L2909" t="s">
        <v>11441</v>
      </c>
      <c r="M2909">
        <v>0.26</v>
      </c>
      <c r="N2909">
        <v>138.81</v>
      </c>
      <c r="O2909">
        <v>4</v>
      </c>
      <c r="P2909" t="b">
        <v>0</v>
      </c>
      <c r="Q2909">
        <f t="shared" si="225"/>
        <v>187.58</v>
      </c>
      <c r="R2909" s="4">
        <f t="shared" si="226"/>
        <v>0.74</v>
      </c>
      <c r="S2909" s="2">
        <f t="shared" si="227"/>
        <v>48.770800000000008</v>
      </c>
      <c r="T2909" t="str">
        <f t="shared" si="228"/>
        <v>Aug-24</v>
      </c>
      <c r="U2909">
        <f t="shared" si="229"/>
        <v>4</v>
      </c>
    </row>
    <row r="2910" spans="1:21" x14ac:dyDescent="0.3">
      <c r="A2910" t="s">
        <v>11442</v>
      </c>
      <c r="B2910" t="s">
        <v>11443</v>
      </c>
      <c r="C2910" s="1">
        <v>45482</v>
      </c>
      <c r="D2910" t="s">
        <v>26</v>
      </c>
      <c r="E2910">
        <v>239.63</v>
      </c>
      <c r="F2910">
        <v>3</v>
      </c>
      <c r="G2910" t="s">
        <v>148</v>
      </c>
      <c r="H2910" t="s">
        <v>38</v>
      </c>
      <c r="I2910" t="s">
        <v>11444</v>
      </c>
      <c r="J2910" t="s">
        <v>68</v>
      </c>
      <c r="K2910">
        <v>90221</v>
      </c>
      <c r="L2910" t="s">
        <v>11445</v>
      </c>
      <c r="M2910">
        <v>0.21</v>
      </c>
      <c r="N2910">
        <v>567.91999999999996</v>
      </c>
      <c r="O2910">
        <v>4</v>
      </c>
      <c r="P2910" t="b">
        <v>1</v>
      </c>
      <c r="Q2910">
        <f t="shared" si="225"/>
        <v>718.89</v>
      </c>
      <c r="R2910" s="4">
        <f t="shared" si="226"/>
        <v>0.79</v>
      </c>
      <c r="S2910" s="2">
        <f t="shared" si="227"/>
        <v>150.96689999999998</v>
      </c>
      <c r="T2910" t="str">
        <f t="shared" si="228"/>
        <v>Jul-24</v>
      </c>
      <c r="U2910">
        <f t="shared" si="229"/>
        <v>4</v>
      </c>
    </row>
    <row r="2911" spans="1:21" x14ac:dyDescent="0.3">
      <c r="A2911" t="s">
        <v>11446</v>
      </c>
      <c r="B2911" t="s">
        <v>11447</v>
      </c>
      <c r="C2911" s="1">
        <v>45629</v>
      </c>
      <c r="D2911" t="s">
        <v>18</v>
      </c>
      <c r="E2911">
        <v>217.1</v>
      </c>
      <c r="F2911">
        <v>3</v>
      </c>
      <c r="G2911" t="s">
        <v>148</v>
      </c>
      <c r="H2911" t="s">
        <v>99</v>
      </c>
      <c r="I2911" t="s">
        <v>11448</v>
      </c>
      <c r="J2911" t="s">
        <v>269</v>
      </c>
      <c r="K2911">
        <v>23024</v>
      </c>
      <c r="L2911" t="s">
        <v>11449</v>
      </c>
      <c r="M2911">
        <v>0.05</v>
      </c>
      <c r="N2911">
        <v>618.73</v>
      </c>
      <c r="O2911">
        <v>2</v>
      </c>
      <c r="P2911" t="b">
        <v>0</v>
      </c>
      <c r="Q2911">
        <f t="shared" si="225"/>
        <v>651.29999999999995</v>
      </c>
      <c r="R2911" s="4">
        <f t="shared" si="226"/>
        <v>0.95</v>
      </c>
      <c r="S2911" s="2">
        <f t="shared" si="227"/>
        <v>32.564999999999998</v>
      </c>
      <c r="T2911" t="str">
        <f t="shared" si="228"/>
        <v>Dec-24</v>
      </c>
      <c r="U2911">
        <f t="shared" si="229"/>
        <v>2</v>
      </c>
    </row>
    <row r="2912" spans="1:21" x14ac:dyDescent="0.3">
      <c r="A2912" t="s">
        <v>11450</v>
      </c>
      <c r="B2912" t="s">
        <v>11451</v>
      </c>
      <c r="C2912" s="1">
        <v>45650</v>
      </c>
      <c r="D2912" t="s">
        <v>37</v>
      </c>
      <c r="E2912">
        <v>62.64</v>
      </c>
      <c r="F2912">
        <v>1</v>
      </c>
      <c r="G2912" t="s">
        <v>148</v>
      </c>
      <c r="H2912" t="s">
        <v>20</v>
      </c>
      <c r="I2912" t="s">
        <v>11452</v>
      </c>
      <c r="J2912" t="s">
        <v>56</v>
      </c>
      <c r="K2912">
        <v>59278</v>
      </c>
      <c r="L2912" t="s">
        <v>11453</v>
      </c>
      <c r="M2912">
        <v>0.22</v>
      </c>
      <c r="N2912">
        <v>48.86</v>
      </c>
      <c r="O2912">
        <v>2</v>
      </c>
      <c r="P2912" t="b">
        <v>0</v>
      </c>
      <c r="Q2912">
        <f t="shared" si="225"/>
        <v>62.64</v>
      </c>
      <c r="R2912" s="4">
        <f t="shared" si="226"/>
        <v>0.78</v>
      </c>
      <c r="S2912" s="2">
        <f t="shared" si="227"/>
        <v>13.780800000000001</v>
      </c>
      <c r="T2912" t="str">
        <f t="shared" si="228"/>
        <v>Dec-24</v>
      </c>
      <c r="U2912">
        <f t="shared" si="229"/>
        <v>2</v>
      </c>
    </row>
    <row r="2913" spans="1:21" x14ac:dyDescent="0.3">
      <c r="A2913" t="s">
        <v>11454</v>
      </c>
      <c r="B2913" t="s">
        <v>11455</v>
      </c>
      <c r="C2913" s="1">
        <v>45792</v>
      </c>
      <c r="D2913" t="s">
        <v>37</v>
      </c>
      <c r="E2913">
        <v>127.66</v>
      </c>
      <c r="F2913">
        <v>1</v>
      </c>
      <c r="G2913" t="s">
        <v>66</v>
      </c>
      <c r="H2913" t="s">
        <v>72</v>
      </c>
      <c r="I2913" t="s">
        <v>11456</v>
      </c>
      <c r="J2913" t="s">
        <v>101</v>
      </c>
      <c r="K2913">
        <v>65794</v>
      </c>
      <c r="L2913" t="s">
        <v>11457</v>
      </c>
      <c r="M2913">
        <v>0.17</v>
      </c>
      <c r="N2913">
        <v>105.96</v>
      </c>
      <c r="O2913">
        <v>4</v>
      </c>
      <c r="P2913" t="b">
        <v>0</v>
      </c>
      <c r="Q2913">
        <f t="shared" si="225"/>
        <v>127.66</v>
      </c>
      <c r="R2913" s="4">
        <f t="shared" si="226"/>
        <v>0.83</v>
      </c>
      <c r="S2913" s="2">
        <f t="shared" si="227"/>
        <v>21.702200000000001</v>
      </c>
      <c r="T2913" t="str">
        <f t="shared" si="228"/>
        <v>May-25</v>
      </c>
      <c r="U2913">
        <f t="shared" si="229"/>
        <v>4</v>
      </c>
    </row>
    <row r="2914" spans="1:21" x14ac:dyDescent="0.3">
      <c r="A2914" t="s">
        <v>11458</v>
      </c>
      <c r="B2914" t="s">
        <v>11459</v>
      </c>
      <c r="C2914" s="1">
        <v>45736</v>
      </c>
      <c r="D2914" t="s">
        <v>54</v>
      </c>
      <c r="E2914">
        <v>372.42</v>
      </c>
      <c r="F2914">
        <v>2</v>
      </c>
      <c r="G2914" t="s">
        <v>93</v>
      </c>
      <c r="H2914" t="s">
        <v>38</v>
      </c>
      <c r="I2914" t="s">
        <v>7823</v>
      </c>
      <c r="J2914" t="s">
        <v>74</v>
      </c>
      <c r="K2914">
        <v>47839</v>
      </c>
      <c r="L2914" t="s">
        <v>11460</v>
      </c>
      <c r="M2914">
        <v>0.03</v>
      </c>
      <c r="N2914">
        <v>722.49</v>
      </c>
      <c r="O2914">
        <v>3</v>
      </c>
      <c r="P2914" t="b">
        <v>1</v>
      </c>
      <c r="Q2914">
        <f t="shared" si="225"/>
        <v>744.84</v>
      </c>
      <c r="R2914" s="4">
        <f t="shared" si="226"/>
        <v>0.97</v>
      </c>
      <c r="S2914" s="2">
        <f t="shared" si="227"/>
        <v>22.345199999999998</v>
      </c>
      <c r="T2914" t="str">
        <f t="shared" si="228"/>
        <v>Mar-25</v>
      </c>
      <c r="U2914">
        <f t="shared" si="229"/>
        <v>3</v>
      </c>
    </row>
    <row r="2915" spans="1:21" x14ac:dyDescent="0.3">
      <c r="A2915" t="s">
        <v>11461</v>
      </c>
      <c r="B2915" t="s">
        <v>11462</v>
      </c>
      <c r="C2915" s="1">
        <v>45617</v>
      </c>
      <c r="D2915" t="s">
        <v>18</v>
      </c>
      <c r="E2915">
        <v>16.39</v>
      </c>
      <c r="F2915">
        <v>2</v>
      </c>
      <c r="G2915" t="s">
        <v>66</v>
      </c>
      <c r="H2915" t="s">
        <v>72</v>
      </c>
      <c r="I2915" t="s">
        <v>11463</v>
      </c>
      <c r="J2915" t="s">
        <v>150</v>
      </c>
      <c r="K2915">
        <v>14804</v>
      </c>
      <c r="L2915" t="s">
        <v>11464</v>
      </c>
      <c r="M2915">
        <v>0.27</v>
      </c>
      <c r="N2915">
        <v>23.93</v>
      </c>
      <c r="O2915">
        <v>3</v>
      </c>
      <c r="P2915" t="b">
        <v>0</v>
      </c>
      <c r="Q2915">
        <f t="shared" si="225"/>
        <v>32.78</v>
      </c>
      <c r="R2915" s="4">
        <f t="shared" si="226"/>
        <v>0.73</v>
      </c>
      <c r="S2915" s="2">
        <f t="shared" si="227"/>
        <v>8.8506</v>
      </c>
      <c r="T2915" t="str">
        <f t="shared" si="228"/>
        <v>Nov-24</v>
      </c>
      <c r="U2915">
        <f t="shared" si="229"/>
        <v>3</v>
      </c>
    </row>
    <row r="2916" spans="1:21" x14ac:dyDescent="0.3">
      <c r="A2916" t="s">
        <v>11465</v>
      </c>
      <c r="B2916" t="s">
        <v>11466</v>
      </c>
      <c r="C2916" s="1">
        <v>45642</v>
      </c>
      <c r="D2916" t="s">
        <v>37</v>
      </c>
      <c r="E2916">
        <v>71.27</v>
      </c>
      <c r="F2916">
        <v>4</v>
      </c>
      <c r="G2916" t="s">
        <v>19</v>
      </c>
      <c r="H2916" t="s">
        <v>38</v>
      </c>
      <c r="I2916" t="s">
        <v>11467</v>
      </c>
      <c r="J2916" t="s">
        <v>56</v>
      </c>
      <c r="K2916">
        <v>12076</v>
      </c>
      <c r="L2916" t="s">
        <v>11468</v>
      </c>
      <c r="M2916">
        <v>0.27</v>
      </c>
      <c r="N2916">
        <v>208.11</v>
      </c>
      <c r="O2916">
        <v>1</v>
      </c>
      <c r="P2916" t="b">
        <v>1</v>
      </c>
      <c r="Q2916">
        <f t="shared" si="225"/>
        <v>285.08</v>
      </c>
      <c r="R2916" s="4">
        <f t="shared" si="226"/>
        <v>0.73</v>
      </c>
      <c r="S2916" s="2">
        <f t="shared" si="227"/>
        <v>76.971599999999995</v>
      </c>
      <c r="T2916" t="str">
        <f t="shared" si="228"/>
        <v>Dec-24</v>
      </c>
      <c r="U2916">
        <f t="shared" si="229"/>
        <v>1</v>
      </c>
    </row>
    <row r="2917" spans="1:21" x14ac:dyDescent="0.3">
      <c r="A2917" t="s">
        <v>11469</v>
      </c>
      <c r="B2917" t="s">
        <v>11470</v>
      </c>
      <c r="C2917" s="1">
        <v>45476</v>
      </c>
      <c r="D2917" t="s">
        <v>54</v>
      </c>
      <c r="E2917">
        <v>17.48</v>
      </c>
      <c r="F2917">
        <v>2</v>
      </c>
      <c r="G2917" t="s">
        <v>93</v>
      </c>
      <c r="H2917" t="s">
        <v>20</v>
      </c>
      <c r="I2917" t="s">
        <v>11471</v>
      </c>
      <c r="J2917" t="s">
        <v>195</v>
      </c>
      <c r="K2917">
        <v>94784</v>
      </c>
      <c r="L2917" t="s">
        <v>11472</v>
      </c>
      <c r="M2917">
        <v>0.19</v>
      </c>
      <c r="N2917">
        <v>28.32</v>
      </c>
      <c r="O2917">
        <v>3</v>
      </c>
      <c r="P2917" t="b">
        <v>0</v>
      </c>
      <c r="Q2917">
        <f t="shared" si="225"/>
        <v>34.96</v>
      </c>
      <c r="R2917" s="4">
        <f t="shared" si="226"/>
        <v>0.81</v>
      </c>
      <c r="S2917" s="2">
        <f t="shared" si="227"/>
        <v>6.6424000000000003</v>
      </c>
      <c r="T2917" t="str">
        <f t="shared" si="228"/>
        <v>Jul-24</v>
      </c>
      <c r="U2917">
        <f t="shared" si="229"/>
        <v>3</v>
      </c>
    </row>
    <row r="2918" spans="1:21" x14ac:dyDescent="0.3">
      <c r="A2918" t="s">
        <v>11473</v>
      </c>
      <c r="B2918" t="s">
        <v>11474</v>
      </c>
      <c r="C2918" s="1">
        <v>45729</v>
      </c>
      <c r="D2918" t="s">
        <v>78</v>
      </c>
      <c r="E2918">
        <v>429.41</v>
      </c>
      <c r="F2918">
        <v>4</v>
      </c>
      <c r="G2918" t="s">
        <v>93</v>
      </c>
      <c r="H2918" t="s">
        <v>72</v>
      </c>
      <c r="I2918" t="s">
        <v>11475</v>
      </c>
      <c r="J2918" t="s">
        <v>307</v>
      </c>
      <c r="K2918">
        <v>68500</v>
      </c>
      <c r="L2918" t="s">
        <v>11476</v>
      </c>
      <c r="M2918">
        <v>0.13</v>
      </c>
      <c r="N2918">
        <v>1494.35</v>
      </c>
      <c r="O2918">
        <v>5</v>
      </c>
      <c r="P2918" t="b">
        <v>0</v>
      </c>
      <c r="Q2918">
        <f t="shared" si="225"/>
        <v>1717.64</v>
      </c>
      <c r="R2918" s="4">
        <f t="shared" si="226"/>
        <v>0.87</v>
      </c>
      <c r="S2918" s="2">
        <f t="shared" si="227"/>
        <v>223.29320000000001</v>
      </c>
      <c r="T2918" t="str">
        <f t="shared" si="228"/>
        <v>Mar-25</v>
      </c>
      <c r="U2918">
        <f t="shared" si="229"/>
        <v>5</v>
      </c>
    </row>
    <row r="2919" spans="1:21" x14ac:dyDescent="0.3">
      <c r="A2919" t="s">
        <v>11477</v>
      </c>
      <c r="B2919" t="s">
        <v>11478</v>
      </c>
      <c r="C2919" s="1">
        <v>45562</v>
      </c>
      <c r="D2919" t="s">
        <v>60</v>
      </c>
      <c r="E2919">
        <v>310.58</v>
      </c>
      <c r="F2919">
        <v>1</v>
      </c>
      <c r="G2919" t="s">
        <v>66</v>
      </c>
      <c r="H2919" t="s">
        <v>72</v>
      </c>
      <c r="I2919" t="s">
        <v>11479</v>
      </c>
      <c r="J2919" t="s">
        <v>226</v>
      </c>
      <c r="K2919">
        <v>59788</v>
      </c>
      <c r="L2919" t="s">
        <v>11480</v>
      </c>
      <c r="M2919">
        <v>7.0000000000000007E-2</v>
      </c>
      <c r="N2919">
        <v>288.83999999999997</v>
      </c>
      <c r="O2919">
        <v>4</v>
      </c>
      <c r="P2919" t="b">
        <v>0</v>
      </c>
      <c r="Q2919">
        <f t="shared" si="225"/>
        <v>310.58</v>
      </c>
      <c r="R2919" s="4">
        <f t="shared" si="226"/>
        <v>0.92999999999999994</v>
      </c>
      <c r="S2919" s="2">
        <f t="shared" si="227"/>
        <v>21.740600000000001</v>
      </c>
      <c r="T2919" t="str">
        <f t="shared" si="228"/>
        <v>Sep-24</v>
      </c>
      <c r="U2919">
        <f t="shared" si="229"/>
        <v>4</v>
      </c>
    </row>
    <row r="2920" spans="1:21" x14ac:dyDescent="0.3">
      <c r="A2920" t="s">
        <v>11481</v>
      </c>
      <c r="B2920" t="s">
        <v>11482</v>
      </c>
      <c r="C2920" s="1">
        <v>45750</v>
      </c>
      <c r="D2920" t="s">
        <v>78</v>
      </c>
      <c r="E2920">
        <v>89.11</v>
      </c>
      <c r="F2920">
        <v>1</v>
      </c>
      <c r="G2920" t="s">
        <v>148</v>
      </c>
      <c r="H2920" t="s">
        <v>20</v>
      </c>
      <c r="I2920" t="s">
        <v>11483</v>
      </c>
      <c r="J2920" t="s">
        <v>380</v>
      </c>
      <c r="K2920">
        <v>9654</v>
      </c>
      <c r="L2920" t="s">
        <v>11484</v>
      </c>
      <c r="M2920">
        <v>0.03</v>
      </c>
      <c r="N2920">
        <v>86.44</v>
      </c>
      <c r="O2920">
        <v>5</v>
      </c>
      <c r="P2920" t="b">
        <v>0</v>
      </c>
      <c r="Q2920">
        <f t="shared" si="225"/>
        <v>89.11</v>
      </c>
      <c r="R2920" s="4">
        <f t="shared" si="226"/>
        <v>0.97</v>
      </c>
      <c r="S2920" s="2">
        <f t="shared" si="227"/>
        <v>2.6732999999999998</v>
      </c>
      <c r="T2920" t="str">
        <f t="shared" si="228"/>
        <v>Apr-25</v>
      </c>
      <c r="U2920">
        <f t="shared" si="229"/>
        <v>5</v>
      </c>
    </row>
    <row r="2921" spans="1:21" x14ac:dyDescent="0.3">
      <c r="A2921" t="s">
        <v>11485</v>
      </c>
      <c r="B2921" t="s">
        <v>11486</v>
      </c>
      <c r="C2921" s="1">
        <v>45674</v>
      </c>
      <c r="D2921" t="s">
        <v>18</v>
      </c>
      <c r="E2921">
        <v>385.54</v>
      </c>
      <c r="F2921">
        <v>3</v>
      </c>
      <c r="G2921" t="s">
        <v>19</v>
      </c>
      <c r="H2921" t="s">
        <v>38</v>
      </c>
      <c r="I2921" t="s">
        <v>11487</v>
      </c>
      <c r="J2921" t="s">
        <v>155</v>
      </c>
      <c r="K2921">
        <v>11363</v>
      </c>
      <c r="L2921" t="s">
        <v>11488</v>
      </c>
      <c r="M2921">
        <v>0.24</v>
      </c>
      <c r="N2921">
        <v>879.03</v>
      </c>
      <c r="O2921">
        <v>4</v>
      </c>
      <c r="P2921" t="b">
        <v>1</v>
      </c>
      <c r="Q2921">
        <f t="shared" si="225"/>
        <v>1156.6200000000001</v>
      </c>
      <c r="R2921" s="4">
        <f t="shared" si="226"/>
        <v>0.76</v>
      </c>
      <c r="S2921" s="2">
        <f t="shared" si="227"/>
        <v>277.58879999999999</v>
      </c>
      <c r="T2921" t="str">
        <f t="shared" si="228"/>
        <v>Jan-25</v>
      </c>
      <c r="U2921">
        <f t="shared" si="229"/>
        <v>4</v>
      </c>
    </row>
    <row r="2922" spans="1:21" x14ac:dyDescent="0.3">
      <c r="A2922" t="s">
        <v>11489</v>
      </c>
      <c r="B2922" t="s">
        <v>11490</v>
      </c>
      <c r="C2922" s="1">
        <v>45710</v>
      </c>
      <c r="D2922" t="s">
        <v>37</v>
      </c>
      <c r="E2922">
        <v>483.57</v>
      </c>
      <c r="F2922">
        <v>4</v>
      </c>
      <c r="G2922" t="s">
        <v>27</v>
      </c>
      <c r="H2922" t="s">
        <v>72</v>
      </c>
      <c r="I2922" t="s">
        <v>11491</v>
      </c>
      <c r="J2922" t="s">
        <v>269</v>
      </c>
      <c r="K2922">
        <v>28292</v>
      </c>
      <c r="L2922" t="s">
        <v>11492</v>
      </c>
      <c r="M2922">
        <v>0.28999999999999998</v>
      </c>
      <c r="N2922">
        <v>1373.34</v>
      </c>
      <c r="O2922">
        <v>4</v>
      </c>
      <c r="P2922" t="b">
        <v>0</v>
      </c>
      <c r="Q2922">
        <f t="shared" si="225"/>
        <v>1934.28</v>
      </c>
      <c r="R2922" s="4">
        <f t="shared" si="226"/>
        <v>0.71</v>
      </c>
      <c r="S2922" s="2">
        <f t="shared" si="227"/>
        <v>560.94119999999998</v>
      </c>
      <c r="T2922" t="str">
        <f t="shared" si="228"/>
        <v>Feb-25</v>
      </c>
      <c r="U2922">
        <f t="shared" si="229"/>
        <v>4</v>
      </c>
    </row>
    <row r="2923" spans="1:21" x14ac:dyDescent="0.3">
      <c r="A2923" t="s">
        <v>11493</v>
      </c>
      <c r="B2923" t="s">
        <v>11494</v>
      </c>
      <c r="C2923" s="1">
        <v>45674</v>
      </c>
      <c r="D2923" t="s">
        <v>26</v>
      </c>
      <c r="E2923">
        <v>467.61</v>
      </c>
      <c r="F2923">
        <v>2</v>
      </c>
      <c r="G2923" t="s">
        <v>66</v>
      </c>
      <c r="H2923" t="s">
        <v>99</v>
      </c>
      <c r="I2923" t="s">
        <v>11495</v>
      </c>
      <c r="J2923" t="s">
        <v>393</v>
      </c>
      <c r="K2923">
        <v>2562</v>
      </c>
      <c r="L2923" t="s">
        <v>11496</v>
      </c>
      <c r="M2923">
        <v>0</v>
      </c>
      <c r="N2923">
        <v>935.22</v>
      </c>
      <c r="P2923" t="b">
        <v>0</v>
      </c>
      <c r="Q2923">
        <f t="shared" si="225"/>
        <v>935.22</v>
      </c>
      <c r="R2923" s="4">
        <f t="shared" si="226"/>
        <v>1</v>
      </c>
      <c r="S2923" s="2">
        <f t="shared" si="227"/>
        <v>0</v>
      </c>
      <c r="T2923" t="str">
        <f t="shared" si="228"/>
        <v>Jan-25</v>
      </c>
      <c r="U2923" t="str">
        <f t="shared" si="229"/>
        <v>No Rating</v>
      </c>
    </row>
    <row r="2924" spans="1:21" x14ac:dyDescent="0.3">
      <c r="A2924" t="s">
        <v>11497</v>
      </c>
      <c r="B2924" t="s">
        <v>11498</v>
      </c>
      <c r="C2924" s="1">
        <v>45537</v>
      </c>
      <c r="D2924" t="s">
        <v>18</v>
      </c>
      <c r="E2924">
        <v>461.17</v>
      </c>
      <c r="F2924">
        <v>3</v>
      </c>
      <c r="G2924" t="s">
        <v>93</v>
      </c>
      <c r="H2924" t="s">
        <v>38</v>
      </c>
      <c r="I2924" t="s">
        <v>11499</v>
      </c>
      <c r="J2924" t="s">
        <v>367</v>
      </c>
      <c r="K2924">
        <v>18623</v>
      </c>
      <c r="L2924" t="s">
        <v>11500</v>
      </c>
      <c r="M2924">
        <v>0.14000000000000001</v>
      </c>
      <c r="N2924">
        <v>1189.82</v>
      </c>
      <c r="O2924">
        <v>3</v>
      </c>
      <c r="P2924" t="b">
        <v>0</v>
      </c>
      <c r="Q2924">
        <f t="shared" si="225"/>
        <v>1383.51</v>
      </c>
      <c r="R2924" s="4">
        <f t="shared" si="226"/>
        <v>0.86</v>
      </c>
      <c r="S2924" s="2">
        <f t="shared" si="227"/>
        <v>193.69140000000002</v>
      </c>
      <c r="T2924" t="str">
        <f t="shared" si="228"/>
        <v>Sep-24</v>
      </c>
      <c r="U2924">
        <f t="shared" si="229"/>
        <v>3</v>
      </c>
    </row>
    <row r="2925" spans="1:21" x14ac:dyDescent="0.3">
      <c r="A2925" t="s">
        <v>11501</v>
      </c>
      <c r="B2925" t="s">
        <v>11502</v>
      </c>
      <c r="C2925" s="1">
        <v>45459</v>
      </c>
      <c r="D2925" t="s">
        <v>54</v>
      </c>
      <c r="E2925">
        <v>8.8699999999999992</v>
      </c>
      <c r="F2925">
        <v>3</v>
      </c>
      <c r="G2925" t="s">
        <v>93</v>
      </c>
      <c r="H2925" t="s">
        <v>38</v>
      </c>
      <c r="I2925" t="s">
        <v>11503</v>
      </c>
      <c r="J2925" t="s">
        <v>217</v>
      </c>
      <c r="K2925">
        <v>36129</v>
      </c>
      <c r="L2925" t="s">
        <v>11504</v>
      </c>
      <c r="M2925">
        <v>0.03</v>
      </c>
      <c r="N2925">
        <v>25.81</v>
      </c>
      <c r="O2925">
        <v>4</v>
      </c>
      <c r="P2925" t="b">
        <v>0</v>
      </c>
      <c r="Q2925">
        <f t="shared" si="225"/>
        <v>26.61</v>
      </c>
      <c r="R2925" s="4">
        <f t="shared" si="226"/>
        <v>0.97</v>
      </c>
      <c r="S2925" s="2">
        <f t="shared" si="227"/>
        <v>0.7982999999999999</v>
      </c>
      <c r="T2925" t="str">
        <f t="shared" si="228"/>
        <v>Jun-24</v>
      </c>
      <c r="U2925">
        <f t="shared" si="229"/>
        <v>4</v>
      </c>
    </row>
    <row r="2926" spans="1:21" x14ac:dyDescent="0.3">
      <c r="A2926" t="s">
        <v>11505</v>
      </c>
      <c r="B2926" t="s">
        <v>11506</v>
      </c>
      <c r="C2926" s="1">
        <v>45470</v>
      </c>
      <c r="D2926" t="s">
        <v>37</v>
      </c>
      <c r="E2926">
        <v>296.56</v>
      </c>
      <c r="F2926">
        <v>4</v>
      </c>
      <c r="G2926" t="s">
        <v>66</v>
      </c>
      <c r="H2926" t="s">
        <v>38</v>
      </c>
      <c r="I2926" t="s">
        <v>11507</v>
      </c>
      <c r="J2926" t="s">
        <v>572</v>
      </c>
      <c r="K2926">
        <v>44251</v>
      </c>
      <c r="L2926" t="s">
        <v>11508</v>
      </c>
      <c r="M2926">
        <v>0.13</v>
      </c>
      <c r="N2926">
        <v>1032.03</v>
      </c>
      <c r="O2926">
        <v>2</v>
      </c>
      <c r="P2926" t="b">
        <v>1</v>
      </c>
      <c r="Q2926">
        <f t="shared" si="225"/>
        <v>1186.24</v>
      </c>
      <c r="R2926" s="4">
        <f t="shared" si="226"/>
        <v>0.87</v>
      </c>
      <c r="S2926" s="2">
        <f t="shared" si="227"/>
        <v>154.21120000000002</v>
      </c>
      <c r="T2926" t="str">
        <f t="shared" si="228"/>
        <v>Jun-24</v>
      </c>
      <c r="U2926">
        <f t="shared" si="229"/>
        <v>2</v>
      </c>
    </row>
    <row r="2927" spans="1:21" x14ac:dyDescent="0.3">
      <c r="A2927" t="s">
        <v>11509</v>
      </c>
      <c r="B2927" t="s">
        <v>11510</v>
      </c>
      <c r="C2927" s="1">
        <v>45575</v>
      </c>
      <c r="D2927" t="s">
        <v>18</v>
      </c>
      <c r="E2927">
        <v>132.03</v>
      </c>
      <c r="F2927">
        <v>3</v>
      </c>
      <c r="G2927" t="s">
        <v>93</v>
      </c>
      <c r="H2927" t="s">
        <v>99</v>
      </c>
      <c r="I2927" t="s">
        <v>11511</v>
      </c>
      <c r="J2927" t="s">
        <v>217</v>
      </c>
      <c r="K2927">
        <v>52580</v>
      </c>
      <c r="L2927" t="s">
        <v>11512</v>
      </c>
      <c r="M2927">
        <v>0.17</v>
      </c>
      <c r="N2927">
        <v>328.75</v>
      </c>
      <c r="O2927">
        <v>2</v>
      </c>
      <c r="P2927" t="b">
        <v>0</v>
      </c>
      <c r="Q2927">
        <f t="shared" si="225"/>
        <v>396.09000000000003</v>
      </c>
      <c r="R2927" s="4">
        <f t="shared" si="226"/>
        <v>0.83</v>
      </c>
      <c r="S2927" s="2">
        <f t="shared" si="227"/>
        <v>67.335300000000004</v>
      </c>
      <c r="T2927" t="str">
        <f t="shared" si="228"/>
        <v>Oct-24</v>
      </c>
      <c r="U2927">
        <f t="shared" si="229"/>
        <v>2</v>
      </c>
    </row>
    <row r="2928" spans="1:21" x14ac:dyDescent="0.3">
      <c r="A2928" t="s">
        <v>11513</v>
      </c>
      <c r="B2928" t="s">
        <v>11514</v>
      </c>
      <c r="C2928" s="1">
        <v>45781</v>
      </c>
      <c r="D2928" t="s">
        <v>54</v>
      </c>
      <c r="E2928">
        <v>284.5</v>
      </c>
      <c r="F2928">
        <v>4</v>
      </c>
      <c r="G2928" t="s">
        <v>27</v>
      </c>
      <c r="H2928" t="s">
        <v>20</v>
      </c>
      <c r="I2928" t="s">
        <v>11515</v>
      </c>
      <c r="J2928" t="s">
        <v>150</v>
      </c>
      <c r="K2928">
        <v>65522</v>
      </c>
      <c r="L2928" t="s">
        <v>11516</v>
      </c>
      <c r="M2928">
        <v>0.13</v>
      </c>
      <c r="N2928">
        <v>990.06</v>
      </c>
      <c r="O2928">
        <v>2</v>
      </c>
      <c r="P2928" t="b">
        <v>0</v>
      </c>
      <c r="Q2928">
        <f t="shared" si="225"/>
        <v>1138</v>
      </c>
      <c r="R2928" s="4">
        <f t="shared" si="226"/>
        <v>0.87</v>
      </c>
      <c r="S2928" s="2">
        <f t="shared" si="227"/>
        <v>147.94</v>
      </c>
      <c r="T2928" t="str">
        <f t="shared" si="228"/>
        <v>May-25</v>
      </c>
      <c r="U2928">
        <f t="shared" si="229"/>
        <v>2</v>
      </c>
    </row>
    <row r="2929" spans="1:21" x14ac:dyDescent="0.3">
      <c r="A2929" t="s">
        <v>11517</v>
      </c>
      <c r="B2929" t="s">
        <v>11518</v>
      </c>
      <c r="C2929" s="1">
        <v>45518</v>
      </c>
      <c r="D2929" t="s">
        <v>78</v>
      </c>
      <c r="E2929">
        <v>162.41999999999999</v>
      </c>
      <c r="F2929">
        <v>4</v>
      </c>
      <c r="G2929" t="s">
        <v>66</v>
      </c>
      <c r="H2929" t="s">
        <v>72</v>
      </c>
      <c r="I2929" t="s">
        <v>11519</v>
      </c>
      <c r="J2929" t="s">
        <v>95</v>
      </c>
      <c r="K2929">
        <v>55459</v>
      </c>
      <c r="L2929" t="s">
        <v>11520</v>
      </c>
      <c r="M2929">
        <v>0.01</v>
      </c>
      <c r="N2929">
        <v>643.17999999999995</v>
      </c>
      <c r="O2929">
        <v>3</v>
      </c>
      <c r="P2929" t="b">
        <v>0</v>
      </c>
      <c r="Q2929">
        <f t="shared" si="225"/>
        <v>649.67999999999995</v>
      </c>
      <c r="R2929" s="4">
        <f t="shared" si="226"/>
        <v>0.99</v>
      </c>
      <c r="S2929" s="2">
        <f t="shared" si="227"/>
        <v>6.4967999999999995</v>
      </c>
      <c r="T2929" t="str">
        <f t="shared" si="228"/>
        <v>Aug-24</v>
      </c>
      <c r="U2929">
        <f t="shared" si="229"/>
        <v>3</v>
      </c>
    </row>
    <row r="2930" spans="1:21" x14ac:dyDescent="0.3">
      <c r="A2930" t="s">
        <v>11521</v>
      </c>
      <c r="B2930" t="s">
        <v>11522</v>
      </c>
      <c r="C2930" s="1">
        <v>45573</v>
      </c>
      <c r="D2930" t="s">
        <v>37</v>
      </c>
      <c r="E2930">
        <v>81.06</v>
      </c>
      <c r="F2930">
        <v>2</v>
      </c>
      <c r="G2930" t="s">
        <v>148</v>
      </c>
      <c r="H2930" t="s">
        <v>20</v>
      </c>
      <c r="I2930" t="s">
        <v>6880</v>
      </c>
      <c r="J2930" t="s">
        <v>134</v>
      </c>
      <c r="K2930">
        <v>50987</v>
      </c>
      <c r="L2930" t="s">
        <v>11523</v>
      </c>
      <c r="M2930">
        <v>0.3</v>
      </c>
      <c r="N2930">
        <v>113.48</v>
      </c>
      <c r="O2930">
        <v>3</v>
      </c>
      <c r="P2930" t="b">
        <v>0</v>
      </c>
      <c r="Q2930">
        <f t="shared" si="225"/>
        <v>162.12</v>
      </c>
      <c r="R2930" s="4">
        <f t="shared" si="226"/>
        <v>0.7</v>
      </c>
      <c r="S2930" s="2">
        <f t="shared" si="227"/>
        <v>48.636000000000003</v>
      </c>
      <c r="T2930" t="str">
        <f t="shared" si="228"/>
        <v>Oct-24</v>
      </c>
      <c r="U2930">
        <f t="shared" si="229"/>
        <v>3</v>
      </c>
    </row>
    <row r="2931" spans="1:21" x14ac:dyDescent="0.3">
      <c r="A2931" t="s">
        <v>11524</v>
      </c>
      <c r="B2931" t="s">
        <v>11525</v>
      </c>
      <c r="C2931" s="1">
        <v>45736</v>
      </c>
      <c r="D2931" t="s">
        <v>18</v>
      </c>
      <c r="E2931">
        <v>225.02</v>
      </c>
      <c r="F2931">
        <v>1</v>
      </c>
      <c r="G2931" t="s">
        <v>19</v>
      </c>
      <c r="H2931" t="s">
        <v>38</v>
      </c>
      <c r="I2931" t="s">
        <v>11526</v>
      </c>
      <c r="J2931" t="s">
        <v>539</v>
      </c>
      <c r="K2931">
        <v>95021</v>
      </c>
      <c r="L2931" t="s">
        <v>11527</v>
      </c>
      <c r="M2931">
        <v>0.28000000000000003</v>
      </c>
      <c r="N2931">
        <v>162.01</v>
      </c>
      <c r="O2931">
        <v>5</v>
      </c>
      <c r="P2931" t="b">
        <v>1</v>
      </c>
      <c r="Q2931">
        <f t="shared" si="225"/>
        <v>225.02</v>
      </c>
      <c r="R2931" s="4">
        <f t="shared" si="226"/>
        <v>0.72</v>
      </c>
      <c r="S2931" s="2">
        <f t="shared" si="227"/>
        <v>63.005600000000008</v>
      </c>
      <c r="T2931" t="str">
        <f t="shared" si="228"/>
        <v>Mar-25</v>
      </c>
      <c r="U2931">
        <f t="shared" si="229"/>
        <v>5</v>
      </c>
    </row>
    <row r="2932" spans="1:21" x14ac:dyDescent="0.3">
      <c r="A2932" t="s">
        <v>11528</v>
      </c>
      <c r="B2932" t="s">
        <v>11529</v>
      </c>
      <c r="C2932" s="1">
        <v>45506</v>
      </c>
      <c r="D2932" t="s">
        <v>78</v>
      </c>
      <c r="E2932">
        <v>250.07</v>
      </c>
      <c r="F2932">
        <v>2</v>
      </c>
      <c r="G2932" t="s">
        <v>93</v>
      </c>
      <c r="H2932" t="s">
        <v>20</v>
      </c>
      <c r="I2932" t="s">
        <v>3891</v>
      </c>
      <c r="J2932" t="s">
        <v>62</v>
      </c>
      <c r="K2932">
        <v>78629</v>
      </c>
      <c r="L2932" t="s">
        <v>11530</v>
      </c>
      <c r="M2932">
        <v>0.23</v>
      </c>
      <c r="N2932">
        <v>385.11</v>
      </c>
      <c r="O2932">
        <v>4</v>
      </c>
      <c r="P2932" t="b">
        <v>0</v>
      </c>
      <c r="Q2932">
        <f t="shared" si="225"/>
        <v>500.14</v>
      </c>
      <c r="R2932" s="4">
        <f t="shared" si="226"/>
        <v>0.77</v>
      </c>
      <c r="S2932" s="2">
        <f t="shared" si="227"/>
        <v>115.0322</v>
      </c>
      <c r="T2932" t="str">
        <f t="shared" si="228"/>
        <v>Aug-24</v>
      </c>
      <c r="U2932">
        <f t="shared" si="229"/>
        <v>4</v>
      </c>
    </row>
    <row r="2933" spans="1:21" x14ac:dyDescent="0.3">
      <c r="A2933" t="s">
        <v>11531</v>
      </c>
      <c r="B2933" t="s">
        <v>11532</v>
      </c>
      <c r="C2933" s="1">
        <v>45735</v>
      </c>
      <c r="D2933" t="s">
        <v>37</v>
      </c>
      <c r="E2933">
        <v>494.93</v>
      </c>
      <c r="F2933">
        <v>4</v>
      </c>
      <c r="G2933" t="s">
        <v>27</v>
      </c>
      <c r="H2933" t="s">
        <v>20</v>
      </c>
      <c r="I2933" t="s">
        <v>11533</v>
      </c>
      <c r="J2933" t="s">
        <v>144</v>
      </c>
      <c r="K2933">
        <v>56752</v>
      </c>
      <c r="L2933" t="s">
        <v>11534</v>
      </c>
      <c r="M2933">
        <v>0.12</v>
      </c>
      <c r="N2933">
        <v>1742.15</v>
      </c>
      <c r="O2933">
        <v>4</v>
      </c>
      <c r="P2933" t="b">
        <v>0</v>
      </c>
      <c r="Q2933">
        <f t="shared" si="225"/>
        <v>1979.72</v>
      </c>
      <c r="R2933" s="4">
        <f t="shared" si="226"/>
        <v>0.88</v>
      </c>
      <c r="S2933" s="2">
        <f t="shared" si="227"/>
        <v>237.56639999999999</v>
      </c>
      <c r="T2933" t="str">
        <f t="shared" si="228"/>
        <v>Mar-25</v>
      </c>
      <c r="U2933">
        <f t="shared" si="229"/>
        <v>4</v>
      </c>
    </row>
    <row r="2934" spans="1:21" x14ac:dyDescent="0.3">
      <c r="A2934" t="s">
        <v>11535</v>
      </c>
      <c r="B2934" t="s">
        <v>11536</v>
      </c>
      <c r="C2934" s="1">
        <v>45714</v>
      </c>
      <c r="D2934" t="s">
        <v>78</v>
      </c>
      <c r="E2934">
        <v>25.98</v>
      </c>
      <c r="F2934">
        <v>4</v>
      </c>
      <c r="G2934" t="s">
        <v>93</v>
      </c>
      <c r="H2934" t="s">
        <v>99</v>
      </c>
      <c r="I2934" t="s">
        <v>11537</v>
      </c>
      <c r="J2934" t="s">
        <v>274</v>
      </c>
      <c r="K2934">
        <v>80601</v>
      </c>
      <c r="L2934" t="s">
        <v>11538</v>
      </c>
      <c r="M2934">
        <v>0.21</v>
      </c>
      <c r="N2934">
        <v>82.1</v>
      </c>
      <c r="O2934">
        <v>3</v>
      </c>
      <c r="P2934" t="b">
        <v>0</v>
      </c>
      <c r="Q2934">
        <f t="shared" si="225"/>
        <v>103.92</v>
      </c>
      <c r="R2934" s="4">
        <f t="shared" si="226"/>
        <v>0.79</v>
      </c>
      <c r="S2934" s="2">
        <f t="shared" si="227"/>
        <v>21.8232</v>
      </c>
      <c r="T2934" t="str">
        <f t="shared" si="228"/>
        <v>Feb-25</v>
      </c>
      <c r="U2934">
        <f t="shared" si="229"/>
        <v>3</v>
      </c>
    </row>
    <row r="2935" spans="1:21" x14ac:dyDescent="0.3">
      <c r="A2935" t="s">
        <v>11539</v>
      </c>
      <c r="B2935" t="s">
        <v>11540</v>
      </c>
      <c r="C2935" s="1">
        <v>45798</v>
      </c>
      <c r="D2935" t="s">
        <v>78</v>
      </c>
      <c r="E2935">
        <v>154.07</v>
      </c>
      <c r="F2935">
        <v>2</v>
      </c>
      <c r="G2935" t="s">
        <v>66</v>
      </c>
      <c r="H2935" t="s">
        <v>99</v>
      </c>
      <c r="I2935" t="s">
        <v>11541</v>
      </c>
      <c r="J2935" t="s">
        <v>195</v>
      </c>
      <c r="K2935">
        <v>62600</v>
      </c>
      <c r="L2935" t="s">
        <v>11542</v>
      </c>
      <c r="M2935">
        <v>0.21</v>
      </c>
      <c r="N2935">
        <v>243.43</v>
      </c>
      <c r="O2935">
        <v>4</v>
      </c>
      <c r="P2935" t="b">
        <v>0</v>
      </c>
      <c r="Q2935">
        <f t="shared" si="225"/>
        <v>308.14</v>
      </c>
      <c r="R2935" s="4">
        <f t="shared" si="226"/>
        <v>0.79</v>
      </c>
      <c r="S2935" s="2">
        <f t="shared" si="227"/>
        <v>64.709399999999988</v>
      </c>
      <c r="T2935" t="str">
        <f t="shared" si="228"/>
        <v>May-25</v>
      </c>
      <c r="U2935">
        <f t="shared" si="229"/>
        <v>4</v>
      </c>
    </row>
    <row r="2936" spans="1:21" x14ac:dyDescent="0.3">
      <c r="A2936" t="s">
        <v>11543</v>
      </c>
      <c r="B2936" t="s">
        <v>11544</v>
      </c>
      <c r="C2936" s="1">
        <v>45662</v>
      </c>
      <c r="D2936" t="s">
        <v>54</v>
      </c>
      <c r="E2936">
        <v>426.69</v>
      </c>
      <c r="F2936">
        <v>2</v>
      </c>
      <c r="G2936" t="s">
        <v>93</v>
      </c>
      <c r="H2936" t="s">
        <v>38</v>
      </c>
      <c r="I2936" t="s">
        <v>11545</v>
      </c>
      <c r="J2936" t="s">
        <v>200</v>
      </c>
      <c r="K2936">
        <v>28833</v>
      </c>
      <c r="L2936" t="s">
        <v>11546</v>
      </c>
      <c r="M2936">
        <v>0.1</v>
      </c>
      <c r="N2936">
        <v>768.04</v>
      </c>
      <c r="O2936">
        <v>3</v>
      </c>
      <c r="P2936" t="b">
        <v>1</v>
      </c>
      <c r="Q2936">
        <f t="shared" si="225"/>
        <v>853.38</v>
      </c>
      <c r="R2936" s="4">
        <f t="shared" si="226"/>
        <v>0.9</v>
      </c>
      <c r="S2936" s="2">
        <f t="shared" si="227"/>
        <v>85.338000000000008</v>
      </c>
      <c r="T2936" t="str">
        <f t="shared" si="228"/>
        <v>Jan-25</v>
      </c>
      <c r="U2936">
        <f t="shared" si="229"/>
        <v>3</v>
      </c>
    </row>
    <row r="2937" spans="1:21" x14ac:dyDescent="0.3">
      <c r="A2937" t="s">
        <v>11547</v>
      </c>
      <c r="B2937" t="s">
        <v>11548</v>
      </c>
      <c r="C2937" s="1">
        <v>45516</v>
      </c>
      <c r="D2937" t="s">
        <v>18</v>
      </c>
      <c r="E2937">
        <v>331.55</v>
      </c>
      <c r="F2937">
        <v>3</v>
      </c>
      <c r="G2937" t="s">
        <v>93</v>
      </c>
      <c r="H2937" t="s">
        <v>99</v>
      </c>
      <c r="I2937" t="s">
        <v>11549</v>
      </c>
      <c r="J2937" t="s">
        <v>155</v>
      </c>
      <c r="K2937">
        <v>30910</v>
      </c>
      <c r="L2937" t="s">
        <v>11550</v>
      </c>
      <c r="M2937">
        <v>0.01</v>
      </c>
      <c r="N2937">
        <v>984.7</v>
      </c>
      <c r="O2937">
        <v>4</v>
      </c>
      <c r="P2937" t="b">
        <v>0</v>
      </c>
      <c r="Q2937">
        <f t="shared" si="225"/>
        <v>994.65000000000009</v>
      </c>
      <c r="R2937" s="4">
        <f t="shared" si="226"/>
        <v>0.99</v>
      </c>
      <c r="S2937" s="2">
        <f t="shared" si="227"/>
        <v>9.9465000000000003</v>
      </c>
      <c r="T2937" t="str">
        <f t="shared" si="228"/>
        <v>Aug-24</v>
      </c>
      <c r="U2937">
        <f t="shared" si="229"/>
        <v>4</v>
      </c>
    </row>
    <row r="2938" spans="1:21" x14ac:dyDescent="0.3">
      <c r="A2938" t="s">
        <v>11551</v>
      </c>
      <c r="B2938" t="s">
        <v>11552</v>
      </c>
      <c r="C2938" s="1">
        <v>45671</v>
      </c>
      <c r="D2938" t="s">
        <v>26</v>
      </c>
      <c r="E2938">
        <v>414.21</v>
      </c>
      <c r="F2938">
        <v>3</v>
      </c>
      <c r="G2938" t="s">
        <v>27</v>
      </c>
      <c r="H2938" t="s">
        <v>99</v>
      </c>
      <c r="I2938" t="s">
        <v>11553</v>
      </c>
      <c r="J2938" t="s">
        <v>144</v>
      </c>
      <c r="K2938">
        <v>21966</v>
      </c>
      <c r="L2938" t="s">
        <v>11554</v>
      </c>
      <c r="M2938">
        <v>0.19</v>
      </c>
      <c r="N2938">
        <v>1006.53</v>
      </c>
      <c r="O2938">
        <v>4</v>
      </c>
      <c r="P2938" t="b">
        <v>0</v>
      </c>
      <c r="Q2938">
        <f t="shared" si="225"/>
        <v>1242.6299999999999</v>
      </c>
      <c r="R2938" s="4">
        <f t="shared" si="226"/>
        <v>0.81</v>
      </c>
      <c r="S2938" s="2">
        <f t="shared" si="227"/>
        <v>236.09969999999998</v>
      </c>
      <c r="T2938" t="str">
        <f t="shared" si="228"/>
        <v>Jan-25</v>
      </c>
      <c r="U2938">
        <f t="shared" si="229"/>
        <v>4</v>
      </c>
    </row>
    <row r="2939" spans="1:21" x14ac:dyDescent="0.3">
      <c r="A2939" t="s">
        <v>11555</v>
      </c>
      <c r="B2939" t="s">
        <v>11556</v>
      </c>
      <c r="C2939" s="1">
        <v>45644</v>
      </c>
      <c r="D2939" t="s">
        <v>54</v>
      </c>
      <c r="E2939">
        <v>331.84</v>
      </c>
      <c r="F2939">
        <v>3</v>
      </c>
      <c r="G2939" t="s">
        <v>148</v>
      </c>
      <c r="H2939" t="s">
        <v>38</v>
      </c>
      <c r="I2939" t="s">
        <v>7733</v>
      </c>
      <c r="J2939" t="s">
        <v>320</v>
      </c>
      <c r="K2939">
        <v>11377</v>
      </c>
      <c r="L2939" t="s">
        <v>11557</v>
      </c>
      <c r="M2939">
        <v>0.28000000000000003</v>
      </c>
      <c r="N2939">
        <v>716.77</v>
      </c>
      <c r="O2939">
        <v>3</v>
      </c>
      <c r="P2939" t="b">
        <v>1</v>
      </c>
      <c r="Q2939">
        <f t="shared" si="225"/>
        <v>995.52</v>
      </c>
      <c r="R2939" s="4">
        <f t="shared" si="226"/>
        <v>0.72</v>
      </c>
      <c r="S2939" s="2">
        <f t="shared" si="227"/>
        <v>278.74560000000002</v>
      </c>
      <c r="T2939" t="str">
        <f t="shared" si="228"/>
        <v>Dec-24</v>
      </c>
      <c r="U2939">
        <f t="shared" si="229"/>
        <v>3</v>
      </c>
    </row>
    <row r="2940" spans="1:21" x14ac:dyDescent="0.3">
      <c r="A2940" t="s">
        <v>11558</v>
      </c>
      <c r="B2940" t="s">
        <v>11559</v>
      </c>
      <c r="C2940" s="1">
        <v>45655</v>
      </c>
      <c r="D2940" t="s">
        <v>60</v>
      </c>
      <c r="E2940">
        <v>380.97</v>
      </c>
      <c r="F2940">
        <v>1</v>
      </c>
      <c r="G2940" t="s">
        <v>27</v>
      </c>
      <c r="H2940" t="s">
        <v>99</v>
      </c>
      <c r="I2940" t="s">
        <v>11560</v>
      </c>
      <c r="J2940" t="s">
        <v>106</v>
      </c>
      <c r="K2940">
        <v>10979</v>
      </c>
      <c r="L2940" t="s">
        <v>11561</v>
      </c>
      <c r="M2940">
        <v>0.22</v>
      </c>
      <c r="N2940">
        <v>297.16000000000003</v>
      </c>
      <c r="O2940">
        <v>1</v>
      </c>
      <c r="P2940" t="b">
        <v>0</v>
      </c>
      <c r="Q2940">
        <f t="shared" si="225"/>
        <v>380.97</v>
      </c>
      <c r="R2940" s="4">
        <f t="shared" si="226"/>
        <v>0.78</v>
      </c>
      <c r="S2940" s="2">
        <f t="shared" si="227"/>
        <v>83.813400000000001</v>
      </c>
      <c r="T2940" t="str">
        <f t="shared" si="228"/>
        <v>Dec-24</v>
      </c>
      <c r="U2940">
        <f t="shared" si="229"/>
        <v>1</v>
      </c>
    </row>
    <row r="2941" spans="1:21" x14ac:dyDescent="0.3">
      <c r="A2941" t="s">
        <v>11562</v>
      </c>
      <c r="B2941" t="s">
        <v>11563</v>
      </c>
      <c r="C2941" s="1">
        <v>45593</v>
      </c>
      <c r="D2941" t="s">
        <v>26</v>
      </c>
      <c r="E2941">
        <v>249</v>
      </c>
      <c r="F2941">
        <v>1</v>
      </c>
      <c r="G2941" t="s">
        <v>66</v>
      </c>
      <c r="H2941" t="s">
        <v>38</v>
      </c>
      <c r="I2941" t="s">
        <v>11564</v>
      </c>
      <c r="J2941" t="s">
        <v>200</v>
      </c>
      <c r="K2941">
        <v>60113</v>
      </c>
      <c r="L2941" t="s">
        <v>11565</v>
      </c>
      <c r="M2941">
        <v>7.0000000000000007E-2</v>
      </c>
      <c r="N2941">
        <v>231.57</v>
      </c>
      <c r="O2941">
        <v>2</v>
      </c>
      <c r="P2941" t="b">
        <v>1</v>
      </c>
      <c r="Q2941">
        <f t="shared" si="225"/>
        <v>249</v>
      </c>
      <c r="R2941" s="4">
        <f t="shared" si="226"/>
        <v>0.92999999999999994</v>
      </c>
      <c r="S2941" s="2">
        <f t="shared" si="227"/>
        <v>17.430000000000003</v>
      </c>
      <c r="T2941" t="str">
        <f t="shared" si="228"/>
        <v>Oct-24</v>
      </c>
      <c r="U2941">
        <f t="shared" si="229"/>
        <v>2</v>
      </c>
    </row>
    <row r="2942" spans="1:21" x14ac:dyDescent="0.3">
      <c r="A2942" t="s">
        <v>11566</v>
      </c>
      <c r="B2942" t="s">
        <v>11567</v>
      </c>
      <c r="C2942" s="1">
        <v>45541</v>
      </c>
      <c r="D2942" t="s">
        <v>26</v>
      </c>
      <c r="E2942">
        <v>106.41</v>
      </c>
      <c r="F2942">
        <v>1</v>
      </c>
      <c r="G2942" t="s">
        <v>93</v>
      </c>
      <c r="H2942" t="s">
        <v>72</v>
      </c>
      <c r="I2942" t="s">
        <v>7994</v>
      </c>
      <c r="J2942" t="s">
        <v>231</v>
      </c>
      <c r="K2942">
        <v>47580</v>
      </c>
      <c r="L2942" t="s">
        <v>11568</v>
      </c>
      <c r="M2942">
        <v>0.17</v>
      </c>
      <c r="N2942">
        <v>88.32</v>
      </c>
      <c r="O2942">
        <v>4</v>
      </c>
      <c r="P2942" t="b">
        <v>0</v>
      </c>
      <c r="Q2942">
        <f t="shared" si="225"/>
        <v>106.41</v>
      </c>
      <c r="R2942" s="4">
        <f t="shared" si="226"/>
        <v>0.83</v>
      </c>
      <c r="S2942" s="2">
        <f t="shared" si="227"/>
        <v>18.089700000000001</v>
      </c>
      <c r="T2942" t="str">
        <f t="shared" si="228"/>
        <v>Sep-24</v>
      </c>
      <c r="U2942">
        <f t="shared" si="229"/>
        <v>4</v>
      </c>
    </row>
    <row r="2943" spans="1:21" x14ac:dyDescent="0.3">
      <c r="A2943" t="s">
        <v>11569</v>
      </c>
      <c r="B2943" t="s">
        <v>11570</v>
      </c>
      <c r="C2943" s="1">
        <v>45687</v>
      </c>
      <c r="D2943" t="s">
        <v>78</v>
      </c>
      <c r="E2943">
        <v>405.95</v>
      </c>
      <c r="F2943">
        <v>1</v>
      </c>
      <c r="G2943" t="s">
        <v>66</v>
      </c>
      <c r="H2943" t="s">
        <v>20</v>
      </c>
      <c r="I2943" t="s">
        <v>11571</v>
      </c>
      <c r="J2943" t="s">
        <v>85</v>
      </c>
      <c r="K2943">
        <v>98624</v>
      </c>
      <c r="L2943" t="s">
        <v>11572</v>
      </c>
      <c r="M2943">
        <v>0.12</v>
      </c>
      <c r="N2943">
        <v>357.24</v>
      </c>
      <c r="O2943">
        <v>1</v>
      </c>
      <c r="P2943" t="b">
        <v>0</v>
      </c>
      <c r="Q2943">
        <f t="shared" si="225"/>
        <v>405.95</v>
      </c>
      <c r="R2943" s="4">
        <f t="shared" si="226"/>
        <v>0.88</v>
      </c>
      <c r="S2943" s="2">
        <f t="shared" si="227"/>
        <v>48.713999999999999</v>
      </c>
      <c r="T2943" t="str">
        <f t="shared" si="228"/>
        <v>Jan-25</v>
      </c>
      <c r="U2943">
        <f t="shared" si="229"/>
        <v>1</v>
      </c>
    </row>
    <row r="2944" spans="1:21" x14ac:dyDescent="0.3">
      <c r="A2944" t="s">
        <v>11573</v>
      </c>
      <c r="B2944" t="s">
        <v>11574</v>
      </c>
      <c r="C2944" s="1">
        <v>45653</v>
      </c>
      <c r="D2944" t="s">
        <v>26</v>
      </c>
      <c r="E2944">
        <v>286.07</v>
      </c>
      <c r="F2944">
        <v>2</v>
      </c>
      <c r="G2944" t="s">
        <v>66</v>
      </c>
      <c r="H2944" t="s">
        <v>99</v>
      </c>
      <c r="I2944" t="s">
        <v>11575</v>
      </c>
      <c r="J2944" t="s">
        <v>333</v>
      </c>
      <c r="K2944">
        <v>23079</v>
      </c>
      <c r="L2944" t="s">
        <v>11576</v>
      </c>
      <c r="M2944">
        <v>0.16</v>
      </c>
      <c r="N2944">
        <v>480.6</v>
      </c>
      <c r="O2944">
        <v>3</v>
      </c>
      <c r="P2944" t="b">
        <v>0</v>
      </c>
      <c r="Q2944">
        <f t="shared" si="225"/>
        <v>572.14</v>
      </c>
      <c r="R2944" s="4">
        <f t="shared" si="226"/>
        <v>0.84</v>
      </c>
      <c r="S2944" s="2">
        <f t="shared" si="227"/>
        <v>91.542400000000001</v>
      </c>
      <c r="T2944" t="str">
        <f t="shared" si="228"/>
        <v>Dec-24</v>
      </c>
      <c r="U2944">
        <f t="shared" si="229"/>
        <v>3</v>
      </c>
    </row>
    <row r="2945" spans="1:21" x14ac:dyDescent="0.3">
      <c r="A2945" t="s">
        <v>11577</v>
      </c>
      <c r="B2945" t="s">
        <v>11578</v>
      </c>
      <c r="C2945" s="1">
        <v>45466</v>
      </c>
      <c r="D2945" t="s">
        <v>60</v>
      </c>
      <c r="E2945">
        <v>74.06</v>
      </c>
      <c r="F2945">
        <v>4</v>
      </c>
      <c r="G2945" t="s">
        <v>93</v>
      </c>
      <c r="H2945" t="s">
        <v>20</v>
      </c>
      <c r="I2945" t="s">
        <v>11579</v>
      </c>
      <c r="J2945" t="s">
        <v>68</v>
      </c>
      <c r="K2945">
        <v>57496</v>
      </c>
      <c r="L2945" t="s">
        <v>11580</v>
      </c>
      <c r="M2945">
        <v>0.22</v>
      </c>
      <c r="N2945">
        <v>231.07</v>
      </c>
      <c r="O2945">
        <v>5</v>
      </c>
      <c r="P2945" t="b">
        <v>0</v>
      </c>
      <c r="Q2945">
        <f t="shared" si="225"/>
        <v>296.24</v>
      </c>
      <c r="R2945" s="4">
        <f t="shared" si="226"/>
        <v>0.78</v>
      </c>
      <c r="S2945" s="2">
        <f t="shared" si="227"/>
        <v>65.172800000000009</v>
      </c>
      <c r="T2945" t="str">
        <f t="shared" si="228"/>
        <v>Jun-24</v>
      </c>
      <c r="U2945">
        <f t="shared" si="229"/>
        <v>5</v>
      </c>
    </row>
    <row r="2946" spans="1:21" x14ac:dyDescent="0.3">
      <c r="A2946" t="s">
        <v>11581</v>
      </c>
      <c r="B2946" t="s">
        <v>11582</v>
      </c>
      <c r="C2946" s="1">
        <v>45508</v>
      </c>
      <c r="D2946" t="s">
        <v>54</v>
      </c>
      <c r="E2946">
        <v>403.42</v>
      </c>
      <c r="F2946">
        <v>3</v>
      </c>
      <c r="G2946" t="s">
        <v>66</v>
      </c>
      <c r="H2946" t="s">
        <v>38</v>
      </c>
      <c r="I2946" t="s">
        <v>11583</v>
      </c>
      <c r="J2946" t="s">
        <v>307</v>
      </c>
      <c r="K2946">
        <v>44452</v>
      </c>
      <c r="L2946" t="s">
        <v>11584</v>
      </c>
      <c r="M2946">
        <v>0.15</v>
      </c>
      <c r="N2946">
        <v>1028.72</v>
      </c>
      <c r="O2946">
        <v>4</v>
      </c>
      <c r="P2946" t="b">
        <v>0</v>
      </c>
      <c r="Q2946">
        <f t="shared" ref="Q2946:Q3001" si="230">E2946*F2946</f>
        <v>1210.26</v>
      </c>
      <c r="R2946" s="4">
        <f t="shared" ref="R2946:R3001" si="231">1-M2946</f>
        <v>0.85</v>
      </c>
      <c r="S2946" s="2">
        <f t="shared" ref="S2946:S3001" si="232">E2946*F2946*M2946</f>
        <v>181.53899999999999</v>
      </c>
      <c r="T2946" t="str">
        <f t="shared" ref="T2946:T3001" si="233">TEXT(C2946,"MMM-YY")</f>
        <v>Aug-24</v>
      </c>
      <c r="U2946">
        <f t="shared" ref="U2946:U3001" si="234">IF(O2946="","No Rating",O2946)</f>
        <v>4</v>
      </c>
    </row>
    <row r="2947" spans="1:21" x14ac:dyDescent="0.3">
      <c r="A2947" t="s">
        <v>11585</v>
      </c>
      <c r="B2947" t="s">
        <v>11586</v>
      </c>
      <c r="C2947" s="1">
        <v>45643</v>
      </c>
      <c r="D2947" t="s">
        <v>78</v>
      </c>
      <c r="E2947">
        <v>479.5</v>
      </c>
      <c r="F2947">
        <v>3</v>
      </c>
      <c r="G2947" t="s">
        <v>148</v>
      </c>
      <c r="H2947" t="s">
        <v>20</v>
      </c>
      <c r="I2947" t="s">
        <v>11587</v>
      </c>
      <c r="J2947" t="s">
        <v>539</v>
      </c>
      <c r="K2947">
        <v>4941</v>
      </c>
      <c r="L2947" t="s">
        <v>11588</v>
      </c>
      <c r="M2947">
        <v>0.27</v>
      </c>
      <c r="N2947">
        <v>1050.0999999999999</v>
      </c>
      <c r="P2947" t="b">
        <v>0</v>
      </c>
      <c r="Q2947">
        <f t="shared" si="230"/>
        <v>1438.5</v>
      </c>
      <c r="R2947" s="4">
        <f t="shared" si="231"/>
        <v>0.73</v>
      </c>
      <c r="S2947" s="2">
        <f t="shared" si="232"/>
        <v>388.39500000000004</v>
      </c>
      <c r="T2947" t="str">
        <f t="shared" si="233"/>
        <v>Dec-24</v>
      </c>
      <c r="U2947" t="str">
        <f t="shared" si="234"/>
        <v>No Rating</v>
      </c>
    </row>
    <row r="2948" spans="1:21" x14ac:dyDescent="0.3">
      <c r="A2948" t="s">
        <v>11589</v>
      </c>
      <c r="B2948" t="s">
        <v>11590</v>
      </c>
      <c r="C2948" s="1">
        <v>45780</v>
      </c>
      <c r="D2948" t="s">
        <v>60</v>
      </c>
      <c r="E2948">
        <v>176.35</v>
      </c>
      <c r="F2948">
        <v>4</v>
      </c>
      <c r="G2948" t="s">
        <v>66</v>
      </c>
      <c r="H2948" t="s">
        <v>99</v>
      </c>
      <c r="I2948" t="s">
        <v>11591</v>
      </c>
      <c r="J2948" t="s">
        <v>169</v>
      </c>
      <c r="K2948">
        <v>36097</v>
      </c>
      <c r="L2948" t="s">
        <v>11592</v>
      </c>
      <c r="M2948">
        <v>0.21</v>
      </c>
      <c r="N2948">
        <v>557.27</v>
      </c>
      <c r="O2948">
        <v>3</v>
      </c>
      <c r="P2948" t="b">
        <v>0</v>
      </c>
      <c r="Q2948">
        <f t="shared" si="230"/>
        <v>705.4</v>
      </c>
      <c r="R2948" s="4">
        <f t="shared" si="231"/>
        <v>0.79</v>
      </c>
      <c r="S2948" s="2">
        <f t="shared" si="232"/>
        <v>148.13399999999999</v>
      </c>
      <c r="T2948" t="str">
        <f t="shared" si="233"/>
        <v>May-25</v>
      </c>
      <c r="U2948">
        <f t="shared" si="234"/>
        <v>3</v>
      </c>
    </row>
    <row r="2949" spans="1:21" x14ac:dyDescent="0.3">
      <c r="A2949" t="s">
        <v>11593</v>
      </c>
      <c r="B2949" t="s">
        <v>11594</v>
      </c>
      <c r="C2949" s="1">
        <v>45457</v>
      </c>
      <c r="D2949" t="s">
        <v>60</v>
      </c>
      <c r="E2949">
        <v>150.29</v>
      </c>
      <c r="F2949">
        <v>2</v>
      </c>
      <c r="G2949" t="s">
        <v>93</v>
      </c>
      <c r="H2949" t="s">
        <v>72</v>
      </c>
      <c r="I2949" t="s">
        <v>11595</v>
      </c>
      <c r="J2949" t="s">
        <v>62</v>
      </c>
      <c r="K2949">
        <v>676</v>
      </c>
      <c r="L2949" t="s">
        <v>11596</v>
      </c>
      <c r="M2949">
        <v>0.11</v>
      </c>
      <c r="N2949">
        <v>267.52</v>
      </c>
      <c r="O2949">
        <v>4</v>
      </c>
      <c r="P2949" t="b">
        <v>0</v>
      </c>
      <c r="Q2949">
        <f t="shared" si="230"/>
        <v>300.58</v>
      </c>
      <c r="R2949" s="4">
        <f t="shared" si="231"/>
        <v>0.89</v>
      </c>
      <c r="S2949" s="2">
        <f t="shared" si="232"/>
        <v>33.063800000000001</v>
      </c>
      <c r="T2949" t="str">
        <f t="shared" si="233"/>
        <v>Jun-24</v>
      </c>
      <c r="U2949">
        <f t="shared" si="234"/>
        <v>4</v>
      </c>
    </row>
    <row r="2950" spans="1:21" x14ac:dyDescent="0.3">
      <c r="A2950" t="s">
        <v>11597</v>
      </c>
      <c r="B2950" t="s">
        <v>11598</v>
      </c>
      <c r="C2950" s="1">
        <v>45673</v>
      </c>
      <c r="D2950" t="s">
        <v>37</v>
      </c>
      <c r="E2950">
        <v>45.48</v>
      </c>
      <c r="F2950">
        <v>4</v>
      </c>
      <c r="G2950" t="s">
        <v>93</v>
      </c>
      <c r="H2950" t="s">
        <v>72</v>
      </c>
      <c r="I2950" t="s">
        <v>3411</v>
      </c>
      <c r="J2950" t="s">
        <v>33</v>
      </c>
      <c r="K2950">
        <v>69641</v>
      </c>
      <c r="L2950" t="s">
        <v>11599</v>
      </c>
      <c r="M2950">
        <v>0.18</v>
      </c>
      <c r="N2950">
        <v>149.16999999999999</v>
      </c>
      <c r="O2950">
        <v>5</v>
      </c>
      <c r="P2950" t="b">
        <v>0</v>
      </c>
      <c r="Q2950">
        <f t="shared" si="230"/>
        <v>181.92</v>
      </c>
      <c r="R2950" s="4">
        <f t="shared" si="231"/>
        <v>0.82000000000000006</v>
      </c>
      <c r="S2950" s="2">
        <f t="shared" si="232"/>
        <v>32.745599999999996</v>
      </c>
      <c r="T2950" t="str">
        <f t="shared" si="233"/>
        <v>Jan-25</v>
      </c>
      <c r="U2950">
        <f t="shared" si="234"/>
        <v>5</v>
      </c>
    </row>
    <row r="2951" spans="1:21" x14ac:dyDescent="0.3">
      <c r="A2951" t="s">
        <v>11600</v>
      </c>
      <c r="B2951" t="s">
        <v>11601</v>
      </c>
      <c r="C2951" s="1">
        <v>45457</v>
      </c>
      <c r="D2951" t="s">
        <v>26</v>
      </c>
      <c r="E2951">
        <v>333.92</v>
      </c>
      <c r="F2951">
        <v>2</v>
      </c>
      <c r="G2951" t="s">
        <v>93</v>
      </c>
      <c r="H2951" t="s">
        <v>20</v>
      </c>
      <c r="I2951" t="s">
        <v>11602</v>
      </c>
      <c r="J2951" t="s">
        <v>155</v>
      </c>
      <c r="K2951">
        <v>12588</v>
      </c>
      <c r="L2951" t="s">
        <v>11603</v>
      </c>
      <c r="M2951">
        <v>0.14000000000000001</v>
      </c>
      <c r="N2951">
        <v>574.34</v>
      </c>
      <c r="O2951">
        <v>3</v>
      </c>
      <c r="P2951" t="b">
        <v>0</v>
      </c>
      <c r="Q2951">
        <f t="shared" si="230"/>
        <v>667.84</v>
      </c>
      <c r="R2951" s="4">
        <f t="shared" si="231"/>
        <v>0.86</v>
      </c>
      <c r="S2951" s="2">
        <f t="shared" si="232"/>
        <v>93.49760000000002</v>
      </c>
      <c r="T2951" t="str">
        <f t="shared" si="233"/>
        <v>Jun-24</v>
      </c>
      <c r="U2951">
        <f t="shared" si="234"/>
        <v>3</v>
      </c>
    </row>
    <row r="2952" spans="1:21" x14ac:dyDescent="0.3">
      <c r="A2952" t="s">
        <v>11604</v>
      </c>
      <c r="B2952" t="s">
        <v>11605</v>
      </c>
      <c r="C2952" s="1">
        <v>45548</v>
      </c>
      <c r="D2952" t="s">
        <v>78</v>
      </c>
      <c r="E2952">
        <v>479.69</v>
      </c>
      <c r="F2952">
        <v>4</v>
      </c>
      <c r="G2952" t="s">
        <v>148</v>
      </c>
      <c r="H2952" t="s">
        <v>72</v>
      </c>
      <c r="I2952" t="s">
        <v>9413</v>
      </c>
      <c r="J2952" t="s">
        <v>85</v>
      </c>
      <c r="K2952">
        <v>23420</v>
      </c>
      <c r="L2952" t="s">
        <v>11606</v>
      </c>
      <c r="M2952">
        <v>0.24</v>
      </c>
      <c r="N2952">
        <v>1458.26</v>
      </c>
      <c r="O2952">
        <v>4</v>
      </c>
      <c r="P2952" t="b">
        <v>0</v>
      </c>
      <c r="Q2952">
        <f t="shared" si="230"/>
        <v>1918.76</v>
      </c>
      <c r="R2952" s="4">
        <f t="shared" si="231"/>
        <v>0.76</v>
      </c>
      <c r="S2952" s="2">
        <f t="shared" si="232"/>
        <v>460.50239999999997</v>
      </c>
      <c r="T2952" t="str">
        <f t="shared" si="233"/>
        <v>Sep-24</v>
      </c>
      <c r="U2952">
        <f t="shared" si="234"/>
        <v>4</v>
      </c>
    </row>
    <row r="2953" spans="1:21" x14ac:dyDescent="0.3">
      <c r="A2953" t="s">
        <v>11607</v>
      </c>
      <c r="B2953" t="s">
        <v>11608</v>
      </c>
      <c r="C2953" s="1">
        <v>45764</v>
      </c>
      <c r="D2953" t="s">
        <v>18</v>
      </c>
      <c r="E2953">
        <v>72.319999999999993</v>
      </c>
      <c r="F2953">
        <v>4</v>
      </c>
      <c r="G2953" t="s">
        <v>19</v>
      </c>
      <c r="H2953" t="s">
        <v>20</v>
      </c>
      <c r="I2953" t="s">
        <v>11609</v>
      </c>
      <c r="J2953" t="s">
        <v>307</v>
      </c>
      <c r="K2953">
        <v>41318</v>
      </c>
      <c r="L2953" t="s">
        <v>11610</v>
      </c>
      <c r="M2953">
        <v>0</v>
      </c>
      <c r="N2953">
        <v>289.27999999999997</v>
      </c>
      <c r="O2953">
        <v>5</v>
      </c>
      <c r="P2953" t="b">
        <v>0</v>
      </c>
      <c r="Q2953">
        <f t="shared" si="230"/>
        <v>289.27999999999997</v>
      </c>
      <c r="R2953" s="4">
        <f t="shared" si="231"/>
        <v>1</v>
      </c>
      <c r="S2953" s="2">
        <f t="shared" si="232"/>
        <v>0</v>
      </c>
      <c r="T2953" t="str">
        <f t="shared" si="233"/>
        <v>Apr-25</v>
      </c>
      <c r="U2953">
        <f t="shared" si="234"/>
        <v>5</v>
      </c>
    </row>
    <row r="2954" spans="1:21" x14ac:dyDescent="0.3">
      <c r="A2954" t="s">
        <v>11611</v>
      </c>
      <c r="B2954" t="s">
        <v>11612</v>
      </c>
      <c r="C2954" s="1">
        <v>45774</v>
      </c>
      <c r="D2954" t="s">
        <v>78</v>
      </c>
      <c r="E2954">
        <v>245.15</v>
      </c>
      <c r="F2954">
        <v>3</v>
      </c>
      <c r="G2954" t="s">
        <v>93</v>
      </c>
      <c r="H2954" t="s">
        <v>38</v>
      </c>
      <c r="I2954" t="s">
        <v>11613</v>
      </c>
      <c r="J2954" t="s">
        <v>274</v>
      </c>
      <c r="K2954">
        <v>13726</v>
      </c>
      <c r="L2954" t="s">
        <v>11614</v>
      </c>
      <c r="M2954">
        <v>0.18</v>
      </c>
      <c r="N2954">
        <v>603.07000000000005</v>
      </c>
      <c r="O2954">
        <v>3</v>
      </c>
      <c r="P2954" t="b">
        <v>1</v>
      </c>
      <c r="Q2954">
        <f t="shared" si="230"/>
        <v>735.45</v>
      </c>
      <c r="R2954" s="4">
        <f t="shared" si="231"/>
        <v>0.82000000000000006</v>
      </c>
      <c r="S2954" s="2">
        <f t="shared" si="232"/>
        <v>132.381</v>
      </c>
      <c r="T2954" t="str">
        <f t="shared" si="233"/>
        <v>Apr-25</v>
      </c>
      <c r="U2954">
        <f t="shared" si="234"/>
        <v>3</v>
      </c>
    </row>
    <row r="2955" spans="1:21" x14ac:dyDescent="0.3">
      <c r="A2955" t="s">
        <v>11615</v>
      </c>
      <c r="B2955" t="s">
        <v>11616</v>
      </c>
      <c r="C2955" s="1">
        <v>45804</v>
      </c>
      <c r="D2955" t="s">
        <v>60</v>
      </c>
      <c r="E2955">
        <v>53.63</v>
      </c>
      <c r="F2955">
        <v>4</v>
      </c>
      <c r="G2955" t="s">
        <v>27</v>
      </c>
      <c r="H2955" t="s">
        <v>72</v>
      </c>
      <c r="I2955" t="s">
        <v>3857</v>
      </c>
      <c r="J2955" t="s">
        <v>320</v>
      </c>
      <c r="K2955">
        <v>56061</v>
      </c>
      <c r="L2955" t="s">
        <v>11617</v>
      </c>
      <c r="M2955">
        <v>0.01</v>
      </c>
      <c r="N2955">
        <v>212.37</v>
      </c>
      <c r="O2955">
        <v>1</v>
      </c>
      <c r="P2955" t="b">
        <v>0</v>
      </c>
      <c r="Q2955">
        <f t="shared" si="230"/>
        <v>214.52</v>
      </c>
      <c r="R2955" s="4">
        <f t="shared" si="231"/>
        <v>0.99</v>
      </c>
      <c r="S2955" s="2">
        <f t="shared" si="232"/>
        <v>2.1452</v>
      </c>
      <c r="T2955" t="str">
        <f t="shared" si="233"/>
        <v>May-25</v>
      </c>
      <c r="U2955">
        <f t="shared" si="234"/>
        <v>1</v>
      </c>
    </row>
    <row r="2956" spans="1:21" x14ac:dyDescent="0.3">
      <c r="A2956" t="s">
        <v>11618</v>
      </c>
      <c r="B2956" t="s">
        <v>11619</v>
      </c>
      <c r="C2956" s="1">
        <v>45806</v>
      </c>
      <c r="D2956" t="s">
        <v>54</v>
      </c>
      <c r="E2956">
        <v>21.88</v>
      </c>
      <c r="F2956">
        <v>3</v>
      </c>
      <c r="G2956" t="s">
        <v>148</v>
      </c>
      <c r="H2956" t="s">
        <v>38</v>
      </c>
      <c r="I2956" t="s">
        <v>11620</v>
      </c>
      <c r="J2956" t="s">
        <v>50</v>
      </c>
      <c r="K2956">
        <v>42015</v>
      </c>
      <c r="L2956" t="s">
        <v>11621</v>
      </c>
      <c r="M2956">
        <v>0.28999999999999998</v>
      </c>
      <c r="N2956">
        <v>46.6</v>
      </c>
      <c r="P2956" t="b">
        <v>1</v>
      </c>
      <c r="Q2956">
        <f t="shared" si="230"/>
        <v>65.64</v>
      </c>
      <c r="R2956" s="4">
        <f t="shared" si="231"/>
        <v>0.71</v>
      </c>
      <c r="S2956" s="2">
        <f t="shared" si="232"/>
        <v>19.035599999999999</v>
      </c>
      <c r="T2956" t="str">
        <f t="shared" si="233"/>
        <v>May-25</v>
      </c>
      <c r="U2956" t="str">
        <f t="shared" si="234"/>
        <v>No Rating</v>
      </c>
    </row>
    <row r="2957" spans="1:21" x14ac:dyDescent="0.3">
      <c r="A2957" t="s">
        <v>11622</v>
      </c>
      <c r="B2957" t="s">
        <v>11623</v>
      </c>
      <c r="C2957" s="1">
        <v>45729</v>
      </c>
      <c r="D2957" t="s">
        <v>78</v>
      </c>
      <c r="E2957">
        <v>333.93</v>
      </c>
      <c r="F2957">
        <v>1</v>
      </c>
      <c r="G2957" t="s">
        <v>19</v>
      </c>
      <c r="H2957" t="s">
        <v>72</v>
      </c>
      <c r="I2957" t="s">
        <v>11624</v>
      </c>
      <c r="J2957" t="s">
        <v>522</v>
      </c>
      <c r="K2957">
        <v>35811</v>
      </c>
      <c r="L2957" t="s">
        <v>11625</v>
      </c>
      <c r="M2957">
        <v>0.15</v>
      </c>
      <c r="N2957">
        <v>283.83999999999997</v>
      </c>
      <c r="O2957">
        <v>3</v>
      </c>
      <c r="P2957" t="b">
        <v>0</v>
      </c>
      <c r="Q2957">
        <f t="shared" si="230"/>
        <v>333.93</v>
      </c>
      <c r="R2957" s="4">
        <f t="shared" si="231"/>
        <v>0.85</v>
      </c>
      <c r="S2957" s="2">
        <f t="shared" si="232"/>
        <v>50.089500000000001</v>
      </c>
      <c r="T2957" t="str">
        <f t="shared" si="233"/>
        <v>Mar-25</v>
      </c>
      <c r="U2957">
        <f t="shared" si="234"/>
        <v>3</v>
      </c>
    </row>
    <row r="2958" spans="1:21" x14ac:dyDescent="0.3">
      <c r="A2958" t="s">
        <v>11626</v>
      </c>
      <c r="B2958" t="s">
        <v>11627</v>
      </c>
      <c r="C2958" s="1">
        <v>45471</v>
      </c>
      <c r="D2958" t="s">
        <v>78</v>
      </c>
      <c r="E2958">
        <v>434.51</v>
      </c>
      <c r="F2958">
        <v>1</v>
      </c>
      <c r="G2958" t="s">
        <v>66</v>
      </c>
      <c r="H2958" t="s">
        <v>72</v>
      </c>
      <c r="I2958" t="s">
        <v>11628</v>
      </c>
      <c r="J2958" t="s">
        <v>74</v>
      </c>
      <c r="K2958">
        <v>73190</v>
      </c>
      <c r="L2958" t="s">
        <v>11629</v>
      </c>
      <c r="M2958">
        <v>0.08</v>
      </c>
      <c r="N2958">
        <v>399.75</v>
      </c>
      <c r="O2958">
        <v>2</v>
      </c>
      <c r="P2958" t="b">
        <v>0</v>
      </c>
      <c r="Q2958">
        <f t="shared" si="230"/>
        <v>434.51</v>
      </c>
      <c r="R2958" s="4">
        <f t="shared" si="231"/>
        <v>0.92</v>
      </c>
      <c r="S2958" s="2">
        <f t="shared" si="232"/>
        <v>34.760800000000003</v>
      </c>
      <c r="T2958" t="str">
        <f t="shared" si="233"/>
        <v>Jun-24</v>
      </c>
      <c r="U2958">
        <f t="shared" si="234"/>
        <v>2</v>
      </c>
    </row>
    <row r="2959" spans="1:21" x14ac:dyDescent="0.3">
      <c r="A2959" t="s">
        <v>11630</v>
      </c>
      <c r="B2959" t="s">
        <v>11631</v>
      </c>
      <c r="C2959" s="1">
        <v>45684</v>
      </c>
      <c r="D2959" t="s">
        <v>78</v>
      </c>
      <c r="E2959">
        <v>172.1</v>
      </c>
      <c r="F2959">
        <v>2</v>
      </c>
      <c r="G2959" t="s">
        <v>148</v>
      </c>
      <c r="H2959" t="s">
        <v>99</v>
      </c>
      <c r="I2959" t="s">
        <v>11632</v>
      </c>
      <c r="J2959" t="s">
        <v>68</v>
      </c>
      <c r="K2959">
        <v>27384</v>
      </c>
      <c r="L2959" t="s">
        <v>11633</v>
      </c>
      <c r="M2959">
        <v>0.03</v>
      </c>
      <c r="N2959">
        <v>333.87</v>
      </c>
      <c r="O2959">
        <v>4</v>
      </c>
      <c r="P2959" t="b">
        <v>0</v>
      </c>
      <c r="Q2959">
        <f t="shared" si="230"/>
        <v>344.2</v>
      </c>
      <c r="R2959" s="4">
        <f t="shared" si="231"/>
        <v>0.97</v>
      </c>
      <c r="S2959" s="2">
        <f t="shared" si="232"/>
        <v>10.325999999999999</v>
      </c>
      <c r="T2959" t="str">
        <f t="shared" si="233"/>
        <v>Jan-25</v>
      </c>
      <c r="U2959">
        <f t="shared" si="234"/>
        <v>4</v>
      </c>
    </row>
    <row r="2960" spans="1:21" x14ac:dyDescent="0.3">
      <c r="A2960" t="s">
        <v>11634</v>
      </c>
      <c r="B2960" t="s">
        <v>11635</v>
      </c>
      <c r="C2960" s="1">
        <v>45713</v>
      </c>
      <c r="D2960" t="s">
        <v>37</v>
      </c>
      <c r="E2960">
        <v>438.5</v>
      </c>
      <c r="F2960">
        <v>3</v>
      </c>
      <c r="G2960" t="s">
        <v>19</v>
      </c>
      <c r="H2960" t="s">
        <v>72</v>
      </c>
      <c r="I2960" t="s">
        <v>4475</v>
      </c>
      <c r="J2960" t="s">
        <v>106</v>
      </c>
      <c r="K2960">
        <v>64094</v>
      </c>
      <c r="L2960" t="s">
        <v>11636</v>
      </c>
      <c r="M2960">
        <v>0.1</v>
      </c>
      <c r="N2960">
        <v>1183.95</v>
      </c>
      <c r="O2960">
        <v>3</v>
      </c>
      <c r="P2960" t="b">
        <v>0</v>
      </c>
      <c r="Q2960">
        <f t="shared" si="230"/>
        <v>1315.5</v>
      </c>
      <c r="R2960" s="4">
        <f t="shared" si="231"/>
        <v>0.9</v>
      </c>
      <c r="S2960" s="2">
        <f t="shared" si="232"/>
        <v>131.55000000000001</v>
      </c>
      <c r="T2960" t="str">
        <f t="shared" si="233"/>
        <v>Feb-25</v>
      </c>
      <c r="U2960">
        <f t="shared" si="234"/>
        <v>3</v>
      </c>
    </row>
    <row r="2961" spans="1:21" x14ac:dyDescent="0.3">
      <c r="A2961" t="s">
        <v>11637</v>
      </c>
      <c r="B2961" t="s">
        <v>11638</v>
      </c>
      <c r="C2961" s="1">
        <v>45719</v>
      </c>
      <c r="D2961" t="s">
        <v>18</v>
      </c>
      <c r="E2961">
        <v>62.94</v>
      </c>
      <c r="F2961">
        <v>4</v>
      </c>
      <c r="G2961" t="s">
        <v>93</v>
      </c>
      <c r="H2961" t="s">
        <v>99</v>
      </c>
      <c r="I2961" t="s">
        <v>5969</v>
      </c>
      <c r="J2961" t="s">
        <v>572</v>
      </c>
      <c r="K2961">
        <v>58204</v>
      </c>
      <c r="L2961" t="s">
        <v>11639</v>
      </c>
      <c r="M2961">
        <v>0.19</v>
      </c>
      <c r="N2961">
        <v>203.93</v>
      </c>
      <c r="O2961">
        <v>2</v>
      </c>
      <c r="P2961" t="b">
        <v>0</v>
      </c>
      <c r="Q2961">
        <f t="shared" si="230"/>
        <v>251.76</v>
      </c>
      <c r="R2961" s="4">
        <f t="shared" si="231"/>
        <v>0.81</v>
      </c>
      <c r="S2961" s="2">
        <f t="shared" si="232"/>
        <v>47.834400000000002</v>
      </c>
      <c r="T2961" t="str">
        <f t="shared" si="233"/>
        <v>Mar-25</v>
      </c>
      <c r="U2961">
        <f t="shared" si="234"/>
        <v>2</v>
      </c>
    </row>
    <row r="2962" spans="1:21" x14ac:dyDescent="0.3">
      <c r="A2962" t="s">
        <v>11640</v>
      </c>
      <c r="B2962" t="s">
        <v>11641</v>
      </c>
      <c r="C2962" s="1">
        <v>45812</v>
      </c>
      <c r="D2962" t="s">
        <v>26</v>
      </c>
      <c r="E2962">
        <v>122.79</v>
      </c>
      <c r="F2962">
        <v>3</v>
      </c>
      <c r="G2962" t="s">
        <v>93</v>
      </c>
      <c r="H2962" t="s">
        <v>72</v>
      </c>
      <c r="I2962" t="s">
        <v>6242</v>
      </c>
      <c r="J2962" t="s">
        <v>160</v>
      </c>
      <c r="K2962">
        <v>51630</v>
      </c>
      <c r="L2962" t="s">
        <v>11642</v>
      </c>
      <c r="M2962">
        <v>0.28999999999999998</v>
      </c>
      <c r="N2962">
        <v>261.54000000000002</v>
      </c>
      <c r="O2962">
        <v>2</v>
      </c>
      <c r="P2962" t="b">
        <v>0</v>
      </c>
      <c r="Q2962">
        <f t="shared" si="230"/>
        <v>368.37</v>
      </c>
      <c r="R2962" s="4">
        <f t="shared" si="231"/>
        <v>0.71</v>
      </c>
      <c r="S2962" s="2">
        <f t="shared" si="232"/>
        <v>106.82729999999999</v>
      </c>
      <c r="T2962" t="str">
        <f t="shared" si="233"/>
        <v>Jun-25</v>
      </c>
      <c r="U2962">
        <f t="shared" si="234"/>
        <v>2</v>
      </c>
    </row>
    <row r="2963" spans="1:21" x14ac:dyDescent="0.3">
      <c r="A2963" t="s">
        <v>11643</v>
      </c>
      <c r="B2963" t="s">
        <v>11644</v>
      </c>
      <c r="C2963" s="1">
        <v>45625</v>
      </c>
      <c r="D2963" t="s">
        <v>78</v>
      </c>
      <c r="E2963">
        <v>451.3</v>
      </c>
      <c r="F2963">
        <v>1</v>
      </c>
      <c r="G2963" t="s">
        <v>148</v>
      </c>
      <c r="H2963" t="s">
        <v>20</v>
      </c>
      <c r="I2963" t="s">
        <v>11645</v>
      </c>
      <c r="J2963" t="s">
        <v>144</v>
      </c>
      <c r="K2963">
        <v>25296</v>
      </c>
      <c r="L2963" t="s">
        <v>11646</v>
      </c>
      <c r="M2963">
        <v>0.03</v>
      </c>
      <c r="N2963">
        <v>437.76</v>
      </c>
      <c r="O2963">
        <v>4</v>
      </c>
      <c r="P2963" t="b">
        <v>0</v>
      </c>
      <c r="Q2963">
        <f t="shared" si="230"/>
        <v>451.3</v>
      </c>
      <c r="R2963" s="4">
        <f t="shared" si="231"/>
        <v>0.97</v>
      </c>
      <c r="S2963" s="2">
        <f t="shared" si="232"/>
        <v>13.539</v>
      </c>
      <c r="T2963" t="str">
        <f t="shared" si="233"/>
        <v>Nov-24</v>
      </c>
      <c r="U2963">
        <f t="shared" si="234"/>
        <v>4</v>
      </c>
    </row>
    <row r="2964" spans="1:21" x14ac:dyDescent="0.3">
      <c r="A2964" t="s">
        <v>11647</v>
      </c>
      <c r="B2964" t="s">
        <v>11648</v>
      </c>
      <c r="C2964" s="1">
        <v>45722</v>
      </c>
      <c r="D2964" t="s">
        <v>18</v>
      </c>
      <c r="E2964">
        <v>256.70999999999998</v>
      </c>
      <c r="F2964">
        <v>1</v>
      </c>
      <c r="G2964" t="s">
        <v>93</v>
      </c>
      <c r="H2964" t="s">
        <v>99</v>
      </c>
      <c r="I2964" t="s">
        <v>11649</v>
      </c>
      <c r="J2964" t="s">
        <v>134</v>
      </c>
      <c r="K2964">
        <v>7472</v>
      </c>
      <c r="L2964" t="s">
        <v>11650</v>
      </c>
      <c r="M2964">
        <v>0.06</v>
      </c>
      <c r="N2964">
        <v>241.31</v>
      </c>
      <c r="P2964" t="b">
        <v>0</v>
      </c>
      <c r="Q2964">
        <f t="shared" si="230"/>
        <v>256.70999999999998</v>
      </c>
      <c r="R2964" s="4">
        <f t="shared" si="231"/>
        <v>0.94</v>
      </c>
      <c r="S2964" s="2">
        <f t="shared" si="232"/>
        <v>15.402599999999998</v>
      </c>
      <c r="T2964" t="str">
        <f t="shared" si="233"/>
        <v>Mar-25</v>
      </c>
      <c r="U2964" t="str">
        <f t="shared" si="234"/>
        <v>No Rating</v>
      </c>
    </row>
    <row r="2965" spans="1:21" x14ac:dyDescent="0.3">
      <c r="A2965" t="s">
        <v>11651</v>
      </c>
      <c r="B2965" t="s">
        <v>11652</v>
      </c>
      <c r="C2965" s="1">
        <v>45673</v>
      </c>
      <c r="D2965" t="s">
        <v>37</v>
      </c>
      <c r="E2965">
        <v>306.06</v>
      </c>
      <c r="F2965">
        <v>3</v>
      </c>
      <c r="G2965" t="s">
        <v>93</v>
      </c>
      <c r="H2965" t="s">
        <v>72</v>
      </c>
      <c r="I2965" t="s">
        <v>11653</v>
      </c>
      <c r="J2965" t="s">
        <v>226</v>
      </c>
      <c r="K2965">
        <v>14727</v>
      </c>
      <c r="L2965" t="s">
        <v>11654</v>
      </c>
      <c r="M2965">
        <v>0.08</v>
      </c>
      <c r="N2965">
        <v>844.73</v>
      </c>
      <c r="O2965">
        <v>3</v>
      </c>
      <c r="P2965" t="b">
        <v>0</v>
      </c>
      <c r="Q2965">
        <f t="shared" si="230"/>
        <v>918.18000000000006</v>
      </c>
      <c r="R2965" s="4">
        <f t="shared" si="231"/>
        <v>0.92</v>
      </c>
      <c r="S2965" s="2">
        <f t="shared" si="232"/>
        <v>73.454400000000007</v>
      </c>
      <c r="T2965" t="str">
        <f t="shared" si="233"/>
        <v>Jan-25</v>
      </c>
      <c r="U2965">
        <f t="shared" si="234"/>
        <v>3</v>
      </c>
    </row>
    <row r="2966" spans="1:21" x14ac:dyDescent="0.3">
      <c r="A2966" t="s">
        <v>11655</v>
      </c>
      <c r="B2966" t="s">
        <v>11656</v>
      </c>
      <c r="C2966" s="1">
        <v>45482</v>
      </c>
      <c r="D2966" t="s">
        <v>26</v>
      </c>
      <c r="E2966">
        <v>23.82</v>
      </c>
      <c r="F2966">
        <v>2</v>
      </c>
      <c r="G2966" t="s">
        <v>66</v>
      </c>
      <c r="H2966" t="s">
        <v>72</v>
      </c>
      <c r="I2966" t="s">
        <v>3953</v>
      </c>
      <c r="J2966" t="s">
        <v>674</v>
      </c>
      <c r="K2966">
        <v>91657</v>
      </c>
      <c r="L2966" t="s">
        <v>11657</v>
      </c>
      <c r="M2966">
        <v>0.23</v>
      </c>
      <c r="N2966">
        <v>36.68</v>
      </c>
      <c r="O2966">
        <v>4</v>
      </c>
      <c r="P2966" t="b">
        <v>0</v>
      </c>
      <c r="Q2966">
        <f t="shared" si="230"/>
        <v>47.64</v>
      </c>
      <c r="R2966" s="4">
        <f t="shared" si="231"/>
        <v>0.77</v>
      </c>
      <c r="S2966" s="2">
        <f t="shared" si="232"/>
        <v>10.9572</v>
      </c>
      <c r="T2966" t="str">
        <f t="shared" si="233"/>
        <v>Jul-24</v>
      </c>
      <c r="U2966">
        <f t="shared" si="234"/>
        <v>4</v>
      </c>
    </row>
    <row r="2967" spans="1:21" x14ac:dyDescent="0.3">
      <c r="A2967" t="s">
        <v>11658</v>
      </c>
      <c r="B2967" t="s">
        <v>11659</v>
      </c>
      <c r="C2967" s="1">
        <v>45584</v>
      </c>
      <c r="D2967" t="s">
        <v>18</v>
      </c>
      <c r="E2967">
        <v>68.55</v>
      </c>
      <c r="F2967">
        <v>4</v>
      </c>
      <c r="G2967" t="s">
        <v>27</v>
      </c>
      <c r="H2967" t="s">
        <v>99</v>
      </c>
      <c r="I2967" t="s">
        <v>11660</v>
      </c>
      <c r="J2967" t="s">
        <v>320</v>
      </c>
      <c r="K2967">
        <v>8571</v>
      </c>
      <c r="L2967" t="s">
        <v>11661</v>
      </c>
      <c r="M2967">
        <v>0.02</v>
      </c>
      <c r="N2967">
        <v>268.72000000000003</v>
      </c>
      <c r="O2967">
        <v>4</v>
      </c>
      <c r="P2967" t="b">
        <v>0</v>
      </c>
      <c r="Q2967">
        <f t="shared" si="230"/>
        <v>274.2</v>
      </c>
      <c r="R2967" s="4">
        <f t="shared" si="231"/>
        <v>0.98</v>
      </c>
      <c r="S2967" s="2">
        <f t="shared" si="232"/>
        <v>5.484</v>
      </c>
      <c r="T2967" t="str">
        <f t="shared" si="233"/>
        <v>Oct-24</v>
      </c>
      <c r="U2967">
        <f t="shared" si="234"/>
        <v>4</v>
      </c>
    </row>
    <row r="2968" spans="1:21" x14ac:dyDescent="0.3">
      <c r="A2968" t="s">
        <v>11662</v>
      </c>
      <c r="B2968" t="s">
        <v>11663</v>
      </c>
      <c r="C2968" s="1">
        <v>45706</v>
      </c>
      <c r="D2968" t="s">
        <v>37</v>
      </c>
      <c r="E2968">
        <v>32.619999999999997</v>
      </c>
      <c r="F2968">
        <v>1</v>
      </c>
      <c r="G2968" t="s">
        <v>148</v>
      </c>
      <c r="H2968" t="s">
        <v>38</v>
      </c>
      <c r="I2968" t="s">
        <v>661</v>
      </c>
      <c r="J2968" t="s">
        <v>56</v>
      </c>
      <c r="K2968">
        <v>62274</v>
      </c>
      <c r="L2968" t="s">
        <v>11664</v>
      </c>
      <c r="M2968">
        <v>0.27</v>
      </c>
      <c r="N2968">
        <v>23.81</v>
      </c>
      <c r="O2968">
        <v>3</v>
      </c>
      <c r="P2968" t="b">
        <v>1</v>
      </c>
      <c r="Q2968">
        <f t="shared" si="230"/>
        <v>32.619999999999997</v>
      </c>
      <c r="R2968" s="4">
        <f t="shared" si="231"/>
        <v>0.73</v>
      </c>
      <c r="S2968" s="2">
        <f t="shared" si="232"/>
        <v>8.8073999999999995</v>
      </c>
      <c r="T2968" t="str">
        <f t="shared" si="233"/>
        <v>Feb-25</v>
      </c>
      <c r="U2968">
        <f t="shared" si="234"/>
        <v>3</v>
      </c>
    </row>
    <row r="2969" spans="1:21" x14ac:dyDescent="0.3">
      <c r="A2969" t="s">
        <v>11665</v>
      </c>
      <c r="B2969" t="s">
        <v>11666</v>
      </c>
      <c r="C2969" s="1">
        <v>45608</v>
      </c>
      <c r="D2969" t="s">
        <v>60</v>
      </c>
      <c r="E2969">
        <v>452.98</v>
      </c>
      <c r="F2969">
        <v>3</v>
      </c>
      <c r="G2969" t="s">
        <v>148</v>
      </c>
      <c r="H2969" t="s">
        <v>38</v>
      </c>
      <c r="I2969" t="s">
        <v>11667</v>
      </c>
      <c r="J2969" t="s">
        <v>572</v>
      </c>
      <c r="K2969">
        <v>53566</v>
      </c>
      <c r="L2969" t="s">
        <v>11668</v>
      </c>
      <c r="M2969">
        <v>7.0000000000000007E-2</v>
      </c>
      <c r="N2969">
        <v>1263.81</v>
      </c>
      <c r="O2969">
        <v>1</v>
      </c>
      <c r="P2969" t="b">
        <v>0</v>
      </c>
      <c r="Q2969">
        <f t="shared" si="230"/>
        <v>1358.94</v>
      </c>
      <c r="R2969" s="4">
        <f t="shared" si="231"/>
        <v>0.92999999999999994</v>
      </c>
      <c r="S2969" s="2">
        <f t="shared" si="232"/>
        <v>95.125800000000012</v>
      </c>
      <c r="T2969" t="str">
        <f t="shared" si="233"/>
        <v>Nov-24</v>
      </c>
      <c r="U2969">
        <f t="shared" si="234"/>
        <v>1</v>
      </c>
    </row>
    <row r="2970" spans="1:21" x14ac:dyDescent="0.3">
      <c r="A2970" t="s">
        <v>11669</v>
      </c>
      <c r="B2970" t="s">
        <v>11670</v>
      </c>
      <c r="C2970" s="1">
        <v>45482</v>
      </c>
      <c r="D2970" t="s">
        <v>78</v>
      </c>
      <c r="E2970">
        <v>71.72</v>
      </c>
      <c r="F2970">
        <v>2</v>
      </c>
      <c r="G2970" t="s">
        <v>19</v>
      </c>
      <c r="H2970" t="s">
        <v>72</v>
      </c>
      <c r="I2970" t="s">
        <v>6161</v>
      </c>
      <c r="J2970" t="s">
        <v>269</v>
      </c>
      <c r="K2970">
        <v>17273</v>
      </c>
      <c r="L2970" t="s">
        <v>11671</v>
      </c>
      <c r="M2970">
        <v>0.22</v>
      </c>
      <c r="N2970">
        <v>111.88</v>
      </c>
      <c r="O2970">
        <v>3</v>
      </c>
      <c r="P2970" t="b">
        <v>0</v>
      </c>
      <c r="Q2970">
        <f t="shared" si="230"/>
        <v>143.44</v>
      </c>
      <c r="R2970" s="4">
        <f t="shared" si="231"/>
        <v>0.78</v>
      </c>
      <c r="S2970" s="2">
        <f t="shared" si="232"/>
        <v>31.556799999999999</v>
      </c>
      <c r="T2970" t="str">
        <f t="shared" si="233"/>
        <v>Jul-24</v>
      </c>
      <c r="U2970">
        <f t="shared" si="234"/>
        <v>3</v>
      </c>
    </row>
    <row r="2971" spans="1:21" x14ac:dyDescent="0.3">
      <c r="A2971" t="s">
        <v>11672</v>
      </c>
      <c r="B2971" t="s">
        <v>11673</v>
      </c>
      <c r="C2971" s="1">
        <v>45579</v>
      </c>
      <c r="D2971" t="s">
        <v>18</v>
      </c>
      <c r="E2971">
        <v>425.59</v>
      </c>
      <c r="F2971">
        <v>3</v>
      </c>
      <c r="G2971" t="s">
        <v>27</v>
      </c>
      <c r="H2971" t="s">
        <v>20</v>
      </c>
      <c r="I2971" t="s">
        <v>8409</v>
      </c>
      <c r="J2971" t="s">
        <v>496</v>
      </c>
      <c r="K2971">
        <v>11002</v>
      </c>
      <c r="L2971" t="s">
        <v>11674</v>
      </c>
      <c r="M2971">
        <v>0.23</v>
      </c>
      <c r="N2971">
        <v>983.11</v>
      </c>
      <c r="O2971">
        <v>1</v>
      </c>
      <c r="P2971" t="b">
        <v>0</v>
      </c>
      <c r="Q2971">
        <f t="shared" si="230"/>
        <v>1276.77</v>
      </c>
      <c r="R2971" s="4">
        <f t="shared" si="231"/>
        <v>0.77</v>
      </c>
      <c r="S2971" s="2">
        <f t="shared" si="232"/>
        <v>293.65710000000001</v>
      </c>
      <c r="T2971" t="str">
        <f t="shared" si="233"/>
        <v>Oct-24</v>
      </c>
      <c r="U2971">
        <f t="shared" si="234"/>
        <v>1</v>
      </c>
    </row>
    <row r="2972" spans="1:21" x14ac:dyDescent="0.3">
      <c r="A2972" t="s">
        <v>11675</v>
      </c>
      <c r="B2972" t="s">
        <v>11676</v>
      </c>
      <c r="C2972" s="1">
        <v>45516</v>
      </c>
      <c r="D2972" t="s">
        <v>54</v>
      </c>
      <c r="E2972">
        <v>178.76</v>
      </c>
      <c r="F2972">
        <v>4</v>
      </c>
      <c r="G2972" t="s">
        <v>66</v>
      </c>
      <c r="H2972" t="s">
        <v>72</v>
      </c>
      <c r="I2972" t="s">
        <v>11677</v>
      </c>
      <c r="J2972" t="s">
        <v>106</v>
      </c>
      <c r="K2972">
        <v>63299</v>
      </c>
      <c r="L2972" t="s">
        <v>11678</v>
      </c>
      <c r="M2972">
        <v>0.27</v>
      </c>
      <c r="N2972">
        <v>521.98</v>
      </c>
      <c r="P2972" t="b">
        <v>0</v>
      </c>
      <c r="Q2972">
        <f t="shared" si="230"/>
        <v>715.04</v>
      </c>
      <c r="R2972" s="4">
        <f t="shared" si="231"/>
        <v>0.73</v>
      </c>
      <c r="S2972" s="2">
        <f t="shared" si="232"/>
        <v>193.0608</v>
      </c>
      <c r="T2972" t="str">
        <f t="shared" si="233"/>
        <v>Aug-24</v>
      </c>
      <c r="U2972" t="str">
        <f t="shared" si="234"/>
        <v>No Rating</v>
      </c>
    </row>
    <row r="2973" spans="1:21" x14ac:dyDescent="0.3">
      <c r="A2973" t="s">
        <v>11679</v>
      </c>
      <c r="B2973" t="s">
        <v>11680</v>
      </c>
      <c r="C2973" s="1">
        <v>45508</v>
      </c>
      <c r="D2973" t="s">
        <v>37</v>
      </c>
      <c r="E2973">
        <v>401.3</v>
      </c>
      <c r="F2973">
        <v>4</v>
      </c>
      <c r="G2973" t="s">
        <v>27</v>
      </c>
      <c r="H2973" t="s">
        <v>38</v>
      </c>
      <c r="I2973" t="s">
        <v>11681</v>
      </c>
      <c r="J2973" t="s">
        <v>150</v>
      </c>
      <c r="K2973">
        <v>3473</v>
      </c>
      <c r="L2973" t="s">
        <v>11682</v>
      </c>
      <c r="M2973">
        <v>0.06</v>
      </c>
      <c r="N2973">
        <v>1508.89</v>
      </c>
      <c r="O2973">
        <v>3</v>
      </c>
      <c r="P2973" t="b">
        <v>1</v>
      </c>
      <c r="Q2973">
        <f t="shared" si="230"/>
        <v>1605.2</v>
      </c>
      <c r="R2973" s="4">
        <f t="shared" si="231"/>
        <v>0.94</v>
      </c>
      <c r="S2973" s="2">
        <f t="shared" si="232"/>
        <v>96.311999999999998</v>
      </c>
      <c r="T2973" t="str">
        <f t="shared" si="233"/>
        <v>Aug-24</v>
      </c>
      <c r="U2973">
        <f t="shared" si="234"/>
        <v>3</v>
      </c>
    </row>
    <row r="2974" spans="1:21" x14ac:dyDescent="0.3">
      <c r="A2974" t="s">
        <v>11683</v>
      </c>
      <c r="B2974" t="s">
        <v>11684</v>
      </c>
      <c r="C2974" s="1">
        <v>45709</v>
      </c>
      <c r="D2974" t="s">
        <v>78</v>
      </c>
      <c r="E2974">
        <v>185.7</v>
      </c>
      <c r="F2974">
        <v>4</v>
      </c>
      <c r="G2974" t="s">
        <v>27</v>
      </c>
      <c r="H2974" t="s">
        <v>20</v>
      </c>
      <c r="I2974" t="s">
        <v>7006</v>
      </c>
      <c r="J2974" t="s">
        <v>205</v>
      </c>
      <c r="K2974">
        <v>5789</v>
      </c>
      <c r="L2974" t="s">
        <v>11685</v>
      </c>
      <c r="M2974">
        <v>0.22</v>
      </c>
      <c r="N2974">
        <v>579.38</v>
      </c>
      <c r="O2974">
        <v>4</v>
      </c>
      <c r="P2974" t="b">
        <v>0</v>
      </c>
      <c r="Q2974">
        <f t="shared" si="230"/>
        <v>742.8</v>
      </c>
      <c r="R2974" s="4">
        <f t="shared" si="231"/>
        <v>0.78</v>
      </c>
      <c r="S2974" s="2">
        <f t="shared" si="232"/>
        <v>163.416</v>
      </c>
      <c r="T2974" t="str">
        <f t="shared" si="233"/>
        <v>Feb-25</v>
      </c>
      <c r="U2974">
        <f t="shared" si="234"/>
        <v>4</v>
      </c>
    </row>
    <row r="2975" spans="1:21" x14ac:dyDescent="0.3">
      <c r="A2975" t="s">
        <v>11686</v>
      </c>
      <c r="B2975" t="s">
        <v>11687</v>
      </c>
      <c r="C2975" s="1">
        <v>45679</v>
      </c>
      <c r="D2975" t="s">
        <v>60</v>
      </c>
      <c r="E2975">
        <v>137.5</v>
      </c>
      <c r="F2975">
        <v>3</v>
      </c>
      <c r="G2975" t="s">
        <v>148</v>
      </c>
      <c r="H2975" t="s">
        <v>72</v>
      </c>
      <c r="I2975" t="s">
        <v>11688</v>
      </c>
      <c r="J2975" t="s">
        <v>80</v>
      </c>
      <c r="K2975">
        <v>93288</v>
      </c>
      <c r="L2975" t="s">
        <v>11689</v>
      </c>
      <c r="M2975">
        <v>0.11</v>
      </c>
      <c r="N2975">
        <v>367.12</v>
      </c>
      <c r="O2975">
        <v>5</v>
      </c>
      <c r="P2975" t="b">
        <v>0</v>
      </c>
      <c r="Q2975">
        <f t="shared" si="230"/>
        <v>412.5</v>
      </c>
      <c r="R2975" s="4">
        <f t="shared" si="231"/>
        <v>0.89</v>
      </c>
      <c r="S2975" s="2">
        <f t="shared" si="232"/>
        <v>45.375</v>
      </c>
      <c r="T2975" t="str">
        <f t="shared" si="233"/>
        <v>Jan-25</v>
      </c>
      <c r="U2975">
        <f t="shared" si="234"/>
        <v>5</v>
      </c>
    </row>
    <row r="2976" spans="1:21" x14ac:dyDescent="0.3">
      <c r="A2976" t="s">
        <v>11690</v>
      </c>
      <c r="B2976" t="s">
        <v>11691</v>
      </c>
      <c r="C2976" s="1">
        <v>45721</v>
      </c>
      <c r="D2976" t="s">
        <v>54</v>
      </c>
      <c r="E2976">
        <v>51.36</v>
      </c>
      <c r="F2976">
        <v>3</v>
      </c>
      <c r="G2976" t="s">
        <v>148</v>
      </c>
      <c r="H2976" t="s">
        <v>99</v>
      </c>
      <c r="I2976" t="s">
        <v>11692</v>
      </c>
      <c r="J2976" t="s">
        <v>572</v>
      </c>
      <c r="K2976">
        <v>17933</v>
      </c>
      <c r="L2976" t="s">
        <v>11693</v>
      </c>
      <c r="M2976">
        <v>0.12</v>
      </c>
      <c r="N2976">
        <v>135.59</v>
      </c>
      <c r="O2976">
        <v>4</v>
      </c>
      <c r="P2976" t="b">
        <v>0</v>
      </c>
      <c r="Q2976">
        <f t="shared" si="230"/>
        <v>154.07999999999998</v>
      </c>
      <c r="R2976" s="4">
        <f t="shared" si="231"/>
        <v>0.88</v>
      </c>
      <c r="S2976" s="2">
        <f t="shared" si="232"/>
        <v>18.489599999999996</v>
      </c>
      <c r="T2976" t="str">
        <f t="shared" si="233"/>
        <v>Mar-25</v>
      </c>
      <c r="U2976">
        <f t="shared" si="234"/>
        <v>4</v>
      </c>
    </row>
    <row r="2977" spans="1:21" x14ac:dyDescent="0.3">
      <c r="A2977" t="s">
        <v>11694</v>
      </c>
      <c r="B2977" t="s">
        <v>11695</v>
      </c>
      <c r="C2977" s="1">
        <v>45794</v>
      </c>
      <c r="D2977" t="s">
        <v>54</v>
      </c>
      <c r="E2977">
        <v>143.94999999999999</v>
      </c>
      <c r="F2977">
        <v>4</v>
      </c>
      <c r="G2977" t="s">
        <v>93</v>
      </c>
      <c r="H2977" t="s">
        <v>72</v>
      </c>
      <c r="I2977" t="s">
        <v>11696</v>
      </c>
      <c r="J2977" t="s">
        <v>539</v>
      </c>
      <c r="K2977">
        <v>24623</v>
      </c>
      <c r="L2977" t="s">
        <v>11697</v>
      </c>
      <c r="M2977">
        <v>0.15</v>
      </c>
      <c r="N2977">
        <v>489.43</v>
      </c>
      <c r="O2977">
        <v>2</v>
      </c>
      <c r="P2977" t="b">
        <v>0</v>
      </c>
      <c r="Q2977">
        <f t="shared" si="230"/>
        <v>575.79999999999995</v>
      </c>
      <c r="R2977" s="4">
        <f t="shared" si="231"/>
        <v>0.85</v>
      </c>
      <c r="S2977" s="2">
        <f t="shared" si="232"/>
        <v>86.36999999999999</v>
      </c>
      <c r="T2977" t="str">
        <f t="shared" si="233"/>
        <v>May-25</v>
      </c>
      <c r="U2977">
        <f t="shared" si="234"/>
        <v>2</v>
      </c>
    </row>
    <row r="2978" spans="1:21" x14ac:dyDescent="0.3">
      <c r="A2978" t="s">
        <v>11698</v>
      </c>
      <c r="B2978" t="s">
        <v>11699</v>
      </c>
      <c r="C2978" s="1">
        <v>45469</v>
      </c>
      <c r="D2978" t="s">
        <v>60</v>
      </c>
      <c r="E2978">
        <v>238.38</v>
      </c>
      <c r="F2978">
        <v>2</v>
      </c>
      <c r="G2978" t="s">
        <v>148</v>
      </c>
      <c r="H2978" t="s">
        <v>99</v>
      </c>
      <c r="I2978" t="s">
        <v>11700</v>
      </c>
      <c r="J2978" t="s">
        <v>62</v>
      </c>
      <c r="K2978">
        <v>53574</v>
      </c>
      <c r="L2978" t="s">
        <v>11701</v>
      </c>
      <c r="M2978">
        <v>0.04</v>
      </c>
      <c r="N2978">
        <v>457.69</v>
      </c>
      <c r="P2978" t="b">
        <v>0</v>
      </c>
      <c r="Q2978">
        <f t="shared" si="230"/>
        <v>476.76</v>
      </c>
      <c r="R2978" s="4">
        <f t="shared" si="231"/>
        <v>0.96</v>
      </c>
      <c r="S2978" s="2">
        <f t="shared" si="232"/>
        <v>19.070399999999999</v>
      </c>
      <c r="T2978" t="str">
        <f t="shared" si="233"/>
        <v>Jun-24</v>
      </c>
      <c r="U2978" t="str">
        <f t="shared" si="234"/>
        <v>No Rating</v>
      </c>
    </row>
    <row r="2979" spans="1:21" x14ac:dyDescent="0.3">
      <c r="A2979" t="s">
        <v>11702</v>
      </c>
      <c r="B2979" t="s">
        <v>11703</v>
      </c>
      <c r="C2979" s="1">
        <v>45615</v>
      </c>
      <c r="D2979" t="s">
        <v>60</v>
      </c>
      <c r="E2979">
        <v>409.67</v>
      </c>
      <c r="F2979">
        <v>2</v>
      </c>
      <c r="G2979" t="s">
        <v>19</v>
      </c>
      <c r="H2979" t="s">
        <v>99</v>
      </c>
      <c r="I2979" t="s">
        <v>11704</v>
      </c>
      <c r="J2979" t="s">
        <v>144</v>
      </c>
      <c r="K2979">
        <v>60203</v>
      </c>
      <c r="L2979" t="s">
        <v>11705</v>
      </c>
      <c r="M2979">
        <v>0.11</v>
      </c>
      <c r="N2979">
        <v>729.21</v>
      </c>
      <c r="O2979">
        <v>2</v>
      </c>
      <c r="P2979" t="b">
        <v>0</v>
      </c>
      <c r="Q2979">
        <f t="shared" si="230"/>
        <v>819.34</v>
      </c>
      <c r="R2979" s="4">
        <f t="shared" si="231"/>
        <v>0.89</v>
      </c>
      <c r="S2979" s="2">
        <f t="shared" si="232"/>
        <v>90.127400000000009</v>
      </c>
      <c r="T2979" t="str">
        <f t="shared" si="233"/>
        <v>Nov-24</v>
      </c>
      <c r="U2979">
        <f t="shared" si="234"/>
        <v>2</v>
      </c>
    </row>
    <row r="2980" spans="1:21" x14ac:dyDescent="0.3">
      <c r="A2980" t="s">
        <v>11706</v>
      </c>
      <c r="B2980" t="s">
        <v>11707</v>
      </c>
      <c r="C2980" s="1">
        <v>45682</v>
      </c>
      <c r="D2980" t="s">
        <v>60</v>
      </c>
      <c r="E2980">
        <v>228.99</v>
      </c>
      <c r="F2980">
        <v>4</v>
      </c>
      <c r="G2980" t="s">
        <v>27</v>
      </c>
      <c r="H2980" t="s">
        <v>38</v>
      </c>
      <c r="I2980" t="s">
        <v>11708</v>
      </c>
      <c r="J2980" t="s">
        <v>115</v>
      </c>
      <c r="K2980">
        <v>21654</v>
      </c>
      <c r="L2980" t="s">
        <v>11709</v>
      </c>
      <c r="M2980">
        <v>0.28000000000000003</v>
      </c>
      <c r="N2980">
        <v>659.49</v>
      </c>
      <c r="O2980">
        <v>2</v>
      </c>
      <c r="P2980" t="b">
        <v>1</v>
      </c>
      <c r="Q2980">
        <f t="shared" si="230"/>
        <v>915.96</v>
      </c>
      <c r="R2980" s="4">
        <f t="shared" si="231"/>
        <v>0.72</v>
      </c>
      <c r="S2980" s="2">
        <f t="shared" si="232"/>
        <v>256.46880000000004</v>
      </c>
      <c r="T2980" t="str">
        <f t="shared" si="233"/>
        <v>Jan-25</v>
      </c>
      <c r="U2980">
        <f t="shared" si="234"/>
        <v>2</v>
      </c>
    </row>
    <row r="2981" spans="1:21" x14ac:dyDescent="0.3">
      <c r="A2981" t="s">
        <v>11710</v>
      </c>
      <c r="B2981" t="s">
        <v>11711</v>
      </c>
      <c r="C2981" s="1">
        <v>45623</v>
      </c>
      <c r="D2981" t="s">
        <v>37</v>
      </c>
      <c r="E2981">
        <v>485.86</v>
      </c>
      <c r="F2981">
        <v>3</v>
      </c>
      <c r="G2981" t="s">
        <v>19</v>
      </c>
      <c r="H2981" t="s">
        <v>38</v>
      </c>
      <c r="I2981" t="s">
        <v>11712</v>
      </c>
      <c r="J2981" t="s">
        <v>231</v>
      </c>
      <c r="K2981">
        <v>94641</v>
      </c>
      <c r="L2981" t="s">
        <v>11713</v>
      </c>
      <c r="M2981">
        <v>0.05</v>
      </c>
      <c r="N2981">
        <v>1384.7</v>
      </c>
      <c r="O2981">
        <v>3</v>
      </c>
      <c r="P2981" t="b">
        <v>1</v>
      </c>
      <c r="Q2981">
        <f t="shared" si="230"/>
        <v>1457.58</v>
      </c>
      <c r="R2981" s="4">
        <f t="shared" si="231"/>
        <v>0.95</v>
      </c>
      <c r="S2981" s="2">
        <f t="shared" si="232"/>
        <v>72.879000000000005</v>
      </c>
      <c r="T2981" t="str">
        <f t="shared" si="233"/>
        <v>Nov-24</v>
      </c>
      <c r="U2981">
        <f t="shared" si="234"/>
        <v>3</v>
      </c>
    </row>
    <row r="2982" spans="1:21" x14ac:dyDescent="0.3">
      <c r="A2982" t="s">
        <v>11714</v>
      </c>
      <c r="B2982" t="s">
        <v>11715</v>
      </c>
      <c r="C2982" s="1">
        <v>45797</v>
      </c>
      <c r="D2982" t="s">
        <v>78</v>
      </c>
      <c r="E2982">
        <v>273.11</v>
      </c>
      <c r="F2982">
        <v>3</v>
      </c>
      <c r="G2982" t="s">
        <v>66</v>
      </c>
      <c r="H2982" t="s">
        <v>38</v>
      </c>
      <c r="I2982" t="s">
        <v>11716</v>
      </c>
      <c r="J2982" t="s">
        <v>393</v>
      </c>
      <c r="K2982">
        <v>47417</v>
      </c>
      <c r="L2982" t="s">
        <v>11717</v>
      </c>
      <c r="M2982">
        <v>0.09</v>
      </c>
      <c r="N2982">
        <v>745.59</v>
      </c>
      <c r="O2982">
        <v>3</v>
      </c>
      <c r="P2982" t="b">
        <v>1</v>
      </c>
      <c r="Q2982">
        <f t="shared" si="230"/>
        <v>819.33</v>
      </c>
      <c r="R2982" s="4">
        <f t="shared" si="231"/>
        <v>0.91</v>
      </c>
      <c r="S2982" s="2">
        <f t="shared" si="232"/>
        <v>73.739699999999999</v>
      </c>
      <c r="T2982" t="str">
        <f t="shared" si="233"/>
        <v>May-25</v>
      </c>
      <c r="U2982">
        <f t="shared" si="234"/>
        <v>3</v>
      </c>
    </row>
    <row r="2983" spans="1:21" x14ac:dyDescent="0.3">
      <c r="A2983" t="s">
        <v>11718</v>
      </c>
      <c r="B2983" t="s">
        <v>11719</v>
      </c>
      <c r="C2983" s="1">
        <v>45798</v>
      </c>
      <c r="D2983" t="s">
        <v>26</v>
      </c>
      <c r="E2983">
        <v>17.350000000000001</v>
      </c>
      <c r="F2983">
        <v>2</v>
      </c>
      <c r="G2983" t="s">
        <v>93</v>
      </c>
      <c r="H2983" t="s">
        <v>99</v>
      </c>
      <c r="I2983" t="s">
        <v>11720</v>
      </c>
      <c r="J2983" t="s">
        <v>539</v>
      </c>
      <c r="K2983">
        <v>14922</v>
      </c>
      <c r="L2983" t="s">
        <v>11721</v>
      </c>
      <c r="M2983">
        <v>0.24</v>
      </c>
      <c r="N2983">
        <v>26.37</v>
      </c>
      <c r="P2983" t="b">
        <v>0</v>
      </c>
      <c r="Q2983">
        <f t="shared" si="230"/>
        <v>34.700000000000003</v>
      </c>
      <c r="R2983" s="4">
        <f t="shared" si="231"/>
        <v>0.76</v>
      </c>
      <c r="S2983" s="2">
        <f t="shared" si="232"/>
        <v>8.3280000000000012</v>
      </c>
      <c r="T2983" t="str">
        <f t="shared" si="233"/>
        <v>May-25</v>
      </c>
      <c r="U2983" t="str">
        <f t="shared" si="234"/>
        <v>No Rating</v>
      </c>
    </row>
    <row r="2984" spans="1:21" x14ac:dyDescent="0.3">
      <c r="A2984" t="s">
        <v>11722</v>
      </c>
      <c r="B2984" t="s">
        <v>11723</v>
      </c>
      <c r="C2984" s="1">
        <v>45701</v>
      </c>
      <c r="D2984" t="s">
        <v>54</v>
      </c>
      <c r="E2984">
        <v>210.61</v>
      </c>
      <c r="F2984">
        <v>4</v>
      </c>
      <c r="G2984" t="s">
        <v>19</v>
      </c>
      <c r="H2984" t="s">
        <v>38</v>
      </c>
      <c r="I2984" t="s">
        <v>6951</v>
      </c>
      <c r="J2984" t="s">
        <v>674</v>
      </c>
      <c r="K2984">
        <v>25091</v>
      </c>
      <c r="L2984" t="s">
        <v>11724</v>
      </c>
      <c r="M2984">
        <v>7.0000000000000007E-2</v>
      </c>
      <c r="N2984">
        <v>783.47</v>
      </c>
      <c r="O2984">
        <v>4</v>
      </c>
      <c r="P2984" t="b">
        <v>0</v>
      </c>
      <c r="Q2984">
        <f t="shared" si="230"/>
        <v>842.44</v>
      </c>
      <c r="R2984" s="4">
        <f t="shared" si="231"/>
        <v>0.92999999999999994</v>
      </c>
      <c r="S2984" s="2">
        <f t="shared" si="232"/>
        <v>58.970800000000011</v>
      </c>
      <c r="T2984" t="str">
        <f t="shared" si="233"/>
        <v>Feb-25</v>
      </c>
      <c r="U2984">
        <f t="shared" si="234"/>
        <v>4</v>
      </c>
    </row>
    <row r="2985" spans="1:21" x14ac:dyDescent="0.3">
      <c r="A2985" t="s">
        <v>11725</v>
      </c>
      <c r="B2985" t="s">
        <v>11726</v>
      </c>
      <c r="C2985" s="1">
        <v>45654</v>
      </c>
      <c r="D2985" t="s">
        <v>54</v>
      </c>
      <c r="E2985">
        <v>346.01</v>
      </c>
      <c r="F2985">
        <v>3</v>
      </c>
      <c r="G2985" t="s">
        <v>93</v>
      </c>
      <c r="H2985" t="s">
        <v>72</v>
      </c>
      <c r="I2985" t="s">
        <v>11727</v>
      </c>
      <c r="J2985" t="s">
        <v>380</v>
      </c>
      <c r="K2985">
        <v>80960</v>
      </c>
      <c r="L2985" t="s">
        <v>11728</v>
      </c>
      <c r="M2985">
        <v>0.05</v>
      </c>
      <c r="N2985">
        <v>986.13</v>
      </c>
      <c r="O2985">
        <v>5</v>
      </c>
      <c r="P2985" t="b">
        <v>0</v>
      </c>
      <c r="Q2985">
        <f t="shared" si="230"/>
        <v>1038.03</v>
      </c>
      <c r="R2985" s="4">
        <f t="shared" si="231"/>
        <v>0.95</v>
      </c>
      <c r="S2985" s="2">
        <f t="shared" si="232"/>
        <v>51.901499999999999</v>
      </c>
      <c r="T2985" t="str">
        <f t="shared" si="233"/>
        <v>Dec-24</v>
      </c>
      <c r="U2985">
        <f t="shared" si="234"/>
        <v>5</v>
      </c>
    </row>
    <row r="2986" spans="1:21" x14ac:dyDescent="0.3">
      <c r="A2986" t="s">
        <v>11729</v>
      </c>
      <c r="B2986" t="s">
        <v>11730</v>
      </c>
      <c r="C2986" s="1">
        <v>45706</v>
      </c>
      <c r="D2986" t="s">
        <v>60</v>
      </c>
      <c r="E2986">
        <v>120.97</v>
      </c>
      <c r="F2986">
        <v>3</v>
      </c>
      <c r="G2986" t="s">
        <v>93</v>
      </c>
      <c r="H2986" t="s">
        <v>99</v>
      </c>
      <c r="I2986" t="s">
        <v>11731</v>
      </c>
      <c r="J2986" t="s">
        <v>522</v>
      </c>
      <c r="K2986">
        <v>7262</v>
      </c>
      <c r="L2986" t="s">
        <v>11732</v>
      </c>
      <c r="M2986">
        <v>0.06</v>
      </c>
      <c r="N2986">
        <v>341.14</v>
      </c>
      <c r="O2986">
        <v>4</v>
      </c>
      <c r="P2986" t="b">
        <v>0</v>
      </c>
      <c r="Q2986">
        <f t="shared" si="230"/>
        <v>362.90999999999997</v>
      </c>
      <c r="R2986" s="4">
        <f t="shared" si="231"/>
        <v>0.94</v>
      </c>
      <c r="S2986" s="2">
        <f t="shared" si="232"/>
        <v>21.774599999999996</v>
      </c>
      <c r="T2986" t="str">
        <f t="shared" si="233"/>
        <v>Feb-25</v>
      </c>
      <c r="U2986">
        <f t="shared" si="234"/>
        <v>4</v>
      </c>
    </row>
    <row r="2987" spans="1:21" x14ac:dyDescent="0.3">
      <c r="A2987" t="s">
        <v>11733</v>
      </c>
      <c r="B2987" t="s">
        <v>11734</v>
      </c>
      <c r="C2987" s="1">
        <v>45803</v>
      </c>
      <c r="D2987" t="s">
        <v>37</v>
      </c>
      <c r="E2987">
        <v>350.82</v>
      </c>
      <c r="F2987">
        <v>2</v>
      </c>
      <c r="G2987" t="s">
        <v>27</v>
      </c>
      <c r="H2987" t="s">
        <v>99</v>
      </c>
      <c r="I2987" t="s">
        <v>11735</v>
      </c>
      <c r="J2987" t="s">
        <v>169</v>
      </c>
      <c r="K2987">
        <v>58860</v>
      </c>
      <c r="L2987" t="s">
        <v>11736</v>
      </c>
      <c r="M2987">
        <v>0.3</v>
      </c>
      <c r="N2987">
        <v>491.15</v>
      </c>
      <c r="O2987">
        <v>3</v>
      </c>
      <c r="P2987" t="b">
        <v>0</v>
      </c>
      <c r="Q2987">
        <f t="shared" si="230"/>
        <v>701.64</v>
      </c>
      <c r="R2987" s="4">
        <f t="shared" si="231"/>
        <v>0.7</v>
      </c>
      <c r="S2987" s="2">
        <f t="shared" si="232"/>
        <v>210.49199999999999</v>
      </c>
      <c r="T2987" t="str">
        <f t="shared" si="233"/>
        <v>May-25</v>
      </c>
      <c r="U2987">
        <f t="shared" si="234"/>
        <v>3</v>
      </c>
    </row>
    <row r="2988" spans="1:21" x14ac:dyDescent="0.3">
      <c r="A2988" t="s">
        <v>11737</v>
      </c>
      <c r="B2988" t="s">
        <v>11738</v>
      </c>
      <c r="C2988" s="1">
        <v>45541</v>
      </c>
      <c r="D2988" t="s">
        <v>26</v>
      </c>
      <c r="E2988">
        <v>254.33</v>
      </c>
      <c r="F2988">
        <v>1</v>
      </c>
      <c r="G2988" t="s">
        <v>148</v>
      </c>
      <c r="H2988" t="s">
        <v>72</v>
      </c>
      <c r="I2988" t="s">
        <v>6493</v>
      </c>
      <c r="J2988" t="s">
        <v>380</v>
      </c>
      <c r="K2988">
        <v>50741</v>
      </c>
      <c r="L2988" t="s">
        <v>11739</v>
      </c>
      <c r="M2988">
        <v>0.12</v>
      </c>
      <c r="N2988">
        <v>223.81</v>
      </c>
      <c r="O2988">
        <v>1</v>
      </c>
      <c r="P2988" t="b">
        <v>0</v>
      </c>
      <c r="Q2988">
        <f t="shared" si="230"/>
        <v>254.33</v>
      </c>
      <c r="R2988" s="4">
        <f t="shared" si="231"/>
        <v>0.88</v>
      </c>
      <c r="S2988" s="2">
        <f t="shared" si="232"/>
        <v>30.519600000000001</v>
      </c>
      <c r="T2988" t="str">
        <f t="shared" si="233"/>
        <v>Sep-24</v>
      </c>
      <c r="U2988">
        <f t="shared" si="234"/>
        <v>1</v>
      </c>
    </row>
    <row r="2989" spans="1:21" x14ac:dyDescent="0.3">
      <c r="A2989" t="s">
        <v>11740</v>
      </c>
      <c r="B2989" t="s">
        <v>11741</v>
      </c>
      <c r="C2989" s="1">
        <v>45759</v>
      </c>
      <c r="D2989" t="s">
        <v>60</v>
      </c>
      <c r="E2989">
        <v>17.739999999999998</v>
      </c>
      <c r="F2989">
        <v>4</v>
      </c>
      <c r="G2989" t="s">
        <v>93</v>
      </c>
      <c r="H2989" t="s">
        <v>38</v>
      </c>
      <c r="I2989" t="s">
        <v>11742</v>
      </c>
      <c r="J2989" t="s">
        <v>380</v>
      </c>
      <c r="K2989">
        <v>80709</v>
      </c>
      <c r="L2989" t="s">
        <v>11743</v>
      </c>
      <c r="M2989">
        <v>0.12</v>
      </c>
      <c r="N2989">
        <v>62.44</v>
      </c>
      <c r="O2989">
        <v>2</v>
      </c>
      <c r="P2989" t="b">
        <v>0</v>
      </c>
      <c r="Q2989">
        <f t="shared" si="230"/>
        <v>70.959999999999994</v>
      </c>
      <c r="R2989" s="4">
        <f t="shared" si="231"/>
        <v>0.88</v>
      </c>
      <c r="S2989" s="2">
        <f t="shared" si="232"/>
        <v>8.5151999999999983</v>
      </c>
      <c r="T2989" t="str">
        <f t="shared" si="233"/>
        <v>Apr-25</v>
      </c>
      <c r="U2989">
        <f t="shared" si="234"/>
        <v>2</v>
      </c>
    </row>
    <row r="2990" spans="1:21" x14ac:dyDescent="0.3">
      <c r="A2990" t="s">
        <v>11744</v>
      </c>
      <c r="B2990" t="s">
        <v>11745</v>
      </c>
      <c r="C2990" s="1">
        <v>45706</v>
      </c>
      <c r="D2990" t="s">
        <v>26</v>
      </c>
      <c r="E2990">
        <v>388.3</v>
      </c>
      <c r="F2990">
        <v>2</v>
      </c>
      <c r="G2990" t="s">
        <v>148</v>
      </c>
      <c r="H2990" t="s">
        <v>99</v>
      </c>
      <c r="I2990" t="s">
        <v>1071</v>
      </c>
      <c r="J2990" t="s">
        <v>95</v>
      </c>
      <c r="K2990">
        <v>80023</v>
      </c>
      <c r="L2990" t="s">
        <v>11746</v>
      </c>
      <c r="M2990">
        <v>0.23</v>
      </c>
      <c r="N2990">
        <v>597.98</v>
      </c>
      <c r="P2990" t="b">
        <v>0</v>
      </c>
      <c r="Q2990">
        <f t="shared" si="230"/>
        <v>776.6</v>
      </c>
      <c r="R2990" s="4">
        <f t="shared" si="231"/>
        <v>0.77</v>
      </c>
      <c r="S2990" s="2">
        <f t="shared" si="232"/>
        <v>178.61800000000002</v>
      </c>
      <c r="T2990" t="str">
        <f t="shared" si="233"/>
        <v>Feb-25</v>
      </c>
      <c r="U2990" t="str">
        <f t="shared" si="234"/>
        <v>No Rating</v>
      </c>
    </row>
    <row r="2991" spans="1:21" x14ac:dyDescent="0.3">
      <c r="A2991" t="s">
        <v>11747</v>
      </c>
      <c r="B2991" t="s">
        <v>11748</v>
      </c>
      <c r="C2991" s="1">
        <v>45465</v>
      </c>
      <c r="D2991" t="s">
        <v>26</v>
      </c>
      <c r="E2991">
        <v>282.38</v>
      </c>
      <c r="F2991">
        <v>1</v>
      </c>
      <c r="G2991" t="s">
        <v>93</v>
      </c>
      <c r="H2991" t="s">
        <v>38</v>
      </c>
      <c r="I2991" t="s">
        <v>4082</v>
      </c>
      <c r="J2991" t="s">
        <v>150</v>
      </c>
      <c r="K2991">
        <v>89616</v>
      </c>
      <c r="L2991" t="s">
        <v>11749</v>
      </c>
      <c r="M2991">
        <v>0.02</v>
      </c>
      <c r="N2991">
        <v>276.73</v>
      </c>
      <c r="O2991">
        <v>5</v>
      </c>
      <c r="P2991" t="b">
        <v>0</v>
      </c>
      <c r="Q2991">
        <f t="shared" si="230"/>
        <v>282.38</v>
      </c>
      <c r="R2991" s="4">
        <f t="shared" si="231"/>
        <v>0.98</v>
      </c>
      <c r="S2991" s="2">
        <f t="shared" si="232"/>
        <v>5.6475999999999997</v>
      </c>
      <c r="T2991" t="str">
        <f t="shared" si="233"/>
        <v>Jun-24</v>
      </c>
      <c r="U2991">
        <f t="shared" si="234"/>
        <v>5</v>
      </c>
    </row>
    <row r="2992" spans="1:21" x14ac:dyDescent="0.3">
      <c r="A2992" t="s">
        <v>11750</v>
      </c>
      <c r="B2992" t="s">
        <v>11751</v>
      </c>
      <c r="C2992" s="1">
        <v>45514</v>
      </c>
      <c r="D2992" t="s">
        <v>54</v>
      </c>
      <c r="E2992">
        <v>45.83</v>
      </c>
      <c r="F2992">
        <v>1</v>
      </c>
      <c r="G2992" t="s">
        <v>66</v>
      </c>
      <c r="H2992" t="s">
        <v>38</v>
      </c>
      <c r="I2992" t="s">
        <v>11752</v>
      </c>
      <c r="J2992" t="s">
        <v>333</v>
      </c>
      <c r="K2992">
        <v>26033</v>
      </c>
      <c r="L2992" t="s">
        <v>11753</v>
      </c>
      <c r="M2992">
        <v>0.05</v>
      </c>
      <c r="N2992">
        <v>43.54</v>
      </c>
      <c r="O2992">
        <v>3</v>
      </c>
      <c r="P2992" t="b">
        <v>1</v>
      </c>
      <c r="Q2992">
        <f t="shared" si="230"/>
        <v>45.83</v>
      </c>
      <c r="R2992" s="4">
        <f t="shared" si="231"/>
        <v>0.95</v>
      </c>
      <c r="S2992" s="2">
        <f t="shared" si="232"/>
        <v>2.2915000000000001</v>
      </c>
      <c r="T2992" t="str">
        <f t="shared" si="233"/>
        <v>Aug-24</v>
      </c>
      <c r="U2992">
        <f t="shared" si="234"/>
        <v>3</v>
      </c>
    </row>
    <row r="2993" spans="1:21" x14ac:dyDescent="0.3">
      <c r="A2993" t="s">
        <v>11754</v>
      </c>
      <c r="B2993" t="s">
        <v>11755</v>
      </c>
      <c r="C2993" s="1">
        <v>45667</v>
      </c>
      <c r="D2993" t="s">
        <v>37</v>
      </c>
      <c r="E2993">
        <v>240.23</v>
      </c>
      <c r="F2993">
        <v>2</v>
      </c>
      <c r="G2993" t="s">
        <v>19</v>
      </c>
      <c r="H2993" t="s">
        <v>99</v>
      </c>
      <c r="I2993" t="s">
        <v>11756</v>
      </c>
      <c r="J2993" t="s">
        <v>50</v>
      </c>
      <c r="K2993">
        <v>82784</v>
      </c>
      <c r="L2993" t="s">
        <v>11757</v>
      </c>
      <c r="M2993">
        <v>0.22</v>
      </c>
      <c r="N2993">
        <v>374.76</v>
      </c>
      <c r="O2993">
        <v>5</v>
      </c>
      <c r="P2993" t="b">
        <v>0</v>
      </c>
      <c r="Q2993">
        <f t="shared" si="230"/>
        <v>480.46</v>
      </c>
      <c r="R2993" s="4">
        <f t="shared" si="231"/>
        <v>0.78</v>
      </c>
      <c r="S2993" s="2">
        <f t="shared" si="232"/>
        <v>105.7012</v>
      </c>
      <c r="T2993" t="str">
        <f t="shared" si="233"/>
        <v>Jan-25</v>
      </c>
      <c r="U2993">
        <f t="shared" si="234"/>
        <v>5</v>
      </c>
    </row>
    <row r="2994" spans="1:21" x14ac:dyDescent="0.3">
      <c r="A2994" t="s">
        <v>11758</v>
      </c>
      <c r="B2994" t="s">
        <v>11759</v>
      </c>
      <c r="C2994" s="1">
        <v>45781</v>
      </c>
      <c r="D2994" t="s">
        <v>60</v>
      </c>
      <c r="E2994">
        <v>147.21</v>
      </c>
      <c r="F2994">
        <v>1</v>
      </c>
      <c r="G2994" t="s">
        <v>27</v>
      </c>
      <c r="H2994" t="s">
        <v>38</v>
      </c>
      <c r="I2994" t="s">
        <v>11760</v>
      </c>
      <c r="J2994" t="s">
        <v>56</v>
      </c>
      <c r="K2994">
        <v>10083</v>
      </c>
      <c r="L2994" t="s">
        <v>11761</v>
      </c>
      <c r="M2994">
        <v>0.1</v>
      </c>
      <c r="N2994">
        <v>132.49</v>
      </c>
      <c r="O2994">
        <v>5</v>
      </c>
      <c r="P2994" t="b">
        <v>1</v>
      </c>
      <c r="Q2994">
        <f t="shared" si="230"/>
        <v>147.21</v>
      </c>
      <c r="R2994" s="4">
        <f t="shared" si="231"/>
        <v>0.9</v>
      </c>
      <c r="S2994" s="2">
        <f t="shared" si="232"/>
        <v>14.721000000000002</v>
      </c>
      <c r="T2994" t="str">
        <f t="shared" si="233"/>
        <v>May-25</v>
      </c>
      <c r="U2994">
        <f t="shared" si="234"/>
        <v>5</v>
      </c>
    </row>
    <row r="2995" spans="1:21" x14ac:dyDescent="0.3">
      <c r="A2995" t="s">
        <v>11762</v>
      </c>
      <c r="B2995" t="s">
        <v>11763</v>
      </c>
      <c r="C2995" s="1">
        <v>45632</v>
      </c>
      <c r="D2995" t="s">
        <v>54</v>
      </c>
      <c r="E2995">
        <v>440.44</v>
      </c>
      <c r="F2995">
        <v>4</v>
      </c>
      <c r="G2995" t="s">
        <v>148</v>
      </c>
      <c r="H2995" t="s">
        <v>38</v>
      </c>
      <c r="I2995" t="s">
        <v>8220</v>
      </c>
      <c r="J2995" t="s">
        <v>380</v>
      </c>
      <c r="K2995">
        <v>38180</v>
      </c>
      <c r="L2995" t="s">
        <v>11764</v>
      </c>
      <c r="M2995">
        <v>0.21</v>
      </c>
      <c r="N2995">
        <v>1391.79</v>
      </c>
      <c r="O2995">
        <v>5</v>
      </c>
      <c r="P2995" t="b">
        <v>0</v>
      </c>
      <c r="Q2995">
        <f t="shared" si="230"/>
        <v>1761.76</v>
      </c>
      <c r="R2995" s="4">
        <f t="shared" si="231"/>
        <v>0.79</v>
      </c>
      <c r="S2995" s="2">
        <f t="shared" si="232"/>
        <v>369.96959999999996</v>
      </c>
      <c r="T2995" t="str">
        <f t="shared" si="233"/>
        <v>Dec-24</v>
      </c>
      <c r="U2995">
        <f t="shared" si="234"/>
        <v>5</v>
      </c>
    </row>
    <row r="2996" spans="1:21" x14ac:dyDescent="0.3">
      <c r="A2996" t="s">
        <v>11765</v>
      </c>
      <c r="B2996" t="s">
        <v>11766</v>
      </c>
      <c r="C2996" s="1">
        <v>45549</v>
      </c>
      <c r="D2996" t="s">
        <v>54</v>
      </c>
      <c r="E2996">
        <v>146.04</v>
      </c>
      <c r="F2996">
        <v>3</v>
      </c>
      <c r="G2996" t="s">
        <v>148</v>
      </c>
      <c r="H2996" t="s">
        <v>20</v>
      </c>
      <c r="I2996" t="s">
        <v>10129</v>
      </c>
      <c r="J2996" t="s">
        <v>509</v>
      </c>
      <c r="K2996">
        <v>37440</v>
      </c>
      <c r="L2996" t="s">
        <v>11767</v>
      </c>
      <c r="M2996">
        <v>0.01</v>
      </c>
      <c r="N2996">
        <v>433.74</v>
      </c>
      <c r="O2996">
        <v>5</v>
      </c>
      <c r="P2996" t="b">
        <v>0</v>
      </c>
      <c r="Q2996">
        <f t="shared" si="230"/>
        <v>438.12</v>
      </c>
      <c r="R2996" s="4">
        <f t="shared" si="231"/>
        <v>0.99</v>
      </c>
      <c r="S2996" s="2">
        <f t="shared" si="232"/>
        <v>4.3811999999999998</v>
      </c>
      <c r="T2996" t="str">
        <f t="shared" si="233"/>
        <v>Sep-24</v>
      </c>
      <c r="U2996">
        <f t="shared" si="234"/>
        <v>5</v>
      </c>
    </row>
    <row r="2997" spans="1:21" x14ac:dyDescent="0.3">
      <c r="A2997" t="s">
        <v>11768</v>
      </c>
      <c r="B2997" t="s">
        <v>11769</v>
      </c>
      <c r="C2997" s="1">
        <v>45774</v>
      </c>
      <c r="D2997" t="s">
        <v>78</v>
      </c>
      <c r="E2997">
        <v>471.14</v>
      </c>
      <c r="F2997">
        <v>2</v>
      </c>
      <c r="G2997" t="s">
        <v>148</v>
      </c>
      <c r="H2997" t="s">
        <v>72</v>
      </c>
      <c r="I2997" t="s">
        <v>11770</v>
      </c>
      <c r="J2997" t="s">
        <v>320</v>
      </c>
      <c r="K2997">
        <v>53051</v>
      </c>
      <c r="L2997" t="s">
        <v>11771</v>
      </c>
      <c r="M2997">
        <v>0.18</v>
      </c>
      <c r="N2997">
        <v>772.67</v>
      </c>
      <c r="O2997">
        <v>2</v>
      </c>
      <c r="P2997" t="b">
        <v>0</v>
      </c>
      <c r="Q2997">
        <f t="shared" si="230"/>
        <v>942.28</v>
      </c>
      <c r="R2997" s="4">
        <f t="shared" si="231"/>
        <v>0.82000000000000006</v>
      </c>
      <c r="S2997" s="2">
        <f t="shared" si="232"/>
        <v>169.6104</v>
      </c>
      <c r="T2997" t="str">
        <f t="shared" si="233"/>
        <v>Apr-25</v>
      </c>
      <c r="U2997">
        <f t="shared" si="234"/>
        <v>2</v>
      </c>
    </row>
    <row r="2998" spans="1:21" x14ac:dyDescent="0.3">
      <c r="A2998" t="s">
        <v>11772</v>
      </c>
      <c r="B2998" t="s">
        <v>11773</v>
      </c>
      <c r="C2998" s="1">
        <v>45563</v>
      </c>
      <c r="D2998" t="s">
        <v>26</v>
      </c>
      <c r="E2998">
        <v>275.33999999999997</v>
      </c>
      <c r="F2998">
        <v>4</v>
      </c>
      <c r="G2998" t="s">
        <v>66</v>
      </c>
      <c r="H2998" t="s">
        <v>99</v>
      </c>
      <c r="I2998" t="s">
        <v>11774</v>
      </c>
      <c r="J2998" t="s">
        <v>226</v>
      </c>
      <c r="K2998">
        <v>15376</v>
      </c>
      <c r="L2998" t="s">
        <v>11775</v>
      </c>
      <c r="M2998">
        <v>0.16</v>
      </c>
      <c r="N2998">
        <v>925.14</v>
      </c>
      <c r="O2998">
        <v>4</v>
      </c>
      <c r="P2998" t="b">
        <v>0</v>
      </c>
      <c r="Q2998">
        <f t="shared" si="230"/>
        <v>1101.3599999999999</v>
      </c>
      <c r="R2998" s="4">
        <f t="shared" si="231"/>
        <v>0.84</v>
      </c>
      <c r="S2998" s="2">
        <f t="shared" si="232"/>
        <v>176.21759999999998</v>
      </c>
      <c r="T2998" t="str">
        <f t="shared" si="233"/>
        <v>Sep-24</v>
      </c>
      <c r="U2998">
        <f t="shared" si="234"/>
        <v>4</v>
      </c>
    </row>
    <row r="2999" spans="1:21" x14ac:dyDescent="0.3">
      <c r="A2999" t="s">
        <v>11776</v>
      </c>
      <c r="B2999" t="s">
        <v>11777</v>
      </c>
      <c r="C2999" s="1">
        <v>45466</v>
      </c>
      <c r="D2999" t="s">
        <v>18</v>
      </c>
      <c r="E2999">
        <v>165.19</v>
      </c>
      <c r="F2999">
        <v>1</v>
      </c>
      <c r="G2999" t="s">
        <v>148</v>
      </c>
      <c r="H2999" t="s">
        <v>99</v>
      </c>
      <c r="I2999" t="s">
        <v>10810</v>
      </c>
      <c r="J2999" t="s">
        <v>169</v>
      </c>
      <c r="K2999">
        <v>37643</v>
      </c>
      <c r="L2999" t="s">
        <v>11778</v>
      </c>
      <c r="M2999">
        <v>0.04</v>
      </c>
      <c r="N2999">
        <v>158.58000000000001</v>
      </c>
      <c r="O2999">
        <v>1</v>
      </c>
      <c r="P2999" t="b">
        <v>0</v>
      </c>
      <c r="Q2999">
        <f t="shared" si="230"/>
        <v>165.19</v>
      </c>
      <c r="R2999" s="4">
        <f t="shared" si="231"/>
        <v>0.96</v>
      </c>
      <c r="S2999" s="2">
        <f t="shared" si="232"/>
        <v>6.6075999999999997</v>
      </c>
      <c r="T2999" t="str">
        <f t="shared" si="233"/>
        <v>Jun-24</v>
      </c>
      <c r="U2999">
        <f t="shared" si="234"/>
        <v>1</v>
      </c>
    </row>
    <row r="3000" spans="1:21" x14ac:dyDescent="0.3">
      <c r="A3000" t="s">
        <v>11779</v>
      </c>
      <c r="B3000" t="s">
        <v>11780</v>
      </c>
      <c r="C3000" s="1">
        <v>45784</v>
      </c>
      <c r="D3000" t="s">
        <v>54</v>
      </c>
      <c r="E3000">
        <v>407.7</v>
      </c>
      <c r="F3000">
        <v>1</v>
      </c>
      <c r="G3000" t="s">
        <v>66</v>
      </c>
      <c r="H3000" t="s">
        <v>72</v>
      </c>
      <c r="I3000" t="s">
        <v>11781</v>
      </c>
      <c r="J3000" t="s">
        <v>45</v>
      </c>
      <c r="K3000">
        <v>19420</v>
      </c>
      <c r="L3000" t="s">
        <v>11782</v>
      </c>
      <c r="M3000">
        <v>0.04</v>
      </c>
      <c r="N3000">
        <v>391.39</v>
      </c>
      <c r="O3000">
        <v>5</v>
      </c>
      <c r="P3000" t="b">
        <v>0</v>
      </c>
      <c r="Q3000">
        <f t="shared" si="230"/>
        <v>407.7</v>
      </c>
      <c r="R3000" s="4">
        <f t="shared" si="231"/>
        <v>0.96</v>
      </c>
      <c r="S3000" s="2">
        <f t="shared" si="232"/>
        <v>16.308</v>
      </c>
      <c r="T3000" t="str">
        <f t="shared" si="233"/>
        <v>May-25</v>
      </c>
      <c r="U3000">
        <f t="shared" si="234"/>
        <v>5</v>
      </c>
    </row>
    <row r="3001" spans="1:21" x14ac:dyDescent="0.3">
      <c r="A3001" t="s">
        <v>11783</v>
      </c>
      <c r="B3001" t="s">
        <v>11784</v>
      </c>
      <c r="C3001" s="1">
        <v>45688</v>
      </c>
      <c r="D3001" t="s">
        <v>18</v>
      </c>
      <c r="E3001">
        <v>350.21</v>
      </c>
      <c r="F3001">
        <v>2</v>
      </c>
      <c r="G3001" t="s">
        <v>148</v>
      </c>
      <c r="H3001" t="s">
        <v>72</v>
      </c>
      <c r="I3001" t="s">
        <v>11785</v>
      </c>
      <c r="J3001" t="s">
        <v>95</v>
      </c>
      <c r="K3001">
        <v>61160</v>
      </c>
      <c r="L3001" t="s">
        <v>11786</v>
      </c>
      <c r="M3001">
        <v>0.28000000000000003</v>
      </c>
      <c r="N3001">
        <v>504.3</v>
      </c>
      <c r="O3001">
        <v>4</v>
      </c>
      <c r="P3001" t="b">
        <v>0</v>
      </c>
      <c r="Q3001">
        <f t="shared" si="230"/>
        <v>700.42</v>
      </c>
      <c r="R3001" s="4">
        <f t="shared" si="231"/>
        <v>0.72</v>
      </c>
      <c r="S3001" s="2">
        <f t="shared" si="232"/>
        <v>196.11760000000001</v>
      </c>
      <c r="T3001" t="str">
        <f t="shared" si="233"/>
        <v>Jan-25</v>
      </c>
      <c r="U3001">
        <f t="shared" si="234"/>
        <v>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B9A1-1218-4CFF-91D6-8A47A2E30E07}">
  <dimension ref="H1:Q205"/>
  <sheetViews>
    <sheetView showGridLines="0" tabSelected="1" zoomScale="60" zoomScaleNormal="60" workbookViewId="0">
      <selection activeCell="H5" sqref="H5"/>
    </sheetView>
  </sheetViews>
  <sheetFormatPr defaultRowHeight="14.4" x14ac:dyDescent="0.3"/>
  <cols>
    <col min="1" max="7" width="8.88671875" style="8"/>
    <col min="8" max="8" width="18.21875" style="8" bestFit="1" customWidth="1"/>
    <col min="9" max="9" width="24.33203125" style="8" bestFit="1" customWidth="1"/>
    <col min="10" max="10" width="21.77734375" style="8" bestFit="1" customWidth="1"/>
    <col min="11" max="11" width="18.21875" style="8" bestFit="1" customWidth="1"/>
    <col min="12" max="12" width="29.88671875" style="8" bestFit="1" customWidth="1"/>
    <col min="13" max="13" width="21.77734375" style="8" bestFit="1" customWidth="1"/>
    <col min="14" max="14" width="8.88671875" style="8"/>
    <col min="15" max="15" width="18.21875" style="8" bestFit="1" customWidth="1"/>
    <col min="16" max="16" width="32.109375" style="8" bestFit="1" customWidth="1"/>
    <col min="17" max="17" width="21.77734375" style="8" bestFit="1" customWidth="1"/>
    <col min="18" max="16384" width="8.88671875" style="8"/>
  </cols>
  <sheetData>
    <row r="1" spans="16:17" ht="15" thickBot="1" x14ac:dyDescent="0.35"/>
    <row r="2" spans="16:17" ht="42" thickBot="1" x14ac:dyDescent="0.35">
      <c r="P2" s="9" t="s">
        <v>11824</v>
      </c>
      <c r="Q2" s="9" t="s">
        <v>11825</v>
      </c>
    </row>
    <row r="3" spans="16:17" ht="15" thickBot="1" x14ac:dyDescent="0.35">
      <c r="P3" s="10" t="s">
        <v>11807</v>
      </c>
      <c r="Q3" s="12">
        <f>GETPIVOTDATA("Sum of order_value",$H$177)</f>
        <v>1602681.8300000029</v>
      </c>
    </row>
    <row r="4" spans="16:17" ht="15" thickBot="1" x14ac:dyDescent="0.35">
      <c r="P4" s="10" t="s">
        <v>11817</v>
      </c>
      <c r="Q4" s="11">
        <f>GETPIVOTDATA("Count of order_id",$H$177)</f>
        <v>3000</v>
      </c>
    </row>
    <row r="5" spans="16:17" ht="15" thickBot="1" x14ac:dyDescent="0.35">
      <c r="P5" s="10" t="s">
        <v>11826</v>
      </c>
      <c r="Q5" s="12">
        <f>Q3/Q4</f>
        <v>534.22727666666765</v>
      </c>
    </row>
    <row r="6" spans="16:17" ht="15" thickBot="1" x14ac:dyDescent="0.35">
      <c r="P6" s="10" t="s">
        <v>11827</v>
      </c>
      <c r="Q6" s="13">
        <f>GETPIVOTDATA("Count of return_requested",$H$177,"return_requested",TRUE)/GETPIVOTDATA("Count of order_id",$H$177)</f>
        <v>0.12533333333333332</v>
      </c>
    </row>
    <row r="7" spans="16:17" ht="15" thickBot="1" x14ac:dyDescent="0.35">
      <c r="P7" s="10" t="s">
        <v>11828</v>
      </c>
      <c r="Q7" s="14">
        <f>GETPIVOTDATA("Count of delivery_status",$K$188,"delivery_status","Cancelled")/GETPIVOTDATA("Count of order_id",$K$188)</f>
        <v>0.25366666666666665</v>
      </c>
    </row>
    <row r="177" spans="8:17" x14ac:dyDescent="0.3">
      <c r="H177" s="5" t="s">
        <v>11792</v>
      </c>
      <c r="I177" t="s">
        <v>11808</v>
      </c>
      <c r="J177" t="s">
        <v>11811</v>
      </c>
      <c r="K177" t="s">
        <v>11829</v>
      </c>
      <c r="L177" t="s">
        <v>11820</v>
      </c>
    </row>
    <row r="178" spans="8:17" x14ac:dyDescent="0.3">
      <c r="H178" s="6" t="s">
        <v>11821</v>
      </c>
      <c r="I178" s="7">
        <v>1408537.1900000011</v>
      </c>
      <c r="J178" s="15">
        <v>2624</v>
      </c>
      <c r="K178" s="15">
        <v>2624</v>
      </c>
      <c r="L178" s="15">
        <v>2624</v>
      </c>
      <c r="O178" s="5" t="s">
        <v>11792</v>
      </c>
      <c r="P178" t="s">
        <v>11820</v>
      </c>
      <c r="Q178" t="s">
        <v>11811</v>
      </c>
    </row>
    <row r="179" spans="8:17" x14ac:dyDescent="0.3">
      <c r="H179" s="6" t="s">
        <v>11822</v>
      </c>
      <c r="I179" s="7">
        <v>194144.64000000001</v>
      </c>
      <c r="J179" s="15">
        <v>376</v>
      </c>
      <c r="K179" s="15">
        <v>376</v>
      </c>
      <c r="L179" s="15">
        <v>376</v>
      </c>
      <c r="O179" s="6" t="s">
        <v>11821</v>
      </c>
      <c r="P179" s="15">
        <v>2624</v>
      </c>
      <c r="Q179" s="15">
        <v>2624</v>
      </c>
    </row>
    <row r="180" spans="8:17" x14ac:dyDescent="0.3">
      <c r="H180" s="6" t="s">
        <v>11806</v>
      </c>
      <c r="I180" s="7">
        <v>1602681.8300000029</v>
      </c>
      <c r="J180" s="15">
        <v>3000</v>
      </c>
      <c r="K180" s="15">
        <v>3000</v>
      </c>
      <c r="L180" s="15">
        <v>3000</v>
      </c>
      <c r="O180" s="6" t="s">
        <v>11822</v>
      </c>
      <c r="P180" s="15">
        <v>376</v>
      </c>
      <c r="Q180" s="15">
        <v>376</v>
      </c>
    </row>
    <row r="181" spans="8:17" x14ac:dyDescent="0.3">
      <c r="H181"/>
      <c r="I181"/>
      <c r="J181"/>
      <c r="L181" s="8">
        <f>GETPIVOTDATA("Count of return_requested",$H$177,"return_requested",TRUE)/GETPIVOTDATA("Count of order_id",$H$177)/GETPIVOTDATA("Sum of order_value",$H$177)</f>
        <v>7.8202255112190983E-8</v>
      </c>
      <c r="O181" s="6" t="s">
        <v>11806</v>
      </c>
      <c r="P181" s="15">
        <v>3000</v>
      </c>
      <c r="Q181" s="15">
        <v>3000</v>
      </c>
    </row>
    <row r="182" spans="8:17" x14ac:dyDescent="0.3">
      <c r="H182"/>
      <c r="I182"/>
      <c r="J182"/>
      <c r="O182"/>
      <c r="P182"/>
      <c r="Q182"/>
    </row>
    <row r="183" spans="8:17" x14ac:dyDescent="0.3">
      <c r="H183"/>
      <c r="I183"/>
      <c r="J183"/>
      <c r="O183"/>
      <c r="P183"/>
      <c r="Q183"/>
    </row>
    <row r="184" spans="8:17" x14ac:dyDescent="0.3">
      <c r="H184"/>
      <c r="I184"/>
      <c r="J184"/>
      <c r="O184"/>
      <c r="P184"/>
      <c r="Q184"/>
    </row>
    <row r="185" spans="8:17" x14ac:dyDescent="0.3">
      <c r="H185"/>
      <c r="I185"/>
      <c r="J185"/>
      <c r="O185"/>
      <c r="P185"/>
      <c r="Q185"/>
    </row>
    <row r="186" spans="8:17" x14ac:dyDescent="0.3">
      <c r="H186"/>
      <c r="I186"/>
      <c r="J186"/>
      <c r="O186"/>
      <c r="P186"/>
      <c r="Q186"/>
    </row>
    <row r="187" spans="8:17" x14ac:dyDescent="0.3">
      <c r="H187"/>
      <c r="I187"/>
      <c r="J187"/>
      <c r="O187"/>
      <c r="P187"/>
      <c r="Q187"/>
    </row>
    <row r="188" spans="8:17" x14ac:dyDescent="0.3">
      <c r="H188"/>
      <c r="I188"/>
      <c r="J188"/>
      <c r="K188" s="5" t="s">
        <v>11792</v>
      </c>
      <c r="L188" t="s">
        <v>11829</v>
      </c>
      <c r="M188" t="s">
        <v>11811</v>
      </c>
      <c r="O188"/>
      <c r="P188"/>
      <c r="Q188"/>
    </row>
    <row r="189" spans="8:17" x14ac:dyDescent="0.3">
      <c r="H189"/>
      <c r="I189"/>
      <c r="J189"/>
      <c r="K189" s="6" t="s">
        <v>72</v>
      </c>
      <c r="L189" s="15">
        <v>761</v>
      </c>
      <c r="M189" s="15">
        <v>761</v>
      </c>
      <c r="O189"/>
      <c r="P189"/>
      <c r="Q189"/>
    </row>
    <row r="190" spans="8:17" x14ac:dyDescent="0.3">
      <c r="H190"/>
      <c r="I190"/>
      <c r="J190"/>
      <c r="K190" s="6" t="s">
        <v>38</v>
      </c>
      <c r="L190" s="15">
        <v>749</v>
      </c>
      <c r="M190" s="15">
        <v>749</v>
      </c>
      <c r="O190"/>
      <c r="P190"/>
      <c r="Q190"/>
    </row>
    <row r="191" spans="8:17" x14ac:dyDescent="0.3">
      <c r="H191"/>
      <c r="I191"/>
      <c r="J191"/>
      <c r="K191" s="6" t="s">
        <v>20</v>
      </c>
      <c r="L191" s="15">
        <v>739</v>
      </c>
      <c r="M191" s="15">
        <v>739</v>
      </c>
      <c r="O191"/>
      <c r="P191"/>
      <c r="Q191"/>
    </row>
    <row r="192" spans="8:17" x14ac:dyDescent="0.3">
      <c r="H192"/>
      <c r="I192"/>
      <c r="J192"/>
      <c r="K192" s="6" t="s">
        <v>99</v>
      </c>
      <c r="L192" s="15">
        <v>751</v>
      </c>
      <c r="M192" s="15">
        <v>751</v>
      </c>
      <c r="O192"/>
      <c r="P192"/>
      <c r="Q192"/>
    </row>
    <row r="193" spans="8:17" x14ac:dyDescent="0.3">
      <c r="H193"/>
      <c r="I193"/>
      <c r="J193"/>
      <c r="K193" s="6" t="s">
        <v>11806</v>
      </c>
      <c r="L193" s="15">
        <v>3000</v>
      </c>
      <c r="M193" s="15">
        <v>3000</v>
      </c>
      <c r="O193"/>
      <c r="P193"/>
      <c r="Q193"/>
    </row>
    <row r="194" spans="8:17" x14ac:dyDescent="0.3">
      <c r="H194"/>
      <c r="I194"/>
      <c r="J194"/>
      <c r="K194"/>
      <c r="L194"/>
      <c r="M194"/>
      <c r="O194"/>
      <c r="P194"/>
      <c r="Q194"/>
    </row>
    <row r="195" spans="8:17" x14ac:dyDescent="0.3">
      <c r="K195"/>
      <c r="L195"/>
      <c r="M195"/>
      <c r="O195"/>
      <c r="P195"/>
      <c r="Q195"/>
    </row>
    <row r="196" spans="8:17" x14ac:dyDescent="0.3">
      <c r="K196"/>
      <c r="L196"/>
      <c r="M196"/>
    </row>
    <row r="197" spans="8:17" x14ac:dyDescent="0.3">
      <c r="K197"/>
      <c r="L197"/>
      <c r="M197"/>
    </row>
    <row r="198" spans="8:17" x14ac:dyDescent="0.3">
      <c r="K198"/>
      <c r="L198"/>
      <c r="M198"/>
    </row>
    <row r="199" spans="8:17" x14ac:dyDescent="0.3">
      <c r="K199"/>
      <c r="L199"/>
      <c r="M199"/>
    </row>
    <row r="200" spans="8:17" x14ac:dyDescent="0.3">
      <c r="K200"/>
      <c r="L200"/>
      <c r="M200"/>
    </row>
    <row r="201" spans="8:17" x14ac:dyDescent="0.3">
      <c r="K201"/>
      <c r="L201"/>
      <c r="M201"/>
    </row>
    <row r="202" spans="8:17" x14ac:dyDescent="0.3">
      <c r="K202"/>
      <c r="L202"/>
      <c r="M202"/>
    </row>
    <row r="203" spans="8:17" x14ac:dyDescent="0.3">
      <c r="K203"/>
      <c r="L203"/>
      <c r="M203"/>
    </row>
    <row r="204" spans="8:17" x14ac:dyDescent="0.3">
      <c r="K204"/>
      <c r="L204"/>
      <c r="M204"/>
    </row>
    <row r="205" spans="8:17" x14ac:dyDescent="0.3">
      <c r="K205"/>
      <c r="L205"/>
      <c r="M20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82A43D-6F0B-4835-8CD2-45195915FB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Trends</vt:lpstr>
      <vt:lpstr>State Analysis</vt:lpstr>
      <vt:lpstr>Categories</vt:lpstr>
      <vt:lpstr>Category Sales</vt:lpstr>
      <vt:lpstr>Returns</vt:lpstr>
      <vt:lpstr>Quality</vt:lpstr>
      <vt:lpstr>E-commerce Shopping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 Shekar</dc:creator>
  <cp:lastModifiedBy>Tejaswi Shekar</cp:lastModifiedBy>
  <dcterms:created xsi:type="dcterms:W3CDTF">2026-02-18T13:56:45Z</dcterms:created>
  <dcterms:modified xsi:type="dcterms:W3CDTF">2026-02-18T15:50:03Z</dcterms:modified>
</cp:coreProperties>
</file>