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aco/code/ufc/"/>
    </mc:Choice>
  </mc:AlternateContent>
  <bookViews>
    <workbookView xWindow="0" yWindow="460" windowWidth="16380" windowHeight="8200" tabRatio="500"/>
  </bookViews>
  <sheets>
    <sheet name="Overall" sheetId="1" r:id="rId1"/>
    <sheet name="2019-10" sheetId="5" r:id="rId2"/>
    <sheet name="2019-09" sheetId="2" r:id="rId3"/>
    <sheet name="2019-08" sheetId="3" r:id="rId4"/>
    <sheet name="2019-07" sheetId="4" r:id="rId5"/>
  </sheets>
  <calcPr calcId="15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4" i="1" l="1"/>
  <c r="O4" i="1"/>
  <c r="N4" i="1"/>
  <c r="M4" i="1"/>
  <c r="L4" i="1"/>
  <c r="K4" i="1"/>
  <c r="J4" i="1"/>
  <c r="I4" i="1"/>
  <c r="H4" i="1"/>
  <c r="G4" i="1"/>
  <c r="F4" i="1"/>
  <c r="E4" i="1"/>
  <c r="D4" i="1"/>
  <c r="C1" i="5"/>
  <c r="D4" i="5"/>
  <c r="D3" i="5"/>
  <c r="D14" i="5"/>
  <c r="D13" i="5"/>
  <c r="D12" i="5"/>
  <c r="D11" i="5"/>
  <c r="D10" i="5"/>
  <c r="D9" i="5"/>
  <c r="D8" i="5"/>
  <c r="D7" i="5"/>
  <c r="D6" i="5"/>
  <c r="D5" i="5"/>
  <c r="D2" i="1"/>
  <c r="C6" i="1"/>
  <c r="C5" i="1"/>
  <c r="E11" i="4"/>
  <c r="G10" i="4"/>
  <c r="E10" i="4"/>
  <c r="E9" i="4"/>
  <c r="E8" i="4"/>
  <c r="E7" i="4"/>
  <c r="E6" i="4"/>
  <c r="E5" i="4"/>
  <c r="E4" i="4"/>
  <c r="D2" i="4"/>
  <c r="C2" i="4"/>
  <c r="E28" i="3"/>
  <c r="E27" i="3"/>
  <c r="E26" i="3"/>
  <c r="E25" i="3"/>
  <c r="E24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D2" i="3"/>
  <c r="C2" i="3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D2" i="2"/>
  <c r="C2" i="2"/>
  <c r="P6" i="1"/>
  <c r="O6" i="1"/>
  <c r="N6" i="1"/>
  <c r="M6" i="1"/>
  <c r="L6" i="1"/>
  <c r="K6" i="1"/>
  <c r="J6" i="1"/>
  <c r="I6" i="1"/>
  <c r="H6" i="1"/>
  <c r="G6" i="1"/>
  <c r="F6" i="1"/>
  <c r="E6" i="1"/>
  <c r="P5" i="1"/>
  <c r="O5" i="1"/>
  <c r="N5" i="1"/>
  <c r="M5" i="1"/>
  <c r="L5" i="1"/>
  <c r="K5" i="1"/>
  <c r="J5" i="1"/>
  <c r="I5" i="1"/>
  <c r="H5" i="1"/>
  <c r="G5" i="1"/>
  <c r="F5" i="1"/>
  <c r="E5" i="1"/>
  <c r="C8" i="1"/>
  <c r="Q8" i="1"/>
  <c r="P8" i="1"/>
  <c r="O8" i="1"/>
  <c r="N8" i="1"/>
  <c r="M8" i="1"/>
  <c r="L8" i="1"/>
  <c r="K8" i="1"/>
  <c r="J8" i="1"/>
  <c r="I8" i="1"/>
  <c r="H8" i="1"/>
  <c r="G8" i="1"/>
  <c r="F8" i="1"/>
  <c r="C7" i="1"/>
  <c r="Q7" i="1"/>
  <c r="P7" i="1"/>
  <c r="O7" i="1"/>
  <c r="N7" i="1"/>
  <c r="M7" i="1"/>
  <c r="L7" i="1"/>
  <c r="K7" i="1"/>
  <c r="J7" i="1"/>
  <c r="I7" i="1"/>
  <c r="H7" i="1"/>
  <c r="G7" i="1"/>
  <c r="F7" i="1"/>
  <c r="R10" i="1"/>
  <c r="Q10" i="1"/>
  <c r="P10" i="1"/>
  <c r="O10" i="1"/>
  <c r="N10" i="1"/>
  <c r="M10" i="1"/>
  <c r="L10" i="1"/>
  <c r="K10" i="1"/>
  <c r="J10" i="1"/>
  <c r="I10" i="1"/>
  <c r="H10" i="1"/>
  <c r="G10" i="1"/>
  <c r="R9" i="1"/>
  <c r="Q9" i="1"/>
  <c r="P9" i="1"/>
  <c r="O9" i="1"/>
  <c r="N9" i="1"/>
  <c r="M9" i="1"/>
  <c r="L9" i="1"/>
  <c r="K9" i="1"/>
  <c r="J9" i="1"/>
  <c r="I9" i="1"/>
  <c r="H9" i="1"/>
  <c r="G9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<sst xmlns="http://schemas.openxmlformats.org/spreadsheetml/2006/main" count="103" uniqueCount="33">
  <si>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</si>
  <si>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</si>
  <si>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</si>
  <si>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</si>
  <si>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</si>
  <si>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</si>
  <si>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</si>
  <si>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</si>
  <si>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</si>
  <si>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</si>
  <si>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</si>
  <si>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</si>
  <si>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</si>
  <si>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</si>
  <si>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ufc</t>
  </si>
  <si>
    <t>atp</t>
  </si>
  <si>
    <t>usp</t>
  </si>
  <si>
    <t>fignig</t>
  </si>
  <si>
    <t>week ending 1 sep</t>
  </si>
  <si>
    <t>week ending 8 sep</t>
  </si>
  <si>
    <t>week ending 15 sep</t>
  </si>
  <si>
    <t>spt</t>
  </si>
  <si>
    <t>mtz</t>
  </si>
  <si>
    <t>week ending 22 sep</t>
  </si>
  <si>
    <t>chg</t>
  </si>
  <si>
    <t>zhu</t>
  </si>
  <si>
    <t>tky</t>
  </si>
  <si>
    <r>
      <rPr>
        <sz val="10"/>
        <rFont val="Arial"/>
        <family val="2"/>
        <charset val="1"/>
      </rPr>
      <t>week ending 4</t>
    </r>
    <r>
      <rPr>
        <vertAlign val="superscript"/>
        <sz val="10"/>
        <rFont val="Arial"/>
        <family val="2"/>
        <charset val="1"/>
      </rPr>
      <t>th</t>
    </r>
  </si>
  <si>
    <r>
      <rPr>
        <sz val="10"/>
        <rFont val="Arial"/>
        <family val="2"/>
        <charset val="1"/>
      </rPr>
      <t>week ending 11</t>
    </r>
    <r>
      <rPr>
        <vertAlign val="superscript"/>
        <sz val="10"/>
        <rFont val="Arial"/>
        <family val="2"/>
        <charset val="1"/>
      </rPr>
      <t>th</t>
    </r>
  </si>
  <si>
    <r>
      <rPr>
        <sz val="10"/>
        <rFont val="Arial"/>
        <family val="2"/>
        <charset val="1"/>
      </rPr>
      <t>week ending 18</t>
    </r>
    <r>
      <rPr>
        <vertAlign val="superscript"/>
        <sz val="10"/>
        <rFont val="Arial"/>
        <family val="2"/>
        <charset val="1"/>
      </rPr>
      <t>th</t>
    </r>
  </si>
  <si>
    <r>
      <rPr>
        <sz val="10"/>
        <rFont val="Arial"/>
        <family val="2"/>
        <charset val="1"/>
      </rPr>
      <t>week ending 25</t>
    </r>
    <r>
      <rPr>
        <vertAlign val="superscript"/>
        <sz val="10"/>
        <rFont val="Arial"/>
        <family val="2"/>
        <charset val="1"/>
      </rPr>
      <t>th</t>
    </r>
  </si>
  <si>
    <t>7.80 of fritz is on top of page</t>
  </si>
  <si>
    <t>2020-09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</si>
</sst>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dd/mm/yy"/>
  </numFmts>
  <fonts count="6" x14ac:knownFonts="1">
    <font>
      <sz val="10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b/>
      <sz val="8"/>
      <name val="Arial"/>
      <family val="2"/>
      <charset val="1"/>
    </font>
    <font>
      <i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3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8" fontId="2" fillId="0" borderId="0" xfId="0" applyNumberFormat="1" applyFont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2" fontId="0" fillId="0" borderId="0" xfId="0" applyNumberFormat="1" applyFont="1"/>
    <xf numFmtId="16" fontId="0" fillId="0" borderId="0" xfId="0" applyNumberFormat="1"/>
    <xf numFmtId="0" fontId="0" fillId="0" borderId="0" xfId="0" applyFont="1"/>
    <xf numFmtId="38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O10" sqref="O10"/>
    </sheetView>
  </sheetViews>
  <sheetFormatPr baseColWidth="10" defaultColWidth="8.83203125" defaultRowHeight="13" x14ac:dyDescent="0.15"/>
  <cols>
    <col min="1" max="1" width="10" style="19" customWidth="1"/>
    <col min="2" max="2" width="6.83203125" style="19" customWidth="1"/>
    <col min="3" max="3" width="9.1640625" style="20" customWidth="1"/>
    <col min="4" max="4" width="9.1640625" style="1" customWidth="1"/>
    <col min="5" max="5" width="7.83203125" style="1" customWidth="1"/>
    <col min="6" max="18" width="7.83203125" style="2" customWidth="1"/>
  </cols>
  <sheetData>
    <row r="1" spans="1:19" s="19" customFormat="1" x14ac:dyDescent="0.15">
      <c r="C1" s="20"/>
      <c r="D1" s="20" t="s">
        <v>32</v>
      </c>
      <c r="E1" s="21" t="s">
        <v>0</v>
      </c>
      <c r="F1" s="21" t="s">
        <v>1</v>
      </c>
      <c r="G1" s="21" t="s">
        <v>2</v>
      </c>
      <c r="H1" s="21" t="s">
        <v>3</v>
      </c>
      <c r="I1" s="21" t="s">
        <v>4</v>
      </c>
      <c r="J1" s="21" t="s">
        <v>5</v>
      </c>
      <c r="K1" s="21" t="s">
        <v>6</v>
      </c>
      <c r="L1" s="21" t="s">
        <v>7</v>
      </c>
      <c r="M1" s="21" t="s">
        <v>8</v>
      </c>
      <c r="N1" s="21" t="s">
        <v>9</v>
      </c>
      <c r="O1" s="21" t="s">
        <v>10</v>
      </c>
      <c r="P1" s="21" t="s">
        <v>11</v>
      </c>
      <c r="Q1" s="21" t="s">
        <v>12</v>
      </c>
      <c r="R1" s="21" t="s">
        <v>13</v>
      </c>
    </row>
    <row r="2" spans="1:19" s="19" customFormat="1" x14ac:dyDescent="0.15">
      <c r="C2" s="20"/>
      <c r="D2" s="20">
        <f>SUM(D3:D28)</f>
        <v>-4.5000000000000005E-2</v>
      </c>
      <c r="E2" s="20">
        <f>SUM(E3:E28)</f>
        <v>-6.9733333333333336</v>
      </c>
      <c r="F2" s="20">
        <f>SUM(F3:F28)</f>
        <v>-8.3133333333333344</v>
      </c>
      <c r="G2" s="20">
        <f>SUM(G3:G28)</f>
        <v>-12.445</v>
      </c>
      <c r="H2" s="20">
        <f>SUM(H3:H28)</f>
        <v>-12.445</v>
      </c>
      <c r="I2" s="20">
        <f>SUM(I3:I28)</f>
        <v>-12.445</v>
      </c>
      <c r="J2" s="20">
        <f>SUM(J3:J28)</f>
        <v>-12.445</v>
      </c>
      <c r="K2" s="20">
        <f>SUM(K3:K28)</f>
        <v>-12.445</v>
      </c>
      <c r="L2" s="20">
        <f>SUM(L3:L28)</f>
        <v>-12.445</v>
      </c>
      <c r="M2" s="20">
        <f>SUM(M3:M28)</f>
        <v>-12.445</v>
      </c>
      <c r="N2" s="20">
        <f>SUM(N3:N28)</f>
        <v>-12.445</v>
      </c>
      <c r="O2" s="20">
        <f>SUM(O3:O28)</f>
        <v>-12.445</v>
      </c>
      <c r="P2" s="20">
        <f>SUM(P3:P28)</f>
        <v>-12.4</v>
      </c>
      <c r="Q2" s="20">
        <f>SUM(Q3:Q28)</f>
        <v>-5.4716666666666667</v>
      </c>
      <c r="R2" s="20">
        <f>SUM(R3:R28)</f>
        <v>-4.1316666666666668</v>
      </c>
      <c r="S2" s="20"/>
    </row>
    <row r="3" spans="1:19" x14ac:dyDescent="0.15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15">
      <c r="A4" s="19" t="s">
        <v>10</v>
      </c>
      <c r="B4" s="19" t="s">
        <v>15</v>
      </c>
      <c r="C4" s="20">
        <f>'2019-10'!C1</f>
        <v>-0.54</v>
      </c>
      <c r="D4" s="1">
        <f>$C$4/12</f>
        <v>-4.5000000000000005E-2</v>
      </c>
      <c r="E4" s="1">
        <f>$C$4/12</f>
        <v>-4.5000000000000005E-2</v>
      </c>
      <c r="F4" s="1">
        <f>$C$4/12</f>
        <v>-4.5000000000000005E-2</v>
      </c>
      <c r="G4" s="1">
        <f>$C$4/12</f>
        <v>-4.5000000000000005E-2</v>
      </c>
      <c r="H4" s="1">
        <f>$C$4/12</f>
        <v>-4.5000000000000005E-2</v>
      </c>
      <c r="I4" s="1">
        <f>$C$4/12</f>
        <v>-4.5000000000000005E-2</v>
      </c>
      <c r="J4" s="1">
        <f>$C$4/12</f>
        <v>-4.5000000000000005E-2</v>
      </c>
      <c r="K4" s="1">
        <f>$C$4/12</f>
        <v>-4.5000000000000005E-2</v>
      </c>
      <c r="L4" s="1">
        <f>$C$4/12</f>
        <v>-4.5000000000000005E-2</v>
      </c>
      <c r="M4" s="1">
        <f>$C$4/12</f>
        <v>-4.5000000000000005E-2</v>
      </c>
      <c r="N4" s="1">
        <f>$C$4/12</f>
        <v>-4.5000000000000005E-2</v>
      </c>
      <c r="O4" s="1">
        <f>$C$4/12</f>
        <v>-4.5000000000000005E-2</v>
      </c>
      <c r="P4" s="1"/>
      <c r="Q4" s="5"/>
    </row>
    <row r="5" spans="1:19" x14ac:dyDescent="0.15">
      <c r="A5" s="19" t="s">
        <v>11</v>
      </c>
      <c r="B5" s="19" t="s">
        <v>14</v>
      </c>
      <c r="C5" s="20">
        <f>'2019-09'!C2</f>
        <v>-9.74</v>
      </c>
      <c r="E5" s="1">
        <f>$C$5/12</f>
        <v>-0.81166666666666665</v>
      </c>
      <c r="F5" s="1">
        <f>$C$5/12</f>
        <v>-0.81166666666666665</v>
      </c>
      <c r="G5" s="1">
        <f>$C$5/12</f>
        <v>-0.81166666666666665</v>
      </c>
      <c r="H5" s="1">
        <f>$C$5/12</f>
        <v>-0.81166666666666665</v>
      </c>
      <c r="I5" s="1">
        <f>$C$5/12</f>
        <v>-0.81166666666666665</v>
      </c>
      <c r="J5" s="1">
        <f>$C$5/12</f>
        <v>-0.81166666666666665</v>
      </c>
      <c r="K5" s="1">
        <f>$C$5/12</f>
        <v>-0.81166666666666665</v>
      </c>
      <c r="L5" s="1">
        <f>$C$5/12</f>
        <v>-0.81166666666666665</v>
      </c>
      <c r="M5" s="1">
        <f>$C$5/12</f>
        <v>-0.81166666666666665</v>
      </c>
      <c r="N5" s="1">
        <f>$C$5/12</f>
        <v>-0.81166666666666665</v>
      </c>
      <c r="O5" s="1">
        <f>$C$5/12</f>
        <v>-0.81166666666666665</v>
      </c>
      <c r="P5" s="1">
        <f>$C$5/12</f>
        <v>-0.81166666666666665</v>
      </c>
    </row>
    <row r="6" spans="1:19" x14ac:dyDescent="0.15">
      <c r="A6" s="19" t="s">
        <v>11</v>
      </c>
      <c r="B6" s="19" t="s">
        <v>15</v>
      </c>
      <c r="C6" s="20">
        <f>'2019-09'!D2</f>
        <v>-73.400000000000006</v>
      </c>
      <c r="E6" s="1">
        <f>$C$6/12</f>
        <v>-6.1166666666666671</v>
      </c>
      <c r="F6" s="1">
        <f>$C$6/12</f>
        <v>-6.1166666666666671</v>
      </c>
      <c r="G6" s="1">
        <f>$C$6/12</f>
        <v>-6.1166666666666671</v>
      </c>
      <c r="H6" s="1">
        <f>$C$6/12</f>
        <v>-6.1166666666666671</v>
      </c>
      <c r="I6" s="1">
        <f>$C$6/12</f>
        <v>-6.1166666666666671</v>
      </c>
      <c r="J6" s="1">
        <f>$C$6/12</f>
        <v>-6.1166666666666671</v>
      </c>
      <c r="K6" s="1">
        <f>$C$6/12</f>
        <v>-6.1166666666666671</v>
      </c>
      <c r="L6" s="1">
        <f>$C$6/12</f>
        <v>-6.1166666666666671</v>
      </c>
      <c r="M6" s="1">
        <f>$C$6/12</f>
        <v>-6.1166666666666671</v>
      </c>
      <c r="N6" s="1">
        <f>$C$6/12</f>
        <v>-6.1166666666666671</v>
      </c>
      <c r="O6" s="1">
        <f>$C$6/12</f>
        <v>-6.1166666666666671</v>
      </c>
      <c r="P6" s="1">
        <f>$C$6/12</f>
        <v>-6.1166666666666671</v>
      </c>
      <c r="Q6" s="5"/>
    </row>
    <row r="7" spans="1:19" x14ac:dyDescent="0.15">
      <c r="A7" s="19" t="s">
        <v>12</v>
      </c>
      <c r="B7" s="19" t="s">
        <v>14</v>
      </c>
      <c r="C7" s="20">
        <f>'2019-08'!C2</f>
        <v>-14.98</v>
      </c>
      <c r="F7" s="1">
        <f>$C$7/12</f>
        <v>-1.2483333333333333</v>
      </c>
      <c r="G7" s="1">
        <f>$C$7/12</f>
        <v>-1.2483333333333333</v>
      </c>
      <c r="H7" s="1">
        <f>$C$7/12</f>
        <v>-1.2483333333333333</v>
      </c>
      <c r="I7" s="1">
        <f>$C$7/12</f>
        <v>-1.2483333333333333</v>
      </c>
      <c r="J7" s="1">
        <f>$C$7/12</f>
        <v>-1.2483333333333333</v>
      </c>
      <c r="K7" s="1">
        <f>$C$7/12</f>
        <v>-1.2483333333333333</v>
      </c>
      <c r="L7" s="1">
        <f>$C$7/12</f>
        <v>-1.2483333333333333</v>
      </c>
      <c r="M7" s="1">
        <f>$C$7/12</f>
        <v>-1.2483333333333333</v>
      </c>
      <c r="N7" s="1">
        <f>$C$7/12</f>
        <v>-1.2483333333333333</v>
      </c>
      <c r="O7" s="1">
        <f>$C$7/12</f>
        <v>-1.2483333333333333</v>
      </c>
      <c r="P7" s="1">
        <f>$C$7/12</f>
        <v>-1.2483333333333333</v>
      </c>
      <c r="Q7" s="1">
        <f>$C$7/12</f>
        <v>-1.2483333333333333</v>
      </c>
      <c r="R7" s="1"/>
      <c r="S7" s="1"/>
    </row>
    <row r="8" spans="1:19" x14ac:dyDescent="0.15">
      <c r="A8" s="19" t="s">
        <v>12</v>
      </c>
      <c r="B8" s="19" t="s">
        <v>15</v>
      </c>
      <c r="C8" s="20">
        <f>'2019-08'!D2</f>
        <v>-1.1000000000000005</v>
      </c>
      <c r="F8" s="1">
        <f>$C$8/12</f>
        <v>-9.1666666666666716E-2</v>
      </c>
      <c r="G8" s="1">
        <f>$C$8/12</f>
        <v>-9.1666666666666716E-2</v>
      </c>
      <c r="H8" s="1">
        <f>$C$8/12</f>
        <v>-9.1666666666666716E-2</v>
      </c>
      <c r="I8" s="1">
        <f>$C$8/12</f>
        <v>-9.1666666666666716E-2</v>
      </c>
      <c r="J8" s="1">
        <f>$C$8/12</f>
        <v>-9.1666666666666716E-2</v>
      </c>
      <c r="K8" s="1">
        <f>$C$8/12</f>
        <v>-9.1666666666666716E-2</v>
      </c>
      <c r="L8" s="1">
        <f>$C$8/12</f>
        <v>-9.1666666666666716E-2</v>
      </c>
      <c r="M8" s="1">
        <f>$C$8/12</f>
        <v>-9.1666666666666716E-2</v>
      </c>
      <c r="N8" s="1">
        <f>$C$8/12</f>
        <v>-9.1666666666666716E-2</v>
      </c>
      <c r="O8" s="1">
        <f>$C$8/12</f>
        <v>-9.1666666666666716E-2</v>
      </c>
      <c r="P8" s="1">
        <f>$C$8/12</f>
        <v>-9.1666666666666716E-2</v>
      </c>
      <c r="Q8" s="1">
        <f>$C$8/12</f>
        <v>-9.1666666666666716E-2</v>
      </c>
      <c r="R8" s="1"/>
      <c r="S8" s="1"/>
    </row>
    <row r="9" spans="1:19" x14ac:dyDescent="0.15">
      <c r="A9" s="19" t="s">
        <v>13</v>
      </c>
      <c r="B9" s="19" t="s">
        <v>14</v>
      </c>
      <c r="C9" s="20">
        <v>-37.9</v>
      </c>
      <c r="F9" s="1"/>
      <c r="G9" s="1">
        <f t="shared" ref="G9:R9" si="0">$C$9/12</f>
        <v>-3.1583333333333332</v>
      </c>
      <c r="H9" s="1">
        <f t="shared" si="0"/>
        <v>-3.1583333333333332</v>
      </c>
      <c r="I9" s="1">
        <f t="shared" si="0"/>
        <v>-3.1583333333333332</v>
      </c>
      <c r="J9" s="1">
        <f t="shared" si="0"/>
        <v>-3.1583333333333332</v>
      </c>
      <c r="K9" s="1">
        <f t="shared" si="0"/>
        <v>-3.1583333333333332</v>
      </c>
      <c r="L9" s="1">
        <f t="shared" si="0"/>
        <v>-3.1583333333333332</v>
      </c>
      <c r="M9" s="1">
        <f t="shared" si="0"/>
        <v>-3.1583333333333332</v>
      </c>
      <c r="N9" s="1">
        <f t="shared" si="0"/>
        <v>-3.1583333333333332</v>
      </c>
      <c r="O9" s="1">
        <f t="shared" si="0"/>
        <v>-3.1583333333333332</v>
      </c>
      <c r="P9" s="1">
        <f t="shared" si="0"/>
        <v>-3.1583333333333332</v>
      </c>
      <c r="Q9" s="1">
        <f t="shared" si="0"/>
        <v>-3.1583333333333332</v>
      </c>
      <c r="R9" s="1">
        <f t="shared" si="0"/>
        <v>-3.1583333333333332</v>
      </c>
      <c r="S9" s="1"/>
    </row>
    <row r="10" spans="1:19" x14ac:dyDescent="0.15">
      <c r="A10" s="19" t="s">
        <v>13</v>
      </c>
      <c r="B10" s="19" t="s">
        <v>15</v>
      </c>
      <c r="C10" s="20">
        <v>-11.68</v>
      </c>
      <c r="F10" s="1"/>
      <c r="G10" s="1">
        <f t="shared" ref="G10:R10" si="1">$C$10/12</f>
        <v>-0.97333333333333327</v>
      </c>
      <c r="H10" s="1">
        <f t="shared" si="1"/>
        <v>-0.97333333333333327</v>
      </c>
      <c r="I10" s="1">
        <f t="shared" si="1"/>
        <v>-0.97333333333333327</v>
      </c>
      <c r="J10" s="1">
        <f t="shared" si="1"/>
        <v>-0.97333333333333327</v>
      </c>
      <c r="K10" s="1">
        <f t="shared" si="1"/>
        <v>-0.97333333333333327</v>
      </c>
      <c r="L10" s="1">
        <f t="shared" si="1"/>
        <v>-0.97333333333333327</v>
      </c>
      <c r="M10" s="1">
        <f t="shared" si="1"/>
        <v>-0.97333333333333327</v>
      </c>
      <c r="N10" s="1">
        <f t="shared" si="1"/>
        <v>-0.97333333333333327</v>
      </c>
      <c r="O10" s="1">
        <f t="shared" si="1"/>
        <v>-0.97333333333333327</v>
      </c>
      <c r="P10" s="1">
        <f t="shared" si="1"/>
        <v>-0.97333333333333327</v>
      </c>
      <c r="Q10" s="1">
        <f t="shared" si="1"/>
        <v>-0.97333333333333327</v>
      </c>
      <c r="R10" s="1">
        <f t="shared" si="1"/>
        <v>-0.97333333333333327</v>
      </c>
      <c r="S10" s="1"/>
    </row>
    <row r="11" spans="1:19" x14ac:dyDescent="0.15">
      <c r="C11" s="3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" sqref="C1"/>
    </sheetView>
  </sheetViews>
  <sheetFormatPr baseColWidth="10" defaultRowHeight="13" x14ac:dyDescent="0.15"/>
  <sheetData>
    <row r="1" spans="1:4" x14ac:dyDescent="0.15">
      <c r="C1" s="15">
        <f>SUM(C2:C30)</f>
        <v>-0.54</v>
      </c>
    </row>
    <row r="3" spans="1:4" x14ac:dyDescent="0.15">
      <c r="A3" s="18">
        <v>43738</v>
      </c>
      <c r="B3" t="s">
        <v>15</v>
      </c>
      <c r="C3">
        <v>1.56</v>
      </c>
      <c r="D3">
        <f>SUM(C$1:C3)</f>
        <v>1.02</v>
      </c>
    </row>
    <row r="4" spans="1:4" x14ac:dyDescent="0.15">
      <c r="A4" s="18">
        <v>43739</v>
      </c>
      <c r="B4" t="s">
        <v>15</v>
      </c>
      <c r="C4">
        <v>-1.26</v>
      </c>
      <c r="D4">
        <f>SUM(C$1:C4)</f>
        <v>-0.24</v>
      </c>
    </row>
    <row r="5" spans="1:4" x14ac:dyDescent="0.15">
      <c r="A5" s="18">
        <v>43740</v>
      </c>
      <c r="B5" t="s">
        <v>15</v>
      </c>
      <c r="C5">
        <v>0.25</v>
      </c>
      <c r="D5">
        <f>SUM(C$1:C5)</f>
        <v>1.0000000000000009E-2</v>
      </c>
    </row>
    <row r="6" spans="1:4" x14ac:dyDescent="0.15">
      <c r="A6" s="18">
        <v>43741</v>
      </c>
      <c r="B6" t="s">
        <v>15</v>
      </c>
      <c r="C6">
        <v>1.28</v>
      </c>
      <c r="D6">
        <f>SUM(C$1:C6)</f>
        <v>1.29</v>
      </c>
    </row>
    <row r="7" spans="1:4" x14ac:dyDescent="0.15">
      <c r="A7" s="18">
        <v>43742</v>
      </c>
      <c r="B7" t="s">
        <v>15</v>
      </c>
      <c r="C7">
        <v>5.37</v>
      </c>
      <c r="D7">
        <f>SUM(C$1:C7)</f>
        <v>6.66</v>
      </c>
    </row>
    <row r="8" spans="1:4" x14ac:dyDescent="0.15">
      <c r="A8" s="18">
        <v>43743</v>
      </c>
      <c r="B8" t="s">
        <v>15</v>
      </c>
      <c r="C8">
        <v>-5.86</v>
      </c>
      <c r="D8">
        <f>SUM(C$1:C8)</f>
        <v>0.79999999999999982</v>
      </c>
    </row>
    <row r="9" spans="1:4" x14ac:dyDescent="0.15">
      <c r="A9" s="18">
        <v>43744</v>
      </c>
      <c r="B9" t="s">
        <v>15</v>
      </c>
      <c r="C9">
        <v>-1.88</v>
      </c>
      <c r="D9">
        <f>SUM(C$1:C9)</f>
        <v>-1.08</v>
      </c>
    </row>
    <row r="10" spans="1:4" x14ac:dyDescent="0.15">
      <c r="D10">
        <f>SUM(C$1:C10)</f>
        <v>-1.08</v>
      </c>
    </row>
    <row r="11" spans="1:4" x14ac:dyDescent="0.15">
      <c r="D11">
        <f>SUM(C$1:C11)</f>
        <v>-1.08</v>
      </c>
    </row>
    <row r="12" spans="1:4" x14ac:dyDescent="0.15">
      <c r="D12">
        <f>SUM(C$1:C12)</f>
        <v>-1.08</v>
      </c>
    </row>
    <row r="13" spans="1:4" x14ac:dyDescent="0.15">
      <c r="D13">
        <f>SUM(C$1:C13)</f>
        <v>-1.08</v>
      </c>
    </row>
    <row r="14" spans="1:4" x14ac:dyDescent="0.15">
      <c r="D14">
        <f>SUM(C$1:C14)</f>
        <v>-1.08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1" workbookViewId="0">
      <selection activeCell="A16" sqref="A16"/>
    </sheetView>
  </sheetViews>
  <sheetFormatPr baseColWidth="10" defaultColWidth="8.83203125" defaultRowHeight="13" x14ac:dyDescent="0.15"/>
  <cols>
    <col min="1" max="1" width="9.6640625" style="6" bestFit="1" customWidth="1"/>
    <col min="2" max="2" width="16.83203125" customWidth="1"/>
    <col min="3" max="4" width="8.83203125" style="7"/>
    <col min="5" max="5" width="8.83203125" style="8"/>
  </cols>
  <sheetData>
    <row r="1" spans="1:5" x14ac:dyDescent="0.15">
      <c r="C1" s="9" t="s">
        <v>14</v>
      </c>
      <c r="D1" s="9" t="s">
        <v>15</v>
      </c>
    </row>
    <row r="2" spans="1:5" x14ac:dyDescent="0.15">
      <c r="C2" s="10">
        <f>SUM(C3:C30)</f>
        <v>-9.74</v>
      </c>
      <c r="D2" s="10">
        <f>SUM(D3:D30)</f>
        <v>-73.400000000000006</v>
      </c>
    </row>
    <row r="4" spans="1:5" x14ac:dyDescent="0.15">
      <c r="A4" s="6">
        <v>43703</v>
      </c>
      <c r="B4" t="s">
        <v>16</v>
      </c>
      <c r="C4" s="8"/>
      <c r="D4" s="8">
        <v>-17.190000000000001</v>
      </c>
      <c r="E4" s="8">
        <f>SUM($C$3:$D4)</f>
        <v>-17.190000000000001</v>
      </c>
    </row>
    <row r="5" spans="1:5" x14ac:dyDescent="0.15">
      <c r="A5" s="6">
        <v>43704</v>
      </c>
      <c r="B5" t="s">
        <v>16</v>
      </c>
      <c r="C5" s="8"/>
      <c r="D5" s="8">
        <v>-7.84</v>
      </c>
      <c r="E5" s="8">
        <f>SUM($C$3:$D5)</f>
        <v>-25.03</v>
      </c>
    </row>
    <row r="6" spans="1:5" x14ac:dyDescent="0.15">
      <c r="A6" s="6">
        <v>43706</v>
      </c>
      <c r="B6" t="s">
        <v>16</v>
      </c>
      <c r="C6" s="8"/>
      <c r="D6" s="8">
        <v>-36.78</v>
      </c>
      <c r="E6" s="8">
        <f>SUM($C$3:$D6)</f>
        <v>-61.81</v>
      </c>
    </row>
    <row r="7" spans="1:5" x14ac:dyDescent="0.15">
      <c r="A7" s="6">
        <v>43707</v>
      </c>
      <c r="B7" t="s">
        <v>16</v>
      </c>
      <c r="C7" s="8"/>
      <c r="D7" s="8">
        <v>3.7</v>
      </c>
      <c r="E7" s="8">
        <f>SUM($C$3:$D7)</f>
        <v>-58.11</v>
      </c>
    </row>
    <row r="8" spans="1:5" x14ac:dyDescent="0.15">
      <c r="A8" s="6">
        <v>43707</v>
      </c>
      <c r="B8" t="s">
        <v>17</v>
      </c>
      <c r="C8" s="8">
        <v>-9.74</v>
      </c>
      <c r="D8" s="8"/>
      <c r="E8" s="8">
        <f>SUM($C$3:$D8)</f>
        <v>-67.849999999999994</v>
      </c>
    </row>
    <row r="9" spans="1:5" x14ac:dyDescent="0.15">
      <c r="B9" s="11" t="s">
        <v>18</v>
      </c>
      <c r="C9" s="8"/>
      <c r="D9" s="8"/>
      <c r="E9" s="8">
        <f>SUM($C$3:$D9)</f>
        <v>-67.849999999999994</v>
      </c>
    </row>
    <row r="10" spans="1:5" x14ac:dyDescent="0.15">
      <c r="A10" s="6">
        <v>43710</v>
      </c>
      <c r="B10" t="s">
        <v>16</v>
      </c>
      <c r="C10" s="8"/>
      <c r="D10" s="8">
        <v>-2.8</v>
      </c>
      <c r="E10" s="8">
        <f>SUM($C$3:$D10)</f>
        <v>-70.649999999999991</v>
      </c>
    </row>
    <row r="11" spans="1:5" x14ac:dyDescent="0.15">
      <c r="A11" s="6">
        <v>43711</v>
      </c>
      <c r="B11" t="s">
        <v>16</v>
      </c>
      <c r="C11" s="8"/>
      <c r="D11" s="8">
        <v>-13</v>
      </c>
      <c r="E11" s="8">
        <f>SUM($C$3:$D11)</f>
        <v>-83.649999999999991</v>
      </c>
    </row>
    <row r="12" spans="1:5" x14ac:dyDescent="0.15">
      <c r="A12" s="6">
        <v>43713</v>
      </c>
      <c r="B12" t="s">
        <v>16</v>
      </c>
      <c r="C12" s="8"/>
      <c r="D12" s="8">
        <v>2.2000000000000002</v>
      </c>
      <c r="E12" s="8">
        <f>SUM($C$3:$D12)</f>
        <v>-81.449999999999989</v>
      </c>
    </row>
    <row r="13" spans="1:5" x14ac:dyDescent="0.15">
      <c r="A13" s="6">
        <v>43714</v>
      </c>
      <c r="B13" t="s">
        <v>16</v>
      </c>
      <c r="C13" s="8"/>
      <c r="D13" s="8">
        <v>0.12</v>
      </c>
      <c r="E13" s="8">
        <f>SUM($C$3:$D13)</f>
        <v>-81.329999999999984</v>
      </c>
    </row>
    <row r="14" spans="1:5" x14ac:dyDescent="0.15">
      <c r="B14" s="11" t="s">
        <v>19</v>
      </c>
      <c r="C14" s="8"/>
      <c r="D14" s="8"/>
      <c r="E14" s="8">
        <f>SUM($C$3:$D14)</f>
        <v>-81.329999999999984</v>
      </c>
    </row>
    <row r="15" spans="1:5" x14ac:dyDescent="0.15">
      <c r="B15" s="11" t="s">
        <v>20</v>
      </c>
      <c r="C15" s="8"/>
      <c r="D15" s="8"/>
      <c r="E15" s="8">
        <f>SUM($C$3:$D15)</f>
        <v>-81.329999999999984</v>
      </c>
    </row>
    <row r="16" spans="1:5" x14ac:dyDescent="0.15">
      <c r="A16" s="6">
        <v>43724</v>
      </c>
      <c r="B16" t="s">
        <v>21</v>
      </c>
      <c r="C16" s="8"/>
      <c r="D16" s="8">
        <v>-0.48</v>
      </c>
      <c r="E16" s="8">
        <f>SUM($C$3:$D16)</f>
        <v>-81.809999999999988</v>
      </c>
    </row>
    <row r="17" spans="1:5" x14ac:dyDescent="0.15">
      <c r="A17" s="6">
        <v>43725</v>
      </c>
      <c r="B17" t="s">
        <v>22</v>
      </c>
      <c r="C17" s="8"/>
      <c r="D17" s="8">
        <v>-1.64</v>
      </c>
      <c r="E17" s="8">
        <f>SUM($C$3:$D17)</f>
        <v>-83.449999999999989</v>
      </c>
    </row>
    <row r="18" spans="1:5" x14ac:dyDescent="0.15">
      <c r="A18" s="6">
        <v>43726</v>
      </c>
      <c r="B18" t="s">
        <v>21</v>
      </c>
      <c r="C18" s="8"/>
      <c r="D18" s="8">
        <v>0.05</v>
      </c>
      <c r="E18" s="8">
        <f>SUM($C$3:$D18)</f>
        <v>-83.399999999999991</v>
      </c>
    </row>
    <row r="19" spans="1:5" x14ac:dyDescent="0.15">
      <c r="A19" s="6">
        <v>43727</v>
      </c>
      <c r="B19" t="s">
        <v>21</v>
      </c>
      <c r="C19" s="8"/>
      <c r="D19" s="8">
        <v>1.73</v>
      </c>
      <c r="E19" s="8">
        <f>SUM($C$3:$D19)</f>
        <v>-81.669999999999987</v>
      </c>
    </row>
    <row r="20" spans="1:5" x14ac:dyDescent="0.15">
      <c r="A20" s="6">
        <v>43728</v>
      </c>
      <c r="B20" t="s">
        <v>22</v>
      </c>
      <c r="C20" s="8"/>
      <c r="D20" s="8">
        <v>-2.02</v>
      </c>
      <c r="E20" s="8">
        <f>SUM($C$3:$D20)</f>
        <v>-83.689999999999984</v>
      </c>
    </row>
    <row r="21" spans="1:5" x14ac:dyDescent="0.15">
      <c r="A21" s="6">
        <v>43729</v>
      </c>
      <c r="B21" t="s">
        <v>22</v>
      </c>
      <c r="C21" s="8"/>
      <c r="D21" s="8">
        <v>5.58</v>
      </c>
      <c r="E21" s="8">
        <f>SUM($C$3:$D21)</f>
        <v>-78.109999999999985</v>
      </c>
    </row>
    <row r="22" spans="1:5" x14ac:dyDescent="0.15">
      <c r="A22" s="6">
        <v>43730</v>
      </c>
      <c r="B22" t="s">
        <v>22</v>
      </c>
      <c r="C22" s="8"/>
      <c r="D22" s="8">
        <v>0.8</v>
      </c>
      <c r="E22" s="8">
        <f>SUM($C$3:$D22)</f>
        <v>-77.309999999999988</v>
      </c>
    </row>
    <row r="23" spans="1:5" x14ac:dyDescent="0.15">
      <c r="B23" t="s">
        <v>23</v>
      </c>
      <c r="C23" s="8"/>
      <c r="D23" s="8"/>
      <c r="E23" s="8">
        <f>SUM($C$3:$D23)</f>
        <v>-77.309999999999988</v>
      </c>
    </row>
    <row r="24" spans="1:5" x14ac:dyDescent="0.15">
      <c r="A24" s="6">
        <v>43731</v>
      </c>
      <c r="B24" t="s">
        <v>24</v>
      </c>
      <c r="C24" s="8"/>
      <c r="D24" s="8">
        <v>0.16</v>
      </c>
      <c r="E24" s="8">
        <f>SUM($C$3:$D24)</f>
        <v>-77.149999999999991</v>
      </c>
    </row>
    <row r="25" spans="1:5" x14ac:dyDescent="0.15">
      <c r="A25" s="6">
        <v>43732</v>
      </c>
      <c r="B25" t="s">
        <v>25</v>
      </c>
      <c r="C25" s="8"/>
      <c r="D25" s="8">
        <v>-0.8</v>
      </c>
      <c r="E25" s="8">
        <f>SUM($C$3:$D25)</f>
        <v>-77.949999999999989</v>
      </c>
    </row>
    <row r="26" spans="1:5" x14ac:dyDescent="0.15">
      <c r="A26" s="6">
        <v>43733</v>
      </c>
      <c r="B26" t="s">
        <v>24</v>
      </c>
      <c r="C26" s="8"/>
      <c r="D26" s="8">
        <v>-1.31</v>
      </c>
      <c r="E26" s="8">
        <f>SUM($C$3:$D26)</f>
        <v>-79.259999999999991</v>
      </c>
    </row>
    <row r="27" spans="1:5" x14ac:dyDescent="0.15">
      <c r="A27" s="6">
        <v>43734</v>
      </c>
      <c r="B27" t="s">
        <v>24</v>
      </c>
      <c r="C27" s="8"/>
      <c r="D27" s="8">
        <v>-5.32</v>
      </c>
      <c r="E27" s="8">
        <f>SUM($C$3:$D27)</f>
        <v>-84.579999999999984</v>
      </c>
    </row>
    <row r="28" spans="1:5" x14ac:dyDescent="0.15">
      <c r="A28" s="6">
        <v>43735</v>
      </c>
      <c r="B28" t="s">
        <v>24</v>
      </c>
      <c r="C28" s="8"/>
      <c r="D28" s="8">
        <v>1.7</v>
      </c>
      <c r="E28" s="8">
        <f>SUM($C$3:$D28)</f>
        <v>-82.879999999999981</v>
      </c>
    </row>
    <row r="29" spans="1:5" x14ac:dyDescent="0.15">
      <c r="A29" s="6">
        <v>43737</v>
      </c>
      <c r="B29" t="s">
        <v>26</v>
      </c>
      <c r="D29" s="7">
        <v>-0.26</v>
      </c>
      <c r="E29" s="8">
        <f>SUM($C$3:$D29)</f>
        <v>-83.139999999999986</v>
      </c>
    </row>
    <row r="30" spans="1:5" x14ac:dyDescent="0.15">
      <c r="E30" s="8">
        <f>SUM($C$3:$D30)</f>
        <v>-83.139999999999986</v>
      </c>
    </row>
    <row r="31" spans="1:5" x14ac:dyDescent="0.15">
      <c r="E31" s="8">
        <f>SUM($C$3:$D31)</f>
        <v>-83.139999999999986</v>
      </c>
    </row>
    <row r="32" spans="1:5" x14ac:dyDescent="0.15">
      <c r="E32" s="8">
        <f>SUM($C$3:$D32)</f>
        <v>-83.139999999999986</v>
      </c>
    </row>
    <row r="33" spans="5:5" x14ac:dyDescent="0.15">
      <c r="E33" s="8">
        <f>SUM($C$3:$D33)</f>
        <v>-83.139999999999986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29" sqref="A29"/>
    </sheetView>
  </sheetViews>
  <sheetFormatPr baseColWidth="10" defaultColWidth="8.83203125" defaultRowHeight="13" x14ac:dyDescent="0.15"/>
  <cols>
    <col min="1" max="1" width="8.83203125" style="12"/>
    <col min="3" max="4" width="8.83203125" style="7"/>
    <col min="5" max="5" width="8.83203125" style="8"/>
  </cols>
  <sheetData>
    <row r="1" spans="1:5" x14ac:dyDescent="0.15">
      <c r="A1" s="13"/>
      <c r="C1" s="9" t="s">
        <v>14</v>
      </c>
      <c r="D1" s="9" t="s">
        <v>15</v>
      </c>
    </row>
    <row r="2" spans="1:5" x14ac:dyDescent="0.15">
      <c r="A2" s="13"/>
      <c r="C2" s="10">
        <f>SUM(C3:C30)</f>
        <v>-14.98</v>
      </c>
      <c r="D2" s="10">
        <f>SUM(D3:D30)</f>
        <v>-1.1000000000000005</v>
      </c>
    </row>
    <row r="3" spans="1:5" x14ac:dyDescent="0.15">
      <c r="A3" s="13"/>
    </row>
    <row r="4" spans="1:5" x14ac:dyDescent="0.15">
      <c r="A4" s="13">
        <v>43678</v>
      </c>
      <c r="B4" t="s">
        <v>15</v>
      </c>
      <c r="C4" s="8"/>
      <c r="D4" s="8">
        <v>5.65</v>
      </c>
      <c r="E4" s="8">
        <f>SUM($C$3:$D4)</f>
        <v>5.65</v>
      </c>
    </row>
    <row r="5" spans="1:5" x14ac:dyDescent="0.15">
      <c r="A5" s="13">
        <v>43679</v>
      </c>
      <c r="B5" t="s">
        <v>15</v>
      </c>
      <c r="C5" s="8"/>
      <c r="D5" s="8">
        <v>-10.16</v>
      </c>
      <c r="E5" s="8">
        <f>SUM($C$3:$D5)</f>
        <v>-4.51</v>
      </c>
    </row>
    <row r="6" spans="1:5" x14ac:dyDescent="0.15">
      <c r="A6" s="13">
        <v>43680</v>
      </c>
      <c r="B6" t="s">
        <v>14</v>
      </c>
      <c r="C6" s="8">
        <v>1.4</v>
      </c>
      <c r="D6" s="8"/>
      <c r="E6" s="8">
        <f>SUM($C$3:$D6)</f>
        <v>-3.11</v>
      </c>
    </row>
    <row r="7" spans="1:5" x14ac:dyDescent="0.15">
      <c r="A7" s="13">
        <v>43680</v>
      </c>
      <c r="B7" t="s">
        <v>15</v>
      </c>
      <c r="C7" s="8"/>
      <c r="D7" s="8">
        <v>-6.12</v>
      </c>
      <c r="E7" s="8">
        <f>SUM($C$3:$D7)</f>
        <v>-9.23</v>
      </c>
    </row>
    <row r="8" spans="1:5" ht="15" x14ac:dyDescent="0.15">
      <c r="A8" s="13"/>
      <c r="B8" t="s">
        <v>27</v>
      </c>
      <c r="C8" s="8"/>
      <c r="D8" s="8"/>
      <c r="E8" s="8">
        <f>SUM($C$3:$D8)</f>
        <v>-9.23</v>
      </c>
    </row>
    <row r="9" spans="1:5" x14ac:dyDescent="0.15">
      <c r="A9" s="13">
        <v>43682</v>
      </c>
      <c r="B9" t="s">
        <v>15</v>
      </c>
      <c r="C9" s="8"/>
      <c r="D9" s="8">
        <v>-6.46</v>
      </c>
      <c r="E9" s="8">
        <f>SUM($C$3:$D9)</f>
        <v>-15.690000000000001</v>
      </c>
    </row>
    <row r="10" spans="1:5" x14ac:dyDescent="0.15">
      <c r="A10" s="13">
        <v>43683</v>
      </c>
      <c r="B10" t="s">
        <v>15</v>
      </c>
      <c r="C10" s="8"/>
      <c r="D10" s="8">
        <v>10.47</v>
      </c>
      <c r="E10" s="8">
        <f>SUM($C$3:$D10)</f>
        <v>-5.2200000000000006</v>
      </c>
    </row>
    <row r="11" spans="1:5" x14ac:dyDescent="0.15">
      <c r="A11" s="13">
        <v>43684</v>
      </c>
      <c r="B11" t="s">
        <v>15</v>
      </c>
      <c r="C11" s="8"/>
      <c r="D11" s="8">
        <v>-13.13</v>
      </c>
      <c r="E11" s="8">
        <f>SUM($C$3:$D11)</f>
        <v>-18.350000000000001</v>
      </c>
    </row>
    <row r="12" spans="1:5" x14ac:dyDescent="0.15">
      <c r="A12" s="13">
        <v>43685</v>
      </c>
      <c r="B12" t="s">
        <v>15</v>
      </c>
      <c r="C12" s="8"/>
      <c r="D12" s="8">
        <v>-0.86</v>
      </c>
      <c r="E12" s="8">
        <f>SUM($C$3:$D12)</f>
        <v>-19.21</v>
      </c>
    </row>
    <row r="13" spans="1:5" x14ac:dyDescent="0.15">
      <c r="A13" s="13">
        <v>43686</v>
      </c>
      <c r="B13" t="s">
        <v>15</v>
      </c>
      <c r="C13" s="8"/>
      <c r="D13" s="8">
        <v>7.71</v>
      </c>
      <c r="E13" s="8">
        <f>SUM($C$3:$D13)</f>
        <v>-11.5</v>
      </c>
    </row>
    <row r="14" spans="1:5" x14ac:dyDescent="0.15">
      <c r="A14" s="13">
        <v>43687</v>
      </c>
      <c r="B14" t="s">
        <v>14</v>
      </c>
      <c r="C14" s="8">
        <v>-8.8000000000000007</v>
      </c>
      <c r="D14" s="8"/>
      <c r="E14" s="8">
        <f>SUM($C$3:$D14)</f>
        <v>-20.3</v>
      </c>
    </row>
    <row r="15" spans="1:5" x14ac:dyDescent="0.15">
      <c r="A15" s="13">
        <v>43688</v>
      </c>
      <c r="B15" t="s">
        <v>15</v>
      </c>
      <c r="C15" s="8"/>
      <c r="D15" s="8">
        <v>23.52</v>
      </c>
      <c r="E15" s="8">
        <f>SUM($C$3:$D15)</f>
        <v>3.2199999999999989</v>
      </c>
    </row>
    <row r="16" spans="1:5" ht="15" x14ac:dyDescent="0.15">
      <c r="B16" t="s">
        <v>28</v>
      </c>
      <c r="C16" s="8"/>
      <c r="D16" s="8"/>
      <c r="E16" s="8">
        <f>SUM($C$3:$D16)</f>
        <v>3.2199999999999989</v>
      </c>
    </row>
    <row r="17" spans="1:5" x14ac:dyDescent="0.15">
      <c r="A17" s="13">
        <v>43689</v>
      </c>
      <c r="B17" t="s">
        <v>15</v>
      </c>
      <c r="C17" s="8"/>
      <c r="D17" s="8">
        <v>8.1999999999999993</v>
      </c>
      <c r="E17" s="8">
        <f>SUM($C$3:$D17)</f>
        <v>11.419999999999998</v>
      </c>
    </row>
    <row r="18" spans="1:5" x14ac:dyDescent="0.15">
      <c r="A18" s="13">
        <v>43692</v>
      </c>
      <c r="B18" t="s">
        <v>15</v>
      </c>
      <c r="C18" s="8"/>
      <c r="D18" s="8">
        <v>-11.64</v>
      </c>
      <c r="E18" s="8">
        <f>SUM($C$3:$D18)</f>
        <v>-0.22000000000000242</v>
      </c>
    </row>
    <row r="19" spans="1:5" x14ac:dyDescent="0.15">
      <c r="A19" s="13">
        <v>43693</v>
      </c>
      <c r="B19" t="s">
        <v>15</v>
      </c>
      <c r="C19" s="8"/>
      <c r="D19" s="8">
        <v>-13.88</v>
      </c>
      <c r="E19" s="8">
        <f>SUM($C$3:$D19)</f>
        <v>-14.100000000000003</v>
      </c>
    </row>
    <row r="20" spans="1:5" x14ac:dyDescent="0.15">
      <c r="A20" s="13">
        <v>43694</v>
      </c>
      <c r="B20" t="s">
        <v>14</v>
      </c>
      <c r="C20" s="8">
        <v>-7.58</v>
      </c>
      <c r="D20" s="8"/>
      <c r="E20" s="8">
        <f>SUM($C$3:$D20)</f>
        <v>-21.680000000000003</v>
      </c>
    </row>
    <row r="21" spans="1:5" x14ac:dyDescent="0.15">
      <c r="A21" s="13">
        <v>43694</v>
      </c>
      <c r="B21" t="s">
        <v>15</v>
      </c>
      <c r="C21" s="8"/>
      <c r="D21" s="8">
        <v>0.2</v>
      </c>
      <c r="E21" s="8">
        <f>SUM($C$3:$D21)</f>
        <v>-21.480000000000004</v>
      </c>
    </row>
    <row r="22" spans="1:5" x14ac:dyDescent="0.15">
      <c r="A22" s="13">
        <v>43695</v>
      </c>
      <c r="B22" t="s">
        <v>15</v>
      </c>
      <c r="C22" s="8"/>
      <c r="D22" s="8">
        <v>1.6</v>
      </c>
      <c r="E22" s="8">
        <f>SUM($C$3:$D22)</f>
        <v>-19.880000000000003</v>
      </c>
    </row>
    <row r="23" spans="1:5" ht="15" x14ac:dyDescent="0.15">
      <c r="B23" t="s">
        <v>29</v>
      </c>
      <c r="C23" s="8"/>
      <c r="D23" s="8"/>
    </row>
    <row r="24" spans="1:5" x14ac:dyDescent="0.15">
      <c r="A24" s="13">
        <v>43696</v>
      </c>
      <c r="B24" t="s">
        <v>15</v>
      </c>
      <c r="C24" s="8"/>
      <c r="D24" s="8">
        <v>21.47</v>
      </c>
      <c r="E24" s="8">
        <f>SUM($C$3:$D24)</f>
        <v>1.5899999999999963</v>
      </c>
    </row>
    <row r="25" spans="1:5" x14ac:dyDescent="0.15">
      <c r="A25" s="13">
        <v>43697</v>
      </c>
      <c r="B25" t="s">
        <v>15</v>
      </c>
      <c r="C25" s="8"/>
      <c r="D25" s="8">
        <v>0.72</v>
      </c>
      <c r="E25" s="8">
        <f>SUM($C$3:$D25)</f>
        <v>2.3099999999999961</v>
      </c>
    </row>
    <row r="26" spans="1:5" x14ac:dyDescent="0.15">
      <c r="A26" s="13">
        <v>43698</v>
      </c>
      <c r="B26" t="s">
        <v>15</v>
      </c>
      <c r="C26" s="8"/>
      <c r="D26" s="8">
        <v>-7.6</v>
      </c>
      <c r="E26" s="8">
        <f>SUM($C$3:$D26)</f>
        <v>-5.2900000000000036</v>
      </c>
    </row>
    <row r="27" spans="1:5" x14ac:dyDescent="0.15">
      <c r="A27" s="13">
        <v>43699</v>
      </c>
      <c r="B27" t="s">
        <v>15</v>
      </c>
      <c r="C27" s="8"/>
      <c r="D27" s="8">
        <v>-8.42</v>
      </c>
      <c r="E27" s="8">
        <f>SUM($C$3:$D27)</f>
        <v>-13.710000000000004</v>
      </c>
    </row>
    <row r="28" spans="1:5" x14ac:dyDescent="0.15">
      <c r="A28" s="13">
        <v>43700</v>
      </c>
      <c r="B28" t="s">
        <v>15</v>
      </c>
      <c r="C28" s="8"/>
      <c r="D28" s="8">
        <v>-2.37</v>
      </c>
      <c r="E28" s="8">
        <f>SUM($C$3:$D28)</f>
        <v>-16.080000000000005</v>
      </c>
    </row>
    <row r="29" spans="1:5" ht="15" x14ac:dyDescent="0.15">
      <c r="B29" t="s">
        <v>30</v>
      </c>
      <c r="C29" s="8"/>
      <c r="D29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2" sqref="E12"/>
    </sheetView>
  </sheetViews>
  <sheetFormatPr baseColWidth="10" defaultColWidth="8.83203125" defaultRowHeight="13" x14ac:dyDescent="0.15"/>
  <cols>
    <col min="1" max="1" width="8.83203125" style="12"/>
    <col min="5" max="5" width="8.83203125" style="14"/>
  </cols>
  <sheetData>
    <row r="1" spans="1:8" x14ac:dyDescent="0.15">
      <c r="A1" s="13"/>
      <c r="C1" s="15" t="s">
        <v>14</v>
      </c>
      <c r="D1" s="15" t="s">
        <v>15</v>
      </c>
    </row>
    <row r="2" spans="1:8" x14ac:dyDescent="0.15">
      <c r="A2" s="13"/>
      <c r="C2" s="16">
        <f>SUM(C3:C29)</f>
        <v>-37.9</v>
      </c>
      <c r="D2" s="16">
        <f>SUM(D3:D29)</f>
        <v>-11.680000000000014</v>
      </c>
    </row>
    <row r="3" spans="1:8" x14ac:dyDescent="0.15">
      <c r="A3" s="13"/>
    </row>
    <row r="4" spans="1:8" x14ac:dyDescent="0.15">
      <c r="A4" s="13">
        <v>43660</v>
      </c>
      <c r="B4" t="s">
        <v>14</v>
      </c>
      <c r="C4" s="14">
        <v>-8</v>
      </c>
      <c r="E4" s="14">
        <f>SUM($C$3:$D4)</f>
        <v>-8</v>
      </c>
    </row>
    <row r="5" spans="1:8" x14ac:dyDescent="0.15">
      <c r="A5" s="13">
        <v>43670</v>
      </c>
      <c r="B5" t="s">
        <v>15</v>
      </c>
      <c r="D5" s="14">
        <v>38.299999999999997</v>
      </c>
      <c r="E5" s="14">
        <f>SUM($C$3:$D5)</f>
        <v>30.299999999999997</v>
      </c>
    </row>
    <row r="6" spans="1:8" x14ac:dyDescent="0.15">
      <c r="A6" s="13">
        <v>43671</v>
      </c>
      <c r="B6" t="s">
        <v>15</v>
      </c>
      <c r="D6" s="17">
        <v>37.75</v>
      </c>
      <c r="E6" s="14">
        <f>SUM($C$3:$D6)</f>
        <v>68.05</v>
      </c>
    </row>
    <row r="7" spans="1:8" x14ac:dyDescent="0.15">
      <c r="A7" s="13">
        <v>43672</v>
      </c>
      <c r="B7" t="s">
        <v>15</v>
      </c>
      <c r="D7" s="14">
        <v>-10.9</v>
      </c>
      <c r="E7" s="14">
        <f>SUM($C$3:$D7)</f>
        <v>57.15</v>
      </c>
    </row>
    <row r="8" spans="1:8" x14ac:dyDescent="0.15">
      <c r="A8" s="13">
        <v>43673</v>
      </c>
      <c r="B8" t="s">
        <v>14</v>
      </c>
      <c r="C8" s="14">
        <v>-29.9</v>
      </c>
      <c r="E8" s="14">
        <f>SUM($C$3:$D8)</f>
        <v>27.25</v>
      </c>
    </row>
    <row r="9" spans="1:8" x14ac:dyDescent="0.15">
      <c r="A9" s="13">
        <v>43674</v>
      </c>
      <c r="B9" t="s">
        <v>15</v>
      </c>
      <c r="D9" s="14">
        <v>-72.900000000000006</v>
      </c>
      <c r="E9" s="14">
        <f>SUM($C$3:$D9)</f>
        <v>-45.650000000000006</v>
      </c>
    </row>
    <row r="10" spans="1:8" x14ac:dyDescent="0.15">
      <c r="A10" s="13">
        <v>43676</v>
      </c>
      <c r="B10" t="s">
        <v>15</v>
      </c>
      <c r="C10" s="14"/>
      <c r="D10" s="14">
        <v>2.17</v>
      </c>
      <c r="E10" s="14">
        <f>SUM($C$3:$D10)</f>
        <v>-43.480000000000004</v>
      </c>
      <c r="G10">
        <f>156.52-7.8</f>
        <v>148.72</v>
      </c>
      <c r="H10" t="s">
        <v>31</v>
      </c>
    </row>
    <row r="11" spans="1:8" x14ac:dyDescent="0.15">
      <c r="A11" s="13">
        <v>43677</v>
      </c>
      <c r="B11" t="s">
        <v>15</v>
      </c>
      <c r="D11" s="14">
        <v>-6.1</v>
      </c>
      <c r="E11" s="14">
        <f>SUM($C$3:$D11)</f>
        <v>-49.580000000000005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2019-10</vt:lpstr>
      <vt:lpstr>2019-09</vt:lpstr>
      <vt:lpstr>2019-08</vt:lpstr>
      <vt:lpstr>2019-07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19</cp:revision>
  <dcterms:created xsi:type="dcterms:W3CDTF">2019-08-22T10:03:46Z</dcterms:created>
  <dcterms:modified xsi:type="dcterms:W3CDTF">2019-10-06T21:57:49Z</dcterms:modified>
  <dc:language>en-AU</dc:language>
</cp:coreProperties>
</file>