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/Users/tobylodge/Downloads/Training and Test Data Dissertation/decades_splits/"/>
    </mc:Choice>
  </mc:AlternateContent>
  <xr:revisionPtr revIDLastSave="0" documentId="13_ncr:1_{33E005AF-ED46-E045-BE65-4BFE676942AA}" xr6:coauthVersionLast="47" xr6:coauthVersionMax="47" xr10:uidLastSave="{00000000-0000-0000-0000-000000000000}"/>
  <bookViews>
    <workbookView xWindow="7920" yWindow="500" windowWidth="20880" windowHeight="163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6" i="1" l="1"/>
  <c r="R17" i="1"/>
  <c r="R18" i="1"/>
  <c r="R19" i="1"/>
  <c r="R20" i="1"/>
  <c r="R21" i="1"/>
  <c r="R22" i="1"/>
  <c r="R23" i="1"/>
  <c r="R24" i="1"/>
  <c r="R15" i="1"/>
  <c r="Q16" i="1"/>
  <c r="Q17" i="1"/>
  <c r="Q18" i="1"/>
  <c r="Q19" i="1"/>
  <c r="Q20" i="1"/>
  <c r="Q21" i="1"/>
  <c r="Q22" i="1"/>
  <c r="Q23" i="1"/>
  <c r="Q24" i="1"/>
  <c r="Q15" i="1"/>
</calcChain>
</file>

<file path=xl/sharedStrings.xml><?xml version="1.0" encoding="utf-8"?>
<sst xmlns="http://schemas.openxmlformats.org/spreadsheetml/2006/main" count="89" uniqueCount="82">
  <si>
    <t>Decade</t>
  </si>
  <si>
    <t>Total Samples</t>
  </si>
  <si>
    <t>Training Samples</t>
  </si>
  <si>
    <t>Test Samples</t>
  </si>
  <si>
    <t>Original Major</t>
  </si>
  <si>
    <t>Original Minor</t>
  </si>
  <si>
    <t>Training Major</t>
  </si>
  <si>
    <t>Training Minor</t>
  </si>
  <si>
    <t>Test Major</t>
  </si>
  <si>
    <t>Test Minor</t>
  </si>
  <si>
    <t>1930s</t>
  </si>
  <si>
    <t>54.5%</t>
  </si>
  <si>
    <t>45.5%</t>
  </si>
  <si>
    <t>66.7%</t>
  </si>
  <si>
    <t>33.3%</t>
  </si>
  <si>
    <t>50.0%</t>
  </si>
  <si>
    <t>1940s</t>
  </si>
  <si>
    <t>70.6%</t>
  </si>
  <si>
    <t>29.4%</t>
  </si>
  <si>
    <t>80.0%</t>
  </si>
  <si>
    <t>20.0%</t>
  </si>
  <si>
    <t>1950s</t>
  </si>
  <si>
    <t>70.2%</t>
  </si>
  <si>
    <t>29.8%</t>
  </si>
  <si>
    <t>71.4%</t>
  </si>
  <si>
    <t>28.6%</t>
  </si>
  <si>
    <t>69.7%</t>
  </si>
  <si>
    <t>30.3%</t>
  </si>
  <si>
    <t>1960s</t>
  </si>
  <si>
    <t>72.5%</t>
  </si>
  <si>
    <t>27.5%</t>
  </si>
  <si>
    <t>71.9%</t>
  </si>
  <si>
    <t>28.1%</t>
  </si>
  <si>
    <t>72.7%</t>
  </si>
  <si>
    <t>27.3%</t>
  </si>
  <si>
    <t>1970s</t>
  </si>
  <si>
    <t>67.9%</t>
  </si>
  <si>
    <t>32.1%</t>
  </si>
  <si>
    <t>68.0%</t>
  </si>
  <si>
    <t>32.0%</t>
  </si>
  <si>
    <t>67.8%</t>
  </si>
  <si>
    <t>32.2%</t>
  </si>
  <si>
    <t>1980s</t>
  </si>
  <si>
    <t>55.0%</t>
  </si>
  <si>
    <t>45.0%</t>
  </si>
  <si>
    <t>55.1%</t>
  </si>
  <si>
    <t>44.9%</t>
  </si>
  <si>
    <t>54.9%</t>
  </si>
  <si>
    <t>45.1%</t>
  </si>
  <si>
    <t>1990s</t>
  </si>
  <si>
    <t>64.8%</t>
  </si>
  <si>
    <t>35.2%</t>
  </si>
  <si>
    <t>65.3%</t>
  </si>
  <si>
    <t>34.7%</t>
  </si>
  <si>
    <t>64.6%</t>
  </si>
  <si>
    <t>35.4%</t>
  </si>
  <si>
    <t>2000s</t>
  </si>
  <si>
    <t>61.1%</t>
  </si>
  <si>
    <t>38.9%</t>
  </si>
  <si>
    <t>2010s</t>
  </si>
  <si>
    <t>60.0%</t>
  </si>
  <si>
    <t>40.0%</t>
  </si>
  <si>
    <t>60.2%</t>
  </si>
  <si>
    <t>39.8%</t>
  </si>
  <si>
    <t>59.9%</t>
  </si>
  <si>
    <t>40.1%</t>
  </si>
  <si>
    <t>2020s</t>
  </si>
  <si>
    <t>56.6%</t>
  </si>
  <si>
    <t>43.4%</t>
  </si>
  <si>
    <t>53.3%</t>
  </si>
  <si>
    <t>46.7%</t>
  </si>
  <si>
    <t>57.9%</t>
  </si>
  <si>
    <t>42.1%</t>
  </si>
  <si>
    <t>k=1</t>
  </si>
  <si>
    <t>k=3</t>
  </si>
  <si>
    <t>k=5</t>
  </si>
  <si>
    <t>Best Performing Metric</t>
  </si>
  <si>
    <t>Max-Min</t>
  </si>
  <si>
    <t>SVM</t>
  </si>
  <si>
    <t>Accuracy Measures</t>
  </si>
  <si>
    <t>Best Accuracy</t>
  </si>
  <si>
    <t>Worst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</si>
</sst>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0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2:R27"/>
  <sheetViews>
    <sheetView showGridLines="0" tabSelected="1" workbookViewId="0">
      <selection activeCell="C3" sqref="C3"/>
    </sheetView>
  </sheetViews>
  <sheetFormatPr baseColWidth="10" defaultColWidth="8.83203125" defaultRowHeight="15" x14ac:dyDescent="0.2"/>
  <sheetData>
    <row r="12" spans="3:18" x14ac:dyDescent="0.2">
      <c r="M12" s="7" t="s">
        <v>79</v>
      </c>
      <c r="N12" s="7"/>
      <c r="O12" s="7"/>
      <c r="P12" s="7"/>
    </row>
    <row r="13" spans="3:18" x14ac:dyDescent="0.2">
      <c r="C13" s="1" t="s">
        <v>0</v>
      </c>
      <c r="D13" s="1" t="s">
        <v>1</v>
      </c>
      <c r="E13" s="1" t="s">
        <v>2</v>
      </c>
      <c r="F13" s="1" t="s">
        <v>3</v>
      </c>
      <c r="G13" s="1" t="s">
        <v>4</v>
      </c>
      <c r="H13" s="1" t="s">
        <v>5</v>
      </c>
      <c r="I13" s="1" t="s">
        <v>6</v>
      </c>
      <c r="J13" s="1" t="s">
        <v>7</v>
      </c>
      <c r="K13" s="1" t="s">
        <v>8</v>
      </c>
      <c r="L13" s="1" t="s">
        <v>9</v>
      </c>
      <c r="M13" s="1" t="s">
        <v>78</v>
      </c>
      <c r="N13" s="1" t="s">
        <v>73</v>
      </c>
      <c r="O13" s="1" t="s">
        <v>74</v>
      </c>
      <c r="P13" s="1" t="s">
        <v>75</v>
      </c>
      <c r="Q13" s="2" t="s">
        <v>76</v>
      </c>
      <c r="R13" s="3" t="s">
        <v>77</v>
      </c>
    </row>
    <row r="14" spans="3:18" x14ac:dyDescent="0.2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3"/>
    </row>
    <row r="15" spans="3:18" x14ac:dyDescent="0.2">
      <c r="C15" s="4" t="s">
        <v>10</v>
      </c>
      <c r="D15" s="4">
        <v>11</v>
      </c>
      <c r="E15" s="4">
        <v>3</v>
      </c>
      <c r="F15" s="4">
        <v>8</v>
      </c>
      <c r="G15" s="4" t="s">
        <v>11</v>
      </c>
      <c r="H15" s="4" t="s">
        <v>12</v>
      </c>
      <c r="I15" s="4" t="s">
        <v>13</v>
      </c>
      <c r="J15" s="4" t="s">
        <v>14</v>
      </c>
      <c r="K15" s="4" t="s">
        <v>15</v>
      </c>
      <c r="L15" s="4" t="s">
        <v>15</v>
      </c>
      <c r="M15" s="4"/>
      <c r="N15" s="5">
        <v>0.38</v>
      </c>
      <c r="O15" s="6">
        <v>0.62</v>
      </c>
      <c r="P15" s="4"/>
      <c r="Q15" s="4" t="str">
        <f>INDEX($M$13:$P$13, 1, MATCH(MAX(M15:P15), M15:P15, 0))</f>
        <v>k=3</v>
      </c>
      <c r="R15" s="4">
        <f>MAX(M15:P15)-MIN(M15:P15)</f>
        <v>0.24</v>
      </c>
    </row>
    <row r="16" spans="3:18" x14ac:dyDescent="0.2">
      <c r="C16" s="4" t="s">
        <v>16</v>
      </c>
      <c r="D16" s="4">
        <v>17</v>
      </c>
      <c r="E16" s="4">
        <v>5</v>
      </c>
      <c r="F16" s="4">
        <v>12</v>
      </c>
      <c r="G16" s="4" t="s">
        <v>17</v>
      </c>
      <c r="H16" s="4" t="s">
        <v>18</v>
      </c>
      <c r="I16" s="4" t="s">
        <v>19</v>
      </c>
      <c r="J16" s="4" t="s">
        <v>20</v>
      </c>
      <c r="K16" s="4" t="s">
        <v>13</v>
      </c>
      <c r="L16" s="4" t="s">
        <v>14</v>
      </c>
      <c r="M16" s="4"/>
      <c r="N16" s="5">
        <v>0.57999999999999996</v>
      </c>
      <c r="O16" s="6">
        <v>0.67</v>
      </c>
      <c r="P16" s="6">
        <v>0.67</v>
      </c>
      <c r="Q16" s="4" t="str">
        <f>INDEX($M$13:$P$13, 1, MATCH(MAX(M16:P16), M16:P16, 0))</f>
        <v>k=3</v>
      </c>
      <c r="R16" s="4">
        <f t="shared" ref="R16:R24" si="0">MAX(M16:P16)-MIN(M16:P16)</f>
        <v>9.000000000000008E-2</v>
      </c>
    </row>
    <row r="17" spans="3:18" x14ac:dyDescent="0.2">
      <c r="C17" s="4" t="s">
        <v>21</v>
      </c>
      <c r="D17" s="4">
        <v>47</v>
      </c>
      <c r="E17" s="4">
        <v>14</v>
      </c>
      <c r="F17" s="4">
        <v>33</v>
      </c>
      <c r="G17" s="4" t="s">
        <v>22</v>
      </c>
      <c r="H17" s="4" t="s">
        <v>23</v>
      </c>
      <c r="I17" s="4" t="s">
        <v>24</v>
      </c>
      <c r="J17" s="4" t="s">
        <v>25</v>
      </c>
      <c r="K17" s="4" t="s">
        <v>26</v>
      </c>
      <c r="L17" s="4" t="s">
        <v>27</v>
      </c>
      <c r="M17" s="5">
        <v>0.3</v>
      </c>
      <c r="N17" s="6">
        <v>0.7</v>
      </c>
      <c r="O17" s="4">
        <v>0.67</v>
      </c>
      <c r="P17" s="4">
        <v>0.67</v>
      </c>
      <c r="Q17" s="4" t="str">
        <f>INDEX($M$13:$P$13, 1, MATCH(MAX(M17:P17), M17:P17, 0))</f>
        <v>k=1</v>
      </c>
      <c r="R17" s="4">
        <f t="shared" si="0"/>
        <v>0.39999999999999997</v>
      </c>
    </row>
    <row r="18" spans="3:18" x14ac:dyDescent="0.2">
      <c r="C18" s="4" t="s">
        <v>28</v>
      </c>
      <c r="D18" s="4">
        <v>109</v>
      </c>
      <c r="E18" s="4">
        <v>32</v>
      </c>
      <c r="F18" s="4">
        <v>77</v>
      </c>
      <c r="G18" s="4" t="s">
        <v>29</v>
      </c>
      <c r="H18" s="4" t="s">
        <v>30</v>
      </c>
      <c r="I18" s="4" t="s">
        <v>31</v>
      </c>
      <c r="J18" s="4" t="s">
        <v>32</v>
      </c>
      <c r="K18" s="4" t="s">
        <v>33</v>
      </c>
      <c r="L18" s="4" t="s">
        <v>34</v>
      </c>
      <c r="M18" s="5">
        <v>0.56999999999999995</v>
      </c>
      <c r="N18" s="4">
        <v>0.57999999999999996</v>
      </c>
      <c r="O18" s="4">
        <v>0.64</v>
      </c>
      <c r="P18" s="6">
        <v>0.69</v>
      </c>
      <c r="Q18" s="4" t="str">
        <f>INDEX($M$13:$P$13, 1, MATCH(MAX(M18:P18), M18:P18, 0))</f>
        <v>k=5</v>
      </c>
      <c r="R18" s="4">
        <f t="shared" si="0"/>
        <v>0.12</v>
      </c>
    </row>
    <row r="19" spans="3:18" x14ac:dyDescent="0.2">
      <c r="C19" s="4" t="s">
        <v>35</v>
      </c>
      <c r="D19" s="4">
        <v>168</v>
      </c>
      <c r="E19" s="4">
        <v>50</v>
      </c>
      <c r="F19" s="4">
        <v>118</v>
      </c>
      <c r="G19" s="4" t="s">
        <v>36</v>
      </c>
      <c r="H19" s="4" t="s">
        <v>37</v>
      </c>
      <c r="I19" s="4" t="s">
        <v>38</v>
      </c>
      <c r="J19" s="4" t="s">
        <v>39</v>
      </c>
      <c r="K19" s="4" t="s">
        <v>40</v>
      </c>
      <c r="L19" s="4" t="s">
        <v>41</v>
      </c>
      <c r="M19" s="5">
        <v>0.42</v>
      </c>
      <c r="N19" s="4">
        <v>0.64</v>
      </c>
      <c r="O19" s="4">
        <v>0.6</v>
      </c>
      <c r="P19" s="6">
        <v>0.65</v>
      </c>
      <c r="Q19" s="4" t="str">
        <f>INDEX($M$13:$P$13, 1, MATCH(MAX(M19:P19), M19:P19, 0))</f>
        <v>k=5</v>
      </c>
      <c r="R19" s="4">
        <f t="shared" si="0"/>
        <v>0.23000000000000004</v>
      </c>
    </row>
    <row r="20" spans="3:18" x14ac:dyDescent="0.2">
      <c r="C20" s="4" t="s">
        <v>42</v>
      </c>
      <c r="D20" s="4">
        <v>231</v>
      </c>
      <c r="E20" s="4">
        <v>69</v>
      </c>
      <c r="F20" s="4">
        <v>162</v>
      </c>
      <c r="G20" s="4" t="s">
        <v>43</v>
      </c>
      <c r="H20" s="4" t="s">
        <v>44</v>
      </c>
      <c r="I20" s="4" t="s">
        <v>45</v>
      </c>
      <c r="J20" s="4" t="s">
        <v>46</v>
      </c>
      <c r="K20" s="4" t="s">
        <v>47</v>
      </c>
      <c r="L20" s="4" t="s">
        <v>48</v>
      </c>
      <c r="M20" s="6">
        <v>0.52</v>
      </c>
      <c r="N20" s="4">
        <v>0.46</v>
      </c>
      <c r="O20" s="5">
        <v>0.44</v>
      </c>
      <c r="P20" s="4">
        <v>0.47</v>
      </c>
      <c r="Q20" s="4" t="str">
        <f>INDEX($M$13:$P$13, 1, MATCH(MAX(M20:P20), M20:P20, 0))</f>
        <v>SVM</v>
      </c>
      <c r="R20" s="4">
        <f t="shared" si="0"/>
        <v>8.0000000000000016E-2</v>
      </c>
    </row>
    <row r="21" spans="3:18" x14ac:dyDescent="0.2">
      <c r="C21" s="4" t="s">
        <v>49</v>
      </c>
      <c r="D21" s="4">
        <v>318</v>
      </c>
      <c r="E21" s="4">
        <v>95</v>
      </c>
      <c r="F21" s="4">
        <v>223</v>
      </c>
      <c r="G21" s="4" t="s">
        <v>50</v>
      </c>
      <c r="H21" s="4" t="s">
        <v>51</v>
      </c>
      <c r="I21" s="4" t="s">
        <v>52</v>
      </c>
      <c r="J21" s="4" t="s">
        <v>53</v>
      </c>
      <c r="K21" s="4" t="s">
        <v>54</v>
      </c>
      <c r="L21" s="4" t="s">
        <v>55</v>
      </c>
      <c r="M21" s="5">
        <v>0.5</v>
      </c>
      <c r="N21" s="4">
        <v>0.53</v>
      </c>
      <c r="O21" s="4">
        <v>0.55000000000000004</v>
      </c>
      <c r="P21" s="6">
        <v>0.56000000000000005</v>
      </c>
      <c r="Q21" s="4" t="str">
        <f>INDEX($M$13:$P$13, 1, MATCH(MAX(M21:P21), M21:P21, 0))</f>
        <v>k=5</v>
      </c>
      <c r="R21" s="4">
        <f t="shared" si="0"/>
        <v>6.0000000000000053E-2</v>
      </c>
    </row>
    <row r="22" spans="3:18" x14ac:dyDescent="0.2">
      <c r="C22" s="4" t="s">
        <v>56</v>
      </c>
      <c r="D22" s="4">
        <v>540</v>
      </c>
      <c r="E22" s="4">
        <v>162</v>
      </c>
      <c r="F22" s="4">
        <v>378</v>
      </c>
      <c r="G22" s="4" t="s">
        <v>57</v>
      </c>
      <c r="H22" s="4" t="s">
        <v>58</v>
      </c>
      <c r="I22" s="4" t="s">
        <v>57</v>
      </c>
      <c r="J22" s="4" t="s">
        <v>58</v>
      </c>
      <c r="K22" s="4" t="s">
        <v>57</v>
      </c>
      <c r="L22" s="4" t="s">
        <v>58</v>
      </c>
      <c r="M22" s="5">
        <v>0.5</v>
      </c>
      <c r="N22" s="4">
        <v>0.52</v>
      </c>
      <c r="O22" s="6">
        <v>0.53</v>
      </c>
      <c r="P22" s="4">
        <v>0.52</v>
      </c>
      <c r="Q22" s="4" t="str">
        <f>INDEX($M$13:$P$13, 1, MATCH(MAX(M22:P22), M22:P22, 0))</f>
        <v>k=3</v>
      </c>
      <c r="R22" s="4">
        <f t="shared" si="0"/>
        <v>3.0000000000000027E-2</v>
      </c>
    </row>
    <row r="23" spans="3:18" x14ac:dyDescent="0.2">
      <c r="C23" s="4" t="s">
        <v>59</v>
      </c>
      <c r="D23" s="4">
        <v>737</v>
      </c>
      <c r="E23" s="4">
        <v>221</v>
      </c>
      <c r="F23" s="4">
        <v>516</v>
      </c>
      <c r="G23" s="4" t="s">
        <v>60</v>
      </c>
      <c r="H23" s="4" t="s">
        <v>61</v>
      </c>
      <c r="I23" s="4" t="s">
        <v>62</v>
      </c>
      <c r="J23" s="4" t="s">
        <v>63</v>
      </c>
      <c r="K23" s="4" t="s">
        <v>64</v>
      </c>
      <c r="L23" s="4" t="s">
        <v>65</v>
      </c>
      <c r="M23" s="5">
        <v>0.49</v>
      </c>
      <c r="N23" s="4">
        <v>0.55000000000000004</v>
      </c>
      <c r="O23" s="4">
        <v>0.55000000000000004</v>
      </c>
      <c r="P23" s="6">
        <v>0.56000000000000005</v>
      </c>
      <c r="Q23" s="4" t="str">
        <f>INDEX($M$13:$P$13, 1, MATCH(MAX(M23:P23), M23:P23, 0))</f>
        <v>k=5</v>
      </c>
      <c r="R23" s="4">
        <f t="shared" si="0"/>
        <v>7.0000000000000062E-2</v>
      </c>
    </row>
    <row r="24" spans="3:18" x14ac:dyDescent="0.2">
      <c r="C24" s="4" t="s">
        <v>66</v>
      </c>
      <c r="D24" s="4">
        <v>53</v>
      </c>
      <c r="E24" s="4">
        <v>15</v>
      </c>
      <c r="F24" s="4">
        <v>38</v>
      </c>
      <c r="G24" s="4" t="s">
        <v>67</v>
      </c>
      <c r="H24" s="4" t="s">
        <v>68</v>
      </c>
      <c r="I24" s="4" t="s">
        <v>69</v>
      </c>
      <c r="J24" s="4" t="s">
        <v>70</v>
      </c>
      <c r="K24" s="4" t="s">
        <v>71</v>
      </c>
      <c r="L24" s="4" t="s">
        <v>72</v>
      </c>
      <c r="M24" s="4">
        <v>0.42</v>
      </c>
      <c r="N24" s="4">
        <v>0.5</v>
      </c>
      <c r="O24" s="5">
        <v>0.39</v>
      </c>
      <c r="P24" s="6">
        <v>0.53</v>
      </c>
      <c r="Q24" s="4" t="str">
        <f>INDEX($M$13:$P$13, 1, MATCH(MAX(M24:P24), M24:P24, 0))</f>
        <v>k=5</v>
      </c>
      <c r="R24" s="4">
        <f t="shared" si="0"/>
        <v>0.14000000000000001</v>
      </c>
    </row>
    <row r="26" spans="3:18" x14ac:dyDescent="0.2">
      <c r="Q26" s="6"/>
      <c r="R26" t="s">
        <v>80</v>
      </c>
    </row>
    <row r="27" spans="3:18" x14ac:dyDescent="0.2">
      <c r="Q27" s="5"/>
      <c r="R27" t="s">
        <v>81</v>
      </c>
    </row>
  </sheetData>
  <mergeCells count="17">
    <mergeCell ref="O13:O14"/>
    <mergeCell ref="P13:P14"/>
    <mergeCell ref="Q13:Q14"/>
    <mergeCell ref="R13:R14"/>
    <mergeCell ref="M12:P12"/>
    <mergeCell ref="I13:I14"/>
    <mergeCell ref="J13:J14"/>
    <mergeCell ref="K13:K14"/>
    <mergeCell ref="L13:L14"/>
    <mergeCell ref="M13:M14"/>
    <mergeCell ref="N13:N14"/>
    <mergeCell ref="C13:C14"/>
    <mergeCell ref="D13:D14"/>
    <mergeCell ref="E13:E14"/>
    <mergeCell ref="F13:F14"/>
    <mergeCell ref="G13:G14"/>
    <mergeCell ref="H13:H14"/>
  </mergeCells>
  <pageMargins left="0.75" right="0.75" top="1" bottom="1" header="0.5" footer="0.5"/>
  <ignoredErrors>
    <ignoredError sqref="G15:K15 L15:L24 G16:K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Lodge, Toby</cp:lastModifiedBy>
  <dcterms:created xsi:type="dcterms:W3CDTF">2025-04-15T21:54:53Z</dcterms:created>
  <dcterms:modified xsi:type="dcterms:W3CDTF">2025-04-18T15:22:42Z</dcterms:modified>
</cp:coreProperties>
</file>