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F33FA12-CD71-4E87-8CC3-6EB4A26E5321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見積書" sheetId="1" r:id="rId1"/>
  </sheets>
  <definedNames>
    <definedName name="_xlnm.Print_Area" localSheetId="0">見積書!$A$1:$AC$52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2" i="1" l="1"/>
  <c r="Z23" i="1"/>
  <c r="Z24" i="1"/>
  <c r="Z25" i="1"/>
  <c r="Z26" i="1"/>
  <c r="Z27" i="1"/>
  <c r="Z28" i="1"/>
  <c r="Z29" i="1"/>
  <c r="Z30" i="1"/>
  <c r="Z31" i="1"/>
  <c r="Z32" i="1"/>
  <c r="W22" i="1"/>
  <c r="W23" i="1"/>
  <c r="W24" i="1"/>
  <c r="W25" i="1"/>
  <c r="W26" i="1"/>
  <c r="W27" i="1"/>
  <c r="W28" i="1"/>
  <c r="W29" i="1"/>
  <c r="W30" i="1"/>
  <c r="W31" i="1"/>
  <c r="W32" i="1"/>
  <c r="W21" i="1"/>
  <c r="Z21" i="1" l="1"/>
  <c r="Q33" i="1" l="1"/>
  <c r="Q34" i="1" l="1"/>
  <c r="Q35" i="1" s="1"/>
  <c r="E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7" authorId="0" shapeId="0" xr:uid="{00000000-0006-0000-0000-000001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Z21" authorId="0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Z22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Z23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Z24" authorId="0" shapeId="0" xr:uid="{00000000-0006-0000-0000-000005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Z25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Z26" authorId="0" shapeId="0" xr:uid="{00000000-0006-0000-0000-000007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Z27" authorId="0" shapeId="0" xr:uid="{00000000-0006-0000-0000-000008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Z28" authorId="0" shapeId="0" xr:uid="{00000000-0006-0000-0000-000009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Z29" authorId="0" shapeId="0" xr:uid="{00000000-0006-0000-0000-00000A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Z30" authorId="0" shapeId="0" xr:uid="{C67AF178-BAA6-4087-B432-F1CA2BEA7284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Z31" authorId="0" shapeId="0" xr:uid="{6E45B4F9-7429-4CAE-A959-D105C4C6A544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Z32" authorId="0" shapeId="0" xr:uid="{00000000-0006-0000-0000-00000B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Q33" authorId="0" shapeId="0" xr:uid="{00000000-0006-0000-0000-00000E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Q34" authorId="0" shapeId="0" xr:uid="{00000000-0006-0000-0000-00000F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Q35" authorId="0" shapeId="0" xr:uid="{00000000-0006-0000-0000-000010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</commentList>
</comments>
</file>

<file path=xl/sharedStrings.xml><?xml version="1.0" encoding="utf-8"?>
<sst xmlns="http://schemas.openxmlformats.org/spreadsheetml/2006/main" count="49" uniqueCount="47">
  <si>
    <t>御中</t>
    <rPh sb="0" eb="2">
      <t>オンチュウ</t>
    </rPh>
    <phoneticPr fontId="4"/>
  </si>
  <si>
    <t>合計金額</t>
    <rPh sb="0" eb="2">
      <t>ゴウケイ</t>
    </rPh>
    <rPh sb="2" eb="4">
      <t>キンガク</t>
    </rPh>
    <phoneticPr fontId="4"/>
  </si>
  <si>
    <t>（税込）</t>
    <rPh sb="1" eb="3">
      <t>ゼイコミ</t>
    </rPh>
    <phoneticPr fontId="4"/>
  </si>
  <si>
    <t>No.</t>
    <phoneticPr fontId="4"/>
  </si>
  <si>
    <t>金額</t>
    <rPh sb="0" eb="2">
      <t>キンガク</t>
    </rPh>
    <phoneticPr fontId="4"/>
  </si>
  <si>
    <t>単価</t>
    <rPh sb="0" eb="2">
      <t>タンカ</t>
    </rPh>
    <phoneticPr fontId="4"/>
  </si>
  <si>
    <t>式</t>
    <rPh sb="0" eb="1">
      <t>シキ</t>
    </rPh>
    <phoneticPr fontId="4"/>
  </si>
  <si>
    <t>個</t>
    <rPh sb="0" eb="1">
      <t>コ</t>
    </rPh>
    <phoneticPr fontId="4"/>
  </si>
  <si>
    <t>時間</t>
    <rPh sb="0" eb="2">
      <t>ジカン</t>
    </rPh>
    <phoneticPr fontId="4"/>
  </si>
  <si>
    <t>日</t>
    <rPh sb="0" eb="1">
      <t>ニチ</t>
    </rPh>
    <phoneticPr fontId="4"/>
  </si>
  <si>
    <t>数量</t>
    <rPh sb="0" eb="2">
      <t>スウリョウ</t>
    </rPh>
    <phoneticPr fontId="4"/>
  </si>
  <si>
    <t>件名：</t>
    <rPh sb="0" eb="2">
      <t>ケンメイ</t>
    </rPh>
    <phoneticPr fontId="4"/>
  </si>
  <si>
    <t>小計</t>
    <rPh sb="0" eb="2">
      <t>ショウケイ</t>
    </rPh>
    <phoneticPr fontId="4"/>
  </si>
  <si>
    <t>消費税</t>
    <rPh sb="0" eb="3">
      <t>ショウヒゼイ</t>
    </rPh>
    <phoneticPr fontId="4"/>
  </si>
  <si>
    <t>合計</t>
    <rPh sb="0" eb="2">
      <t>ゴウケイ</t>
    </rPh>
    <phoneticPr fontId="4"/>
  </si>
  <si>
    <t>摘要</t>
    <rPh sb="0" eb="2">
      <t>テキヨウ</t>
    </rPh>
    <phoneticPr fontId="4"/>
  </si>
  <si>
    <t>作業期間</t>
    <rPh sb="0" eb="2">
      <t>サギョウ</t>
    </rPh>
    <rPh sb="2" eb="4">
      <t>キカン</t>
    </rPh>
    <phoneticPr fontId="4"/>
  </si>
  <si>
    <t>人月</t>
    <rPh sb="0" eb="1">
      <t>ジン</t>
    </rPh>
    <rPh sb="1" eb="2">
      <t>ゲツ</t>
    </rPh>
    <phoneticPr fontId="4"/>
  </si>
  <si>
    <t>TLZS株式会社</t>
  </si>
  <si>
    <t>御　見　積　書</t>
    <rPh sb="0" eb="1">
      <t>ゴ</t>
    </rPh>
    <rPh sb="2" eb="3">
      <t>ミ</t>
    </rPh>
    <rPh sb="4" eb="5">
      <t>セキ</t>
    </rPh>
    <rPh sb="6" eb="7">
      <t>ショ</t>
    </rPh>
    <phoneticPr fontId="4"/>
  </si>
  <si>
    <t>月末締め、翌月末日支払い</t>
    <rPh sb="0" eb="2">
      <t>ゲツマツ</t>
    </rPh>
    <rPh sb="2" eb="3">
      <t>シ</t>
    </rPh>
    <rPh sb="5" eb="7">
      <t>ヨクゲツ</t>
    </rPh>
    <rPh sb="7" eb="8">
      <t>マツ</t>
    </rPh>
    <rPh sb="8" eb="9">
      <t>ニチ</t>
    </rPh>
    <rPh sb="9" eb="11">
      <t>シハラ</t>
    </rPh>
    <phoneticPr fontId="4"/>
  </si>
  <si>
    <t>2020/8/1～2020/8/31</t>
    <phoneticPr fontId="4"/>
  </si>
  <si>
    <t>下記の通りお見積り申し上げます。</t>
    <phoneticPr fontId="4"/>
  </si>
  <si>
    <t>作業者：</t>
    <rPh sb="0" eb="3">
      <t>サギョウシャ</t>
    </rPh>
    <phoneticPr fontId="4"/>
  </si>
  <si>
    <t>〒ＸＸＸ－００００</t>
    <phoneticPr fontId="4"/>
  </si>
  <si>
    <t>東京都ＸＸＸ区ＸＸ　Ｘ丁目Ｘ番Ｘ号</t>
    <rPh sb="0" eb="2">
      <t>トウキョウ</t>
    </rPh>
    <rPh sb="2" eb="3">
      <t>ト</t>
    </rPh>
    <rPh sb="6" eb="7">
      <t>ク</t>
    </rPh>
    <rPh sb="11" eb="13">
      <t>チョウメ</t>
    </rPh>
    <rPh sb="14" eb="15">
      <t>バン</t>
    </rPh>
    <rPh sb="16" eb="17">
      <t>ゴウ</t>
    </rPh>
    <phoneticPr fontId="4"/>
  </si>
  <si>
    <t>見積書番号：</t>
    <rPh sb="0" eb="2">
      <t>ミツモリ</t>
    </rPh>
    <rPh sb="2" eb="3">
      <t>ショ</t>
    </rPh>
    <rPh sb="3" eb="5">
      <t>バンゴウ</t>
    </rPh>
    <phoneticPr fontId="4"/>
  </si>
  <si>
    <t>YYYY/MM/DD</t>
    <phoneticPr fontId="4"/>
  </si>
  <si>
    <t>TLZSYYYYMM-ABCDNN</t>
    <phoneticPr fontId="4"/>
  </si>
  <si>
    <t>案件名　または　プロジェクト名</t>
    <rPh sb="0" eb="2">
      <t>アンケン</t>
    </rPh>
    <rPh sb="2" eb="3">
      <t>メイ</t>
    </rPh>
    <rPh sb="14" eb="15">
      <t>メイ</t>
    </rPh>
    <phoneticPr fontId="4"/>
  </si>
  <si>
    <t>氏名</t>
    <rPh sb="0" eb="2">
      <t>シメイ</t>
    </rPh>
    <phoneticPr fontId="4"/>
  </si>
  <si>
    <t>・契約形態は準委任契約（ＳＥＳ契約）とします。</t>
    <rPh sb="1" eb="3">
      <t>ケイヤク</t>
    </rPh>
    <rPh sb="3" eb="5">
      <t>ケイタイ</t>
    </rPh>
    <phoneticPr fontId="4"/>
  </si>
  <si>
    <t>・納品物は作業報告書とします。</t>
    <rPh sb="1" eb="3">
      <t>ノウヒン</t>
    </rPh>
    <rPh sb="3" eb="4">
      <t>ブツ</t>
    </rPh>
    <rPh sb="5" eb="10">
      <t>サギョウホウコクショ</t>
    </rPh>
    <phoneticPr fontId="4"/>
  </si>
  <si>
    <t>TEL：03-5846-9668</t>
    <phoneticPr fontId="4"/>
  </si>
  <si>
    <t>〒101-0032 東京都千代田区岩本町3丁目1-5</t>
    <phoneticPr fontId="4"/>
  </si>
  <si>
    <t xml:space="preserve">                    スミトー神田岩本町ビル 3階</t>
    <phoneticPr fontId="4"/>
  </si>
  <si>
    <t>支 払 条 件：</t>
    <rPh sb="0" eb="1">
      <t>シ</t>
    </rPh>
    <rPh sb="2" eb="3">
      <t>フツ</t>
    </rPh>
    <rPh sb="4" eb="5">
      <t>ジョウ</t>
    </rPh>
    <rPh sb="6" eb="7">
      <t>ケン</t>
    </rPh>
    <phoneticPr fontId="4"/>
  </si>
  <si>
    <t>発　行　日：</t>
    <phoneticPr fontId="4"/>
  </si>
  <si>
    <t>※営業日が少ない月、最低基準時間は実際営業日ｘ８時間とします。</t>
    <rPh sb="8" eb="9">
      <t>ガツ</t>
    </rPh>
    <rPh sb="10" eb="12">
      <t>サイテイ</t>
    </rPh>
    <rPh sb="12" eb="14">
      <t>キジュン</t>
    </rPh>
    <rPh sb="14" eb="16">
      <t>ジカン</t>
    </rPh>
    <rPh sb="24" eb="26">
      <t>ジカン</t>
    </rPh>
    <phoneticPr fontId="4"/>
  </si>
  <si>
    <t>※御社の都合により休みがあった場合、最低基準時間は実際営業日ｘ８時間とします。</t>
    <rPh sb="18" eb="20">
      <t>サイテイ</t>
    </rPh>
    <rPh sb="20" eb="24">
      <t>キジュンジカン</t>
    </rPh>
    <rPh sb="32" eb="34">
      <t>ジカン</t>
    </rPh>
    <phoneticPr fontId="4"/>
  </si>
  <si>
    <t>※1精算基準(円/時間)</t>
    <rPh sb="2" eb="4">
      <t>セイサン</t>
    </rPh>
    <rPh sb="4" eb="6">
      <t>キジュン</t>
    </rPh>
    <rPh sb="7" eb="8">
      <t>エン</t>
    </rPh>
    <rPh sb="9" eb="11">
      <t>ジカン</t>
    </rPh>
    <phoneticPr fontId="4"/>
  </si>
  <si>
    <t>　上記基準時間において過不足が発生した場合には、「※1精算基準(円/時間)」の通り別途精算お願いいたします。</t>
    <rPh sb="39" eb="40">
      <t>ドオ</t>
    </rPh>
    <phoneticPr fontId="4"/>
  </si>
  <si>
    <t>・精算範囲：140時間～180時間/人月</t>
    <rPh sb="3" eb="5">
      <t>ハンイ</t>
    </rPh>
    <phoneticPr fontId="4"/>
  </si>
  <si>
    <t>・作業基準時間：営業日×８時間</t>
    <rPh sb="1" eb="3">
      <t>サギョウ</t>
    </rPh>
    <rPh sb="3" eb="5">
      <t>キジュン</t>
    </rPh>
    <rPh sb="8" eb="10">
      <t>エイギョウ</t>
    </rPh>
    <rPh sb="10" eb="11">
      <t>ヒ</t>
    </rPh>
    <rPh sb="13" eb="15">
      <t>ジカン</t>
    </rPh>
    <phoneticPr fontId="4"/>
  </si>
  <si>
    <t>特記</t>
    <rPh sb="0" eb="1">
      <t>トク</t>
    </rPh>
    <phoneticPr fontId="4"/>
  </si>
  <si>
    <t>基準時間</t>
    <rPh sb="0" eb="2">
      <t>キジュン</t>
    </rPh>
    <rPh sb="2" eb="4">
      <t>ジカン</t>
    </rPh>
    <phoneticPr fontId="4"/>
  </si>
  <si>
    <t>精算単価</t>
    <rPh sb="0" eb="2">
      <t>セイサン</t>
    </rPh>
    <rPh sb="2" eb="4">
      <t>タンカ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</si>
</sst>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[$-F800]dddd\,\ mmmm\ dd\,\ yyyy"/>
    <numFmt numFmtId="177" formatCode="#,##0;[Red]\-#,##0&quot;（税込）&quot;"/>
    <numFmt numFmtId="178" formatCode="0.00_ "/>
  </numFmts>
  <fonts count="13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6" fontId="6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1" xfId="0" applyFont="1" applyBorder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176" fontId="7" fillId="0" borderId="0" xfId="0" applyNumberFormat="1" applyFont="1" applyAlignment="1" applyProtection="1">
      <alignment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6" xfId="0" applyFont="1" applyBorder="1" applyAlignment="1" applyProtection="1">
      <alignment vertical="center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177" fontId="7" fillId="0" borderId="0" xfId="1" applyNumberFormat="1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vertical="top" wrapText="1"/>
      <protection locked="0"/>
    </xf>
    <xf numFmtId="0" fontId="7" fillId="0" borderId="0" xfId="0" applyFont="1" applyAlignment="1" applyProtection="1">
      <alignment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0" fillId="3" borderId="0" xfId="0" applyFill="1">
      <alignment vertical="center"/>
    </xf>
    <xf numFmtId="0" fontId="7" fillId="0" borderId="0" xfId="0" applyFont="1" applyBorder="1" applyAlignment="1" applyProtection="1">
      <alignment vertical="center"/>
      <protection locked="0"/>
    </xf>
    <xf numFmtId="0" fontId="7" fillId="0" borderId="0" xfId="0" quotePrefix="1" applyFont="1" applyBorder="1" applyAlignment="1" applyProtection="1">
      <alignment vertical="center"/>
      <protection locked="0"/>
    </xf>
    <xf numFmtId="0" fontId="12" fillId="3" borderId="5" xfId="0" applyFont="1" applyFill="1" applyBorder="1" applyAlignment="1" applyProtection="1">
      <alignment vertical="center"/>
      <protection locked="0"/>
    </xf>
    <xf numFmtId="0" fontId="2" fillId="3" borderId="0" xfId="0" applyFont="1" applyFill="1" applyBorder="1" applyAlignment="1" applyProtection="1">
      <alignment horizontal="left" vertical="center"/>
      <protection locked="0"/>
    </xf>
    <xf numFmtId="0" fontId="7" fillId="0" borderId="10" xfId="0" applyFont="1" applyBorder="1" applyAlignment="1" applyProtection="1">
      <alignment vertical="top"/>
      <protection locked="0"/>
    </xf>
    <xf numFmtId="0" fontId="7" fillId="0" borderId="9" xfId="0" applyFont="1" applyBorder="1" applyAlignment="1" applyProtection="1">
      <alignment horizontal="left" vertical="top"/>
      <protection locked="0"/>
    </xf>
    <xf numFmtId="0" fontId="7" fillId="0" borderId="11" xfId="0" applyFont="1" applyBorder="1" applyAlignment="1" applyProtection="1">
      <alignment vertical="top"/>
      <protection locked="0"/>
    </xf>
    <xf numFmtId="0" fontId="7" fillId="0" borderId="14" xfId="0" applyFont="1" applyBorder="1" applyAlignment="1" applyProtection="1">
      <alignment vertical="top"/>
      <protection locked="0"/>
    </xf>
    <xf numFmtId="0" fontId="7" fillId="0" borderId="0" xfId="0" applyFont="1" applyBorder="1" applyAlignment="1" applyProtection="1">
      <alignment vertical="top"/>
      <protection locked="0"/>
    </xf>
    <xf numFmtId="0" fontId="7" fillId="0" borderId="15" xfId="0" applyFont="1" applyBorder="1" applyAlignment="1" applyProtection="1">
      <alignment vertical="top"/>
      <protection locked="0"/>
    </xf>
    <xf numFmtId="0" fontId="7" fillId="0" borderId="12" xfId="0" applyFont="1" applyBorder="1" applyAlignment="1" applyProtection="1">
      <alignment vertical="top"/>
      <protection locked="0"/>
    </xf>
    <xf numFmtId="0" fontId="7" fillId="0" borderId="4" xfId="0" applyFont="1" applyBorder="1" applyAlignment="1" applyProtection="1">
      <alignment vertical="top"/>
      <protection locked="0"/>
    </xf>
    <xf numFmtId="0" fontId="7" fillId="0" borderId="13" xfId="0" applyFont="1" applyBorder="1" applyAlignment="1" applyProtection="1">
      <alignment vertical="top"/>
      <protection locked="0"/>
    </xf>
    <xf numFmtId="0" fontId="7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7" fillId="4" borderId="3" xfId="0" applyFont="1" applyFill="1" applyBorder="1" applyAlignment="1" applyProtection="1">
      <alignment horizontal="center" vertical="center"/>
    </xf>
    <xf numFmtId="0" fontId="12" fillId="3" borderId="0" xfId="0" applyFont="1" applyFill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1" fillId="4" borderId="0" xfId="0" applyFont="1" applyFill="1" applyBorder="1" applyAlignment="1" applyProtection="1">
      <alignment vertical="center"/>
      <protection locked="0"/>
    </xf>
    <xf numFmtId="0" fontId="2" fillId="4" borderId="0" xfId="0" applyFon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178" fontId="7" fillId="4" borderId="2" xfId="0" applyNumberFormat="1" applyFont="1" applyFill="1" applyBorder="1" applyAlignment="1" applyProtection="1">
      <alignment horizontal="right" vertical="center"/>
      <protection locked="0"/>
    </xf>
    <xf numFmtId="0" fontId="7" fillId="4" borderId="2" xfId="0" applyFont="1" applyFill="1" applyBorder="1" applyAlignment="1" applyProtection="1">
      <alignment horizontal="center" vertical="center"/>
      <protection locked="0"/>
    </xf>
    <xf numFmtId="0" fontId="7" fillId="4" borderId="6" xfId="0" applyFont="1" applyFill="1" applyBorder="1" applyAlignment="1" applyProtection="1">
      <alignment horizontal="center" vertical="center"/>
      <protection locked="0"/>
    </xf>
    <xf numFmtId="0" fontId="7" fillId="4" borderId="3" xfId="0" applyFont="1" applyFill="1" applyBorder="1" applyAlignment="1" applyProtection="1">
      <alignment horizontal="center" vertical="center"/>
      <protection locked="0"/>
    </xf>
    <xf numFmtId="6" fontId="7" fillId="4" borderId="1" xfId="1" applyNumberFormat="1" applyFont="1" applyFill="1" applyBorder="1" applyAlignment="1" applyProtection="1">
      <alignment horizontal="right" vertical="center"/>
      <protection locked="0"/>
    </xf>
    <xf numFmtId="6" fontId="7" fillId="0" borderId="1" xfId="2" applyFont="1" applyBorder="1" applyAlignment="1" applyProtection="1">
      <alignment horizontal="right" vertical="center"/>
    </xf>
    <xf numFmtId="6" fontId="7" fillId="4" borderId="2" xfId="1" applyNumberFormat="1" applyFont="1" applyFill="1" applyBorder="1" applyAlignment="1" applyProtection="1">
      <alignment horizontal="center" vertical="center"/>
    </xf>
    <xf numFmtId="6" fontId="7" fillId="4" borderId="6" xfId="1" applyNumberFormat="1" applyFont="1" applyFill="1" applyBorder="1" applyAlignment="1" applyProtection="1">
      <alignment horizontal="center" vertical="center"/>
    </xf>
    <xf numFmtId="6" fontId="7" fillId="4" borderId="3" xfId="1" applyNumberFormat="1" applyFont="1" applyFill="1" applyBorder="1" applyAlignment="1" applyProtection="1">
      <alignment horizontal="center" vertical="center"/>
    </xf>
    <xf numFmtId="0" fontId="7" fillId="4" borderId="2" xfId="1" applyNumberFormat="1" applyFont="1" applyFill="1" applyBorder="1" applyAlignment="1" applyProtection="1">
      <alignment horizontal="right" vertical="center"/>
      <protection locked="0"/>
    </xf>
    <xf numFmtId="0" fontId="7" fillId="4" borderId="6" xfId="1" applyNumberFormat="1" applyFont="1" applyFill="1" applyBorder="1" applyAlignment="1" applyProtection="1">
      <alignment horizontal="right" vertical="center"/>
      <protection locked="0"/>
    </xf>
    <xf numFmtId="0" fontId="7" fillId="4" borderId="6" xfId="0" applyFont="1" applyFill="1" applyBorder="1" applyAlignment="1" applyProtection="1">
      <alignment horizontal="left" vertical="center"/>
      <protection locked="0"/>
    </xf>
    <xf numFmtId="0" fontId="7" fillId="4" borderId="3" xfId="0" applyFont="1" applyFill="1" applyBorder="1" applyAlignment="1" applyProtection="1">
      <alignment horizontal="left" vertical="center"/>
      <protection locked="0"/>
    </xf>
    <xf numFmtId="0" fontId="8" fillId="2" borderId="9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14" xfId="0" applyFont="1" applyFill="1" applyBorder="1" applyAlignment="1" applyProtection="1">
      <alignment horizontal="center" vertical="center"/>
      <protection locked="0"/>
    </xf>
    <xf numFmtId="0" fontId="8" fillId="2" borderId="15" xfId="0" applyFont="1" applyFill="1" applyBorder="1" applyAlignment="1" applyProtection="1">
      <alignment horizontal="center" vertical="center"/>
      <protection locked="0"/>
    </xf>
    <xf numFmtId="0" fontId="8" fillId="2" borderId="12" xfId="0" applyFont="1" applyFill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6" fontId="7" fillId="0" borderId="1" xfId="0" applyNumberFormat="1" applyFont="1" applyBorder="1" applyAlignment="1" applyProtection="1">
      <alignment horizontal="right" vertical="center"/>
    </xf>
    <xf numFmtId="0" fontId="7" fillId="0" borderId="1" xfId="0" applyFont="1" applyBorder="1" applyAlignment="1" applyProtection="1">
      <alignment horizontal="right" vertical="center"/>
    </xf>
    <xf numFmtId="0" fontId="3" fillId="0" borderId="4" xfId="0" applyFont="1" applyBorder="1" applyAlignment="1" applyProtection="1">
      <alignment vertical="center"/>
      <protection locked="0"/>
    </xf>
    <xf numFmtId="0" fontId="7" fillId="0" borderId="4" xfId="0" applyFont="1" applyBorder="1" applyAlignment="1" applyProtection="1">
      <alignment vertical="center"/>
      <protection locked="0"/>
    </xf>
    <xf numFmtId="6" fontId="8" fillId="0" borderId="1" xfId="2" applyFont="1" applyBorder="1" applyAlignment="1" applyProtection="1">
      <alignment horizontal="right" vertical="center"/>
    </xf>
    <xf numFmtId="0" fontId="9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0" fillId="3" borderId="4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6" fontId="12" fillId="0" borderId="5" xfId="2" applyFont="1" applyBorder="1" applyAlignment="1" applyProtection="1">
      <alignment horizontal="center" vertical="center"/>
    </xf>
    <xf numFmtId="177" fontId="7" fillId="0" borderId="5" xfId="1" applyNumberFormat="1" applyFont="1" applyBorder="1" applyAlignment="1" applyProtection="1">
      <alignment vertical="center"/>
      <protection locked="0"/>
    </xf>
    <xf numFmtId="0" fontId="8" fillId="2" borderId="10" xfId="0" applyFont="1" applyFill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right" vertical="center"/>
      <protection locked="0"/>
    </xf>
    <xf numFmtId="14" fontId="7" fillId="0" borderId="0" xfId="0" applyNumberFormat="1" applyFont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8" fillId="2" borderId="2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3" xfId="0" applyFont="1" applyFill="1" applyBorder="1" applyAlignment="1" applyProtection="1">
      <alignment horizontal="center" vertical="center"/>
      <protection locked="0"/>
    </xf>
    <xf numFmtId="0" fontId="0" fillId="0" borderId="0" xfId="0" applyBorder="1">
      <alignment vertical="center"/>
    </xf>
    <xf numFmtId="0" fontId="8" fillId="0" borderId="0" xfId="0" applyFont="1" applyBorder="1" applyAlignment="1" applyProtection="1">
      <alignment horizontal="center" vertical="center"/>
      <protection locked="0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421821</xdr:colOff>
      <xdr:row>10</xdr:row>
      <xdr:rowOff>170091</xdr:rowOff>
    </xdr:from>
    <xdr:to>
      <xdr:col>41</xdr:col>
      <xdr:colOff>272141</xdr:colOff>
      <xdr:row>16</xdr:row>
      <xdr:rowOff>204108</xdr:rowOff>
    </xdr:to>
    <xdr:sp macro="" textlink="">
      <xdr:nvSpPr>
        <xdr:cNvPr id="4" name="吹き出し: 線 3">
          <a:extLst>
            <a:ext uri="{FF2B5EF4-FFF2-40B4-BE49-F238E27FC236}">
              <a16:creationId xmlns:a16="http://schemas.microsoft.com/office/drawing/2014/main" id="{AA8037FA-F530-4E6A-AE67-63C066AF52EA}"/>
            </a:ext>
          </a:extLst>
        </xdr:cNvPr>
        <xdr:cNvSpPr/>
      </xdr:nvSpPr>
      <xdr:spPr>
        <a:xfrm>
          <a:off x="11246304" y="2898324"/>
          <a:ext cx="4204606" cy="1238248"/>
        </a:xfrm>
        <a:prstGeom prst="borderCallout1">
          <a:avLst>
            <a:gd name="adj1" fmla="val 18750"/>
            <a:gd name="adj2" fmla="val -8333"/>
            <a:gd name="adj3" fmla="val 43163"/>
            <a:gd name="adj4" fmla="val -2479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見積書番号：</a:t>
          </a:r>
          <a:endParaRPr kumimoji="1" lang="en-US" altLang="ja-JP" sz="1100"/>
        </a:p>
        <a:p>
          <a:pPr algn="l"/>
          <a:r>
            <a:rPr kumimoji="1" lang="en-US" altLang="ja-JP" sz="1100"/>
            <a:t>TLZS </a:t>
          </a:r>
          <a:r>
            <a:rPr kumimoji="1" lang="ja-JP" altLang="en-US" sz="1100"/>
            <a:t>：固定、</a:t>
          </a:r>
          <a:r>
            <a:rPr kumimoji="1" lang="en-US" altLang="ja-JP" sz="1100"/>
            <a:t>YYYY:</a:t>
          </a:r>
          <a:r>
            <a:rPr kumimoji="1" lang="ja-JP" altLang="en-US" sz="1100"/>
            <a:t>西暦（４桁）、</a:t>
          </a:r>
          <a:r>
            <a:rPr kumimoji="1" lang="en-US" altLang="ja-JP" sz="1100"/>
            <a:t>MM</a:t>
          </a:r>
          <a:r>
            <a:rPr kumimoji="1" lang="ja-JP" altLang="en-US" sz="1100"/>
            <a:t>：月（２桁）、</a:t>
          </a:r>
          <a:r>
            <a:rPr kumimoji="1" lang="en-US" altLang="ja-JP" sz="1100"/>
            <a:t>ABCD</a:t>
          </a:r>
          <a:r>
            <a:rPr kumimoji="1" lang="ja-JP" altLang="en-US" sz="1100"/>
            <a:t>：アルファベットのお客様記号（４文字）、</a:t>
          </a:r>
          <a:r>
            <a:rPr kumimoji="1" lang="en-US" altLang="ja-JP" sz="1100"/>
            <a:t>NN</a:t>
          </a:r>
          <a:r>
            <a:rPr kumimoji="1" lang="ja-JP" altLang="en-US" sz="1100"/>
            <a:t>：当月連番（２桁）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231320</xdr:colOff>
      <xdr:row>38</xdr:row>
      <xdr:rowOff>163284</xdr:rowOff>
    </xdr:from>
    <xdr:to>
      <xdr:col>36</xdr:col>
      <xdr:colOff>231322</xdr:colOff>
      <xdr:row>41</xdr:row>
      <xdr:rowOff>231320</xdr:rowOff>
    </xdr:to>
    <xdr:sp macro="" textlink="">
      <xdr:nvSpPr>
        <xdr:cNvPr id="2" name="吹き出し: 線 1">
          <a:extLst>
            <a:ext uri="{FF2B5EF4-FFF2-40B4-BE49-F238E27FC236}">
              <a16:creationId xmlns:a16="http://schemas.microsoft.com/office/drawing/2014/main" id="{145DE053-3285-497F-B3B8-54454657C15A}"/>
            </a:ext>
          </a:extLst>
        </xdr:cNvPr>
        <xdr:cNvSpPr/>
      </xdr:nvSpPr>
      <xdr:spPr>
        <a:xfrm>
          <a:off x="10749641" y="9456963"/>
          <a:ext cx="2177145" cy="823233"/>
        </a:xfrm>
        <a:prstGeom prst="borderCallout1">
          <a:avLst>
            <a:gd name="adj1" fmla="val 18750"/>
            <a:gd name="adj2" fmla="val -8333"/>
            <a:gd name="adj3" fmla="val 47471"/>
            <a:gd name="adj4" fmla="val -3867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作業基準時間：営業日について</a:t>
          </a:r>
          <a:endParaRPr kumimoji="1" lang="en-US" altLang="ja-JP" sz="1100"/>
        </a:p>
        <a:p>
          <a:pPr algn="l"/>
          <a:r>
            <a:rPr kumimoji="1" lang="ja-JP" altLang="en-US" sz="1100"/>
            <a:t>毎月実際営業日を記入</a:t>
          </a:r>
        </a:p>
      </xdr:txBody>
    </xdr:sp>
    <xdr:clientData/>
  </xdr:twoCellAnchor>
  <xdr:twoCellAnchor>
    <xdr:from>
      <xdr:col>19</xdr:col>
      <xdr:colOff>4141</xdr:colOff>
      <xdr:row>12</xdr:row>
      <xdr:rowOff>37272</xdr:rowOff>
    </xdr:from>
    <xdr:to>
      <xdr:col>27</xdr:col>
      <xdr:colOff>83620</xdr:colOff>
      <xdr:row>14</xdr:row>
      <xdr:rowOff>128536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FE4EFF07-6D4D-42CC-8638-486C49DC27EB}"/>
            </a:ext>
          </a:extLst>
        </xdr:cNvPr>
        <xdr:cNvGrpSpPr/>
      </xdr:nvGrpSpPr>
      <xdr:grpSpPr>
        <a:xfrm>
          <a:off x="6178826" y="3068707"/>
          <a:ext cx="2763044" cy="704177"/>
          <a:chOff x="4887535" y="1916937"/>
          <a:chExt cx="2841011" cy="728229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8C01C1DF-A666-4CCF-BA7A-ED0998E441B5}"/>
              </a:ext>
            </a:extLst>
          </xdr:cNvPr>
          <xdr:cNvSpPr/>
        </xdr:nvSpPr>
        <xdr:spPr>
          <a:xfrm>
            <a:off x="4887535" y="1921078"/>
            <a:ext cx="2841011" cy="724088"/>
          </a:xfrm>
          <a:prstGeom prst="rect">
            <a:avLst/>
          </a:prstGeom>
          <a:ln w="31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04C35137-93DB-4F77-9EBA-327301736656}"/>
              </a:ext>
            </a:extLst>
          </xdr:cNvPr>
          <xdr:cNvCxnSpPr/>
        </xdr:nvCxnSpPr>
        <xdr:spPr>
          <a:xfrm>
            <a:off x="6303634" y="1916937"/>
            <a:ext cx="0" cy="724088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直線コネクタ 7">
            <a:extLst>
              <a:ext uri="{FF2B5EF4-FFF2-40B4-BE49-F238E27FC236}">
                <a16:creationId xmlns:a16="http://schemas.microsoft.com/office/drawing/2014/main" id="{CA9EAFD1-099C-44C6-93CA-F7BF27909798}"/>
              </a:ext>
            </a:extLst>
          </xdr:cNvPr>
          <xdr:cNvCxnSpPr/>
        </xdr:nvCxnSpPr>
        <xdr:spPr>
          <a:xfrm>
            <a:off x="5603778" y="1919664"/>
            <a:ext cx="437" cy="725502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" name="直線コネクタ 8">
            <a:extLst>
              <a:ext uri="{FF2B5EF4-FFF2-40B4-BE49-F238E27FC236}">
                <a16:creationId xmlns:a16="http://schemas.microsoft.com/office/drawing/2014/main" id="{9F429530-590E-47F3-885E-202607234D97}"/>
              </a:ext>
            </a:extLst>
          </xdr:cNvPr>
          <xdr:cNvCxnSpPr/>
        </xdr:nvCxnSpPr>
        <xdr:spPr>
          <a:xfrm>
            <a:off x="7007120" y="1919664"/>
            <a:ext cx="2324" cy="725502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直線コネクタ 9">
            <a:extLst>
              <a:ext uri="{FF2B5EF4-FFF2-40B4-BE49-F238E27FC236}">
                <a16:creationId xmlns:a16="http://schemas.microsoft.com/office/drawing/2014/main" id="{4ED105DA-475A-41EF-AB32-13180EF28BD5}"/>
              </a:ext>
            </a:extLst>
          </xdr:cNvPr>
          <xdr:cNvCxnSpPr/>
        </xdr:nvCxnSpPr>
        <xdr:spPr>
          <a:xfrm>
            <a:off x="4893303" y="1925701"/>
            <a:ext cx="708255" cy="715637"/>
          </a:xfrm>
          <a:prstGeom prst="line">
            <a:avLst/>
          </a:prstGeom>
          <a:ln w="31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52"/>
  <sheetViews>
    <sheetView showGridLines="0" showZeros="0" tabSelected="1" view="pageBreakPreview" topLeftCell="A4" zoomScale="115" zoomScaleNormal="70" zoomScaleSheetLayoutView="115" workbookViewId="0">
      <selection activeCell="U9" sqref="U9"/>
    </sheetView>
  </sheetViews>
  <sheetFormatPr defaultColWidth="5.75" defaultRowHeight="30" customHeight="1"/>
  <cols>
    <col min="1" max="1" width="0.75" customWidth="1"/>
    <col min="3" max="13" width="4.125" customWidth="1"/>
    <col min="14" max="14" width="5.125" customWidth="1"/>
    <col min="15" max="15" width="5.5" customWidth="1"/>
    <col min="16" max="25" width="4.625" customWidth="1"/>
    <col min="26" max="28" width="3.75" customWidth="1"/>
    <col min="29" max="29" width="1" customWidth="1"/>
  </cols>
  <sheetData>
    <row r="1" spans="2:30" ht="30" customHeight="1">
      <c r="B1" s="71" t="s">
        <v>19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</row>
    <row r="2" spans="2:30" ht="10.15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2:30" ht="30" customHeight="1">
      <c r="N3" s="8"/>
      <c r="O3" s="1"/>
      <c r="P3" s="1"/>
      <c r="Q3" s="35"/>
      <c r="R3" s="42"/>
      <c r="S3" s="74"/>
      <c r="T3" s="74"/>
      <c r="U3" s="74"/>
      <c r="V3" s="74"/>
      <c r="W3" s="74"/>
      <c r="X3" s="74"/>
      <c r="Y3" s="74"/>
      <c r="Z3" s="74"/>
      <c r="AA3" s="74"/>
      <c r="AB3" s="74"/>
    </row>
    <row r="4" spans="2:30" ht="30" customHeight="1">
      <c r="B4" s="73"/>
      <c r="C4" s="73"/>
      <c r="D4" s="73"/>
      <c r="E4" s="73"/>
      <c r="F4" s="73"/>
      <c r="G4" s="73"/>
      <c r="H4" s="73"/>
      <c r="I4" s="73"/>
      <c r="J4" s="72" t="s">
        <v>0</v>
      </c>
      <c r="K4" s="72"/>
      <c r="L4" s="72"/>
      <c r="M4" s="72"/>
      <c r="N4" s="72"/>
      <c r="O4" s="1"/>
      <c r="P4" s="1"/>
      <c r="Q4" s="7"/>
      <c r="R4" s="42"/>
      <c r="S4" s="11"/>
      <c r="T4" s="11"/>
      <c r="U4" s="11"/>
      <c r="V4" s="11"/>
      <c r="W4" s="81"/>
      <c r="X4" s="81"/>
      <c r="Y4" s="81"/>
      <c r="Z4" s="11"/>
      <c r="AA4" s="11"/>
      <c r="AB4" s="11"/>
    </row>
    <row r="5" spans="2:30" ht="10.15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2:30" ht="25.15" customHeight="1">
      <c r="B6" s="20" t="s">
        <v>24</v>
      </c>
      <c r="C6" s="20"/>
      <c r="D6" s="20"/>
      <c r="E6" s="20"/>
      <c r="F6" s="20"/>
      <c r="G6" s="20"/>
      <c r="H6" s="20"/>
      <c r="I6" s="20"/>
      <c r="P6" s="6"/>
      <c r="Q6" s="6"/>
      <c r="R6" s="43"/>
      <c r="T6" s="6" t="s">
        <v>18</v>
      </c>
      <c r="X6" s="34"/>
      <c r="Y6" s="43"/>
      <c r="Z6" s="6"/>
      <c r="AA6" s="6"/>
      <c r="AB6" s="6"/>
      <c r="AD6" t="s">
        <v>7</v>
      </c>
    </row>
    <row r="7" spans="2:30" ht="20.100000000000001" customHeight="1">
      <c r="B7" s="20" t="s">
        <v>25</v>
      </c>
      <c r="C7" s="20"/>
      <c r="D7" s="20"/>
      <c r="E7" s="20"/>
      <c r="F7" s="20"/>
      <c r="G7" s="20"/>
      <c r="H7" s="20"/>
      <c r="I7" s="20"/>
      <c r="N7" s="14"/>
      <c r="O7" s="1"/>
      <c r="P7" s="6"/>
      <c r="Q7" s="6"/>
      <c r="R7" s="43"/>
      <c r="T7" s="6" t="s">
        <v>34</v>
      </c>
      <c r="X7" s="34"/>
      <c r="Y7" s="43"/>
      <c r="Z7" s="6"/>
      <c r="AA7" s="6"/>
      <c r="AB7" s="6"/>
      <c r="AD7" t="s">
        <v>6</v>
      </c>
    </row>
    <row r="8" spans="2:30" ht="20.100000000000001" customHeight="1">
      <c r="B8" s="20"/>
      <c r="C8" s="20"/>
      <c r="D8" s="20"/>
      <c r="E8" s="20"/>
      <c r="F8" s="20"/>
      <c r="G8" s="20"/>
      <c r="H8" s="20"/>
      <c r="I8" s="20"/>
      <c r="N8" s="10"/>
      <c r="O8" s="10"/>
      <c r="P8" s="6"/>
      <c r="Q8" s="6"/>
      <c r="R8" s="43"/>
      <c r="T8" s="6" t="s">
        <v>35</v>
      </c>
      <c r="X8" s="34"/>
      <c r="Y8" s="43"/>
      <c r="Z8" s="6"/>
      <c r="AA8" s="6"/>
      <c r="AB8" s="6"/>
      <c r="AD8" t="s">
        <v>8</v>
      </c>
    </row>
    <row r="9" spans="2:30" ht="20.100000000000001" customHeight="1">
      <c r="N9" s="1"/>
      <c r="O9" s="1"/>
      <c r="P9" s="6"/>
      <c r="Q9" s="6"/>
      <c r="R9" s="43"/>
      <c r="T9" s="6" t="s">
        <v>33</v>
      </c>
      <c r="U9" s="6"/>
      <c r="V9" s="43"/>
      <c r="W9" s="34"/>
      <c r="X9" s="34"/>
      <c r="Y9" s="43"/>
      <c r="AA9" s="6"/>
      <c r="AB9" s="6"/>
      <c r="AD9" t="s">
        <v>9</v>
      </c>
    </row>
    <row r="10" spans="2:30" ht="20.100000000000001" customHeight="1" thickBot="1">
      <c r="B10" s="80" t="s">
        <v>11</v>
      </c>
      <c r="C10" s="80"/>
      <c r="D10" s="23" t="s">
        <v>29</v>
      </c>
      <c r="E10" s="23"/>
      <c r="F10" s="23"/>
      <c r="G10" s="23"/>
      <c r="H10" s="23"/>
      <c r="I10" s="23"/>
      <c r="J10" s="23"/>
      <c r="K10" s="38"/>
      <c r="L10" s="38"/>
      <c r="M10" s="38"/>
      <c r="N10" s="24"/>
      <c r="O10" s="1"/>
      <c r="P10" s="6"/>
      <c r="Q10" s="6"/>
      <c r="R10" s="43"/>
      <c r="S10" s="6"/>
      <c r="W10" s="34"/>
      <c r="X10" s="43"/>
      <c r="Y10" s="6"/>
      <c r="Z10" s="6"/>
      <c r="AA10" s="6"/>
      <c r="AB10" s="6"/>
      <c r="AD10" t="s">
        <v>17</v>
      </c>
    </row>
    <row r="11" spans="2:30" ht="20.100000000000001" customHeight="1" thickTop="1">
      <c r="B11" s="1"/>
      <c r="C11" s="9" t="s">
        <v>22</v>
      </c>
      <c r="D11" s="10"/>
      <c r="E11" s="10"/>
      <c r="F11" s="10"/>
      <c r="G11" s="10"/>
      <c r="H11" s="10"/>
      <c r="I11" s="10"/>
      <c r="J11" s="10"/>
      <c r="K11" s="36"/>
      <c r="L11" s="36"/>
      <c r="M11" s="36"/>
      <c r="N11" s="15"/>
      <c r="O11" s="1"/>
      <c r="P11" s="6"/>
      <c r="Q11" s="6"/>
      <c r="R11" s="43"/>
      <c r="S11" s="34"/>
      <c r="Z11" s="34"/>
      <c r="AA11" s="34"/>
      <c r="AB11" s="34"/>
    </row>
    <row r="12" spans="2:30" ht="3.95" customHeight="1">
      <c r="B12" s="1"/>
      <c r="C12" s="35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15"/>
      <c r="O12" s="1"/>
      <c r="P12" s="34"/>
      <c r="Q12" s="21"/>
      <c r="R12" s="21"/>
      <c r="S12" s="21"/>
      <c r="T12" s="88"/>
      <c r="U12" s="88"/>
      <c r="V12" s="88"/>
      <c r="W12" s="88"/>
      <c r="X12" s="88"/>
      <c r="Y12" s="88"/>
      <c r="Z12" s="21"/>
      <c r="AA12" s="21"/>
      <c r="AB12" s="21"/>
    </row>
    <row r="13" spans="2:30" ht="24" customHeight="1">
      <c r="B13" s="84" t="s">
        <v>26</v>
      </c>
      <c r="C13" s="84"/>
      <c r="D13" s="84"/>
      <c r="E13" s="22" t="s">
        <v>28</v>
      </c>
      <c r="F13" s="21"/>
      <c r="G13" s="21"/>
      <c r="H13" s="1"/>
      <c r="I13" s="1"/>
      <c r="J13" s="1"/>
      <c r="K13" s="1"/>
      <c r="L13" s="1"/>
      <c r="M13" s="1"/>
      <c r="N13" s="1"/>
      <c r="O13" s="1"/>
      <c r="P13" s="34"/>
      <c r="Q13" s="88"/>
      <c r="R13" s="88"/>
      <c r="S13" s="21"/>
      <c r="T13" s="89"/>
      <c r="U13" s="89"/>
      <c r="V13" s="89"/>
      <c r="W13" s="89"/>
      <c r="X13" s="89"/>
      <c r="Y13" s="89"/>
      <c r="Z13" s="89"/>
      <c r="AA13" s="89"/>
      <c r="AB13" s="21"/>
      <c r="AC13" s="34"/>
    </row>
    <row r="14" spans="2:30" ht="24" customHeight="1">
      <c r="B14" s="84" t="s">
        <v>37</v>
      </c>
      <c r="C14" s="84"/>
      <c r="D14" s="84"/>
      <c r="E14" s="22" t="s">
        <v>27</v>
      </c>
      <c r="F14" s="21"/>
      <c r="G14" s="21"/>
      <c r="H14" s="1"/>
      <c r="I14" s="1"/>
      <c r="J14" s="1"/>
      <c r="K14" s="1"/>
      <c r="L14" s="1"/>
      <c r="M14" s="1"/>
      <c r="N14" s="1"/>
      <c r="O14" s="1"/>
      <c r="P14" s="34"/>
      <c r="Q14" s="88"/>
      <c r="R14" s="88"/>
      <c r="S14" s="21"/>
      <c r="T14" s="89"/>
      <c r="U14" s="89"/>
      <c r="V14" s="89"/>
      <c r="W14" s="89"/>
      <c r="X14" s="89"/>
      <c r="Y14" s="89"/>
      <c r="Z14" s="89"/>
      <c r="AA14" s="89"/>
      <c r="AB14" s="21"/>
      <c r="AC14" s="34"/>
    </row>
    <row r="15" spans="2:30" ht="19.899999999999999" customHeight="1">
      <c r="B15" s="84" t="s">
        <v>36</v>
      </c>
      <c r="C15" s="84"/>
      <c r="D15" s="84"/>
      <c r="E15" s="40" t="s">
        <v>20</v>
      </c>
      <c r="F15" s="41"/>
      <c r="G15" s="41"/>
      <c r="H15" s="41"/>
      <c r="I15" s="41"/>
      <c r="J15" s="41"/>
      <c r="K15" s="41"/>
      <c r="L15" s="39"/>
      <c r="M15" s="39"/>
      <c r="N15" s="1"/>
      <c r="O15" s="1"/>
      <c r="P15" s="6"/>
      <c r="Q15" s="21"/>
      <c r="R15" s="21"/>
      <c r="S15" s="21"/>
      <c r="T15" s="88"/>
      <c r="U15" s="88"/>
      <c r="V15" s="22"/>
      <c r="W15" s="88"/>
      <c r="X15" s="88"/>
      <c r="Y15" s="88"/>
      <c r="Z15" s="88"/>
      <c r="AA15" s="88"/>
      <c r="AB15" s="21"/>
    </row>
    <row r="16" spans="2:30" ht="4.9000000000000004" customHeight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3"/>
      <c r="Q16" s="43"/>
      <c r="R16" s="44"/>
      <c r="S16" s="18"/>
      <c r="AA16" s="21"/>
      <c r="AB16" s="18"/>
    </row>
    <row r="17" spans="2:28" ht="30" customHeight="1" thickBot="1">
      <c r="B17" s="75" t="s">
        <v>1</v>
      </c>
      <c r="C17" s="75"/>
      <c r="D17" s="75"/>
      <c r="E17" s="76">
        <f>Q35</f>
        <v>550000</v>
      </c>
      <c r="F17" s="76"/>
      <c r="G17" s="76"/>
      <c r="H17" s="76"/>
      <c r="I17" s="77" t="s">
        <v>2</v>
      </c>
      <c r="J17" s="77"/>
      <c r="K17" s="16"/>
      <c r="L17" s="16"/>
      <c r="M17" s="16"/>
      <c r="N17" s="16"/>
      <c r="O17" s="74"/>
      <c r="P17" s="74"/>
      <c r="Q17" s="74"/>
      <c r="R17" s="44"/>
      <c r="S17" s="19"/>
      <c r="AA17" s="19"/>
      <c r="AB17" s="19"/>
    </row>
    <row r="18" spans="2:28" ht="10.15" customHeight="1" thickTop="1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2:28" ht="16.350000000000001" customHeight="1">
      <c r="B19" s="82" t="s">
        <v>3</v>
      </c>
      <c r="C19" s="58" t="s">
        <v>15</v>
      </c>
      <c r="D19" s="78"/>
      <c r="E19" s="78"/>
      <c r="F19" s="78"/>
      <c r="G19" s="78"/>
      <c r="H19" s="78"/>
      <c r="I19" s="59"/>
      <c r="J19" s="58" t="s">
        <v>16</v>
      </c>
      <c r="K19" s="78"/>
      <c r="L19" s="78"/>
      <c r="M19" s="78"/>
      <c r="N19" s="59"/>
      <c r="O19" s="58" t="s">
        <v>10</v>
      </c>
      <c r="P19" s="59"/>
      <c r="Q19" s="58" t="s">
        <v>5</v>
      </c>
      <c r="R19" s="78"/>
      <c r="S19" s="59"/>
      <c r="T19" s="85" t="s">
        <v>40</v>
      </c>
      <c r="U19" s="86"/>
      <c r="V19" s="86"/>
      <c r="W19" s="86"/>
      <c r="X19" s="86"/>
      <c r="Y19" s="87"/>
      <c r="Z19" s="58" t="s">
        <v>4</v>
      </c>
      <c r="AA19" s="78"/>
      <c r="AB19" s="59"/>
    </row>
    <row r="20" spans="2:28" ht="16.350000000000001" customHeight="1">
      <c r="B20" s="83"/>
      <c r="C20" s="62"/>
      <c r="D20" s="79"/>
      <c r="E20" s="79"/>
      <c r="F20" s="79"/>
      <c r="G20" s="79"/>
      <c r="H20" s="79"/>
      <c r="I20" s="63"/>
      <c r="J20" s="62"/>
      <c r="K20" s="79"/>
      <c r="L20" s="79"/>
      <c r="M20" s="79"/>
      <c r="N20" s="63"/>
      <c r="O20" s="62"/>
      <c r="P20" s="63"/>
      <c r="Q20" s="62"/>
      <c r="R20" s="79"/>
      <c r="S20" s="63"/>
      <c r="T20" s="85" t="s">
        <v>45</v>
      </c>
      <c r="U20" s="86"/>
      <c r="V20" s="87"/>
      <c r="W20" s="85" t="s">
        <v>46</v>
      </c>
      <c r="X20" s="86"/>
      <c r="Y20" s="87"/>
      <c r="Z20" s="62"/>
      <c r="AA20" s="79"/>
      <c r="AB20" s="63"/>
    </row>
    <row r="21" spans="2:28" ht="20.100000000000001" customHeight="1">
      <c r="B21" s="4">
        <v>1</v>
      </c>
      <c r="C21" s="12" t="s">
        <v>23</v>
      </c>
      <c r="D21" s="13"/>
      <c r="E21" s="56" t="s">
        <v>30</v>
      </c>
      <c r="F21" s="56"/>
      <c r="G21" s="56"/>
      <c r="H21" s="56"/>
      <c r="I21" s="57"/>
      <c r="J21" s="46" t="s">
        <v>21</v>
      </c>
      <c r="K21" s="47"/>
      <c r="L21" s="47"/>
      <c r="M21" s="47"/>
      <c r="N21" s="48"/>
      <c r="O21" s="45">
        <v>1</v>
      </c>
      <c r="P21" s="37" t="s">
        <v>17</v>
      </c>
      <c r="Q21" s="49">
        <v>500000</v>
      </c>
      <c r="R21" s="49"/>
      <c r="S21" s="49"/>
      <c r="T21" s="54">
        <v>160</v>
      </c>
      <c r="U21" s="55"/>
      <c r="V21" s="37" t="s">
        <v>8</v>
      </c>
      <c r="W21" s="51">
        <f>IFERROR($Q21/T21,"")</f>
        <v>3125</v>
      </c>
      <c r="X21" s="52"/>
      <c r="Y21" s="53"/>
      <c r="Z21" s="50">
        <f>IF(AND(O21&lt;&gt;"",Q21&lt;&gt;""),O21*Q21,"")</f>
        <v>500000</v>
      </c>
      <c r="AA21" s="50"/>
      <c r="AB21" s="50"/>
    </row>
    <row r="22" spans="2:28" ht="20.100000000000001" customHeight="1">
      <c r="B22" s="4">
        <v>2</v>
      </c>
      <c r="C22" s="12"/>
      <c r="D22" s="13"/>
      <c r="E22" s="56"/>
      <c r="F22" s="56"/>
      <c r="G22" s="56"/>
      <c r="H22" s="56"/>
      <c r="I22" s="57"/>
      <c r="J22" s="46"/>
      <c r="K22" s="47"/>
      <c r="L22" s="47"/>
      <c r="M22" s="47"/>
      <c r="N22" s="48"/>
      <c r="O22" s="45"/>
      <c r="P22" s="37"/>
      <c r="Q22" s="49"/>
      <c r="R22" s="49"/>
      <c r="S22" s="49"/>
      <c r="T22" s="54"/>
      <c r="U22" s="55"/>
      <c r="V22" s="37"/>
      <c r="W22" s="51" t="str">
        <f t="shared" ref="W22:W32" si="0">IFERROR($Q22/T22,"")</f>
        <v/>
      </c>
      <c r="X22" s="52"/>
      <c r="Y22" s="53"/>
      <c r="Z22" s="50" t="str">
        <f t="shared" ref="Z22:Z32" si="1">IF(AND(O22&lt;&gt;"",Q22&lt;&gt;""),O22*Q22,"")</f>
        <v/>
      </c>
      <c r="AA22" s="50"/>
      <c r="AB22" s="50"/>
    </row>
    <row r="23" spans="2:28" ht="20.100000000000001" customHeight="1">
      <c r="B23" s="4">
        <v>3</v>
      </c>
      <c r="C23" s="12"/>
      <c r="D23" s="13"/>
      <c r="E23" s="56"/>
      <c r="F23" s="56"/>
      <c r="G23" s="56"/>
      <c r="H23" s="56"/>
      <c r="I23" s="57"/>
      <c r="J23" s="46"/>
      <c r="K23" s="47"/>
      <c r="L23" s="47"/>
      <c r="M23" s="47"/>
      <c r="N23" s="48"/>
      <c r="O23" s="45"/>
      <c r="P23" s="37"/>
      <c r="Q23" s="49"/>
      <c r="R23" s="49"/>
      <c r="S23" s="49"/>
      <c r="T23" s="54"/>
      <c r="U23" s="55"/>
      <c r="V23" s="37"/>
      <c r="W23" s="51" t="str">
        <f t="shared" si="0"/>
        <v/>
      </c>
      <c r="X23" s="52"/>
      <c r="Y23" s="53"/>
      <c r="Z23" s="50" t="str">
        <f t="shared" si="1"/>
        <v/>
      </c>
      <c r="AA23" s="50"/>
      <c r="AB23" s="50"/>
    </row>
    <row r="24" spans="2:28" ht="20.100000000000001" customHeight="1">
      <c r="B24" s="4">
        <v>4</v>
      </c>
      <c r="C24" s="12"/>
      <c r="D24" s="13"/>
      <c r="E24" s="56"/>
      <c r="F24" s="56"/>
      <c r="G24" s="56"/>
      <c r="H24" s="56"/>
      <c r="I24" s="57"/>
      <c r="J24" s="46"/>
      <c r="K24" s="47"/>
      <c r="L24" s="47"/>
      <c r="M24" s="47"/>
      <c r="N24" s="48"/>
      <c r="O24" s="45"/>
      <c r="P24" s="37"/>
      <c r="Q24" s="49"/>
      <c r="R24" s="49"/>
      <c r="S24" s="49"/>
      <c r="T24" s="54"/>
      <c r="U24" s="55"/>
      <c r="V24" s="37"/>
      <c r="W24" s="51" t="str">
        <f t="shared" si="0"/>
        <v/>
      </c>
      <c r="X24" s="52"/>
      <c r="Y24" s="53"/>
      <c r="Z24" s="50" t="str">
        <f t="shared" si="1"/>
        <v/>
      </c>
      <c r="AA24" s="50"/>
      <c r="AB24" s="50"/>
    </row>
    <row r="25" spans="2:28" ht="20.100000000000001" customHeight="1">
      <c r="B25" s="4">
        <v>5</v>
      </c>
      <c r="C25" s="12"/>
      <c r="D25" s="13"/>
      <c r="E25" s="56"/>
      <c r="F25" s="56"/>
      <c r="G25" s="56"/>
      <c r="H25" s="56"/>
      <c r="I25" s="57"/>
      <c r="J25" s="46"/>
      <c r="K25" s="47"/>
      <c r="L25" s="47"/>
      <c r="M25" s="47"/>
      <c r="N25" s="48"/>
      <c r="O25" s="45"/>
      <c r="P25" s="37"/>
      <c r="Q25" s="49"/>
      <c r="R25" s="49"/>
      <c r="S25" s="49"/>
      <c r="T25" s="54"/>
      <c r="U25" s="55"/>
      <c r="V25" s="37"/>
      <c r="W25" s="51" t="str">
        <f t="shared" si="0"/>
        <v/>
      </c>
      <c r="X25" s="52"/>
      <c r="Y25" s="53"/>
      <c r="Z25" s="50" t="str">
        <f t="shared" si="1"/>
        <v/>
      </c>
      <c r="AA25" s="50"/>
      <c r="AB25" s="50"/>
    </row>
    <row r="26" spans="2:28" ht="20.100000000000001" customHeight="1">
      <c r="B26" s="4">
        <v>6</v>
      </c>
      <c r="C26" s="12"/>
      <c r="D26" s="13"/>
      <c r="E26" s="56"/>
      <c r="F26" s="56"/>
      <c r="G26" s="56"/>
      <c r="H26" s="56"/>
      <c r="I26" s="57"/>
      <c r="J26" s="46"/>
      <c r="K26" s="47"/>
      <c r="L26" s="47"/>
      <c r="M26" s="47"/>
      <c r="N26" s="48"/>
      <c r="O26" s="45"/>
      <c r="P26" s="37"/>
      <c r="Q26" s="49"/>
      <c r="R26" s="49"/>
      <c r="S26" s="49"/>
      <c r="T26" s="54"/>
      <c r="U26" s="55"/>
      <c r="V26" s="37"/>
      <c r="W26" s="51" t="str">
        <f t="shared" si="0"/>
        <v/>
      </c>
      <c r="X26" s="52"/>
      <c r="Y26" s="53"/>
      <c r="Z26" s="50" t="str">
        <f t="shared" si="1"/>
        <v/>
      </c>
      <c r="AA26" s="50"/>
      <c r="AB26" s="50"/>
    </row>
    <row r="27" spans="2:28" ht="20.100000000000001" customHeight="1">
      <c r="B27" s="4">
        <v>7</v>
      </c>
      <c r="C27" s="12"/>
      <c r="D27" s="13"/>
      <c r="E27" s="56"/>
      <c r="F27" s="56"/>
      <c r="G27" s="56"/>
      <c r="H27" s="56"/>
      <c r="I27" s="57"/>
      <c r="J27" s="46"/>
      <c r="K27" s="47"/>
      <c r="L27" s="47"/>
      <c r="M27" s="47"/>
      <c r="N27" s="48"/>
      <c r="O27" s="45"/>
      <c r="P27" s="37"/>
      <c r="Q27" s="49"/>
      <c r="R27" s="49"/>
      <c r="S27" s="49"/>
      <c r="T27" s="54"/>
      <c r="U27" s="55"/>
      <c r="V27" s="37"/>
      <c r="W27" s="51" t="str">
        <f t="shared" si="0"/>
        <v/>
      </c>
      <c r="X27" s="52"/>
      <c r="Y27" s="53"/>
      <c r="Z27" s="50" t="str">
        <f t="shared" si="1"/>
        <v/>
      </c>
      <c r="AA27" s="50"/>
      <c r="AB27" s="50"/>
    </row>
    <row r="28" spans="2:28" ht="20.100000000000001" customHeight="1">
      <c r="B28" s="4">
        <v>8</v>
      </c>
      <c r="C28" s="12"/>
      <c r="D28" s="13"/>
      <c r="E28" s="56"/>
      <c r="F28" s="56"/>
      <c r="G28" s="56"/>
      <c r="H28" s="56"/>
      <c r="I28" s="57"/>
      <c r="J28" s="46"/>
      <c r="K28" s="47"/>
      <c r="L28" s="47"/>
      <c r="M28" s="47"/>
      <c r="N28" s="48"/>
      <c r="O28" s="45"/>
      <c r="P28" s="37"/>
      <c r="Q28" s="49"/>
      <c r="R28" s="49"/>
      <c r="S28" s="49"/>
      <c r="T28" s="54"/>
      <c r="U28" s="55"/>
      <c r="V28" s="37"/>
      <c r="W28" s="51" t="str">
        <f t="shared" si="0"/>
        <v/>
      </c>
      <c r="X28" s="52"/>
      <c r="Y28" s="53"/>
      <c r="Z28" s="50" t="str">
        <f t="shared" si="1"/>
        <v/>
      </c>
      <c r="AA28" s="50"/>
      <c r="AB28" s="50"/>
    </row>
    <row r="29" spans="2:28" ht="20.100000000000001" customHeight="1">
      <c r="B29" s="4">
        <v>9</v>
      </c>
      <c r="C29" s="12"/>
      <c r="D29" s="13"/>
      <c r="E29" s="56"/>
      <c r="F29" s="56"/>
      <c r="G29" s="56"/>
      <c r="H29" s="56"/>
      <c r="I29" s="57"/>
      <c r="J29" s="46"/>
      <c r="K29" s="47"/>
      <c r="L29" s="47"/>
      <c r="M29" s="47"/>
      <c r="N29" s="48"/>
      <c r="O29" s="45"/>
      <c r="P29" s="37"/>
      <c r="Q29" s="49"/>
      <c r="R29" s="49"/>
      <c r="S29" s="49"/>
      <c r="T29" s="54"/>
      <c r="U29" s="55"/>
      <c r="V29" s="37"/>
      <c r="W29" s="51" t="str">
        <f t="shared" si="0"/>
        <v/>
      </c>
      <c r="X29" s="52"/>
      <c r="Y29" s="53"/>
      <c r="Z29" s="50" t="str">
        <f t="shared" si="1"/>
        <v/>
      </c>
      <c r="AA29" s="50"/>
      <c r="AB29" s="50"/>
    </row>
    <row r="30" spans="2:28" ht="20.100000000000001" customHeight="1">
      <c r="B30" s="4">
        <v>10</v>
      </c>
      <c r="C30" s="12"/>
      <c r="D30" s="13"/>
      <c r="E30" s="56"/>
      <c r="F30" s="56"/>
      <c r="G30" s="56"/>
      <c r="H30" s="56"/>
      <c r="I30" s="57"/>
      <c r="J30" s="46"/>
      <c r="K30" s="47"/>
      <c r="L30" s="47"/>
      <c r="M30" s="47"/>
      <c r="N30" s="48"/>
      <c r="O30" s="45"/>
      <c r="P30" s="37"/>
      <c r="Q30" s="49"/>
      <c r="R30" s="49"/>
      <c r="S30" s="49"/>
      <c r="T30" s="54"/>
      <c r="U30" s="55"/>
      <c r="V30" s="37"/>
      <c r="W30" s="51" t="str">
        <f t="shared" si="0"/>
        <v/>
      </c>
      <c r="X30" s="52"/>
      <c r="Y30" s="53"/>
      <c r="Z30" s="50" t="str">
        <f t="shared" si="1"/>
        <v/>
      </c>
      <c r="AA30" s="50"/>
      <c r="AB30" s="50"/>
    </row>
    <row r="31" spans="2:28" ht="20.100000000000001" customHeight="1">
      <c r="B31" s="4">
        <v>11</v>
      </c>
      <c r="C31" s="12"/>
      <c r="D31" s="13"/>
      <c r="E31" s="56"/>
      <c r="F31" s="56"/>
      <c r="G31" s="56"/>
      <c r="H31" s="56"/>
      <c r="I31" s="57"/>
      <c r="J31" s="46"/>
      <c r="K31" s="47"/>
      <c r="L31" s="47"/>
      <c r="M31" s="47"/>
      <c r="N31" s="48"/>
      <c r="O31" s="45"/>
      <c r="P31" s="37"/>
      <c r="Q31" s="49"/>
      <c r="R31" s="49"/>
      <c r="S31" s="49"/>
      <c r="T31" s="54"/>
      <c r="U31" s="55"/>
      <c r="V31" s="37"/>
      <c r="W31" s="51" t="str">
        <f t="shared" si="0"/>
        <v/>
      </c>
      <c r="X31" s="52"/>
      <c r="Y31" s="53"/>
      <c r="Z31" s="50" t="str">
        <f t="shared" si="1"/>
        <v/>
      </c>
      <c r="AA31" s="50"/>
      <c r="AB31" s="50"/>
    </row>
    <row r="32" spans="2:28" ht="20.100000000000001" customHeight="1">
      <c r="B32" s="4">
        <v>12</v>
      </c>
      <c r="C32" s="12"/>
      <c r="D32" s="13"/>
      <c r="E32" s="56"/>
      <c r="F32" s="56"/>
      <c r="G32" s="56"/>
      <c r="H32" s="56"/>
      <c r="I32" s="57"/>
      <c r="J32" s="46"/>
      <c r="K32" s="47"/>
      <c r="L32" s="47"/>
      <c r="M32" s="47"/>
      <c r="N32" s="48"/>
      <c r="O32" s="45"/>
      <c r="P32" s="37"/>
      <c r="Q32" s="49"/>
      <c r="R32" s="49"/>
      <c r="S32" s="49"/>
      <c r="T32" s="54"/>
      <c r="U32" s="55"/>
      <c r="V32" s="37"/>
      <c r="W32" s="51" t="str">
        <f t="shared" si="0"/>
        <v/>
      </c>
      <c r="X32" s="52"/>
      <c r="Y32" s="53"/>
      <c r="Z32" s="50" t="str">
        <f t="shared" si="1"/>
        <v/>
      </c>
      <c r="AA32" s="50"/>
      <c r="AB32" s="50"/>
    </row>
    <row r="33" spans="2:28" ht="20.100000000000001" customHeight="1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65" t="s">
        <v>12</v>
      </c>
      <c r="P33" s="65"/>
      <c r="Q33" s="66">
        <f>SUM(Z21:AB32)</f>
        <v>500000</v>
      </c>
      <c r="R33" s="66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2:28" ht="20.100000000000001" customHeigh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65" t="s">
        <v>13</v>
      </c>
      <c r="P34" s="65"/>
      <c r="Q34" s="50">
        <f>Q33*0.1</f>
        <v>50000</v>
      </c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</row>
    <row r="35" spans="2:28" ht="20.100000000000001" customHeight="1">
      <c r="B35" s="2"/>
      <c r="C35" s="64"/>
      <c r="D35" s="64"/>
      <c r="E35" s="64"/>
      <c r="F35" s="64"/>
      <c r="G35" s="64"/>
      <c r="H35" s="2"/>
      <c r="I35" s="2"/>
      <c r="J35" s="2"/>
      <c r="K35" s="2"/>
      <c r="L35" s="2"/>
      <c r="M35" s="2"/>
      <c r="N35" s="2"/>
      <c r="O35" s="65" t="s">
        <v>14</v>
      </c>
      <c r="P35" s="65"/>
      <c r="Q35" s="70">
        <f>Q33+Q34</f>
        <v>550000</v>
      </c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</row>
    <row r="36" spans="2:28" ht="20.100000000000001" customHeight="1">
      <c r="B36" s="2"/>
      <c r="C36" s="5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 ht="20.25" customHeight="1">
      <c r="B37" s="2"/>
      <c r="C37" s="68"/>
      <c r="D37" s="69"/>
      <c r="E37" s="69"/>
      <c r="F37" s="69"/>
      <c r="G37" s="69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 ht="20.100000000000001" customHeight="1">
      <c r="B38" s="58" t="s">
        <v>44</v>
      </c>
      <c r="C38" s="59"/>
      <c r="D38" s="26" t="s">
        <v>31</v>
      </c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7"/>
    </row>
    <row r="39" spans="2:28" ht="20.100000000000001" customHeight="1">
      <c r="B39" s="60"/>
      <c r="C39" s="61"/>
      <c r="D39" t="s">
        <v>32</v>
      </c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30"/>
    </row>
    <row r="40" spans="2:28" ht="20.100000000000001" customHeight="1">
      <c r="B40" s="60"/>
      <c r="C40" s="61"/>
      <c r="D40" s="28" t="s">
        <v>43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30"/>
    </row>
    <row r="41" spans="2:28" ht="20.100000000000001" customHeight="1">
      <c r="B41" s="60"/>
      <c r="C41" s="61"/>
      <c r="D41" s="28" t="s">
        <v>42</v>
      </c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30"/>
    </row>
    <row r="42" spans="2:28" ht="20.100000000000001" customHeight="1">
      <c r="B42" s="60"/>
      <c r="C42" s="61"/>
      <c r="D42" s="28" t="s">
        <v>41</v>
      </c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30"/>
    </row>
    <row r="43" spans="2:28" ht="20.100000000000001" customHeight="1">
      <c r="B43" s="60"/>
      <c r="C43" s="61"/>
      <c r="D43" s="28" t="s">
        <v>38</v>
      </c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30"/>
    </row>
    <row r="44" spans="2:28" ht="20.100000000000001" customHeight="1">
      <c r="B44" s="60"/>
      <c r="C44" s="61"/>
      <c r="D44" s="28" t="s">
        <v>39</v>
      </c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30"/>
    </row>
    <row r="45" spans="2:28" ht="20.100000000000001" customHeight="1">
      <c r="B45" s="60"/>
      <c r="C45" s="61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30"/>
    </row>
    <row r="46" spans="2:28" ht="20.100000000000001" customHeight="1">
      <c r="B46" s="60"/>
      <c r="C46" s="61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30"/>
    </row>
    <row r="47" spans="2:28" ht="20.100000000000001" customHeight="1">
      <c r="B47" s="60"/>
      <c r="C47" s="61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30"/>
    </row>
    <row r="48" spans="2:28" ht="20.100000000000001" customHeight="1">
      <c r="B48" s="60"/>
      <c r="C48" s="61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30"/>
    </row>
    <row r="49" spans="2:28" s="2" customFormat="1" ht="20.100000000000001" customHeight="1">
      <c r="B49" s="60"/>
      <c r="C49" s="61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30"/>
    </row>
    <row r="50" spans="2:28" s="2" customFormat="1" ht="20.100000000000001" customHeight="1">
      <c r="B50" s="60"/>
      <c r="C50" s="61"/>
      <c r="D50" s="28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30"/>
    </row>
    <row r="51" spans="2:28" s="2" customFormat="1" ht="20.100000000000001" customHeight="1">
      <c r="B51" s="62"/>
      <c r="C51" s="63"/>
      <c r="D51" s="31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3"/>
    </row>
    <row r="52" spans="2:28" ht="30" customHeight="1"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</sheetData>
  <sheetProtection insertRows="0"/>
  <mergeCells count="107">
    <mergeCell ref="B1:AB1"/>
    <mergeCell ref="J4:N4"/>
    <mergeCell ref="B4:I4"/>
    <mergeCell ref="S3:AB3"/>
    <mergeCell ref="B17:D17"/>
    <mergeCell ref="E17:H17"/>
    <mergeCell ref="I17:J17"/>
    <mergeCell ref="Z19:AB20"/>
    <mergeCell ref="C19:I20"/>
    <mergeCell ref="J19:N20"/>
    <mergeCell ref="O17:Q17"/>
    <mergeCell ref="O19:P20"/>
    <mergeCell ref="Q19:S20"/>
    <mergeCell ref="B10:C10"/>
    <mergeCell ref="W4:Y4"/>
    <mergeCell ref="B19:B20"/>
    <mergeCell ref="B15:D15"/>
    <mergeCell ref="B13:D13"/>
    <mergeCell ref="T19:Y19"/>
    <mergeCell ref="B14:D14"/>
    <mergeCell ref="T20:V20"/>
    <mergeCell ref="W20:Y20"/>
    <mergeCell ref="T13:U14"/>
    <mergeCell ref="V13:W14"/>
    <mergeCell ref="Z24:AB24"/>
    <mergeCell ref="Q22:S22"/>
    <mergeCell ref="Q23:S23"/>
    <mergeCell ref="Q24:S24"/>
    <mergeCell ref="E21:I21"/>
    <mergeCell ref="Q21:S21"/>
    <mergeCell ref="Z23:AB23"/>
    <mergeCell ref="Z22:AB22"/>
    <mergeCell ref="Z21:AB21"/>
    <mergeCell ref="E22:I22"/>
    <mergeCell ref="W22:Y22"/>
    <mergeCell ref="W23:Y23"/>
    <mergeCell ref="W24:Y24"/>
    <mergeCell ref="W21:Y21"/>
    <mergeCell ref="T21:U21"/>
    <mergeCell ref="T22:U22"/>
    <mergeCell ref="T23:U23"/>
    <mergeCell ref="T24:U24"/>
    <mergeCell ref="B38:C51"/>
    <mergeCell ref="Z32:AB32"/>
    <mergeCell ref="C35:G35"/>
    <mergeCell ref="O34:P34"/>
    <mergeCell ref="Q33:AB33"/>
    <mergeCell ref="Q34:AB34"/>
    <mergeCell ref="Q32:S32"/>
    <mergeCell ref="O33:P33"/>
    <mergeCell ref="C37:G37"/>
    <mergeCell ref="Q35:AB35"/>
    <mergeCell ref="O35:P35"/>
    <mergeCell ref="Q28:S28"/>
    <mergeCell ref="Q29:S29"/>
    <mergeCell ref="Z28:AB28"/>
    <mergeCell ref="Z29:AB29"/>
    <mergeCell ref="Q25:S25"/>
    <mergeCell ref="Q26:S26"/>
    <mergeCell ref="Z25:AB25"/>
    <mergeCell ref="Z26:AB26"/>
    <mergeCell ref="Z27:AB27"/>
    <mergeCell ref="Q27:S27"/>
    <mergeCell ref="W27:Y27"/>
    <mergeCell ref="W28:Y28"/>
    <mergeCell ref="W29:Y29"/>
    <mergeCell ref="W25:Y25"/>
    <mergeCell ref="W26:Y26"/>
    <mergeCell ref="T25:U25"/>
    <mergeCell ref="T26:U26"/>
    <mergeCell ref="T27:U27"/>
    <mergeCell ref="T28:U28"/>
    <mergeCell ref="T29:U29"/>
    <mergeCell ref="E28:I28"/>
    <mergeCell ref="E29:I29"/>
    <mergeCell ref="E30:I30"/>
    <mergeCell ref="E31:I31"/>
    <mergeCell ref="E32:I32"/>
    <mergeCell ref="E23:I23"/>
    <mergeCell ref="E24:I24"/>
    <mergeCell ref="E25:I25"/>
    <mergeCell ref="E26:I26"/>
    <mergeCell ref="E27:I27"/>
    <mergeCell ref="X13:Y14"/>
    <mergeCell ref="Z13:AA14"/>
    <mergeCell ref="J31:N31"/>
    <mergeCell ref="J32:N32"/>
    <mergeCell ref="Q30:S30"/>
    <mergeCell ref="Q31:S31"/>
    <mergeCell ref="Z30:AB30"/>
    <mergeCell ref="Z31:AB31"/>
    <mergeCell ref="W30:Y30"/>
    <mergeCell ref="W31:Y31"/>
    <mergeCell ref="W32:Y32"/>
    <mergeCell ref="T32:U32"/>
    <mergeCell ref="T30:U30"/>
    <mergeCell ref="T31:U31"/>
    <mergeCell ref="J27:N27"/>
    <mergeCell ref="J28:N28"/>
    <mergeCell ref="J29:N29"/>
    <mergeCell ref="J30:N30"/>
    <mergeCell ref="J21:N21"/>
    <mergeCell ref="J22:N22"/>
    <mergeCell ref="J23:N23"/>
    <mergeCell ref="J24:N24"/>
    <mergeCell ref="J25:N25"/>
    <mergeCell ref="J26:N26"/>
  </mergeCells>
  <phoneticPr fontId="4"/>
  <dataValidations count="1">
    <dataValidation type="list" allowBlank="1" showInputMessage="1" showErrorMessage="1" sqref="P21:P32 V21:V32" xr:uid="{00000000-0002-0000-0000-000000000000}">
      <formula1>$AD$6:$AD$10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見積書</vt:lpstr>
      <vt:lpstr>見積書!Print_Area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2020-09-18T05:56:13Z</dcterms:modified>
  <cp:category/>
</cp:coreProperties>
</file>