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asi-Projects\F24 Projects\CEMH Rental\"/>
    </mc:Choice>
  </mc:AlternateContent>
  <xr:revisionPtr revIDLastSave="0" documentId="8_{AADA08A9-142E-410A-8CBB-545F7D58DA6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acle Invoice Import format" sheetId="12" r:id="rId1"/>
    <sheet name="MACHINE DATA" sheetId="11" r:id="rId2"/>
    <sheet name="CEMH-SERV -AMC-BU MAPPING" sheetId="10" state="hidden" r:id="rId3"/>
    <sheet name="CEMH-SPARES BU MAPPING" sheetId="9" state="hidden" r:id="rId4"/>
    <sheet name="VEHICLE CRANE-BU MAPPING" sheetId="8" state="hidden" r:id="rId5"/>
    <sheet name="PRODUCT OEM MODEL-RENT" sheetId="7" r:id="rId6"/>
    <sheet name="RENT APPLICATION" sheetId="6" r:id="rId7"/>
    <sheet name="PRODUCT MASTER" sheetId="1" r:id="rId8"/>
    <sheet name="EMPLOYEE MASTER" sheetId="2" r:id="rId9"/>
    <sheet name="SEGMENT MASTER" sheetId="3" r:id="rId10"/>
    <sheet name="HYPOTHECATION" sheetId="5" r:id="rId11"/>
  </sheets>
  <definedNames>
    <definedName name="_xlnm._FilterDatabase" localSheetId="8" hidden="1">'EMPLOYEE MASTER'!$A$1:$G$92</definedName>
    <definedName name="_xlnm._FilterDatabase" localSheetId="1" hidden="1">'MACHINE DATA'!$L$1:$L$77</definedName>
    <definedName name="_xlnm._FilterDatabase" localSheetId="0" hidden="1">'Oracle Invoice Import format'!$A$1:$AP$27</definedName>
    <definedName name="_xlnm._FilterDatabase" localSheetId="7" hidden="1">'PRODUCT MASTER'!$A$1:$G$75</definedName>
  </definedNames>
  <calcPr calcId="191029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1" l="1"/>
  <c r="U14" i="11"/>
  <c r="U76" i="11"/>
  <c r="U75" i="11"/>
  <c r="U74" i="11"/>
  <c r="U52" i="11"/>
  <c r="U51" i="11"/>
  <c r="U50" i="11"/>
  <c r="U49" i="11"/>
  <c r="U48" i="11"/>
  <c r="U47" i="11"/>
  <c r="U46" i="11"/>
  <c r="U44" i="11"/>
  <c r="U43" i="11"/>
  <c r="U42" i="11"/>
  <c r="U34" i="11"/>
  <c r="U33" i="11"/>
  <c r="U32" i="11"/>
  <c r="U31" i="11"/>
  <c r="U30" i="11"/>
  <c r="U29" i="11"/>
  <c r="U25" i="11"/>
  <c r="U24" i="11"/>
  <c r="U17" i="11"/>
  <c r="U16" i="11"/>
  <c r="U15" i="11"/>
  <c r="U73" i="11"/>
  <c r="U72" i="11"/>
  <c r="U71" i="11"/>
  <c r="U70" i="11"/>
  <c r="U69" i="11"/>
  <c r="U68" i="11"/>
  <c r="U67" i="11"/>
  <c r="U66" i="11"/>
  <c r="U65" i="11"/>
  <c r="U64" i="11"/>
  <c r="U20" i="11"/>
  <c r="U19" i="11"/>
  <c r="U18" i="11"/>
  <c r="U45" i="11"/>
  <c r="U63" i="11"/>
  <c r="U62" i="11"/>
  <c r="U61" i="11"/>
  <c r="U60" i="11"/>
  <c r="U59" i="11"/>
  <c r="U58" i="11"/>
  <c r="U57" i="11"/>
  <c r="U56" i="11"/>
  <c r="U55" i="11"/>
  <c r="U54" i="11"/>
  <c r="U53" i="11"/>
  <c r="U41" i="11"/>
  <c r="U40" i="11"/>
  <c r="U39" i="11"/>
  <c r="U38" i="11"/>
  <c r="U37" i="11"/>
  <c r="U36" i="11"/>
  <c r="U35" i="11"/>
  <c r="U27" i="11"/>
  <c r="U26" i="11"/>
  <c r="U23" i="11"/>
  <c r="U22" i="11"/>
  <c r="U21" i="11"/>
  <c r="U13" i="11"/>
  <c r="U12" i="11"/>
  <c r="U11" i="11"/>
  <c r="U10" i="11"/>
  <c r="U6" i="11"/>
  <c r="U7" i="11"/>
  <c r="U8" i="11"/>
  <c r="U9" i="11"/>
  <c r="U5" i="11"/>
  <c r="U4" i="11"/>
  <c r="U3" i="11"/>
  <c r="U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2" i="11"/>
  <c r="A14" i="10"/>
  <c r="A13" i="10"/>
  <c r="A12" i="10"/>
  <c r="A11" i="10"/>
  <c r="A10" i="10"/>
  <c r="A9" i="10"/>
  <c r="A8" i="10"/>
  <c r="A7" i="10"/>
  <c r="A6" i="10"/>
  <c r="A5" i="10"/>
  <c r="A14" i="9"/>
  <c r="A13" i="9"/>
  <c r="A12" i="9"/>
  <c r="A11" i="9"/>
  <c r="A10" i="9"/>
  <c r="A9" i="9"/>
  <c r="A8" i="9"/>
  <c r="A7" i="9"/>
  <c r="A6" i="9"/>
  <c r="A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Sasikumar SN</author>
  </authors>
  <commentList>
    <comment ref="AD1" authorId="0" shapeId="0" xr:uid="{47A3B96A-9D14-47AA-8585-95429159ECF2}">
      <text>
        <r>
          <rPr>
            <b/>
            <sz val="9"/>
            <color indexed="81"/>
            <rFont val="Tahoma"/>
            <family val="2"/>
          </rPr>
          <t>Sasikumar SN: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<sst xmlns="http://schemas.openxmlformats.org/spreadsheetml/2006/main" count="3126" uniqueCount="896">
  <si>
    <t>S.N.</t>
  </si>
  <si>
    <t>Product</t>
  </si>
  <si>
    <t>Product Description</t>
  </si>
  <si>
    <t>HYDRA</t>
  </si>
  <si>
    <t>HYDRA 12 2P</t>
  </si>
  <si>
    <t>CF010311300020</t>
  </si>
  <si>
    <t>HYDRA 12 2P HD (SIMPSON)</t>
  </si>
  <si>
    <t>HYDRA 12 3P HEAVY DUTY</t>
  </si>
  <si>
    <t>CF010310800000</t>
  </si>
  <si>
    <t>HYDRA 12 3P (SIMPSON HEAVY DUTY)</t>
  </si>
  <si>
    <t>HYDRA 12 EX</t>
  </si>
  <si>
    <t>CF010311400000</t>
  </si>
  <si>
    <t>HYDRA 12 EX With Winch (SIMPSON)</t>
  </si>
  <si>
    <t>HYDRA 1336</t>
  </si>
  <si>
    <t>CF011111101045</t>
  </si>
  <si>
    <t>HYDRA 1336 HD AB (SIMPSON)</t>
  </si>
  <si>
    <t>CF011111100051</t>
  </si>
  <si>
    <t>HYDRA 1336 (SIMPSON)</t>
  </si>
  <si>
    <t>HYDRA 1336 WITH TOP JACK</t>
  </si>
  <si>
    <t>CF011111200042</t>
  </si>
  <si>
    <t>HYDRA 1336 TOP JACK AB (SIMPSON)</t>
  </si>
  <si>
    <t>CF011111200000</t>
  </si>
  <si>
    <t>HYDRA 1336 TOP JACK (SIMPSON)</t>
  </si>
  <si>
    <t>HYDRA 1342</t>
  </si>
  <si>
    <t>CF011111101121</t>
  </si>
  <si>
    <t>HYDRA 1342 AB (SIMPSON)</t>
  </si>
  <si>
    <t>CF011111100052</t>
  </si>
  <si>
    <t>HYDRA 1342 (SIMPSON)</t>
  </si>
  <si>
    <t>HYDRA 14 2P</t>
  </si>
  <si>
    <t>CF010410400042</t>
  </si>
  <si>
    <t>HYDRA 14 2P AB With Winch (SIMPSON )</t>
  </si>
  <si>
    <t>HYDRA 14 3P</t>
  </si>
  <si>
    <t>CF010436000042</t>
  </si>
  <si>
    <t>HYDRA 14 3P AB (ESCORTS)</t>
  </si>
  <si>
    <t>CF010436001045</t>
  </si>
  <si>
    <t>HYDRA 14 3P HD AB (ESCORTS)</t>
  </si>
  <si>
    <t>HYDRA 14 4P</t>
  </si>
  <si>
    <t>CF010463000042</t>
  </si>
  <si>
    <t>HYDRA 14 4P AB (ESCORTS HEAVY DUTY)</t>
  </si>
  <si>
    <t>CF010463001045</t>
  </si>
  <si>
    <t>HYDRA 14 4P HD AB (ESCORTS HEAVY DUTY)</t>
  </si>
  <si>
    <t>CF010494001045</t>
  </si>
  <si>
    <t>HYDRA 14 4P HD AB (SIMPSON HEAVY DUTY)</t>
  </si>
  <si>
    <t>CF010494000042</t>
  </si>
  <si>
    <t>HYDRA 14 4P AB (SIMPSON HEAVY DUTY)</t>
  </si>
  <si>
    <t>HYDRA 14 EX PLUS</t>
  </si>
  <si>
    <t>CF010467001045</t>
  </si>
  <si>
    <t>HYDRA 14 EX PLUS HD AB (ESCORTS )</t>
  </si>
  <si>
    <t>HYDRA 15 3P</t>
  </si>
  <si>
    <t>CF011072001045</t>
  </si>
  <si>
    <t>HYDRA 15 3P HD AB (ESCORTS)</t>
  </si>
  <si>
    <t>CF011072000042</t>
  </si>
  <si>
    <t>HYDRA 15 3P AB (ESCORTS)</t>
  </si>
  <si>
    <t>HYDRA 15 3P EX PLUS</t>
  </si>
  <si>
    <t>CF011087001123</t>
  </si>
  <si>
    <t>HYDRA 15 3P EX PLUS HD AB (ESCORTS ) Top Jack</t>
  </si>
  <si>
    <t>HYDRA 15 4P</t>
  </si>
  <si>
    <t>CF011071000042</t>
  </si>
  <si>
    <t>HYDRA 15 4P AB (ESCORTS)</t>
  </si>
  <si>
    <t>CF011071001045</t>
  </si>
  <si>
    <t>HYDRA 15 4P HD AB (ESCORTS)</t>
  </si>
  <si>
    <t>HYDRA 15 PLUS</t>
  </si>
  <si>
    <t>CF011071001184</t>
  </si>
  <si>
    <t>HYDRA 15 PLUS 4P AB (ESCORTS)</t>
  </si>
  <si>
    <t>HYDRA 1565</t>
  </si>
  <si>
    <t>CF011071001270</t>
  </si>
  <si>
    <t>HYDRA 1565 4P AB (ESCORTS)</t>
  </si>
  <si>
    <t>CF011071001225</t>
  </si>
  <si>
    <t>HYDRA 1565 4P HD AB (ESCORTS)</t>
  </si>
  <si>
    <t>NXT-1342 OR</t>
  </si>
  <si>
    <t>CF011191001122</t>
  </si>
  <si>
    <t>NXT 1342 OR HD AB</t>
  </si>
  <si>
    <t>SAFE</t>
  </si>
  <si>
    <t>F15 FIGHTER</t>
  </si>
  <si>
    <t>CF020510001293</t>
  </si>
  <si>
    <t>F15 FIGHTER OR SLI</t>
  </si>
  <si>
    <t>CF020510001207</t>
  </si>
  <si>
    <t>F15 FIGHTER OR</t>
  </si>
  <si>
    <t>CF020510001306</t>
  </si>
  <si>
    <t>F15 FIGHTER OR SLI DW HS</t>
  </si>
  <si>
    <t>F15 OR DW</t>
  </si>
  <si>
    <t>CF020587001108</t>
  </si>
  <si>
    <t>F15 BSIV OR SLI</t>
  </si>
  <si>
    <t>CF020587001135</t>
  </si>
  <si>
    <t>F15 BSIV OR DW SLI</t>
  </si>
  <si>
    <t>CF020510401254</t>
  </si>
  <si>
    <t>F15 BSIV OR RELIANCE SPECS</t>
  </si>
  <si>
    <t>CF020587001099</t>
  </si>
  <si>
    <t>F15 BSIV OR</t>
  </si>
  <si>
    <t>CF020582001020</t>
  </si>
  <si>
    <t>F15 BSIV OR DW</t>
  </si>
  <si>
    <t>F17 OR DW</t>
  </si>
  <si>
    <t>CF020986001179</t>
  </si>
  <si>
    <t>F17 BSIV OR SLI</t>
  </si>
  <si>
    <t>CF020987001220</t>
  </si>
  <si>
    <t>F17 BSIV OR RELIANCE SPECS</t>
  </si>
  <si>
    <t>CF020987001019</t>
  </si>
  <si>
    <t>F17 BSIV OR DW</t>
  </si>
  <si>
    <t>CF020987000002</t>
  </si>
  <si>
    <t>F17 BSIV OR</t>
  </si>
  <si>
    <t>TRX 15 4WD 49PS 18M</t>
  </si>
  <si>
    <t>CF021195001207</t>
  </si>
  <si>
    <t>TRX 15 4WD 49 HP (18M) OR SLI</t>
  </si>
  <si>
    <t>CF021189001019</t>
  </si>
  <si>
    <t>TRX 15 4WD 49 HP (18M) OR</t>
  </si>
  <si>
    <t>TRX 15 4WD 76PS</t>
  </si>
  <si>
    <t>CF021183001207</t>
  </si>
  <si>
    <t>TRX 15 BSIV 4WD 76 HP (21M) OR SLI</t>
  </si>
  <si>
    <t>CF021183000050</t>
  </si>
  <si>
    <t>TRX 15 BSIV 4WD 76 HP (21M) OR</t>
  </si>
  <si>
    <t>SAFE-2</t>
  </si>
  <si>
    <t>3012 XTR</t>
  </si>
  <si>
    <t>CF021484001195</t>
  </si>
  <si>
    <t>3012 XTR BSIV 2WD 137 HP OR SLI</t>
  </si>
  <si>
    <t>F20 4WD</t>
  </si>
  <si>
    <t>CF020488001272</t>
  </si>
  <si>
    <t>F20 4WD PILING APPLICATION</t>
  </si>
  <si>
    <t>F-20 4WD</t>
  </si>
  <si>
    <t>CF020488001006</t>
  </si>
  <si>
    <t>F20 BSIV 4WD OR SLI</t>
  </si>
  <si>
    <t>CF020488001138</t>
  </si>
  <si>
    <t>F20 BSIV 4WD RELIANCE SPECS</t>
  </si>
  <si>
    <t>F2022</t>
  </si>
  <si>
    <t>CF020488001294W</t>
  </si>
  <si>
    <t>F2022 BSIV 4WD 101 HP (22M) OR DW SLI SF</t>
  </si>
  <si>
    <t>F23 OR DW</t>
  </si>
  <si>
    <t>CF021610001287</t>
  </si>
  <si>
    <t>F23 BSIV OR DW SLI</t>
  </si>
  <si>
    <t>CF021610001286</t>
  </si>
  <si>
    <t>F23 BSIV OR SLI</t>
  </si>
  <si>
    <t>F2322</t>
  </si>
  <si>
    <t>CF021610001228</t>
  </si>
  <si>
    <t>F2322 BSIV 4WD 101 HP (22M) OR DW SLI</t>
  </si>
  <si>
    <t>TRX 1550</t>
  </si>
  <si>
    <t>CF20000830</t>
  </si>
  <si>
    <t>TRX 1550 RELIANCE</t>
  </si>
  <si>
    <t>CF20000550</t>
  </si>
  <si>
    <t>TRX 1550 OR SLI</t>
  </si>
  <si>
    <t>TRX 1550 PLUS</t>
  </si>
  <si>
    <t>CF020770001163</t>
  </si>
  <si>
    <t>TRX 1550 PLUS RELIANCE</t>
  </si>
  <si>
    <t>TRX 2319 2WD OR</t>
  </si>
  <si>
    <t>CF020385001147</t>
  </si>
  <si>
    <t>TRX 2319 BSIV 2WD 137 HP OR SLI</t>
  </si>
  <si>
    <t>CF020385001269</t>
  </si>
  <si>
    <t>TRX 2319 BSIV 2WD 137 HP OR SLI (IN-HOUSE_3)</t>
  </si>
  <si>
    <t>TRX 30 2WD 12M OR</t>
  </si>
  <si>
    <t>CF021410201302</t>
  </si>
  <si>
    <t>TRX 30 BSIV 2WD 137 HP (12M) OR SLI</t>
  </si>
  <si>
    <t>TRX 30 2WD 22M OR</t>
  </si>
  <si>
    <t>CF021410501304</t>
  </si>
  <si>
    <t>TRX 30 BSIV 2WD 137 HP (22M) OR DW SLI</t>
  </si>
  <si>
    <t>CF021410501303</t>
  </si>
  <si>
    <t>TRX 30 BSIV 2WD 137 HP (22M) OR SLI</t>
  </si>
  <si>
    <t>BHL</t>
  </si>
  <si>
    <t>DIGMAX II 2WD</t>
  </si>
  <si>
    <t>CF070715000020</t>
  </si>
  <si>
    <t>DIGMAX II 2WD BSIV HD EMS [NEW BONNET]</t>
  </si>
  <si>
    <t>CF070709000000</t>
  </si>
  <si>
    <t>DIGMAX II 2WD BSIV STD EMS [NEW BONNET]</t>
  </si>
  <si>
    <t>CF070715000045</t>
  </si>
  <si>
    <t>DIGMAX II 2WD BSIV STD [NEW BONNET]</t>
  </si>
  <si>
    <t>CF070715001075</t>
  </si>
  <si>
    <t>DIGMAX II 2WD BSIV HD [NEW BONNET]</t>
  </si>
  <si>
    <t>CF070101001260</t>
  </si>
  <si>
    <t>DIGMAX II 2WD BSIV HD 6IN1</t>
  </si>
  <si>
    <t xml:space="preserve">DIGMAX II 4X4 </t>
  </si>
  <si>
    <t>CF070717001076</t>
  </si>
  <si>
    <t>DIGMAX II 4X4 BSIV STD 6IN1</t>
  </si>
  <si>
    <t>CF070717001075</t>
  </si>
  <si>
    <t>DIGMAX II 4X4 BSIV HD</t>
  </si>
  <si>
    <t>DIGMAX SUPER 2WD</t>
  </si>
  <si>
    <t>Not Available-17</t>
  </si>
  <si>
    <t>DIGMAX SUPER 2WD BSIV HD WITH EMS [NEW BONNET &amp; NEW GEN CAB]</t>
  </si>
  <si>
    <t>DIGMAX SUPER 4WD</t>
  </si>
  <si>
    <t>Not Available-18</t>
  </si>
  <si>
    <t>DIGMAX SUPER 4WD BSIV STD WITH EMS [NEW BONNET &amp; NEW GEN CAB]</t>
  </si>
  <si>
    <t>JUNGLI</t>
  </si>
  <si>
    <t>CF070717001285</t>
  </si>
  <si>
    <t>JUNGLI HT BSIV 4X4 STD EMS</t>
  </si>
  <si>
    <t>CF070717001298</t>
  </si>
  <si>
    <t>JUNGLI HT BSIV 4X4 HD EMS</t>
  </si>
  <si>
    <t>COMP</t>
  </si>
  <si>
    <t>EC 3664 - ESCORTS</t>
  </si>
  <si>
    <t>CF030545000000</t>
  </si>
  <si>
    <t xml:space="preserve">EC 3664 MINI TANDEM VIBRATORY ROLLER </t>
  </si>
  <si>
    <t>EC 5250 SOIL - KOEL</t>
  </si>
  <si>
    <t>CF030247000000</t>
  </si>
  <si>
    <t>EC 5250 BSIV STD SOIL VIBRATORY ROLLER</t>
  </si>
  <si>
    <t>CF030248000000</t>
  </si>
  <si>
    <t>EC 5250 BSIV DD SOIL VIBRATORY ROLLER</t>
  </si>
  <si>
    <t>EC5511 SOIL</t>
  </si>
  <si>
    <t>CF030747000000</t>
  </si>
  <si>
    <t>EC5511 XP STD BSIV</t>
  </si>
  <si>
    <t>HD85 - ESCORTS</t>
  </si>
  <si>
    <t>CF030146000000</t>
  </si>
  <si>
    <t>HD85 PLUS BSIV TANDEM VIBRATORY ROLLER</t>
  </si>
  <si>
    <t>Product Code</t>
  </si>
  <si>
    <t>Model</t>
  </si>
  <si>
    <t>Colour</t>
  </si>
  <si>
    <t>Norms</t>
  </si>
  <si>
    <t>YELLOW</t>
  </si>
  <si>
    <t>BS IV</t>
  </si>
  <si>
    <t>WHITE</t>
  </si>
  <si>
    <t>ORANGE</t>
  </si>
  <si>
    <t>BS III</t>
  </si>
  <si>
    <t>GREEN</t>
  </si>
  <si>
    <t>Emp Code</t>
  </si>
  <si>
    <t>Emp Name</t>
  </si>
  <si>
    <t>DESIGNATION</t>
  </si>
  <si>
    <t>Outlet</t>
  </si>
  <si>
    <t>SBU</t>
  </si>
  <si>
    <t>STATE</t>
  </si>
  <si>
    <t>RAJESH G</t>
  </si>
  <si>
    <t>MANAGER</t>
  </si>
  <si>
    <t>EKM</t>
  </si>
  <si>
    <t>CEMHSALE</t>
  </si>
  <si>
    <t>KL</t>
  </si>
  <si>
    <t>AJAYKUMAR P K</t>
  </si>
  <si>
    <t>ASSISTANT MANAGER</t>
  </si>
  <si>
    <t>FRK</t>
  </si>
  <si>
    <t>SHEEBA JOSEPH</t>
  </si>
  <si>
    <t>SALES CONSULTANT I</t>
  </si>
  <si>
    <t>K G RAMACHANDRAN</t>
  </si>
  <si>
    <t>DEPUTY MANAGER</t>
  </si>
  <si>
    <t>MVL</t>
  </si>
  <si>
    <t>TN</t>
  </si>
  <si>
    <t>SARAVANAN.S</t>
  </si>
  <si>
    <t>DEPUTY GENERAL MANAGER</t>
  </si>
  <si>
    <t>MDU</t>
  </si>
  <si>
    <t>NELSON DURAI JAMES DEVAPAUL.T</t>
  </si>
  <si>
    <t>ELANGOVAN J</t>
  </si>
  <si>
    <t>SENIOR OFFICER</t>
  </si>
  <si>
    <t>VPM</t>
  </si>
  <si>
    <t>ARUN MUTHU.B</t>
  </si>
  <si>
    <t>MMM</t>
  </si>
  <si>
    <t>MUTHU SENTHIL RAJAN.M</t>
  </si>
  <si>
    <t>ALAGENDRAN  M.</t>
  </si>
  <si>
    <t>OFFICER</t>
  </si>
  <si>
    <t>MARIMUTHU K</t>
  </si>
  <si>
    <t>DEPUTY OFFICER</t>
  </si>
  <si>
    <t>PJR</t>
  </si>
  <si>
    <t>MANIRATHANAM P</t>
  </si>
  <si>
    <t>CBE</t>
  </si>
  <si>
    <t>ARUNKUMAR B</t>
  </si>
  <si>
    <t>SERVICE ENGINEER-III</t>
  </si>
  <si>
    <t>PRADEEP D</t>
  </si>
  <si>
    <t>SENTHIL GNANAVEL</t>
  </si>
  <si>
    <t>PROB. SALES ENGINEER III</t>
  </si>
  <si>
    <t>SLM</t>
  </si>
  <si>
    <t>GEETHA P</t>
  </si>
  <si>
    <t>PROB.DY.OFFICER</t>
  </si>
  <si>
    <t>RENUGA DEVI M</t>
  </si>
  <si>
    <t>ASSOCIATE</t>
  </si>
  <si>
    <t>RAJESH S</t>
  </si>
  <si>
    <t>CEMHSERV</t>
  </si>
  <si>
    <t>SENTHIL RAJAN V</t>
  </si>
  <si>
    <t>TVL</t>
  </si>
  <si>
    <t>GENERAL MANAGER</t>
  </si>
  <si>
    <t>SATHISH S</t>
  </si>
  <si>
    <t>TRANIEE</t>
  </si>
  <si>
    <t>CONTACT NO</t>
  </si>
  <si>
    <t>TUT</t>
  </si>
  <si>
    <t>TRY</t>
  </si>
  <si>
    <t>THIRUMALAI RAJAN K N</t>
  </si>
  <si>
    <t>NOWFAL M</t>
  </si>
  <si>
    <t>SERVICE ENGINEER-II</t>
  </si>
  <si>
    <t>PRASANTH M</t>
  </si>
  <si>
    <t>VIJAYARAGAVAN V</t>
  </si>
  <si>
    <t>SERVICE ENGINEER II</t>
  </si>
  <si>
    <t>RAGULROSHAN</t>
  </si>
  <si>
    <t>KANNAN S</t>
  </si>
  <si>
    <t>PROB. SERVICE ENGINEER-III</t>
  </si>
  <si>
    <t>D121427</t>
  </si>
  <si>
    <t>ABDUL ALI AMANULLA</t>
  </si>
  <si>
    <t>DRIVER</t>
  </si>
  <si>
    <t>ARUN M.</t>
  </si>
  <si>
    <t>SUBEESH.V</t>
  </si>
  <si>
    <t>SUBHASH P S</t>
  </si>
  <si>
    <t>DY.OFFICER</t>
  </si>
  <si>
    <t>YADHUKRISHNA P S</t>
  </si>
  <si>
    <t>PROB. SERVICE ENGINEER-II</t>
  </si>
  <si>
    <t>D118361</t>
  </si>
  <si>
    <t>KRISHNAKUMAR</t>
  </si>
  <si>
    <t>VIPIN K.V</t>
  </si>
  <si>
    <t>PROB.JR.SERV.ENGR-I</t>
  </si>
  <si>
    <t>ASHOK.S</t>
  </si>
  <si>
    <t>SERVICE ENGINEER - II</t>
  </si>
  <si>
    <t>VENKATESAN  K.</t>
  </si>
  <si>
    <t>SARAVANAN  B.</t>
  </si>
  <si>
    <t>YUSUF ABDUL SUBHAN</t>
  </si>
  <si>
    <t>MURUGANANTHAM  K</t>
  </si>
  <si>
    <t>VIGNESHWARAN G</t>
  </si>
  <si>
    <t>KARTHIKEYAN.R</t>
  </si>
  <si>
    <t>MJR</t>
  </si>
  <si>
    <t>MURUGAN S</t>
  </si>
  <si>
    <t>JUNIOR SERVICE ENGINEER-I</t>
  </si>
  <si>
    <t>DHANAVEERAN G</t>
  </si>
  <si>
    <t>SARATHKUMAR M</t>
  </si>
  <si>
    <t>YASAR ARABATH S</t>
  </si>
  <si>
    <t>UDAYAKUMAR G</t>
  </si>
  <si>
    <t>THIRULOGACHANDAR S</t>
  </si>
  <si>
    <t>D120664</t>
  </si>
  <si>
    <t>RAJESH D</t>
  </si>
  <si>
    <t>ASSOCIATE - TECHNICIAN</t>
  </si>
  <si>
    <t>SARAVANAN  R.</t>
  </si>
  <si>
    <t>SUDALAIMANI.S</t>
  </si>
  <si>
    <t>KUMAR M.</t>
  </si>
  <si>
    <t>ASSISTANT SERVICE ENGINEER-II</t>
  </si>
  <si>
    <t>MARISELVAM K</t>
  </si>
  <si>
    <t>ARUNACHALAM M</t>
  </si>
  <si>
    <t>NALLA PERUMAL N</t>
  </si>
  <si>
    <t>ANEES E V</t>
  </si>
  <si>
    <t>TECH.SPECIALIST</t>
  </si>
  <si>
    <t>BALAJI K</t>
  </si>
  <si>
    <t>PROB. DEPUTY OFFICER</t>
  </si>
  <si>
    <t>SANTHOSH KUMAR.S</t>
  </si>
  <si>
    <t>RADHAKRISHNAN V</t>
  </si>
  <si>
    <t>RAJA R</t>
  </si>
  <si>
    <t>YUVARAJ D</t>
  </si>
  <si>
    <t>PRADAP S</t>
  </si>
  <si>
    <t>SRI BALAJI R</t>
  </si>
  <si>
    <t>SUGAVANAM S V</t>
  </si>
  <si>
    <t>VIGNESH S</t>
  </si>
  <si>
    <t>ARAVIND S</t>
  </si>
  <si>
    <t>CHANDRU N</t>
  </si>
  <si>
    <t>SATHISH KUMAR S</t>
  </si>
  <si>
    <t>KASTHURI R</t>
  </si>
  <si>
    <t>D121174</t>
  </si>
  <si>
    <t>PARAMAGURU R</t>
  </si>
  <si>
    <t>ASSOCIATE PARTS</t>
  </si>
  <si>
    <t>D121319</t>
  </si>
  <si>
    <t>MADHAN KUMAR K</t>
  </si>
  <si>
    <t>PARTS PICKER</t>
  </si>
  <si>
    <t>D123160</t>
  </si>
  <si>
    <t>PARIVALLAL</t>
  </si>
  <si>
    <t>SIVAPRAKASH K</t>
  </si>
  <si>
    <t>PROB. SALES CONSULTANT-I</t>
  </si>
  <si>
    <t>LOGANATHAN</t>
  </si>
  <si>
    <t>SENIOR SERVICE ENGINEER</t>
  </si>
  <si>
    <t>SUDHARSAN R</t>
  </si>
  <si>
    <t>THARMARAJ D</t>
  </si>
  <si>
    <t>NGL</t>
  </si>
  <si>
    <t>SREEJITH K</t>
  </si>
  <si>
    <t>PGT</t>
  </si>
  <si>
    <t>SRIDHARAN  S.</t>
  </si>
  <si>
    <t>PURUSHOTHAMAN R</t>
  </si>
  <si>
    <t>M ASHOK KUMAR</t>
  </si>
  <si>
    <t>RAJESH M</t>
  </si>
  <si>
    <t>VIJAYAKUMAR P</t>
  </si>
  <si>
    <t>L SAMY</t>
  </si>
  <si>
    <t>PERUMAL R</t>
  </si>
  <si>
    <t>SIVASANKAR G</t>
  </si>
  <si>
    <t>SURESH M</t>
  </si>
  <si>
    <t>SANTHOSH KUMAR M</t>
  </si>
  <si>
    <t>D122606</t>
  </si>
  <si>
    <t>SUSINTHIRAN V</t>
  </si>
  <si>
    <t>SIVAKUMAR .T</t>
  </si>
  <si>
    <t>TVM</t>
  </si>
  <si>
    <t>AJITH GIBIN S</t>
  </si>
  <si>
    <t>PROB SERV. ENGR II</t>
  </si>
  <si>
    <t>SOLOMAN JEYAKUMAR M.</t>
  </si>
  <si>
    <t>VEL</t>
  </si>
  <si>
    <t>SIVA PRAKSH</t>
  </si>
  <si>
    <t>RAVEENDRAN.S</t>
  </si>
  <si>
    <t>S.No</t>
  </si>
  <si>
    <t>Segment</t>
  </si>
  <si>
    <t>A1 CONTRACTOR</t>
  </si>
  <si>
    <t>AUTOMOBILE ANCILARIE</t>
  </si>
  <si>
    <t>AUTOMOBILE MANUFACTRERS</t>
  </si>
  <si>
    <t>BLUE METAL</t>
  </si>
  <si>
    <t>BUILDERS</t>
  </si>
  <si>
    <t>CAPTIVE</t>
  </si>
  <si>
    <t>CEMENT</t>
  </si>
  <si>
    <t>CFS</t>
  </si>
  <si>
    <t>CHAMBERS</t>
  </si>
  <si>
    <t>ELECTRICITY</t>
  </si>
  <si>
    <t>ERECTORS</t>
  </si>
  <si>
    <t>FABRICATION</t>
  </si>
  <si>
    <t>FOOD INDUSTRY</t>
  </si>
  <si>
    <t>GRANITES</t>
  </si>
  <si>
    <t>HIRER</t>
  </si>
  <si>
    <t>INFRASTRUCTURE</t>
  </si>
  <si>
    <t>MANUFACTURING</t>
  </si>
  <si>
    <t>CONTRACTOR</t>
  </si>
  <si>
    <t>MINING</t>
  </si>
  <si>
    <t>OTHERS</t>
  </si>
  <si>
    <t>PROJECT</t>
  </si>
  <si>
    <t>QUARRY</t>
  </si>
  <si>
    <t>STEEL INDUSTRY</t>
  </si>
  <si>
    <t>SUB CONTRACTOR</t>
  </si>
  <si>
    <t>TIMBERS</t>
  </si>
  <si>
    <t>Financier Name</t>
  </si>
  <si>
    <t xml:space="preserve">CHOLAMANDALAM INVESTMENT AND FINANCE COMPANY LIMITED </t>
  </si>
  <si>
    <t>HDFC BANK LIMITED</t>
  </si>
  <si>
    <t>INDUSIND BANK LIMITED</t>
  </si>
  <si>
    <t>YES BANK LIMITED</t>
  </si>
  <si>
    <t>ICICI BANK LIMITED</t>
  </si>
  <si>
    <t>SHRIRAM FINANCE LIMITED</t>
  </si>
  <si>
    <t>SUNDARAM FINANCE LIMITED</t>
  </si>
  <si>
    <t>STATE BANK OF INDIA</t>
  </si>
  <si>
    <t>BANK OF BARODA</t>
  </si>
  <si>
    <t>INDIAN BANK</t>
  </si>
  <si>
    <t>AXIS BANK LIMITED</t>
  </si>
  <si>
    <t>HDB FINANCIAL SERVICES LIMITED</t>
  </si>
  <si>
    <t>KOTAK MAHINDRA BANK LIMITED</t>
  </si>
  <si>
    <t>CITY UNION BANK</t>
  </si>
  <si>
    <t>BANK OF INDIA</t>
  </si>
  <si>
    <t>KARUR VYSYA BANK</t>
  </si>
  <si>
    <t>FEDERAL BANK</t>
  </si>
  <si>
    <t>PUNJAB NATIONAL BANK</t>
  </si>
  <si>
    <t>IDFC FIRST BANK LIMITED</t>
  </si>
  <si>
    <t>TAMILNAD MERCANTILE BANK LIMITED</t>
  </si>
  <si>
    <t>TATA CAPITAL FINANCIAL SERVICES LIMITED</t>
  </si>
  <si>
    <t>UNION BANK OF INDIA</t>
  </si>
  <si>
    <t>INDOSTAR CAPITAL FINANCE LIMITED</t>
  </si>
  <si>
    <t>SMALL INDUSTRIES DEVELOPMENT BANK OF INDIA</t>
  </si>
  <si>
    <t>CANARA BANK</t>
  </si>
  <si>
    <t>INDIAN OVERSEAS BANK</t>
  </si>
  <si>
    <t>SAKTHI FINANCE LIMITED</t>
  </si>
  <si>
    <t>ANDHRA BANK</t>
  </si>
  <si>
    <t>CENTRAL BANK OF INDIA</t>
  </si>
  <si>
    <t>SOUTH INDIAN BANK</t>
  </si>
  <si>
    <t>SYNDICATE BANK</t>
  </si>
  <si>
    <t>VIJAYA BANK</t>
  </si>
  <si>
    <t>TAMILNADU GRAMA BANK</t>
  </si>
  <si>
    <t>MAHINDRA &amp; MAHINDRA FINANCIAL SERVICES LIMITED</t>
  </si>
  <si>
    <t>HINDUJA LEYLAND FINANCE LIMITED</t>
  </si>
  <si>
    <t>OWN FUND</t>
  </si>
  <si>
    <t>IDBI BANK LIMITED</t>
  </si>
  <si>
    <t>ALLAHABAD BANK</t>
  </si>
  <si>
    <t>BANK OF MAHARASHTRA</t>
  </si>
  <si>
    <t>PUNJAB AND SIND BANK</t>
  </si>
  <si>
    <t>UCO BANK</t>
  </si>
  <si>
    <t>BANDHAN BANK</t>
  </si>
  <si>
    <t>DCB BANK</t>
  </si>
  <si>
    <t xml:space="preserve">CSB BANK </t>
  </si>
  <si>
    <t>DHANLAXMI BANK</t>
  </si>
  <si>
    <t>JAMMU &amp; KASHMIR BANK</t>
  </si>
  <si>
    <t>KARNATAKA BANK</t>
  </si>
  <si>
    <t>NAINITAL BANK</t>
  </si>
  <si>
    <t>RBL BANK</t>
  </si>
  <si>
    <t>DBS BANK</t>
  </si>
  <si>
    <t>UNITED BANK OF INDIA</t>
  </si>
  <si>
    <t>CORPORATION BANK</t>
  </si>
  <si>
    <t>DENA BANK</t>
  </si>
  <si>
    <t>ORIENTAL BANK OF COMMERCE</t>
  </si>
  <si>
    <t>BHARATIYA MAHILA BANK</t>
  </si>
  <si>
    <t>BHARAT BANK</t>
  </si>
  <si>
    <t>HSBC LIMITED</t>
  </si>
  <si>
    <t>AU SMALL FINANCE BANK LIMITED</t>
  </si>
  <si>
    <t>CAPITAL SMALL FINANCE BANK LIMITED</t>
  </si>
  <si>
    <t>EQUITAS SMALL FINANCE BANK LIMITED</t>
  </si>
  <si>
    <t>MUTHOOT FINANCE</t>
  </si>
  <si>
    <t>MANAPPURAM FINANCE LIMITED</t>
  </si>
  <si>
    <t xml:space="preserve">Waste Management </t>
  </si>
  <si>
    <t>Logistics</t>
  </si>
  <si>
    <t>Transport</t>
  </si>
  <si>
    <t>Railway</t>
  </si>
  <si>
    <t>Brick Chamber</t>
  </si>
  <si>
    <t>Hollow Blocks Mfg</t>
  </si>
  <si>
    <t>Airport</t>
  </si>
  <si>
    <t>Production</t>
  </si>
  <si>
    <t>Ship Building</t>
  </si>
  <si>
    <t>Power</t>
  </si>
  <si>
    <t>SL No</t>
  </si>
  <si>
    <t>Customer Code</t>
  </si>
  <si>
    <t>Customer Name</t>
  </si>
  <si>
    <t>Address</t>
  </si>
  <si>
    <t>Location</t>
  </si>
  <si>
    <t>Contact Name</t>
  </si>
  <si>
    <t>Contact Number</t>
  </si>
  <si>
    <t>Email ID</t>
  </si>
  <si>
    <t>Retail / Rental</t>
  </si>
  <si>
    <t>Equipment</t>
  </si>
  <si>
    <t>Make</t>
  </si>
  <si>
    <t>NO OF YR WARRANTY</t>
  </si>
  <si>
    <t xml:space="preserve">WTY START DATE </t>
  </si>
  <si>
    <t>WTY END DATE</t>
  </si>
  <si>
    <t>QTY</t>
  </si>
  <si>
    <t>Price Offered</t>
  </si>
  <si>
    <t>TVS Quote No</t>
  </si>
  <si>
    <t>TVS Quote Date</t>
  </si>
  <si>
    <t>TVS Quote Amt</t>
  </si>
  <si>
    <t>Customer LOI/PO Date</t>
  </si>
  <si>
    <t>Deployment Date</t>
  </si>
  <si>
    <t>Customer PO Value</t>
  </si>
  <si>
    <t>Period</t>
  </si>
  <si>
    <t>Invoice To be Creation Date</t>
  </si>
  <si>
    <t xml:space="preserve">Monthly Inv Amt </t>
  </si>
  <si>
    <t>TVS PO Number</t>
  </si>
  <si>
    <t>TVS PO  Date</t>
  </si>
  <si>
    <t>TVS PO Vale</t>
  </si>
  <si>
    <t>GRN NO</t>
  </si>
  <si>
    <t>GRN Date</t>
  </si>
  <si>
    <t>TVS PM Ecode/Name</t>
  </si>
  <si>
    <t>Manpower Agency</t>
  </si>
  <si>
    <t>1 Operators Ecode/Name</t>
  </si>
  <si>
    <t>2 Operators Ecode/Name</t>
  </si>
  <si>
    <t>3 Operators Ecode/Name</t>
  </si>
  <si>
    <t>SA LAST VISIT DATE</t>
  </si>
  <si>
    <t>BD LAST VISIT DATE</t>
  </si>
  <si>
    <t xml:space="preserve"> TVS-001938   </t>
  </si>
  <si>
    <t xml:space="preserve">M/S. Sendhamarai Engineering Pvt Ltd   </t>
  </si>
  <si>
    <t>Rent</t>
  </si>
  <si>
    <t xml:space="preserve"> TOUCAN MACHINE</t>
  </si>
  <si>
    <t>JLG</t>
  </si>
  <si>
    <t>T12E PLUS</t>
  </si>
  <si>
    <t>6 Month</t>
  </si>
  <si>
    <t>Every month end</t>
  </si>
  <si>
    <t xml:space="preserve"> TVS-001714</t>
  </si>
  <si>
    <t>TVS Supply Chain Solutions Limited</t>
  </si>
  <si>
    <t xml:space="preserve">Forklift 5 Ton </t>
  </si>
  <si>
    <t>BYD</t>
  </si>
  <si>
    <t>ECB50B</t>
  </si>
  <si>
    <t xml:space="preserve">3 Years </t>
  </si>
  <si>
    <t>TVS_110285</t>
  </si>
  <si>
    <t>Swastik Corporation</t>
  </si>
  <si>
    <t xml:space="preserve"> Electric Scissor Lift</t>
  </si>
  <si>
    <t>JCB</t>
  </si>
  <si>
    <t>S4550E</t>
  </si>
  <si>
    <t>1 Year</t>
  </si>
  <si>
    <t>TMD-00092</t>
  </si>
  <si>
    <t>International Flavours &amp; Fragrances India Pvt Ltd</t>
  </si>
  <si>
    <t>Electric Scissor Lift</t>
  </si>
  <si>
    <t>ZOOMLION</t>
  </si>
  <si>
    <t xml:space="preserve">Forklift 3 Ton </t>
  </si>
  <si>
    <t>ECB30B</t>
  </si>
  <si>
    <t>HYUNDAI</t>
  </si>
  <si>
    <t>50B-9</t>
  </si>
  <si>
    <t>2 Years</t>
  </si>
  <si>
    <t>TMD-001026</t>
  </si>
  <si>
    <t>Wheels India Limited</t>
  </si>
  <si>
    <t>Electric boomlift</t>
  </si>
  <si>
    <t>ZA14JE-LI</t>
  </si>
  <si>
    <t>5 Years</t>
  </si>
  <si>
    <t>Every month 26th</t>
  </si>
  <si>
    <t>TMD-000602</t>
  </si>
  <si>
    <t xml:space="preserve">Greentech India Material Handling </t>
  </si>
  <si>
    <t>Electric Forklift</t>
  </si>
  <si>
    <t>30B-7A</t>
  </si>
  <si>
    <t>Electric Forklift 3 Ton</t>
  </si>
  <si>
    <t>DOOSAN</t>
  </si>
  <si>
    <t>B30NS</t>
  </si>
  <si>
    <t>TMD-001270</t>
  </si>
  <si>
    <t xml:space="preserve">ENVISION WIND POWER TECHNOLOGIES INDIA PVT LTD </t>
  </si>
  <si>
    <t>Electric Forklift 3.5 Ton</t>
  </si>
  <si>
    <t>Every month 15th</t>
  </si>
  <si>
    <t>B30X7</t>
  </si>
  <si>
    <t>Electric Reach truck 2 ton</t>
  </si>
  <si>
    <t>Electric Forklift 2 ton</t>
  </si>
  <si>
    <t>Every month 27th</t>
  </si>
  <si>
    <t>TMD-001201</t>
  </si>
  <si>
    <t xml:space="preserve">DR AXION INDIA PRIVATE LIMITED </t>
  </si>
  <si>
    <t>Diesel Forklift 3 Ton</t>
  </si>
  <si>
    <t>30DE-7-ID01</t>
  </si>
  <si>
    <t>TMD-001374</t>
  </si>
  <si>
    <t>LARSEN AND TOUBRO LIMITED -CONSTRUCTION CMRL ECV02 SITE</t>
  </si>
  <si>
    <t xml:space="preserve">Hydraulic Mobile Crane – 15 Ton </t>
  </si>
  <si>
    <t>ESCORTS</t>
  </si>
  <si>
    <t xml:space="preserve">TRX 15 </t>
  </si>
  <si>
    <t>TMD-001305</t>
  </si>
  <si>
    <t xml:space="preserve">NORDEX INDIA MANUFACTURING PRIVATE LIMITED </t>
  </si>
  <si>
    <t xml:space="preserve">30B-9F-ID01 </t>
  </si>
  <si>
    <t>Scissor Lift</t>
  </si>
  <si>
    <t>2030ES</t>
  </si>
  <si>
    <t>Every month 4th</t>
  </si>
  <si>
    <t xml:space="preserve">Hydraulic Mobile Crane – 23 Ton </t>
  </si>
  <si>
    <t>TRX 2319</t>
  </si>
  <si>
    <t>TMD-001442</t>
  </si>
  <si>
    <r>
      <t>Ashok Leyland Ltd</t>
    </r>
    <r>
      <rPr>
        <b/>
        <sz val="10"/>
        <color theme="1"/>
        <rFont val="Trebuchet MS"/>
        <family val="2"/>
      </rPr>
      <t xml:space="preserve"> –(Foundry Division)</t>
    </r>
  </si>
  <si>
    <t>DIGMAX BACKHOE LOADER</t>
  </si>
  <si>
    <t>DIGMAX</t>
  </si>
  <si>
    <t>TVS Supply Chain Solutions Limited -Wheels india</t>
  </si>
  <si>
    <t>Doosan Forklift 3 Ton</t>
  </si>
  <si>
    <t>TVS Supply Chain Solutions Limited -Gyproc (SG)</t>
  </si>
  <si>
    <t>TVS Supply Chain Solutions Limited -MSI</t>
  </si>
  <si>
    <t>API</t>
  </si>
  <si>
    <t>TVS-001714</t>
  </si>
  <si>
    <t>STATIC</t>
  </si>
  <si>
    <t>(blank)</t>
  </si>
  <si>
    <t>Grand Total</t>
  </si>
  <si>
    <t>OEM</t>
  </si>
  <si>
    <t>PRODUCT</t>
  </si>
  <si>
    <t>MODEL</t>
  </si>
  <si>
    <t>BUSINESS UNIT</t>
  </si>
  <si>
    <t xml:space="preserve">LOB </t>
  </si>
  <si>
    <t>COST CENTER</t>
  </si>
  <si>
    <t>Tamil Nadu</t>
  </si>
  <si>
    <t>OUTLET</t>
  </si>
  <si>
    <t>Oracle</t>
  </si>
  <si>
    <t>Model Code</t>
  </si>
  <si>
    <t>Bussiness Unit</t>
  </si>
  <si>
    <t>LOB</t>
  </si>
  <si>
    <t>Cost Centre</t>
  </si>
  <si>
    <t>Branch</t>
  </si>
  <si>
    <t>Branch State</t>
  </si>
  <si>
    <t>PALFINGER</t>
  </si>
  <si>
    <t>CEMHPALF</t>
  </si>
  <si>
    <t>YPR</t>
  </si>
  <si>
    <t>Karnataka</t>
  </si>
  <si>
    <t>CEMHJLG</t>
  </si>
  <si>
    <t>MGR</t>
  </si>
  <si>
    <t>GENIE</t>
  </si>
  <si>
    <t>MVM</t>
  </si>
  <si>
    <t>MACONS</t>
  </si>
  <si>
    <t>Kerala</t>
  </si>
  <si>
    <t>SPK10000</t>
  </si>
  <si>
    <t>CEMHDSAN</t>
  </si>
  <si>
    <t>PME</t>
  </si>
  <si>
    <t>PK15500A</t>
  </si>
  <si>
    <t>ALPHA</t>
  </si>
  <si>
    <t>PK12000</t>
  </si>
  <si>
    <t>KAP</t>
  </si>
  <si>
    <t>PK18500</t>
  </si>
  <si>
    <t>PK10000 STD</t>
  </si>
  <si>
    <t>P240A</t>
  </si>
  <si>
    <t>MB CRUSHER</t>
  </si>
  <si>
    <t>CEMHMB</t>
  </si>
  <si>
    <t>CEMHBYD</t>
  </si>
  <si>
    <t>CEMHZOOM</t>
  </si>
  <si>
    <t>EP</t>
  </si>
  <si>
    <t>CEMHRENTAL</t>
  </si>
  <si>
    <t xml:space="preserve">CEMHRENT </t>
  </si>
  <si>
    <t>Oracle- Child Values</t>
  </si>
  <si>
    <t xml:space="preserve">DMS </t>
  </si>
  <si>
    <t>Service SBU</t>
  </si>
  <si>
    <t>State</t>
  </si>
  <si>
    <t>MCBE</t>
  </si>
  <si>
    <t>MMDU</t>
  </si>
  <si>
    <t>KA</t>
  </si>
  <si>
    <t>MPKD</t>
  </si>
  <si>
    <t>PKD</t>
  </si>
  <si>
    <t>MDMV</t>
  </si>
  <si>
    <t>MDCB</t>
  </si>
  <si>
    <t>MDSL</t>
  </si>
  <si>
    <t>MDTU</t>
  </si>
  <si>
    <t>MDMJ</t>
  </si>
  <si>
    <t>MDMD</t>
  </si>
  <si>
    <t>MJLG</t>
  </si>
  <si>
    <t>JLG1</t>
  </si>
  <si>
    <t>JLG2</t>
  </si>
  <si>
    <t>INM</t>
  </si>
  <si>
    <t>MP</t>
  </si>
  <si>
    <t>MPF1</t>
  </si>
  <si>
    <t>MPF2</t>
  </si>
  <si>
    <t>MPF3</t>
  </si>
  <si>
    <t>MMVZ</t>
  </si>
  <si>
    <t>MMRTL</t>
  </si>
  <si>
    <t>TVSCR-001</t>
  </si>
  <si>
    <t>TVSCR-002</t>
  </si>
  <si>
    <t>TVSCR-003</t>
  </si>
  <si>
    <t>TVSCR-004</t>
  </si>
  <si>
    <t>TVSCR-005</t>
  </si>
  <si>
    <t>TVSCR-006</t>
  </si>
  <si>
    <t>TVSCR-007</t>
  </si>
  <si>
    <t>TVSCR-008</t>
  </si>
  <si>
    <t>TVSCR-009</t>
  </si>
  <si>
    <t>TVSCR-010</t>
  </si>
  <si>
    <t>TVSCR-011</t>
  </si>
  <si>
    <t>TVSCR-012</t>
  </si>
  <si>
    <t>TVSCR-013</t>
  </si>
  <si>
    <t>TVSCR-014</t>
  </si>
  <si>
    <t>TVSCR-015</t>
  </si>
  <si>
    <t>TVSCR-016</t>
  </si>
  <si>
    <t>TVSCR-017</t>
  </si>
  <si>
    <t>TVSCR-018</t>
  </si>
  <si>
    <t>TVSCR-019</t>
  </si>
  <si>
    <t>TVSCR-020</t>
  </si>
  <si>
    <t>TVSCR-021</t>
  </si>
  <si>
    <t>TVSCR-022</t>
  </si>
  <si>
    <t>TVSCR-023</t>
  </si>
  <si>
    <t>TVSCR-024</t>
  </si>
  <si>
    <t>TVSCR-025</t>
  </si>
  <si>
    <t>TVSCR-026</t>
  </si>
  <si>
    <t>TVSCR-027</t>
  </si>
  <si>
    <t>TVSCR-028</t>
  </si>
  <si>
    <t>TVSCR-029</t>
  </si>
  <si>
    <t>TVSCR-030</t>
  </si>
  <si>
    <t>TVSCR-031</t>
  </si>
  <si>
    <t>TVSCR-032</t>
  </si>
  <si>
    <t>TVSCR-033</t>
  </si>
  <si>
    <t>TVSCR-034</t>
  </si>
  <si>
    <t>TVSCR-035</t>
  </si>
  <si>
    <t>TVSCR-036</t>
  </si>
  <si>
    <t>TVSCR-037</t>
  </si>
  <si>
    <t>TVSCR-038</t>
  </si>
  <si>
    <t>TVSCR-039</t>
  </si>
  <si>
    <t>TVSCR-040</t>
  </si>
  <si>
    <t>TVSCR-041</t>
  </si>
  <si>
    <t>TVSCR-042</t>
  </si>
  <si>
    <t>TVSCR-043</t>
  </si>
  <si>
    <t>TVSCR-044</t>
  </si>
  <si>
    <t>TVSCR-045</t>
  </si>
  <si>
    <t>TVSCR-046</t>
  </si>
  <si>
    <t>TVSCR-047</t>
  </si>
  <si>
    <t>TVSCR-048</t>
  </si>
  <si>
    <t>TVSCR-049</t>
  </si>
  <si>
    <t>TVSCR-050</t>
  </si>
  <si>
    <t>TVSCR-051</t>
  </si>
  <si>
    <t>TVSCR-052</t>
  </si>
  <si>
    <t>TVSCR-053</t>
  </si>
  <si>
    <t>TVSCR-054</t>
  </si>
  <si>
    <t>TVSCR-055</t>
  </si>
  <si>
    <t>TVSCR-056</t>
  </si>
  <si>
    <t>TVSCR-057</t>
  </si>
  <si>
    <t>TVSCR-058</t>
  </si>
  <si>
    <t>TVSCR-059</t>
  </si>
  <si>
    <t>TVSCR-060</t>
  </si>
  <si>
    <t>TVSCR-061</t>
  </si>
  <si>
    <t>TVSCR-062</t>
  </si>
  <si>
    <t>TVSCR-063</t>
  </si>
  <si>
    <t>TVSCR-064</t>
  </si>
  <si>
    <t>TVSCR-065</t>
  </si>
  <si>
    <t>TVSCR-066</t>
  </si>
  <si>
    <t>TVSCR-067</t>
  </si>
  <si>
    <t>TVSCR-068</t>
  </si>
  <si>
    <t>TVSCR-069</t>
  </si>
  <si>
    <t>TVSCR-070</t>
  </si>
  <si>
    <t>TVSCR-071</t>
  </si>
  <si>
    <t>TVSCR-072</t>
  </si>
  <si>
    <t>TVSCR-073</t>
  </si>
  <si>
    <t>TVSCR-074</t>
  </si>
  <si>
    <t>TVSCR-075</t>
  </si>
  <si>
    <t>TVS CONTRACT DATE</t>
  </si>
  <si>
    <t>PO TOTAL VALUE</t>
  </si>
  <si>
    <t>NO OF MONTH</t>
  </si>
  <si>
    <t>TVS CONTRACT NO</t>
  </si>
  <si>
    <t>BusinessUnit</t>
  </si>
  <si>
    <t>TransactionClass</t>
  </si>
  <si>
    <t>BatchSourceName</t>
  </si>
  <si>
    <t>TransactionType</t>
  </si>
  <si>
    <t>TransactionNumber</t>
  </si>
  <si>
    <t>TransactionDate</t>
  </si>
  <si>
    <t>AccountingDate</t>
  </si>
  <si>
    <t>CustomerAccount</t>
  </si>
  <si>
    <t>CustomerSiteNumber</t>
  </si>
  <si>
    <t>JobCardNumber</t>
  </si>
  <si>
    <t>ChassisNumber</t>
  </si>
  <si>
    <t>EngineNumber</t>
  </si>
  <si>
    <t>ModelCode</t>
  </si>
  <si>
    <t>VehicleNumber</t>
  </si>
  <si>
    <t>IRNNumber</t>
  </si>
  <si>
    <t>LRNumber</t>
  </si>
  <si>
    <t>LRDate</t>
  </si>
  <si>
    <t>Description</t>
  </si>
  <si>
    <t>Quantity</t>
  </si>
  <si>
    <t>UOM</t>
  </si>
  <si>
    <t>UnitPrice</t>
  </si>
  <si>
    <t>Amount</t>
  </si>
  <si>
    <t>GSTTaxClassification</t>
  </si>
  <si>
    <t>CGST</t>
  </si>
  <si>
    <t>SGST</t>
  </si>
  <si>
    <t>IGST</t>
  </si>
  <si>
    <t>UGST</t>
  </si>
  <si>
    <t>CESS</t>
  </si>
  <si>
    <t>TCS</t>
  </si>
  <si>
    <t>HSNCode</t>
  </si>
  <si>
    <t>Company</t>
  </si>
  <si>
    <t>CostCentre</t>
  </si>
  <si>
    <t>NaturalAccount</t>
  </si>
  <si>
    <t>Product Segment</t>
  </si>
  <si>
    <t>Customer Segment</t>
  </si>
  <si>
    <t>Intercompany</t>
  </si>
  <si>
    <t>Future1</t>
  </si>
  <si>
    <t>Future2</t>
  </si>
  <si>
    <t>Dealership and Distribution (OEM)</t>
  </si>
  <si>
    <t>Invoice</t>
  </si>
  <si>
    <t>VIMS</t>
  </si>
  <si>
    <t>VIMS - Invoice</t>
  </si>
  <si>
    <t>F24CEMHTNIN00398</t>
  </si>
  <si>
    <t>b4ef3ddfaa47dc84c1da150f398fea001c3276d6298159183ed42797d6f1adae</t>
  </si>
  <si>
    <t>CGST+SGST REC 18</t>
  </si>
  <si>
    <t>Roundoff</t>
  </si>
  <si>
    <t>F24CEMHTNIN00399</t>
  </si>
  <si>
    <t>8baf108dc1f1f8e6d6a72388fad43bf30da85f75eb1d54145a02c8f6742dd3dd</t>
  </si>
  <si>
    <t>Rental charges for Electric scissors lift S No - 3082619 For Oct'23 - 20 days</t>
  </si>
  <si>
    <t>F24CEMHTNIN00400</t>
  </si>
  <si>
    <t>f379d7653b8c52b120af3aeef980d8993eb71243797e9b2a47227195210c121e</t>
  </si>
  <si>
    <t>Rental charges for Electric_x000D_
scissors lift S no -3082620_x000D_
For Oct'23 -25 days</t>
  </si>
  <si>
    <t>F24CEMHTNIN00401</t>
  </si>
  <si>
    <t>f4987e1b0cdd339a085806f0d622404d9827947a8ef1deaa2c0a3ad0259ad387</t>
  </si>
  <si>
    <t>Rental charges for Electric_x000D_
scissors lift S no 3082622 For_x000D_
Oct'23 - 21 days</t>
  </si>
  <si>
    <t>F24CEMHTNIN00406</t>
  </si>
  <si>
    <t>6135a5c9322da9a88cca3371c70bfc28649cb1201a94152830810b8d0b85b508</t>
  </si>
  <si>
    <t>Rental charges for Forklift_x000D_
(Electric) BYD 5 ton S_x000D_
NO.1602220055 For 26.09.23 to 25.10.23</t>
  </si>
  <si>
    <t>F24CEMHTNIN00407</t>
  </si>
  <si>
    <t>bfa156db75f08ff84a9b2474a743a520bd2106ca59aacc6fd6cfabfc11a01082</t>
  </si>
  <si>
    <t>Rental charges for Forklift_x000D_
(Electric) BYD 5 ton S nO_x000D_
1602220057 For 26.09.23 TO 25.10.23</t>
  </si>
  <si>
    <t>F24CEMHTNIN00408</t>
  </si>
  <si>
    <t>ec10de8b700f9294df3423e6226e2a81095c9e05dfb83190a4ed8ac3316d9ca6</t>
  </si>
  <si>
    <t>Rental charges for BYD_x000D_
Make Forklift 3 Ton Model_x000D_
'ECB30B S.No.0801221344_x000D_
for 26.09.23 to 25.10.23</t>
  </si>
  <si>
    <t>F24CEMHTNIN00409</t>
  </si>
  <si>
    <t>417144f73f7f7f2718f864b4df12589e674d005eb6db9828702ec961d82ff0bf</t>
  </si>
  <si>
    <t>Rental charges for BYD_x000D_
Make Forklift 3 Ton Model_x000D_
'ECB30B S.No.0801221348_x000D_
for 26.09.23 to 25.10.23</t>
  </si>
  <si>
    <t>F24CEMHTNIN00410</t>
  </si>
  <si>
    <t>7a1c2d3de3642c881a6137a6603b64f54c6a894065d6898c43e96b76f839f82f</t>
  </si>
  <si>
    <t>Rental charges for BYD_x000D_
Make Forklift 3 Ton Model_x000D_
'ECB30B S.No.0801221417_x000D_
for 26.09.23 TO 25.10.23</t>
  </si>
  <si>
    <t>F24CEMHTNIN00411</t>
  </si>
  <si>
    <t>f02b3593ad15ae5d4cb21fa904b286d16df984105a40a671c4ba8a9dd4e07cb0</t>
  </si>
  <si>
    <t>Rental charges for BYD_x000D_
Make Forklift 3 Ton Model_x000D_
'ECB30B S.No.0801221289_x000D_
for 26.09.23 to 25.10.23</t>
  </si>
  <si>
    <t>F24CEMHTNIN00412</t>
  </si>
  <si>
    <t>f531693d88bb34c6a7ede418d6b8640802a269312a0c74646b681f244c70a883</t>
  </si>
  <si>
    <t>Rental charges for BYD_x000D_
Make Forklift 3 Ton Model_x000D_
'ECB30B S.No.0801221174_x000D_
for 26.09.23 TO 25.10.23</t>
  </si>
  <si>
    <t>F24CEMHTNIN00413</t>
  </si>
  <si>
    <t>6c81aab592285f0c5e926db49b111bd1782a69b36781f4f8ead87ddc8f260886</t>
  </si>
  <si>
    <t>Rental charges for BYD_x000D_
Make Forklift 3 Ton Model_x000D_
'ECB30B S.No.0801210615_x000D_
for 26.09.23 TO 25.10.23</t>
  </si>
  <si>
    <t>F24CEMHTNIN00414</t>
  </si>
  <si>
    <t>7afbe2e0253b76783c98a7130892c89fc64e09cc1ba129554a86b58107b09118</t>
  </si>
  <si>
    <t>Rental charges for BYD_x000D_
Make Forklift 3 Ton Model_x000D_
'ECB30B S.No.0801231525_x000D_
for 26.09.23 TO 25.10.23</t>
  </si>
  <si>
    <t>F24CEMHTNIN00415</t>
  </si>
  <si>
    <t>236720ae95ac8ec7f65931410d2302031800a537bec2f610f0713262c4150e3c</t>
  </si>
  <si>
    <t>Rental charges for BYD_x000D_
Make Forklift 3 Ton Model_x000D_
'ECB30B S.No.0801231579_x000D_
for 26.09.23 TO 25.10.23</t>
  </si>
  <si>
    <t>F24CEMHTNIN00416</t>
  </si>
  <si>
    <t>e452f7f9738fcffff5de4efebabcbe81559a4630f8314b7c34400babb52793bd</t>
  </si>
  <si>
    <t>Rental charges for Doosan 3_x000D_
Ton Electric Fork Lift Model_x000D_
'B30NS' S.NO.FBA48-3690-_x000D_
01733 PERIOD 26-09-23 to_x000D_
25-10-23</t>
  </si>
  <si>
    <t>F24CEMHTNIN00417</t>
  </si>
  <si>
    <t>4a8c33da276d1c66b4ef5fde993c1b8c44dbf660be7c0933288997c13ca22749</t>
  </si>
  <si>
    <t>Rental charges for Doosan 3_x000D_
Ton Electric Fork Lift Model_x000D_
'B30NS' S.No.FBA48-3690-_x000D_
01734 Period 26-09-23 to 25-_x000D_
10-23</t>
  </si>
  <si>
    <t>F24CEMHTNIN00418</t>
  </si>
  <si>
    <t>8c96cb4cb418c7e151932cc7554dfd3db2146a5419cc3a50cb9d332ae3a9f4bd</t>
  </si>
  <si>
    <t>Rental charges for HYUNDAI_x000D_
3 TON DIESEL FORKLIFT_x000D_
TRUCK MODEL-30DE-7-_x000D_
ID01-_x000D_
S.NO.UNFCFMP7TF0000827_x000D_
-OCT'23 - 76 SHIFT</t>
  </si>
  <si>
    <t>F24CEMHTNIN00419</t>
  </si>
  <si>
    <t>bdea60b192eb38f6f705db36aef9c4422d6e6014ba2195ffca1a8f6ebcaf3aaf</t>
  </si>
  <si>
    <t>Rental charges for HYUNDAI_x000D_
3 TON DIESEL FORKLIFT_x000D_
TRUCK MODEL-30DE-7-_x000D_
ID01-_x000D_
S.NO.UNFCFMP7PF0000828_x000D_
-OCT'23 - 80 SHIFT</t>
  </si>
  <si>
    <t>F24CEMHTNIN00420</t>
  </si>
  <si>
    <t>1c77b82a34b4d2ba52a482af2c62626521a8f24488b57adc33660796185fb732</t>
  </si>
  <si>
    <t>Rental charges for HYUNDAI_x000D_
ELECTRIC FORKLIFT_x000D_
TRUCK 3TON-30B-9F-ID01-_x000D_
S.NO.HHKHB108VF0000937_x000D_
for Oct'23 - 24 days,OT 120 HRS</t>
  </si>
  <si>
    <t>MACHINE SERIAL NUMBER</t>
  </si>
  <si>
    <t>A300058244</t>
  </si>
  <si>
    <t>sold</t>
  </si>
  <si>
    <t>0801221289</t>
  </si>
  <si>
    <t>0801221174</t>
  </si>
  <si>
    <t>HHKHB303VF0000825</t>
  </si>
  <si>
    <t>HHKHB303VF0000824</t>
  </si>
  <si>
    <t>0773400200N000033</t>
  </si>
  <si>
    <t>0801221417</t>
  </si>
  <si>
    <t>0801221344</t>
  </si>
  <si>
    <t>0801221348</t>
  </si>
  <si>
    <r>
      <t>FBA48-3690-01733</t>
    </r>
    <r>
      <rPr>
        <sz val="9"/>
        <color rgb="FF000000"/>
        <rFont val="Trebuchet MS"/>
        <family val="2"/>
      </rPr>
      <t xml:space="preserve"> </t>
    </r>
  </si>
  <si>
    <r>
      <t>FBA48-3690-01734</t>
    </r>
    <r>
      <rPr>
        <sz val="9"/>
        <color rgb="FF000000"/>
        <rFont val="Trebuchet MS"/>
        <family val="2"/>
      </rPr>
      <t xml:space="preserve"> </t>
    </r>
  </si>
  <si>
    <t>FBA19-4260-01465</t>
  </si>
  <si>
    <t>FBA19-4260-01472</t>
  </si>
  <si>
    <t>HHKHHK03CF0000369</t>
  </si>
  <si>
    <t>HHKHHE09LF0000969</t>
  </si>
  <si>
    <t>FBA19-4260-01466</t>
  </si>
  <si>
    <t>FBA19-4260-01467</t>
  </si>
  <si>
    <t>FBA19-4260-01469</t>
  </si>
  <si>
    <t>FBA19-4260-01470</t>
  </si>
  <si>
    <t>FBA19-4260-01473</t>
  </si>
  <si>
    <t>FBA19-4260-01476</t>
  </si>
  <si>
    <t>UNFCFMP7TF0000827</t>
  </si>
  <si>
    <t>UNFCFMP7PF0000828</t>
  </si>
  <si>
    <t xml:space="preserve">ECE02169LP0547214 Reg No.TN12AZ6557 </t>
  </si>
  <si>
    <t xml:space="preserve">ECE02169KP0544614 Reg No.TN12AZ6573 </t>
  </si>
  <si>
    <t>ECE02169AP0551715 Reg No.TN12AZ6612</t>
  </si>
  <si>
    <t xml:space="preserve">ECE02169AP0547714 Reg No.TN12AZ6507 </t>
  </si>
  <si>
    <t xml:space="preserve">ECE02169CP0553915 Reg No.TN12AZ6663 </t>
  </si>
  <si>
    <t>FBA19-4260-01468</t>
  </si>
  <si>
    <t>FBA19-4260-01474</t>
  </si>
  <si>
    <t>FBA19-4260-01479</t>
  </si>
  <si>
    <t>HHKHB108VF0000937</t>
  </si>
  <si>
    <t>FBA19-4260-01471</t>
  </si>
  <si>
    <t>FBA19-4260-01475</t>
  </si>
  <si>
    <t>FBA19-4260-01477</t>
  </si>
  <si>
    <t>FBA19-4260-01478</t>
  </si>
  <si>
    <t>FBA19-4260-01480</t>
  </si>
  <si>
    <t>FBA19-4260-01481</t>
  </si>
  <si>
    <t>FBA19-4260-01482</t>
  </si>
  <si>
    <t>B200018680</t>
  </si>
  <si>
    <t>B200018833</t>
  </si>
  <si>
    <t>ECE02187CP002951 Reg No.TN12BA1992</t>
  </si>
  <si>
    <t xml:space="preserve">UNFCFMP7CF0000826 </t>
  </si>
  <si>
    <t>UNFCFMP7HF0000807</t>
  </si>
  <si>
    <t>UNFCFMP7TF0000830</t>
  </si>
  <si>
    <t xml:space="preserve"> ECE02187EP0030316 Reg No.TN12BA3053</t>
  </si>
  <si>
    <t>ECE07618EP0080411</t>
  </si>
  <si>
    <t>FBA48-3690-01826</t>
  </si>
  <si>
    <t>FBA48-3690-01799</t>
  </si>
  <si>
    <t>FBA48-3690-01825</t>
  </si>
  <si>
    <t>FBA48-3690-01824</t>
  </si>
  <si>
    <t>FBA48-3690-01829</t>
  </si>
  <si>
    <t>FBA48-3690-01739</t>
  </si>
  <si>
    <t>Rental charges for Electric Scissor Lift S No- 3082618 for Oct'23-20days</t>
  </si>
  <si>
    <t>COA</t>
  </si>
  <si>
    <t>ROUND OFF</t>
  </si>
  <si>
    <t>MACHINE SALES</t>
  </si>
  <si>
    <t>COMPANY</t>
  </si>
  <si>
    <t>HSN CODE</t>
  </si>
  <si>
    <t>GST CLASSIFICATION</t>
  </si>
  <si>
    <t>TOUCAN MACHINE</t>
  </si>
  <si>
    <t>PO REF. NUMBER</t>
  </si>
  <si>
    <t>INV NO</t>
  </si>
  <si>
    <t>INV DATE</t>
  </si>
  <si>
    <t>INV AMT</t>
  </si>
  <si>
    <t>LESS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</si>
</sst>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Times New Roman"/>
      <family val="1"/>
    </font>
    <font>
      <sz val="9"/>
      <color rgb="FF000000"/>
      <name val="Trebuchet MS"/>
      <family val="2"/>
    </font>
    <font>
      <sz val="11"/>
      <color rgb="FF000000"/>
      <name val="Calibri"/>
      <family val="2"/>
      <scheme val="minor"/>
    </font>
    <font>
      <b/>
      <sz val="10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222222"/>
      <name val="Arial Narrow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E5A7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4" fillId="0" borderId="0"/>
  </cellStyleXfs>
  <cellXfs count="48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0" fillId="0" borderId="1" xfId="0" applyFont="1" applyBorder="1"/>
    <xf numFmtId="0" fontId="0" fillId="0" borderId="0" xfId="0" pivotButton="1"/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8" fillId="0" borderId="0" xfId="1" applyFont="1"/>
    <xf numFmtId="0" fontId="4" fillId="0" borderId="0" xfId="2" applyAlignment="1">
      <alignment horizontal="left"/>
    </xf>
    <xf numFmtId="0" fontId="6" fillId="3" borderId="1" xfId="0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 applyAlignment="1">
      <alignment vertical="center" wrapText="1"/>
    </xf>
    <xf numFmtId="0" fontId="6" fillId="3" borderId="0" xfId="0" applyFont="1" applyFill="1"/>
    <xf numFmtId="0" fontId="7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vertical="center" wrapText="1"/>
    </xf>
    <xf numFmtId="0" fontId="0" fillId="3" borderId="1" xfId="0" quotePrefix="1" applyFill="1" applyBorder="1" applyAlignment="1">
      <alignment horizontal="left" vertical="center" wrapText="1"/>
    </xf>
    <xf numFmtId="0" fontId="20" fillId="0" borderId="1" xfId="0" applyFont="1" applyBorder="1"/>
    <xf numFmtId="0" fontId="21" fillId="3" borderId="0" xfId="0" applyFont="1" applyFill="1" applyAlignment="1">
      <alignment horizontal="left"/>
    </xf>
    <xf numFmtId="0" fontId="22" fillId="0" borderId="1" xfId="0" applyFont="1" applyBorder="1"/>
    <xf numFmtId="0" fontId="23" fillId="3" borderId="1" xfId="0" applyFont="1" applyFill="1" applyBorder="1"/>
    <xf numFmtId="0" fontId="23" fillId="3" borderId="0" xfId="0" applyFont="1" applyFill="1"/>
    <xf numFmtId="0" fontId="23" fillId="0" borderId="1" xfId="0" applyFont="1" applyBorder="1"/>
    <xf numFmtId="0" fontId="2" fillId="3" borderId="0" xfId="0" applyFont="1" applyFill="1"/>
    <xf numFmtId="0" fontId="24" fillId="3" borderId="1" xfId="0" applyFont="1" applyFill="1" applyBorder="1" applyAlignment="1">
      <alignment horizontal="center" vertical="center"/>
    </xf>
  </cellXfs>
  <cellStyles count="3">
    <cellStyle name="Hyperlink 2" xfId="1" xr:uid="{7709BA4A-42C4-4344-9F06-5956F5F297AD}"/>
    <cellStyle name="Normal" xfId="0" builtinId="0"/>
    <cellStyle name="Normal 3" xfId="2" xr:uid="{EE43B1B6-350B-413A-B347-A9F3E7442C0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ikumar SN" refreshedDate="45259.508159953701" createdVersion="8" refreshedVersion="8" minRefreshableVersion="3" recordCount="78" xr:uid="{87B343E6-A879-4E50-B110-4AB51ACA2830}">
  <cacheSource type="worksheet">
    <worksheetSource ref="J1:L1048576" sheet="RENT APPLICATION"/>
  </cacheSource>
  <cacheFields count="3">
    <cacheField name="Equipment" numFmtId="0">
      <sharedItems containsBlank="1" count="18">
        <m/>
        <s v=" TOUCAN MACHINE"/>
        <s v="Forklift 5 Ton "/>
        <s v=" Electric Scissor Lift"/>
        <s v="Electric Scissor Lift"/>
        <s v="Forklift 3 Ton "/>
        <s v="Electric boomlift"/>
        <s v="Electric Forklift"/>
        <s v="Electric Forklift 3 Ton"/>
        <s v="Electric Forklift 3.5 Ton"/>
        <s v="Electric Reach truck 2 ton"/>
        <s v="Electric Forklift 2 ton"/>
        <s v="Diesel Forklift 3 Ton"/>
        <s v="Hydraulic Mobile Crane – 15 Ton "/>
        <s v="Scissor Lift"/>
        <s v="Hydraulic Mobile Crane – 23 Ton "/>
        <s v="DIGMAX BACKHOE LOADER"/>
        <s v="Doosan Forklift 3 Ton"/>
      </sharedItems>
    </cacheField>
    <cacheField name="Make" numFmtId="0">
      <sharedItems containsBlank="1" count="8">
        <m/>
        <s v="JLG"/>
        <s v="BYD"/>
        <s v="JCB"/>
        <s v="ZOOMLION"/>
        <s v="HYUNDAI"/>
        <s v="DOOSAN"/>
        <s v="ESCORTS"/>
      </sharedItems>
    </cacheField>
    <cacheField name="Model" numFmtId="0">
      <sharedItems containsBlank="1" count="16">
        <m/>
        <s v="T12E PLUS"/>
        <s v="ECB50B"/>
        <s v="S4550E"/>
        <s v="ECB30B"/>
        <s v="50B-9"/>
        <s v="ZA14JE-LI"/>
        <s v="30B-7A"/>
        <s v="B30NS"/>
        <s v="B30X7"/>
        <s v="30DE-7-ID01"/>
        <s v="TRX 15 "/>
        <s v="30B-9F-ID01 "/>
        <s v="2030ES"/>
        <s v="TRX 2319"/>
        <s v="DIGM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</r>
  <r>
    <x v="1"/>
    <x v="1"/>
    <x v="1"/>
  </r>
  <r>
    <x v="2"/>
    <x v="2"/>
    <x v="2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4"/>
    <x v="4"/>
    <x v="0"/>
  </r>
  <r>
    <x v="5"/>
    <x v="2"/>
    <x v="4"/>
  </r>
  <r>
    <x v="5"/>
    <x v="2"/>
    <x v="4"/>
  </r>
  <r>
    <x v="2"/>
    <x v="5"/>
    <x v="5"/>
  </r>
  <r>
    <x v="2"/>
    <x v="5"/>
    <x v="5"/>
  </r>
  <r>
    <x v="6"/>
    <x v="4"/>
    <x v="6"/>
  </r>
  <r>
    <x v="5"/>
    <x v="2"/>
    <x v="4"/>
  </r>
  <r>
    <x v="5"/>
    <x v="2"/>
    <x v="4"/>
  </r>
  <r>
    <x v="5"/>
    <x v="2"/>
    <x v="4"/>
  </r>
  <r>
    <x v="7"/>
    <x v="5"/>
    <x v="7"/>
  </r>
  <r>
    <x v="8"/>
    <x v="6"/>
    <x v="8"/>
  </r>
  <r>
    <x v="8"/>
    <x v="6"/>
    <x v="8"/>
  </r>
  <r>
    <x v="9"/>
    <x v="5"/>
    <x v="0"/>
  </r>
  <r>
    <x v="9"/>
    <x v="5"/>
    <x v="0"/>
  </r>
  <r>
    <x v="9"/>
    <x v="5"/>
    <x v="0"/>
  </r>
  <r>
    <x v="8"/>
    <x v="6"/>
    <x v="9"/>
  </r>
  <r>
    <x v="8"/>
    <x v="6"/>
    <x v="9"/>
  </r>
  <r>
    <x v="10"/>
    <x v="5"/>
    <x v="0"/>
  </r>
  <r>
    <x v="11"/>
    <x v="5"/>
    <x v="0"/>
  </r>
  <r>
    <x v="8"/>
    <x v="2"/>
    <x v="0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12"/>
    <x v="5"/>
    <x v="10"/>
  </r>
  <r>
    <x v="12"/>
    <x v="5"/>
    <x v="10"/>
  </r>
  <r>
    <x v="13"/>
    <x v="7"/>
    <x v="11"/>
  </r>
  <r>
    <x v="13"/>
    <x v="7"/>
    <x v="11"/>
  </r>
  <r>
    <x v="13"/>
    <x v="7"/>
    <x v="11"/>
  </r>
  <r>
    <x v="13"/>
    <x v="7"/>
    <x v="11"/>
  </r>
  <r>
    <x v="13"/>
    <x v="7"/>
    <x v="11"/>
  </r>
  <r>
    <x v="8"/>
    <x v="6"/>
    <x v="9"/>
  </r>
  <r>
    <x v="8"/>
    <x v="6"/>
    <x v="9"/>
  </r>
  <r>
    <x v="8"/>
    <x v="6"/>
    <x v="9"/>
  </r>
  <r>
    <x v="8"/>
    <x v="5"/>
    <x v="12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4"/>
  </r>
  <r>
    <x v="8"/>
    <x v="6"/>
    <x v="4"/>
  </r>
  <r>
    <x v="14"/>
    <x v="1"/>
    <x v="13"/>
  </r>
  <r>
    <x v="14"/>
    <x v="1"/>
    <x v="13"/>
  </r>
  <r>
    <x v="15"/>
    <x v="7"/>
    <x v="14"/>
  </r>
  <r>
    <x v="12"/>
    <x v="5"/>
    <x v="10"/>
  </r>
  <r>
    <x v="12"/>
    <x v="5"/>
    <x v="10"/>
  </r>
  <r>
    <x v="12"/>
    <x v="5"/>
    <x v="10"/>
  </r>
  <r>
    <x v="15"/>
    <x v="7"/>
    <x v="14"/>
  </r>
  <r>
    <x v="16"/>
    <x v="7"/>
    <x v="15"/>
  </r>
  <r>
    <x v="14"/>
    <x v="1"/>
    <x v="13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0"/>
    <x v="0"/>
    <x v="0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6C993-A099-4A1D-B7AA-1C97A14791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7" firstHeaderRow="1" firstDataRow="1" firstDataCol="3"/>
  <pivotFields count="3">
    <pivotField axis="axisRow" compact="0" outline="0" showAll="0" defaultSubtotal="0">
      <items count="18">
        <item x="3"/>
        <item x="1"/>
        <item x="12"/>
        <item x="16"/>
        <item x="17"/>
        <item x="6"/>
        <item x="7"/>
        <item x="11"/>
        <item x="8"/>
        <item x="9"/>
        <item x="10"/>
        <item x="4"/>
        <item x="5"/>
        <item x="2"/>
        <item x="13"/>
        <item x="15"/>
        <item x="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6"/>
        <item x="7"/>
        <item x="5"/>
        <item x="3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3"/>
        <item x="7"/>
        <item x="12"/>
        <item x="10"/>
        <item x="5"/>
        <item x="8"/>
        <item x="9"/>
        <item x="15"/>
        <item x="4"/>
        <item x="2"/>
        <item x="3"/>
        <item x="1"/>
        <item x="11"/>
        <item x="14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4">
    <i>
      <x/>
      <x v="4"/>
      <x v="10"/>
    </i>
    <i>
      <x v="1"/>
      <x v="5"/>
      <x v="11"/>
    </i>
    <i>
      <x v="2"/>
      <x v="3"/>
      <x v="3"/>
    </i>
    <i>
      <x v="3"/>
      <x v="2"/>
      <x v="7"/>
    </i>
    <i>
      <x v="4"/>
      <x v="1"/>
      <x v="5"/>
    </i>
    <i>
      <x v="5"/>
      <x v="6"/>
      <x v="14"/>
    </i>
    <i>
      <x v="6"/>
      <x v="3"/>
      <x v="1"/>
    </i>
    <i>
      <x v="7"/>
      <x v="3"/>
      <x v="15"/>
    </i>
    <i>
      <x v="8"/>
      <x/>
      <x v="15"/>
    </i>
    <i r="1">
      <x v="1"/>
      <x v="5"/>
    </i>
    <i r="2">
      <x v="6"/>
    </i>
    <i r="2">
      <x v="8"/>
    </i>
    <i r="1">
      <x v="3"/>
      <x v="2"/>
    </i>
    <i>
      <x v="9"/>
      <x v="3"/>
      <x v="15"/>
    </i>
    <i>
      <x v="10"/>
      <x v="3"/>
      <x v="15"/>
    </i>
    <i>
      <x v="11"/>
      <x v="6"/>
      <x v="15"/>
    </i>
    <i>
      <x v="12"/>
      <x/>
      <x v="8"/>
    </i>
    <i>
      <x v="13"/>
      <x/>
      <x v="9"/>
    </i>
    <i r="1">
      <x v="3"/>
      <x v="4"/>
    </i>
    <i>
      <x v="14"/>
      <x v="2"/>
      <x v="12"/>
    </i>
    <i>
      <x v="15"/>
      <x v="2"/>
      <x v="13"/>
    </i>
    <i>
      <x v="16"/>
      <x v="5"/>
      <x/>
    </i>
    <i>
      <x v="17"/>
      <x v="7"/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vs-cis.myactionboard.com/organizations/3/al_plant_mappings/351/ed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vs-cis.myactionboard.com/organizations/3/al_plant_mappings/351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2279-298D-40F5-9B2B-321EADA84BD5}">
  <dimension ref="A1:AP27"/>
  <sheetViews>
    <sheetView workbookViewId="0">
      <selection activeCell="A2" sqref="A2"/>
    </sheetView>
  </sheetViews>
  <sheetFormatPr defaultColWidth="61" defaultRowHeight="15" x14ac:dyDescent="0.25"/>
  <cols>
    <col min="20" max="20" width="76" customWidth="1"/>
  </cols>
  <sheetData>
    <row r="1" spans="1:42" x14ac:dyDescent="0.25">
      <c r="A1" t="s">
        <v>728</v>
      </c>
      <c r="B1" t="s">
        <v>729</v>
      </c>
      <c r="C1" t="s">
        <v>730</v>
      </c>
      <c r="D1" t="s">
        <v>731</v>
      </c>
      <c r="E1" t="s">
        <v>732</v>
      </c>
      <c r="F1" t="s">
        <v>733</v>
      </c>
      <c r="G1" t="s">
        <v>734</v>
      </c>
      <c r="H1" t="s">
        <v>735</v>
      </c>
      <c r="I1" t="s">
        <v>736</v>
      </c>
      <c r="J1" t="s">
        <v>737</v>
      </c>
      <c r="K1" t="s">
        <v>738</v>
      </c>
      <c r="L1" t="s">
        <v>739</v>
      </c>
      <c r="M1" t="s">
        <v>198</v>
      </c>
      <c r="N1" t="s">
        <v>740</v>
      </c>
      <c r="O1" t="s">
        <v>210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750</v>
      </c>
      <c r="Z1" t="s">
        <v>751</v>
      </c>
      <c r="AA1" t="s">
        <v>752</v>
      </c>
      <c r="AB1" t="s">
        <v>753</v>
      </c>
      <c r="AC1" t="s">
        <v>754</v>
      </c>
      <c r="AD1" t="s">
        <v>755</v>
      </c>
      <c r="AE1" t="s">
        <v>756</v>
      </c>
      <c r="AF1" t="s">
        <v>757</v>
      </c>
      <c r="AG1" t="s">
        <v>758</v>
      </c>
      <c r="AH1" t="s">
        <v>593</v>
      </c>
      <c r="AI1" t="s">
        <v>469</v>
      </c>
      <c r="AJ1" t="s">
        <v>759</v>
      </c>
      <c r="AK1" t="s">
        <v>760</v>
      </c>
      <c r="AL1" t="s">
        <v>761</v>
      </c>
      <c r="AM1" t="s">
        <v>762</v>
      </c>
      <c r="AN1" t="s">
        <v>763</v>
      </c>
      <c r="AO1" t="s">
        <v>764</v>
      </c>
      <c r="AP1" t="s">
        <v>765</v>
      </c>
    </row>
    <row r="2" spans="1:42" x14ac:dyDescent="0.25">
      <c r="A2" t="s">
        <v>766</v>
      </c>
      <c r="B2" t="s">
        <v>767</v>
      </c>
      <c r="C2" t="s">
        <v>768</v>
      </c>
      <c r="D2" t="s">
        <v>769</v>
      </c>
      <c r="E2" t="s">
        <v>770</v>
      </c>
      <c r="F2" s="36">
        <v>45230</v>
      </c>
      <c r="G2" s="36">
        <v>45230</v>
      </c>
      <c r="H2" t="s">
        <v>516</v>
      </c>
      <c r="O2">
        <v>33029</v>
      </c>
      <c r="Q2" t="s">
        <v>771</v>
      </c>
      <c r="T2" s="37" t="s">
        <v>883</v>
      </c>
      <c r="U2">
        <v>1</v>
      </c>
      <c r="W2">
        <v>41935</v>
      </c>
      <c r="X2">
        <v>41935</v>
      </c>
      <c r="Y2" t="s">
        <v>772</v>
      </c>
      <c r="Z2">
        <v>3774.15</v>
      </c>
      <c r="AA2">
        <v>3774.15</v>
      </c>
      <c r="AB2">
        <v>0</v>
      </c>
      <c r="AC2">
        <v>0</v>
      </c>
      <c r="AD2">
        <v>0</v>
      </c>
      <c r="AE2">
        <v>0</v>
      </c>
      <c r="AF2">
        <v>997319</v>
      </c>
      <c r="AG2">
        <v>402</v>
      </c>
      <c r="AH2">
        <v>1309</v>
      </c>
      <c r="AI2">
        <v>33029</v>
      </c>
      <c r="AJ2">
        <v>901</v>
      </c>
      <c r="AK2">
        <v>411187</v>
      </c>
    </row>
    <row r="3" spans="1:42" x14ac:dyDescent="0.25">
      <c r="A3" t="s">
        <v>766</v>
      </c>
      <c r="B3" t="s">
        <v>767</v>
      </c>
      <c r="C3" t="s">
        <v>768</v>
      </c>
      <c r="D3" t="s">
        <v>769</v>
      </c>
      <c r="E3" t="s">
        <v>770</v>
      </c>
      <c r="F3" s="36">
        <v>45230</v>
      </c>
      <c r="G3" s="36">
        <v>45230</v>
      </c>
      <c r="H3" t="s">
        <v>516</v>
      </c>
      <c r="O3">
        <v>33029</v>
      </c>
      <c r="Q3" t="s">
        <v>771</v>
      </c>
      <c r="T3" t="s">
        <v>773</v>
      </c>
      <c r="U3">
        <v>1</v>
      </c>
      <c r="W3">
        <v>-0.3</v>
      </c>
      <c r="X3">
        <v>-0.3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402</v>
      </c>
      <c r="AH3">
        <v>1309</v>
      </c>
      <c r="AI3">
        <v>33029</v>
      </c>
      <c r="AJ3">
        <v>901</v>
      </c>
      <c r="AK3">
        <v>432070</v>
      </c>
    </row>
    <row r="4" spans="1:42" x14ac:dyDescent="0.25">
      <c r="A4" t="s">
        <v>766</v>
      </c>
      <c r="B4" t="s">
        <v>767</v>
      </c>
      <c r="C4" t="s">
        <v>768</v>
      </c>
      <c r="D4" t="s">
        <v>769</v>
      </c>
      <c r="E4" t="s">
        <v>774</v>
      </c>
      <c r="F4" s="36">
        <v>45230</v>
      </c>
      <c r="G4" s="36">
        <v>45230</v>
      </c>
      <c r="H4" t="s">
        <v>516</v>
      </c>
      <c r="O4">
        <v>33029</v>
      </c>
      <c r="Q4" t="s">
        <v>775</v>
      </c>
      <c r="T4" s="37" t="s">
        <v>776</v>
      </c>
      <c r="U4">
        <v>1</v>
      </c>
      <c r="W4">
        <v>41935</v>
      </c>
      <c r="X4">
        <v>41935</v>
      </c>
      <c r="Y4" t="s">
        <v>772</v>
      </c>
      <c r="Z4">
        <v>3774.15</v>
      </c>
      <c r="AA4">
        <v>3774.15</v>
      </c>
      <c r="AB4">
        <v>0</v>
      </c>
      <c r="AC4">
        <v>0</v>
      </c>
      <c r="AD4">
        <v>0</v>
      </c>
      <c r="AE4">
        <v>0</v>
      </c>
      <c r="AF4">
        <v>997319</v>
      </c>
      <c r="AG4">
        <v>402</v>
      </c>
      <c r="AH4">
        <v>1309</v>
      </c>
      <c r="AI4">
        <v>33029</v>
      </c>
      <c r="AJ4">
        <v>901</v>
      </c>
      <c r="AK4">
        <v>411187</v>
      </c>
    </row>
    <row r="5" spans="1:42" x14ac:dyDescent="0.25">
      <c r="A5" t="s">
        <v>766</v>
      </c>
      <c r="B5" t="s">
        <v>767</v>
      </c>
      <c r="C5" t="s">
        <v>768</v>
      </c>
      <c r="D5" t="s">
        <v>769</v>
      </c>
      <c r="E5" t="s">
        <v>774</v>
      </c>
      <c r="F5" s="36">
        <v>45230</v>
      </c>
      <c r="G5" s="36">
        <v>45230</v>
      </c>
      <c r="H5" t="s">
        <v>516</v>
      </c>
      <c r="O5">
        <v>33029</v>
      </c>
      <c r="Q5" t="s">
        <v>775</v>
      </c>
      <c r="T5" t="s">
        <v>773</v>
      </c>
      <c r="U5">
        <v>1</v>
      </c>
      <c r="W5">
        <v>-0.3</v>
      </c>
      <c r="X5">
        <v>-0.3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402</v>
      </c>
      <c r="AH5">
        <v>1309</v>
      </c>
      <c r="AI5">
        <v>33029</v>
      </c>
      <c r="AJ5">
        <v>901</v>
      </c>
      <c r="AK5">
        <v>432070</v>
      </c>
    </row>
    <row r="6" spans="1:42" ht="45" x14ac:dyDescent="0.25">
      <c r="A6" t="s">
        <v>766</v>
      </c>
      <c r="B6" t="s">
        <v>767</v>
      </c>
      <c r="C6" t="s">
        <v>768</v>
      </c>
      <c r="D6" t="s">
        <v>769</v>
      </c>
      <c r="E6" t="s">
        <v>777</v>
      </c>
      <c r="F6" s="36">
        <v>45230</v>
      </c>
      <c r="G6" s="36">
        <v>45230</v>
      </c>
      <c r="H6" t="s">
        <v>516</v>
      </c>
      <c r="O6">
        <v>33029</v>
      </c>
      <c r="Q6" t="s">
        <v>778</v>
      </c>
      <c r="T6" s="37" t="s">
        <v>779</v>
      </c>
      <c r="U6">
        <v>1</v>
      </c>
      <c r="W6">
        <v>52419</v>
      </c>
      <c r="X6">
        <v>52419</v>
      </c>
      <c r="Y6" t="s">
        <v>772</v>
      </c>
      <c r="Z6">
        <v>4717.71</v>
      </c>
      <c r="AA6">
        <v>4717.71</v>
      </c>
      <c r="AB6">
        <v>0</v>
      </c>
      <c r="AC6">
        <v>0</v>
      </c>
      <c r="AD6">
        <v>0</v>
      </c>
      <c r="AE6">
        <v>0</v>
      </c>
      <c r="AF6">
        <v>997319</v>
      </c>
      <c r="AG6">
        <v>402</v>
      </c>
      <c r="AH6">
        <v>1309</v>
      </c>
      <c r="AI6">
        <v>33029</v>
      </c>
      <c r="AJ6">
        <v>901</v>
      </c>
      <c r="AK6">
        <v>411187</v>
      </c>
    </row>
    <row r="7" spans="1:42" x14ac:dyDescent="0.25">
      <c r="A7" t="s">
        <v>766</v>
      </c>
      <c r="B7" t="s">
        <v>767</v>
      </c>
      <c r="C7" t="s">
        <v>768</v>
      </c>
      <c r="D7" t="s">
        <v>769</v>
      </c>
      <c r="E7" t="s">
        <v>777</v>
      </c>
      <c r="F7" s="36">
        <v>45230</v>
      </c>
      <c r="G7" s="36">
        <v>45230</v>
      </c>
      <c r="H7" t="s">
        <v>516</v>
      </c>
      <c r="O7">
        <v>33029</v>
      </c>
      <c r="Q7" t="s">
        <v>778</v>
      </c>
      <c r="T7" t="s">
        <v>773</v>
      </c>
      <c r="U7">
        <v>1</v>
      </c>
      <c r="W7">
        <v>-0.42</v>
      </c>
      <c r="X7">
        <v>-0.42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402</v>
      </c>
      <c r="AH7">
        <v>1309</v>
      </c>
      <c r="AI7">
        <v>33029</v>
      </c>
      <c r="AJ7">
        <v>901</v>
      </c>
      <c r="AK7">
        <v>432070</v>
      </c>
    </row>
    <row r="8" spans="1:42" ht="45" x14ac:dyDescent="0.25">
      <c r="A8" t="s">
        <v>766</v>
      </c>
      <c r="B8" t="s">
        <v>767</v>
      </c>
      <c r="C8" t="s">
        <v>768</v>
      </c>
      <c r="D8" t="s">
        <v>769</v>
      </c>
      <c r="E8" t="s">
        <v>780</v>
      </c>
      <c r="F8" s="36">
        <v>45230</v>
      </c>
      <c r="G8" s="36">
        <v>45230</v>
      </c>
      <c r="H8" t="s">
        <v>516</v>
      </c>
      <c r="O8">
        <v>33029</v>
      </c>
      <c r="Q8" t="s">
        <v>781</v>
      </c>
      <c r="T8" s="37" t="s">
        <v>782</v>
      </c>
      <c r="U8">
        <v>1</v>
      </c>
      <c r="W8">
        <v>44032</v>
      </c>
      <c r="X8">
        <v>44032</v>
      </c>
      <c r="Y8" t="s">
        <v>772</v>
      </c>
      <c r="Z8">
        <v>3962.88</v>
      </c>
      <c r="AA8">
        <v>3962.88</v>
      </c>
      <c r="AB8">
        <v>0</v>
      </c>
      <c r="AC8">
        <v>0</v>
      </c>
      <c r="AD8">
        <v>0</v>
      </c>
      <c r="AE8">
        <v>0</v>
      </c>
      <c r="AF8">
        <v>997319</v>
      </c>
      <c r="AG8">
        <v>402</v>
      </c>
      <c r="AH8">
        <v>1309</v>
      </c>
      <c r="AI8">
        <v>33029</v>
      </c>
      <c r="AJ8">
        <v>901</v>
      </c>
      <c r="AK8">
        <v>411187</v>
      </c>
    </row>
    <row r="9" spans="1:42" x14ac:dyDescent="0.25">
      <c r="A9" t="s">
        <v>766</v>
      </c>
      <c r="B9" t="s">
        <v>767</v>
      </c>
      <c r="C9" t="s">
        <v>768</v>
      </c>
      <c r="D9" t="s">
        <v>769</v>
      </c>
      <c r="E9" t="s">
        <v>780</v>
      </c>
      <c r="F9" s="36">
        <v>45230</v>
      </c>
      <c r="G9" s="36">
        <v>45230</v>
      </c>
      <c r="H9" t="s">
        <v>516</v>
      </c>
      <c r="O9">
        <v>33029</v>
      </c>
      <c r="Q9" t="s">
        <v>781</v>
      </c>
      <c r="T9" t="s">
        <v>773</v>
      </c>
      <c r="U9">
        <v>1</v>
      </c>
      <c r="W9">
        <v>0.24</v>
      </c>
      <c r="X9">
        <v>0.24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402</v>
      </c>
      <c r="AH9">
        <v>1309</v>
      </c>
      <c r="AI9">
        <v>33029</v>
      </c>
      <c r="AJ9">
        <v>901</v>
      </c>
      <c r="AK9">
        <v>432070</v>
      </c>
    </row>
    <row r="10" spans="1:42" ht="45" x14ac:dyDescent="0.25">
      <c r="A10" t="s">
        <v>766</v>
      </c>
      <c r="B10" t="s">
        <v>767</v>
      </c>
      <c r="C10" t="s">
        <v>768</v>
      </c>
      <c r="D10" t="s">
        <v>769</v>
      </c>
      <c r="E10" t="s">
        <v>783</v>
      </c>
      <c r="F10" s="36">
        <v>45230</v>
      </c>
      <c r="G10" s="36">
        <v>45230</v>
      </c>
      <c r="H10" t="s">
        <v>578</v>
      </c>
      <c r="O10">
        <v>33029</v>
      </c>
      <c r="Q10" t="s">
        <v>784</v>
      </c>
      <c r="T10" s="37" t="s">
        <v>785</v>
      </c>
      <c r="U10">
        <v>1</v>
      </c>
      <c r="W10">
        <v>117000</v>
      </c>
      <c r="X10">
        <v>117000</v>
      </c>
      <c r="Y10" t="s">
        <v>772</v>
      </c>
      <c r="Z10">
        <v>10530</v>
      </c>
      <c r="AA10">
        <v>10530</v>
      </c>
      <c r="AB10">
        <v>0</v>
      </c>
      <c r="AC10">
        <v>0</v>
      </c>
      <c r="AD10">
        <v>0</v>
      </c>
      <c r="AE10">
        <v>0</v>
      </c>
      <c r="AF10">
        <v>997319</v>
      </c>
      <c r="AG10">
        <v>402</v>
      </c>
      <c r="AH10">
        <v>1309</v>
      </c>
      <c r="AI10">
        <v>33029</v>
      </c>
      <c r="AJ10">
        <v>901</v>
      </c>
      <c r="AK10">
        <v>411187</v>
      </c>
    </row>
    <row r="11" spans="1:42" ht="45" x14ac:dyDescent="0.25">
      <c r="A11" t="s">
        <v>766</v>
      </c>
      <c r="B11" t="s">
        <v>767</v>
      </c>
      <c r="C11" t="s">
        <v>768</v>
      </c>
      <c r="D11" t="s">
        <v>769</v>
      </c>
      <c r="E11" t="s">
        <v>786</v>
      </c>
      <c r="F11" s="36">
        <v>45230</v>
      </c>
      <c r="G11" s="36">
        <v>45230</v>
      </c>
      <c r="H11" t="s">
        <v>578</v>
      </c>
      <c r="O11">
        <v>33029</v>
      </c>
      <c r="Q11" t="s">
        <v>787</v>
      </c>
      <c r="T11" s="37" t="s">
        <v>788</v>
      </c>
      <c r="U11">
        <v>1</v>
      </c>
      <c r="W11">
        <v>117000</v>
      </c>
      <c r="X11">
        <v>117000</v>
      </c>
      <c r="Y11" t="s">
        <v>772</v>
      </c>
      <c r="Z11">
        <v>10530</v>
      </c>
      <c r="AA11">
        <v>10530</v>
      </c>
      <c r="AB11">
        <v>0</v>
      </c>
      <c r="AC11">
        <v>0</v>
      </c>
      <c r="AD11">
        <v>0</v>
      </c>
      <c r="AE11">
        <v>0</v>
      </c>
      <c r="AF11">
        <v>997319</v>
      </c>
      <c r="AG11">
        <v>402</v>
      </c>
      <c r="AH11">
        <v>1309</v>
      </c>
      <c r="AI11">
        <v>33029</v>
      </c>
      <c r="AJ11">
        <v>901</v>
      </c>
      <c r="AK11">
        <v>411187</v>
      </c>
    </row>
    <row r="12" spans="1:42" ht="60" x14ac:dyDescent="0.25">
      <c r="A12" t="s">
        <v>766</v>
      </c>
      <c r="B12" t="s">
        <v>767</v>
      </c>
      <c r="C12" t="s">
        <v>768</v>
      </c>
      <c r="D12" t="s">
        <v>769</v>
      </c>
      <c r="E12" t="s">
        <v>789</v>
      </c>
      <c r="F12" s="36">
        <v>45230</v>
      </c>
      <c r="G12" s="36">
        <v>45230</v>
      </c>
      <c r="H12" t="s">
        <v>578</v>
      </c>
      <c r="O12">
        <v>33029</v>
      </c>
      <c r="Q12" t="s">
        <v>790</v>
      </c>
      <c r="T12" s="37" t="s">
        <v>791</v>
      </c>
      <c r="U12">
        <v>1</v>
      </c>
      <c r="W12">
        <v>51500</v>
      </c>
      <c r="X12">
        <v>51500</v>
      </c>
      <c r="Y12" t="s">
        <v>772</v>
      </c>
      <c r="Z12">
        <v>4635</v>
      </c>
      <c r="AA12">
        <v>4635</v>
      </c>
      <c r="AB12">
        <v>0</v>
      </c>
      <c r="AC12">
        <v>0</v>
      </c>
      <c r="AD12">
        <v>0</v>
      </c>
      <c r="AE12">
        <v>0</v>
      </c>
      <c r="AF12">
        <v>997319</v>
      </c>
      <c r="AG12">
        <v>402</v>
      </c>
      <c r="AH12">
        <v>1309</v>
      </c>
      <c r="AI12">
        <v>33029</v>
      </c>
      <c r="AJ12">
        <v>901</v>
      </c>
      <c r="AK12">
        <v>411187</v>
      </c>
    </row>
    <row r="13" spans="1:42" ht="60" x14ac:dyDescent="0.25">
      <c r="A13" t="s">
        <v>766</v>
      </c>
      <c r="B13" t="s">
        <v>767</v>
      </c>
      <c r="C13" t="s">
        <v>768</v>
      </c>
      <c r="D13" t="s">
        <v>769</v>
      </c>
      <c r="E13" t="s">
        <v>792</v>
      </c>
      <c r="F13" s="36">
        <v>45230</v>
      </c>
      <c r="G13" s="36">
        <v>45230</v>
      </c>
      <c r="H13" t="s">
        <v>578</v>
      </c>
      <c r="O13">
        <v>33029</v>
      </c>
      <c r="Q13" t="s">
        <v>793</v>
      </c>
      <c r="T13" s="37" t="s">
        <v>794</v>
      </c>
      <c r="U13">
        <v>1</v>
      </c>
      <c r="W13">
        <v>51500</v>
      </c>
      <c r="X13">
        <v>51500</v>
      </c>
      <c r="Y13" t="s">
        <v>772</v>
      </c>
      <c r="Z13">
        <v>4635</v>
      </c>
      <c r="AA13">
        <v>4635</v>
      </c>
      <c r="AB13">
        <v>0</v>
      </c>
      <c r="AC13">
        <v>0</v>
      </c>
      <c r="AD13">
        <v>0</v>
      </c>
      <c r="AE13">
        <v>0</v>
      </c>
      <c r="AF13">
        <v>997319</v>
      </c>
      <c r="AG13">
        <v>402</v>
      </c>
      <c r="AH13">
        <v>1309</v>
      </c>
      <c r="AI13">
        <v>33029</v>
      </c>
      <c r="AJ13">
        <v>901</v>
      </c>
      <c r="AK13">
        <v>411187</v>
      </c>
    </row>
    <row r="14" spans="1:42" ht="60" x14ac:dyDescent="0.25">
      <c r="A14" t="s">
        <v>766</v>
      </c>
      <c r="B14" t="s">
        <v>767</v>
      </c>
      <c r="C14" t="s">
        <v>768</v>
      </c>
      <c r="D14" t="s">
        <v>769</v>
      </c>
      <c r="E14" t="s">
        <v>795</v>
      </c>
      <c r="F14" s="36">
        <v>45230</v>
      </c>
      <c r="G14" s="36">
        <v>45230</v>
      </c>
      <c r="H14" t="s">
        <v>578</v>
      </c>
      <c r="O14">
        <v>33029</v>
      </c>
      <c r="Q14" t="s">
        <v>796</v>
      </c>
      <c r="T14" s="37" t="s">
        <v>797</v>
      </c>
      <c r="U14">
        <v>1</v>
      </c>
      <c r="W14">
        <v>51500</v>
      </c>
      <c r="X14">
        <v>51500</v>
      </c>
      <c r="Y14" t="s">
        <v>772</v>
      </c>
      <c r="Z14">
        <v>4635</v>
      </c>
      <c r="AA14">
        <v>4635</v>
      </c>
      <c r="AB14">
        <v>0</v>
      </c>
      <c r="AC14">
        <v>0</v>
      </c>
      <c r="AD14">
        <v>0</v>
      </c>
      <c r="AE14">
        <v>0</v>
      </c>
      <c r="AF14">
        <v>997319</v>
      </c>
      <c r="AG14">
        <v>402</v>
      </c>
      <c r="AH14">
        <v>1309</v>
      </c>
      <c r="AI14">
        <v>33029</v>
      </c>
      <c r="AJ14">
        <v>901</v>
      </c>
      <c r="AK14">
        <v>411187</v>
      </c>
    </row>
    <row r="15" spans="1:42" ht="60" x14ac:dyDescent="0.25">
      <c r="A15" t="s">
        <v>766</v>
      </c>
      <c r="B15" t="s">
        <v>767</v>
      </c>
      <c r="C15" t="s">
        <v>768</v>
      </c>
      <c r="D15" t="s">
        <v>769</v>
      </c>
      <c r="E15" t="s">
        <v>798</v>
      </c>
      <c r="F15" s="36">
        <v>45230</v>
      </c>
      <c r="G15" s="36">
        <v>45230</v>
      </c>
      <c r="H15" t="s">
        <v>578</v>
      </c>
      <c r="O15">
        <v>33029</v>
      </c>
      <c r="Q15" t="s">
        <v>799</v>
      </c>
      <c r="T15" s="37" t="s">
        <v>800</v>
      </c>
      <c r="U15">
        <v>1</v>
      </c>
      <c r="W15">
        <v>55000</v>
      </c>
      <c r="X15">
        <v>55000</v>
      </c>
      <c r="Y15" t="s">
        <v>772</v>
      </c>
      <c r="Z15">
        <v>4950</v>
      </c>
      <c r="AA15">
        <v>4950</v>
      </c>
      <c r="AB15">
        <v>0</v>
      </c>
      <c r="AC15">
        <v>0</v>
      </c>
      <c r="AD15">
        <v>0</v>
      </c>
      <c r="AE15">
        <v>0</v>
      </c>
      <c r="AF15">
        <v>997319</v>
      </c>
      <c r="AG15">
        <v>402</v>
      </c>
      <c r="AH15">
        <v>1309</v>
      </c>
      <c r="AI15">
        <v>33029</v>
      </c>
      <c r="AJ15">
        <v>901</v>
      </c>
      <c r="AK15">
        <v>411187</v>
      </c>
    </row>
    <row r="16" spans="1:42" ht="60" x14ac:dyDescent="0.25">
      <c r="A16" t="s">
        <v>766</v>
      </c>
      <c r="B16" t="s">
        <v>767</v>
      </c>
      <c r="C16" t="s">
        <v>768</v>
      </c>
      <c r="D16" t="s">
        <v>769</v>
      </c>
      <c r="E16" t="s">
        <v>801</v>
      </c>
      <c r="F16" s="36">
        <v>45230</v>
      </c>
      <c r="G16" s="36">
        <v>45230</v>
      </c>
      <c r="H16" t="s">
        <v>578</v>
      </c>
      <c r="O16">
        <v>33029</v>
      </c>
      <c r="Q16" t="s">
        <v>802</v>
      </c>
      <c r="T16" s="37" t="s">
        <v>803</v>
      </c>
      <c r="U16">
        <v>1</v>
      </c>
      <c r="W16">
        <v>55000</v>
      </c>
      <c r="X16">
        <v>55000</v>
      </c>
      <c r="Y16" t="s">
        <v>772</v>
      </c>
      <c r="Z16">
        <v>4950</v>
      </c>
      <c r="AA16">
        <v>4950</v>
      </c>
      <c r="AB16">
        <v>0</v>
      </c>
      <c r="AC16">
        <v>0</v>
      </c>
      <c r="AD16">
        <v>0</v>
      </c>
      <c r="AE16">
        <v>0</v>
      </c>
      <c r="AF16">
        <v>997319</v>
      </c>
      <c r="AG16">
        <v>402</v>
      </c>
      <c r="AH16">
        <v>1309</v>
      </c>
      <c r="AI16">
        <v>33029</v>
      </c>
      <c r="AJ16">
        <v>901</v>
      </c>
      <c r="AK16">
        <v>411187</v>
      </c>
    </row>
    <row r="17" spans="1:37" ht="60" x14ac:dyDescent="0.25">
      <c r="A17" t="s">
        <v>766</v>
      </c>
      <c r="B17" t="s">
        <v>767</v>
      </c>
      <c r="C17" t="s">
        <v>768</v>
      </c>
      <c r="D17" t="s">
        <v>769</v>
      </c>
      <c r="E17" t="s">
        <v>804</v>
      </c>
      <c r="F17" s="36">
        <v>45230</v>
      </c>
      <c r="G17" s="36">
        <v>45230</v>
      </c>
      <c r="H17" t="s">
        <v>578</v>
      </c>
      <c r="O17">
        <v>33029</v>
      </c>
      <c r="Q17" t="s">
        <v>805</v>
      </c>
      <c r="T17" s="37" t="s">
        <v>806</v>
      </c>
      <c r="U17">
        <v>1</v>
      </c>
      <c r="W17">
        <v>55000</v>
      </c>
      <c r="X17">
        <v>55000</v>
      </c>
      <c r="Y17" t="s">
        <v>772</v>
      </c>
      <c r="Z17">
        <v>4950</v>
      </c>
      <c r="AA17">
        <v>4950</v>
      </c>
      <c r="AB17">
        <v>0</v>
      </c>
      <c r="AC17">
        <v>0</v>
      </c>
      <c r="AD17">
        <v>0</v>
      </c>
      <c r="AE17">
        <v>0</v>
      </c>
      <c r="AF17">
        <v>997319</v>
      </c>
      <c r="AG17">
        <v>402</v>
      </c>
      <c r="AH17">
        <v>1309</v>
      </c>
      <c r="AI17">
        <v>33029</v>
      </c>
      <c r="AJ17">
        <v>901</v>
      </c>
      <c r="AK17">
        <v>411187</v>
      </c>
    </row>
    <row r="18" spans="1:37" ht="60" x14ac:dyDescent="0.25">
      <c r="A18" t="s">
        <v>766</v>
      </c>
      <c r="B18" t="s">
        <v>767</v>
      </c>
      <c r="C18" t="s">
        <v>768</v>
      </c>
      <c r="D18" t="s">
        <v>769</v>
      </c>
      <c r="E18" t="s">
        <v>807</v>
      </c>
      <c r="F18" s="36">
        <v>45230</v>
      </c>
      <c r="G18" s="36">
        <v>45230</v>
      </c>
      <c r="H18" t="s">
        <v>578</v>
      </c>
      <c r="O18">
        <v>33029</v>
      </c>
      <c r="Q18" t="s">
        <v>808</v>
      </c>
      <c r="T18" s="37" t="s">
        <v>809</v>
      </c>
      <c r="U18">
        <v>1</v>
      </c>
      <c r="W18">
        <v>55000</v>
      </c>
      <c r="X18">
        <v>55000</v>
      </c>
      <c r="Y18" t="s">
        <v>772</v>
      </c>
      <c r="Z18">
        <v>4950</v>
      </c>
      <c r="AA18">
        <v>4950</v>
      </c>
      <c r="AB18">
        <v>0</v>
      </c>
      <c r="AC18">
        <v>0</v>
      </c>
      <c r="AD18">
        <v>0</v>
      </c>
      <c r="AE18">
        <v>0</v>
      </c>
      <c r="AF18">
        <v>997319</v>
      </c>
      <c r="AG18">
        <v>402</v>
      </c>
      <c r="AH18">
        <v>1309</v>
      </c>
      <c r="AI18">
        <v>33029</v>
      </c>
      <c r="AJ18">
        <v>901</v>
      </c>
      <c r="AK18">
        <v>411187</v>
      </c>
    </row>
    <row r="19" spans="1:37" ht="60" x14ac:dyDescent="0.25">
      <c r="A19" t="s">
        <v>766</v>
      </c>
      <c r="B19" t="s">
        <v>767</v>
      </c>
      <c r="C19" t="s">
        <v>768</v>
      </c>
      <c r="D19" t="s">
        <v>769</v>
      </c>
      <c r="E19" t="s">
        <v>810</v>
      </c>
      <c r="F19" s="36">
        <v>45230</v>
      </c>
      <c r="G19" s="36">
        <v>45230</v>
      </c>
      <c r="H19" t="s">
        <v>578</v>
      </c>
      <c r="O19">
        <v>33029</v>
      </c>
      <c r="Q19" t="s">
        <v>811</v>
      </c>
      <c r="T19" s="37" t="s">
        <v>812</v>
      </c>
      <c r="U19">
        <v>1</v>
      </c>
      <c r="W19">
        <v>55000</v>
      </c>
      <c r="X19">
        <v>55000</v>
      </c>
      <c r="Y19" t="s">
        <v>772</v>
      </c>
      <c r="Z19">
        <v>4950</v>
      </c>
      <c r="AA19">
        <v>4950</v>
      </c>
      <c r="AB19">
        <v>0</v>
      </c>
      <c r="AC19">
        <v>0</v>
      </c>
      <c r="AD19">
        <v>0</v>
      </c>
      <c r="AE19">
        <v>0</v>
      </c>
      <c r="AF19">
        <v>997319</v>
      </c>
      <c r="AG19">
        <v>402</v>
      </c>
      <c r="AH19">
        <v>1309</v>
      </c>
      <c r="AI19">
        <v>33029</v>
      </c>
      <c r="AJ19">
        <v>901</v>
      </c>
      <c r="AK19">
        <v>411187</v>
      </c>
    </row>
    <row r="20" spans="1:37" ht="75" x14ac:dyDescent="0.25">
      <c r="A20" t="s">
        <v>766</v>
      </c>
      <c r="B20" t="s">
        <v>767</v>
      </c>
      <c r="C20" t="s">
        <v>768</v>
      </c>
      <c r="D20" t="s">
        <v>769</v>
      </c>
      <c r="E20" t="s">
        <v>813</v>
      </c>
      <c r="F20" s="36">
        <v>45230</v>
      </c>
      <c r="G20" s="36">
        <v>45230</v>
      </c>
      <c r="H20" t="s">
        <v>578</v>
      </c>
      <c r="O20">
        <v>33029</v>
      </c>
      <c r="Q20" t="s">
        <v>814</v>
      </c>
      <c r="T20" s="37" t="s">
        <v>815</v>
      </c>
      <c r="U20">
        <v>1</v>
      </c>
      <c r="W20">
        <v>53500</v>
      </c>
      <c r="X20">
        <v>53500</v>
      </c>
      <c r="Y20" t="s">
        <v>772</v>
      </c>
      <c r="Z20">
        <v>4815</v>
      </c>
      <c r="AA20">
        <v>4815</v>
      </c>
      <c r="AB20">
        <v>0</v>
      </c>
      <c r="AC20">
        <v>0</v>
      </c>
      <c r="AD20">
        <v>0</v>
      </c>
      <c r="AE20">
        <v>0</v>
      </c>
      <c r="AF20">
        <v>997319</v>
      </c>
      <c r="AG20">
        <v>402</v>
      </c>
      <c r="AH20">
        <v>1309</v>
      </c>
      <c r="AI20">
        <v>33029</v>
      </c>
      <c r="AJ20">
        <v>901</v>
      </c>
      <c r="AK20">
        <v>411187</v>
      </c>
    </row>
    <row r="21" spans="1:37" ht="75" x14ac:dyDescent="0.25">
      <c r="A21" t="s">
        <v>766</v>
      </c>
      <c r="B21" t="s">
        <v>767</v>
      </c>
      <c r="C21" t="s">
        <v>768</v>
      </c>
      <c r="D21" t="s">
        <v>769</v>
      </c>
      <c r="E21" t="s">
        <v>816</v>
      </c>
      <c r="F21" s="36">
        <v>45230</v>
      </c>
      <c r="G21" s="36">
        <v>45230</v>
      </c>
      <c r="H21" t="s">
        <v>578</v>
      </c>
      <c r="O21">
        <v>33029</v>
      </c>
      <c r="Q21" t="s">
        <v>817</v>
      </c>
      <c r="T21" s="37" t="s">
        <v>818</v>
      </c>
      <c r="U21">
        <v>1</v>
      </c>
      <c r="W21">
        <v>53500</v>
      </c>
      <c r="X21">
        <v>53500</v>
      </c>
      <c r="Y21" t="s">
        <v>772</v>
      </c>
      <c r="Z21">
        <v>4815</v>
      </c>
      <c r="AA21">
        <v>4815</v>
      </c>
      <c r="AB21">
        <v>0</v>
      </c>
      <c r="AC21">
        <v>0</v>
      </c>
      <c r="AD21">
        <v>0</v>
      </c>
      <c r="AE21">
        <v>0</v>
      </c>
      <c r="AF21">
        <v>997319</v>
      </c>
      <c r="AG21">
        <v>402</v>
      </c>
      <c r="AH21">
        <v>1309</v>
      </c>
      <c r="AI21">
        <v>33029</v>
      </c>
      <c r="AJ21">
        <v>901</v>
      </c>
      <c r="AK21">
        <v>411187</v>
      </c>
    </row>
    <row r="22" spans="1:37" ht="90" x14ac:dyDescent="0.25">
      <c r="A22" t="s">
        <v>766</v>
      </c>
      <c r="B22" t="s">
        <v>767</v>
      </c>
      <c r="C22" t="s">
        <v>768</v>
      </c>
      <c r="D22" t="s">
        <v>769</v>
      </c>
      <c r="E22" t="s">
        <v>819</v>
      </c>
      <c r="F22" s="36">
        <v>45230</v>
      </c>
      <c r="G22" s="36">
        <v>45230</v>
      </c>
      <c r="H22" t="s">
        <v>552</v>
      </c>
      <c r="O22">
        <v>33029</v>
      </c>
      <c r="Q22" t="s">
        <v>820</v>
      </c>
      <c r="T22" s="37" t="s">
        <v>821</v>
      </c>
      <c r="U22">
        <v>1</v>
      </c>
      <c r="W22">
        <v>96267</v>
      </c>
      <c r="X22">
        <v>96267</v>
      </c>
      <c r="Y22" t="s">
        <v>772</v>
      </c>
      <c r="Z22">
        <v>8664.0300000000007</v>
      </c>
      <c r="AA22">
        <v>8664.0300000000007</v>
      </c>
      <c r="AB22">
        <v>0</v>
      </c>
      <c r="AC22">
        <v>0</v>
      </c>
      <c r="AD22">
        <v>0</v>
      </c>
      <c r="AE22">
        <v>0</v>
      </c>
      <c r="AF22">
        <v>997319</v>
      </c>
      <c r="AG22">
        <v>402</v>
      </c>
      <c r="AH22">
        <v>1309</v>
      </c>
      <c r="AI22">
        <v>33029</v>
      </c>
      <c r="AJ22">
        <v>901</v>
      </c>
      <c r="AK22">
        <v>411187</v>
      </c>
    </row>
    <row r="23" spans="1:37" x14ac:dyDescent="0.25">
      <c r="A23" t="s">
        <v>766</v>
      </c>
      <c r="B23" t="s">
        <v>767</v>
      </c>
      <c r="C23" t="s">
        <v>768</v>
      </c>
      <c r="D23" t="s">
        <v>769</v>
      </c>
      <c r="E23" t="s">
        <v>819</v>
      </c>
      <c r="F23" s="36">
        <v>45230</v>
      </c>
      <c r="G23" s="36">
        <v>45230</v>
      </c>
      <c r="H23" t="s">
        <v>552</v>
      </c>
      <c r="O23">
        <v>33029</v>
      </c>
      <c r="Q23" t="s">
        <v>820</v>
      </c>
      <c r="T23" t="s">
        <v>773</v>
      </c>
      <c r="U23">
        <v>1</v>
      </c>
      <c r="W23">
        <v>-0.06</v>
      </c>
      <c r="X23">
        <v>-0.06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402</v>
      </c>
      <c r="AH23">
        <v>1309</v>
      </c>
      <c r="AI23">
        <v>33029</v>
      </c>
      <c r="AJ23">
        <v>901</v>
      </c>
      <c r="AK23">
        <v>432070</v>
      </c>
    </row>
    <row r="24" spans="1:37" ht="90" x14ac:dyDescent="0.25">
      <c r="A24" t="s">
        <v>766</v>
      </c>
      <c r="B24" t="s">
        <v>767</v>
      </c>
      <c r="C24" t="s">
        <v>768</v>
      </c>
      <c r="D24" t="s">
        <v>769</v>
      </c>
      <c r="E24" t="s">
        <v>822</v>
      </c>
      <c r="F24" s="36">
        <v>45230</v>
      </c>
      <c r="G24" s="36">
        <v>45230</v>
      </c>
      <c r="H24" t="s">
        <v>552</v>
      </c>
      <c r="O24">
        <v>33029</v>
      </c>
      <c r="Q24" t="s">
        <v>823</v>
      </c>
      <c r="T24" s="37" t="s">
        <v>824</v>
      </c>
      <c r="U24">
        <v>1</v>
      </c>
      <c r="W24">
        <v>101333</v>
      </c>
      <c r="X24">
        <v>101333</v>
      </c>
      <c r="Y24" t="s">
        <v>772</v>
      </c>
      <c r="Z24">
        <v>9119.9699999999993</v>
      </c>
      <c r="AA24">
        <v>9119.9699999999993</v>
      </c>
      <c r="AB24">
        <v>0</v>
      </c>
      <c r="AC24">
        <v>0</v>
      </c>
      <c r="AD24">
        <v>0</v>
      </c>
      <c r="AE24">
        <v>0</v>
      </c>
      <c r="AF24">
        <v>997319</v>
      </c>
      <c r="AG24">
        <v>402</v>
      </c>
      <c r="AH24">
        <v>1309</v>
      </c>
      <c r="AI24">
        <v>33029</v>
      </c>
      <c r="AJ24">
        <v>901</v>
      </c>
      <c r="AK24">
        <v>411187</v>
      </c>
    </row>
    <row r="25" spans="1:37" x14ac:dyDescent="0.25">
      <c r="A25" t="s">
        <v>766</v>
      </c>
      <c r="B25" t="s">
        <v>767</v>
      </c>
      <c r="C25" t="s">
        <v>768</v>
      </c>
      <c r="D25" t="s">
        <v>769</v>
      </c>
      <c r="E25" t="s">
        <v>822</v>
      </c>
      <c r="F25" s="36">
        <v>45230</v>
      </c>
      <c r="G25" s="36">
        <v>45230</v>
      </c>
      <c r="H25" t="s">
        <v>552</v>
      </c>
      <c r="O25">
        <v>33029</v>
      </c>
      <c r="Q25" t="s">
        <v>823</v>
      </c>
      <c r="T25" t="s">
        <v>773</v>
      </c>
      <c r="U25">
        <v>1</v>
      </c>
      <c r="W25">
        <v>0.06</v>
      </c>
      <c r="X25">
        <v>0.06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402</v>
      </c>
      <c r="AH25">
        <v>1309</v>
      </c>
      <c r="AI25">
        <v>33029</v>
      </c>
      <c r="AJ25">
        <v>901</v>
      </c>
      <c r="AK25">
        <v>432070</v>
      </c>
    </row>
    <row r="26" spans="1:37" ht="75" x14ac:dyDescent="0.25">
      <c r="A26" t="s">
        <v>766</v>
      </c>
      <c r="B26" t="s">
        <v>767</v>
      </c>
      <c r="C26" t="s">
        <v>768</v>
      </c>
      <c r="D26" t="s">
        <v>769</v>
      </c>
      <c r="E26" t="s">
        <v>825</v>
      </c>
      <c r="F26" s="36">
        <v>45230</v>
      </c>
      <c r="G26" s="36">
        <v>45230</v>
      </c>
      <c r="H26" t="s">
        <v>561</v>
      </c>
      <c r="O26">
        <v>33029</v>
      </c>
      <c r="Q26" t="s">
        <v>826</v>
      </c>
      <c r="T26" s="37" t="s">
        <v>827</v>
      </c>
      <c r="U26">
        <v>1</v>
      </c>
      <c r="W26">
        <v>182365</v>
      </c>
      <c r="X26">
        <v>182365</v>
      </c>
      <c r="Y26" t="s">
        <v>772</v>
      </c>
      <c r="Z26">
        <v>16412.849999999999</v>
      </c>
      <c r="AA26">
        <v>16412.849999999999</v>
      </c>
      <c r="AB26">
        <v>0</v>
      </c>
      <c r="AC26">
        <v>0</v>
      </c>
      <c r="AD26">
        <v>0</v>
      </c>
      <c r="AE26">
        <v>0</v>
      </c>
      <c r="AF26">
        <v>997319</v>
      </c>
      <c r="AG26">
        <v>402</v>
      </c>
      <c r="AH26">
        <v>1309</v>
      </c>
      <c r="AI26">
        <v>33029</v>
      </c>
      <c r="AJ26">
        <v>901</v>
      </c>
      <c r="AK26">
        <v>411187</v>
      </c>
    </row>
    <row r="27" spans="1:37" x14ac:dyDescent="0.25">
      <c r="A27" t="s">
        <v>766</v>
      </c>
      <c r="B27" t="s">
        <v>767</v>
      </c>
      <c r="C27" t="s">
        <v>768</v>
      </c>
      <c r="D27" t="s">
        <v>769</v>
      </c>
      <c r="E27" t="s">
        <v>825</v>
      </c>
      <c r="F27" s="36">
        <v>45230</v>
      </c>
      <c r="G27" s="36">
        <v>45230</v>
      </c>
      <c r="H27" t="s">
        <v>561</v>
      </c>
      <c r="O27">
        <v>33029</v>
      </c>
      <c r="Q27" t="s">
        <v>826</v>
      </c>
      <c r="T27" t="s">
        <v>773</v>
      </c>
      <c r="U27">
        <v>1</v>
      </c>
      <c r="W27">
        <v>0.3</v>
      </c>
      <c r="X27">
        <v>0.3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402</v>
      </c>
      <c r="AH27">
        <v>1309</v>
      </c>
      <c r="AI27">
        <v>33029</v>
      </c>
      <c r="AJ27">
        <v>901</v>
      </c>
      <c r="AK27">
        <v>432070</v>
      </c>
    </row>
  </sheetData>
  <autoFilter ref="A1:AP27" xr:uid="{56522279-298D-40F5-9B2B-321EADA84BD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workbookViewId="0">
      <selection activeCell="B33" sqref="B33"/>
    </sheetView>
  </sheetViews>
  <sheetFormatPr defaultRowHeight="15" x14ac:dyDescent="0.25"/>
  <cols>
    <col min="1" max="1" width="5.140625" bestFit="1" customWidth="1"/>
    <col min="2" max="2" width="30" customWidth="1"/>
  </cols>
  <sheetData>
    <row r="1" spans="1:2" x14ac:dyDescent="0.25">
      <c r="A1" s="5" t="s">
        <v>365</v>
      </c>
      <c r="B1" s="5" t="s">
        <v>366</v>
      </c>
    </row>
    <row r="2" spans="1:2" x14ac:dyDescent="0.25">
      <c r="A2" s="3">
        <v>1</v>
      </c>
      <c r="B2" s="3" t="s">
        <v>367</v>
      </c>
    </row>
    <row r="3" spans="1:2" x14ac:dyDescent="0.25">
      <c r="A3" s="3">
        <v>2</v>
      </c>
      <c r="B3" s="3" t="s">
        <v>368</v>
      </c>
    </row>
    <row r="4" spans="1:2" x14ac:dyDescent="0.25">
      <c r="A4" s="3">
        <v>3</v>
      </c>
      <c r="B4" s="3" t="s">
        <v>369</v>
      </c>
    </row>
    <row r="5" spans="1:2" x14ac:dyDescent="0.25">
      <c r="A5" s="3">
        <v>4</v>
      </c>
      <c r="B5" s="3" t="s">
        <v>370</v>
      </c>
    </row>
    <row r="6" spans="1:2" x14ac:dyDescent="0.25">
      <c r="A6" s="3">
        <v>5</v>
      </c>
      <c r="B6" s="3" t="s">
        <v>371</v>
      </c>
    </row>
    <row r="7" spans="1:2" x14ac:dyDescent="0.25">
      <c r="A7" s="3">
        <v>6</v>
      </c>
      <c r="B7" s="3" t="s">
        <v>372</v>
      </c>
    </row>
    <row r="8" spans="1:2" x14ac:dyDescent="0.25">
      <c r="A8" s="3">
        <v>7</v>
      </c>
      <c r="B8" s="3" t="s">
        <v>373</v>
      </c>
    </row>
    <row r="9" spans="1:2" x14ac:dyDescent="0.25">
      <c r="A9" s="3">
        <v>8</v>
      </c>
      <c r="B9" s="3" t="s">
        <v>374</v>
      </c>
    </row>
    <row r="10" spans="1:2" x14ac:dyDescent="0.25">
      <c r="A10" s="3">
        <v>9</v>
      </c>
      <c r="B10" s="3" t="s">
        <v>375</v>
      </c>
    </row>
    <row r="11" spans="1:2" x14ac:dyDescent="0.25">
      <c r="A11" s="3">
        <v>10</v>
      </c>
      <c r="B11" s="3" t="s">
        <v>384</v>
      </c>
    </row>
    <row r="12" spans="1:2" x14ac:dyDescent="0.25">
      <c r="A12" s="3">
        <v>11</v>
      </c>
      <c r="B12" s="3" t="s">
        <v>376</v>
      </c>
    </row>
    <row r="13" spans="1:2" x14ac:dyDescent="0.25">
      <c r="A13" s="3">
        <v>12</v>
      </c>
      <c r="B13" s="3" t="s">
        <v>377</v>
      </c>
    </row>
    <row r="14" spans="1:2" x14ac:dyDescent="0.25">
      <c r="A14" s="3">
        <v>13</v>
      </c>
      <c r="B14" s="3" t="s">
        <v>378</v>
      </c>
    </row>
    <row r="15" spans="1:2" x14ac:dyDescent="0.25">
      <c r="A15" s="3">
        <v>14</v>
      </c>
      <c r="B15" s="3" t="s">
        <v>379</v>
      </c>
    </row>
    <row r="16" spans="1:2" x14ac:dyDescent="0.25">
      <c r="A16" s="3">
        <v>15</v>
      </c>
      <c r="B16" s="3" t="s">
        <v>380</v>
      </c>
    </row>
    <row r="17" spans="1:2" x14ac:dyDescent="0.25">
      <c r="A17" s="3">
        <v>16</v>
      </c>
      <c r="B17" s="3" t="s">
        <v>381</v>
      </c>
    </row>
    <row r="18" spans="1:2" x14ac:dyDescent="0.25">
      <c r="A18" s="3">
        <v>17</v>
      </c>
      <c r="B18" s="3" t="s">
        <v>382</v>
      </c>
    </row>
    <row r="19" spans="1:2" x14ac:dyDescent="0.25">
      <c r="A19" s="3">
        <v>18</v>
      </c>
      <c r="B19" s="3" t="s">
        <v>383</v>
      </c>
    </row>
    <row r="20" spans="1:2" x14ac:dyDescent="0.25">
      <c r="A20" s="3">
        <v>19</v>
      </c>
      <c r="B20" s="3" t="s">
        <v>385</v>
      </c>
    </row>
    <row r="21" spans="1:2" x14ac:dyDescent="0.25">
      <c r="A21" s="3">
        <v>20</v>
      </c>
      <c r="B21" s="3" t="s">
        <v>386</v>
      </c>
    </row>
    <row r="22" spans="1:2" x14ac:dyDescent="0.25">
      <c r="A22" s="3">
        <v>21</v>
      </c>
      <c r="B22" s="3" t="s">
        <v>387</v>
      </c>
    </row>
    <row r="23" spans="1:2" x14ac:dyDescent="0.25">
      <c r="A23" s="3">
        <v>22</v>
      </c>
      <c r="B23" s="3" t="s">
        <v>388</v>
      </c>
    </row>
    <row r="24" spans="1:2" x14ac:dyDescent="0.25">
      <c r="A24" s="3">
        <v>23</v>
      </c>
      <c r="B24" s="3" t="s">
        <v>389</v>
      </c>
    </row>
    <row r="25" spans="1:2" x14ac:dyDescent="0.25">
      <c r="A25" s="3">
        <v>24</v>
      </c>
      <c r="B25" s="3" t="s">
        <v>390</v>
      </c>
    </row>
    <row r="26" spans="1:2" x14ac:dyDescent="0.25">
      <c r="A26" s="3">
        <v>25</v>
      </c>
      <c r="B26" s="3" t="s">
        <v>391</v>
      </c>
    </row>
    <row r="27" spans="1:2" x14ac:dyDescent="0.25">
      <c r="A27" s="3">
        <v>26</v>
      </c>
      <c r="B27" s="3" t="s">
        <v>455</v>
      </c>
    </row>
    <row r="28" spans="1:2" x14ac:dyDescent="0.25">
      <c r="A28" s="3">
        <v>27</v>
      </c>
      <c r="B28" s="3" t="s">
        <v>456</v>
      </c>
    </row>
    <row r="29" spans="1:2" x14ac:dyDescent="0.25">
      <c r="A29" s="3">
        <v>28</v>
      </c>
      <c r="B29" s="3" t="s">
        <v>457</v>
      </c>
    </row>
    <row r="30" spans="1:2" x14ac:dyDescent="0.25">
      <c r="A30" s="3">
        <v>29</v>
      </c>
      <c r="B30" s="3" t="s">
        <v>458</v>
      </c>
    </row>
    <row r="31" spans="1:2" x14ac:dyDescent="0.25">
      <c r="A31" s="3">
        <v>30</v>
      </c>
      <c r="B31" s="3" t="s">
        <v>382</v>
      </c>
    </row>
    <row r="32" spans="1:2" x14ac:dyDescent="0.25">
      <c r="A32" s="3">
        <v>31</v>
      </c>
      <c r="B32" s="3" t="s">
        <v>459</v>
      </c>
    </row>
    <row r="33" spans="1:2" x14ac:dyDescent="0.25">
      <c r="A33" s="3">
        <v>32</v>
      </c>
      <c r="B33" s="3" t="s">
        <v>460</v>
      </c>
    </row>
    <row r="34" spans="1:2" x14ac:dyDescent="0.25">
      <c r="A34" s="3">
        <v>33</v>
      </c>
      <c r="B34" s="3" t="s">
        <v>461</v>
      </c>
    </row>
    <row r="35" spans="1:2" x14ac:dyDescent="0.25">
      <c r="A35" s="3">
        <v>34</v>
      </c>
      <c r="B35" s="3" t="s">
        <v>462</v>
      </c>
    </row>
    <row r="36" spans="1:2" x14ac:dyDescent="0.25">
      <c r="A36" s="3">
        <v>35</v>
      </c>
      <c r="B36" s="3" t="s">
        <v>463</v>
      </c>
    </row>
    <row r="37" spans="1:2" x14ac:dyDescent="0.25">
      <c r="A37" s="3">
        <v>36</v>
      </c>
      <c r="B37" s="3" t="s">
        <v>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4"/>
  <sheetViews>
    <sheetView workbookViewId="0">
      <selection activeCell="H17" sqref="H17"/>
    </sheetView>
  </sheetViews>
  <sheetFormatPr defaultRowHeight="15" x14ac:dyDescent="0.25"/>
  <cols>
    <col min="2" max="2" width="63" customWidth="1"/>
  </cols>
  <sheetData>
    <row r="1" spans="1:2" x14ac:dyDescent="0.25">
      <c r="A1" s="5" t="s">
        <v>365</v>
      </c>
      <c r="B1" s="5" t="s">
        <v>392</v>
      </c>
    </row>
    <row r="2" spans="1:2" x14ac:dyDescent="0.25">
      <c r="A2" s="4">
        <v>1</v>
      </c>
      <c r="B2" s="4" t="s">
        <v>403</v>
      </c>
    </row>
    <row r="3" spans="1:2" x14ac:dyDescent="0.25">
      <c r="A3" s="4">
        <v>2</v>
      </c>
      <c r="B3" s="4" t="s">
        <v>420</v>
      </c>
    </row>
    <row r="4" spans="1:2" x14ac:dyDescent="0.25">
      <c r="A4" s="4">
        <v>3</v>
      </c>
      <c r="B4" s="4" t="s">
        <v>430</v>
      </c>
    </row>
    <row r="5" spans="1:2" x14ac:dyDescent="0.25">
      <c r="A5" s="4">
        <v>4</v>
      </c>
      <c r="B5" s="4" t="s">
        <v>434</v>
      </c>
    </row>
    <row r="6" spans="1:2" x14ac:dyDescent="0.25">
      <c r="A6" s="4">
        <v>5</v>
      </c>
      <c r="B6" s="4" t="s">
        <v>421</v>
      </c>
    </row>
    <row r="7" spans="1:2" x14ac:dyDescent="0.25">
      <c r="A7" s="4">
        <v>6</v>
      </c>
      <c r="B7" s="4" t="s">
        <v>436</v>
      </c>
    </row>
    <row r="8" spans="1:2" x14ac:dyDescent="0.25">
      <c r="A8" s="4">
        <v>7</v>
      </c>
      <c r="B8" s="4" t="s">
        <v>437</v>
      </c>
    </row>
    <row r="9" spans="1:2" x14ac:dyDescent="0.25">
      <c r="A9" s="4">
        <v>8</v>
      </c>
      <c r="B9" s="4" t="s">
        <v>435</v>
      </c>
    </row>
    <row r="10" spans="1:2" x14ac:dyDescent="0.25">
      <c r="A10" s="4">
        <v>9</v>
      </c>
      <c r="B10" s="4" t="s">
        <v>396</v>
      </c>
    </row>
    <row r="11" spans="1:2" x14ac:dyDescent="0.25">
      <c r="A11" s="4">
        <v>10</v>
      </c>
      <c r="B11" s="4" t="s">
        <v>422</v>
      </c>
    </row>
    <row r="12" spans="1:2" x14ac:dyDescent="0.25">
      <c r="A12" s="4">
        <v>11</v>
      </c>
      <c r="B12" s="4" t="s">
        <v>397</v>
      </c>
    </row>
    <row r="13" spans="1:2" x14ac:dyDescent="0.25">
      <c r="A13" s="4">
        <v>12</v>
      </c>
      <c r="B13" s="4" t="s">
        <v>398</v>
      </c>
    </row>
    <row r="14" spans="1:2" x14ac:dyDescent="0.25">
      <c r="A14" s="4">
        <v>13</v>
      </c>
      <c r="B14" s="4" t="s">
        <v>393</v>
      </c>
    </row>
    <row r="15" spans="1:2" x14ac:dyDescent="0.25">
      <c r="A15" s="4">
        <v>14</v>
      </c>
      <c r="B15" s="4" t="s">
        <v>426</v>
      </c>
    </row>
    <row r="16" spans="1:2" x14ac:dyDescent="0.25">
      <c r="A16" s="4">
        <v>15</v>
      </c>
      <c r="B16" s="4" t="s">
        <v>399</v>
      </c>
    </row>
    <row r="17" spans="1:2" x14ac:dyDescent="0.25">
      <c r="A17" s="4">
        <v>16</v>
      </c>
      <c r="B17" s="4" t="s">
        <v>400</v>
      </c>
    </row>
    <row r="18" spans="1:2" x14ac:dyDescent="0.25">
      <c r="A18" s="4">
        <v>17</v>
      </c>
      <c r="B18" s="4" t="s">
        <v>429</v>
      </c>
    </row>
    <row r="19" spans="1:2" x14ac:dyDescent="0.25">
      <c r="A19" s="4">
        <v>18</v>
      </c>
      <c r="B19" s="4" t="s">
        <v>423</v>
      </c>
    </row>
    <row r="20" spans="1:2" x14ac:dyDescent="0.25">
      <c r="A20" s="4">
        <v>19</v>
      </c>
      <c r="B20" s="4" t="s">
        <v>401</v>
      </c>
    </row>
    <row r="21" spans="1:2" x14ac:dyDescent="0.25">
      <c r="A21" s="4">
        <v>20</v>
      </c>
      <c r="B21" s="4" t="s">
        <v>431</v>
      </c>
    </row>
    <row r="22" spans="1:2" x14ac:dyDescent="0.25">
      <c r="A22" s="4">
        <v>21</v>
      </c>
      <c r="B22" s="4" t="s">
        <v>447</v>
      </c>
    </row>
    <row r="23" spans="1:2" x14ac:dyDescent="0.25">
      <c r="A23" s="4">
        <v>22</v>
      </c>
      <c r="B23" s="4" t="s">
        <v>424</v>
      </c>
    </row>
    <row r="24" spans="1:2" x14ac:dyDescent="0.25">
      <c r="A24" s="4">
        <v>23</v>
      </c>
      <c r="B24" s="4" t="s">
        <v>402</v>
      </c>
    </row>
    <row r="25" spans="1:2" x14ac:dyDescent="0.25">
      <c r="A25" s="4">
        <v>24</v>
      </c>
      <c r="B25" s="4" t="s">
        <v>425</v>
      </c>
    </row>
    <row r="26" spans="1:2" x14ac:dyDescent="0.25">
      <c r="A26" s="4">
        <v>25</v>
      </c>
      <c r="B26" s="4" t="s">
        <v>418</v>
      </c>
    </row>
    <row r="27" spans="1:2" x14ac:dyDescent="0.25">
      <c r="A27" s="4">
        <v>26</v>
      </c>
      <c r="B27" s="4" t="s">
        <v>440</v>
      </c>
    </row>
    <row r="28" spans="1:2" x14ac:dyDescent="0.25">
      <c r="A28" s="4">
        <v>27</v>
      </c>
      <c r="B28" s="4" t="s">
        <v>441</v>
      </c>
    </row>
    <row r="29" spans="1:2" x14ac:dyDescent="0.25">
      <c r="A29" s="4">
        <v>28</v>
      </c>
      <c r="B29" s="4" t="s">
        <v>404</v>
      </c>
    </row>
    <row r="30" spans="1:2" x14ac:dyDescent="0.25">
      <c r="A30" s="4">
        <v>29</v>
      </c>
      <c r="B30" s="4" t="s">
        <v>405</v>
      </c>
    </row>
    <row r="31" spans="1:2" x14ac:dyDescent="0.25">
      <c r="A31" s="4">
        <v>30</v>
      </c>
      <c r="B31" s="4" t="s">
        <v>406</v>
      </c>
    </row>
    <row r="32" spans="1:2" x14ac:dyDescent="0.25">
      <c r="A32" s="4">
        <v>31</v>
      </c>
      <c r="B32" s="4" t="s">
        <v>407</v>
      </c>
    </row>
    <row r="33" spans="1:2" x14ac:dyDescent="0.25">
      <c r="A33" s="4">
        <v>32</v>
      </c>
      <c r="B33" s="4" t="s">
        <v>408</v>
      </c>
    </row>
    <row r="34" spans="1:2" x14ac:dyDescent="0.25">
      <c r="A34" s="4">
        <v>33</v>
      </c>
      <c r="B34" s="4" t="s">
        <v>409</v>
      </c>
    </row>
    <row r="35" spans="1:2" x14ac:dyDescent="0.25">
      <c r="A35" s="4">
        <v>34</v>
      </c>
      <c r="B35" s="4" t="s">
        <v>410</v>
      </c>
    </row>
    <row r="36" spans="1:2" x14ac:dyDescent="0.25">
      <c r="A36" s="4">
        <v>35</v>
      </c>
      <c r="B36" s="4" t="s">
        <v>432</v>
      </c>
    </row>
    <row r="37" spans="1:2" x14ac:dyDescent="0.25">
      <c r="A37" s="4">
        <v>36</v>
      </c>
      <c r="B37" s="4" t="s">
        <v>442</v>
      </c>
    </row>
    <row r="38" spans="1:2" x14ac:dyDescent="0.25">
      <c r="A38" s="4">
        <v>37</v>
      </c>
      <c r="B38" s="4" t="s">
        <v>411</v>
      </c>
    </row>
    <row r="39" spans="1:2" x14ac:dyDescent="0.25">
      <c r="A39" s="4">
        <v>38</v>
      </c>
      <c r="B39" s="4" t="s">
        <v>412</v>
      </c>
    </row>
    <row r="40" spans="1:2" x14ac:dyDescent="0.25">
      <c r="A40" s="4">
        <v>39</v>
      </c>
      <c r="B40" s="4" t="s">
        <v>413</v>
      </c>
    </row>
    <row r="41" spans="1:2" x14ac:dyDescent="0.25">
      <c r="A41" s="4">
        <v>40</v>
      </c>
      <c r="B41" s="4" t="s">
        <v>414</v>
      </c>
    </row>
    <row r="42" spans="1:2" x14ac:dyDescent="0.25">
      <c r="A42" s="4">
        <v>41</v>
      </c>
      <c r="B42" s="4" t="s">
        <v>433</v>
      </c>
    </row>
    <row r="43" spans="1:2" x14ac:dyDescent="0.25">
      <c r="A43" s="4">
        <v>42</v>
      </c>
      <c r="B43" s="4" t="s">
        <v>415</v>
      </c>
    </row>
    <row r="44" spans="1:2" x14ac:dyDescent="0.25">
      <c r="A44" s="4">
        <v>43</v>
      </c>
      <c r="B44" s="4" t="s">
        <v>419</v>
      </c>
    </row>
    <row r="45" spans="1:2" x14ac:dyDescent="0.25">
      <c r="A45" s="4">
        <v>44</v>
      </c>
      <c r="B45" s="4" t="s">
        <v>416</v>
      </c>
    </row>
    <row r="46" spans="1:2" x14ac:dyDescent="0.25">
      <c r="A46" s="4">
        <v>45</v>
      </c>
      <c r="B46" s="4" t="s">
        <v>417</v>
      </c>
    </row>
    <row r="47" spans="1:2" x14ac:dyDescent="0.25">
      <c r="A47" s="4">
        <v>46</v>
      </c>
      <c r="B47" s="4" t="s">
        <v>427</v>
      </c>
    </row>
    <row r="48" spans="1:2" x14ac:dyDescent="0.25">
      <c r="A48" s="4">
        <v>47</v>
      </c>
      <c r="B48" s="4" t="s">
        <v>428</v>
      </c>
    </row>
    <row r="49" spans="1:2" x14ac:dyDescent="0.25">
      <c r="A49" s="4">
        <v>48</v>
      </c>
      <c r="B49" s="4" t="s">
        <v>386</v>
      </c>
    </row>
    <row r="50" spans="1:2" x14ac:dyDescent="0.25">
      <c r="A50" s="4">
        <v>49</v>
      </c>
      <c r="B50" s="4" t="s">
        <v>394</v>
      </c>
    </row>
    <row r="51" spans="1:2" x14ac:dyDescent="0.25">
      <c r="A51" s="4">
        <v>50</v>
      </c>
      <c r="B51" s="4" t="s">
        <v>395</v>
      </c>
    </row>
    <row r="52" spans="1:2" x14ac:dyDescent="0.25">
      <c r="A52" s="4">
        <v>51</v>
      </c>
      <c r="B52" s="4" t="s">
        <v>438</v>
      </c>
    </row>
    <row r="53" spans="1:2" x14ac:dyDescent="0.25">
      <c r="A53" s="4">
        <v>52</v>
      </c>
      <c r="B53" s="4" t="s">
        <v>439</v>
      </c>
    </row>
    <row r="54" spans="1:2" x14ac:dyDescent="0.25">
      <c r="A54" s="4">
        <v>53</v>
      </c>
      <c r="B54" s="4" t="s">
        <v>443</v>
      </c>
    </row>
    <row r="55" spans="1:2" x14ac:dyDescent="0.25">
      <c r="A55" s="4">
        <v>54</v>
      </c>
      <c r="B55" s="4" t="s">
        <v>444</v>
      </c>
    </row>
    <row r="56" spans="1:2" x14ac:dyDescent="0.25">
      <c r="A56" s="4">
        <v>55</v>
      </c>
      <c r="B56" s="4" t="s">
        <v>445</v>
      </c>
    </row>
    <row r="57" spans="1:2" x14ac:dyDescent="0.25">
      <c r="A57" s="4">
        <v>56</v>
      </c>
      <c r="B57" s="4" t="s">
        <v>446</v>
      </c>
    </row>
    <row r="58" spans="1:2" x14ac:dyDescent="0.25">
      <c r="A58" s="4">
        <v>57</v>
      </c>
      <c r="B58" s="4" t="s">
        <v>448</v>
      </c>
    </row>
    <row r="59" spans="1:2" x14ac:dyDescent="0.25">
      <c r="A59" s="4">
        <v>58</v>
      </c>
      <c r="B59" s="4" t="s">
        <v>449</v>
      </c>
    </row>
    <row r="60" spans="1:2" x14ac:dyDescent="0.25">
      <c r="A60" s="4">
        <v>59</v>
      </c>
      <c r="B60" s="4" t="s">
        <v>450</v>
      </c>
    </row>
    <row r="61" spans="1:2" x14ac:dyDescent="0.25">
      <c r="A61" s="4">
        <v>60</v>
      </c>
      <c r="B61" s="4" t="s">
        <v>451</v>
      </c>
    </row>
    <row r="62" spans="1:2" x14ac:dyDescent="0.25">
      <c r="A62" s="4">
        <v>61</v>
      </c>
      <c r="B62" s="4" t="s">
        <v>452</v>
      </c>
    </row>
    <row r="63" spans="1:2" x14ac:dyDescent="0.25">
      <c r="A63" s="4">
        <v>62</v>
      </c>
      <c r="B63" s="4" t="s">
        <v>453</v>
      </c>
    </row>
    <row r="64" spans="1:2" x14ac:dyDescent="0.25">
      <c r="A64" s="4">
        <v>63</v>
      </c>
      <c r="B64" s="4" t="s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2992-B6A4-4FC1-AA8E-1B4002DC8471}">
  <dimension ref="A1:AC77"/>
  <sheetViews>
    <sheetView tabSelected="1" workbookViewId="0"/>
  </sheetViews>
  <sheetFormatPr defaultColWidth="24.28515625" defaultRowHeight="15" x14ac:dyDescent="0.25"/>
  <cols>
    <col min="1" max="1" width="5.85546875" bestFit="1" customWidth="1"/>
    <col min="2" max="2" width="22.85546875" bestFit="1" customWidth="1"/>
    <col min="3" max="3" width="22.85546875" customWidth="1"/>
    <col min="4" max="4" width="14.7109375" bestFit="1" customWidth="1"/>
    <col min="5" max="5" width="52.85546875" bestFit="1" customWidth="1"/>
    <col min="6" max="7" width="11.42578125" hidden="1" customWidth="1"/>
    <col min="8" max="8" width="13.5703125" hidden="1" customWidth="1"/>
    <col min="9" max="9" width="15.5703125" hidden="1" customWidth="1"/>
    <col min="10" max="10" width="26.140625" hidden="1" customWidth="1"/>
    <col min="11" max="11" width="13.7109375" bestFit="1" customWidth="1"/>
    <col min="12" max="12" width="24.7109375" bestFit="1" customWidth="1"/>
    <col min="13" max="13" width="30.28515625" bestFit="1" customWidth="1"/>
    <col min="14" max="14" width="10.85546875" bestFit="1" customWidth="1"/>
    <col min="15" max="15" width="11.5703125" bestFit="1" customWidth="1"/>
    <col min="16" max="16" width="4.5703125" bestFit="1" customWidth="1"/>
    <col min="17" max="17" width="16.28515625" bestFit="1" customWidth="1"/>
    <col min="18" max="18" width="21.7109375" bestFit="1" customWidth="1"/>
    <col min="19" max="19" width="16.7109375" bestFit="1" customWidth="1"/>
    <col min="20" max="20" width="19" bestFit="1" customWidth="1"/>
    <col min="21" max="22" width="19" customWidth="1"/>
    <col min="23" max="23" width="20.140625" bestFit="1" customWidth="1"/>
    <col min="24" max="24" width="26.85546875" bestFit="1" customWidth="1"/>
    <col min="25" max="25" width="26.85546875" customWidth="1"/>
  </cols>
  <sheetData>
    <row r="1" spans="1:29" s="35" customFormat="1" x14ac:dyDescent="0.25">
      <c r="A1" s="7" t="s">
        <v>465</v>
      </c>
      <c r="B1" s="7" t="s">
        <v>727</v>
      </c>
      <c r="C1" s="7" t="s">
        <v>724</v>
      </c>
      <c r="D1" s="7" t="s">
        <v>466</v>
      </c>
      <c r="E1" s="7" t="s">
        <v>467</v>
      </c>
      <c r="F1" s="7" t="s">
        <v>468</v>
      </c>
      <c r="G1" s="7" t="s">
        <v>469</v>
      </c>
      <c r="H1" s="7" t="s">
        <v>470</v>
      </c>
      <c r="I1" s="8" t="s">
        <v>471</v>
      </c>
      <c r="J1" s="7" t="s">
        <v>472</v>
      </c>
      <c r="K1" s="7" t="s">
        <v>473</v>
      </c>
      <c r="L1" s="7" t="s">
        <v>828</v>
      </c>
      <c r="M1" s="7" t="s">
        <v>474</v>
      </c>
      <c r="N1" s="7" t="s">
        <v>475</v>
      </c>
      <c r="O1" s="7" t="s">
        <v>198</v>
      </c>
      <c r="P1" s="7" t="s">
        <v>479</v>
      </c>
      <c r="Q1" s="47" t="s">
        <v>891</v>
      </c>
      <c r="R1" s="10" t="s">
        <v>484</v>
      </c>
      <c r="S1" s="10" t="s">
        <v>485</v>
      </c>
      <c r="T1" s="10" t="s">
        <v>486</v>
      </c>
      <c r="U1" s="10" t="s">
        <v>725</v>
      </c>
      <c r="V1" s="10" t="s">
        <v>726</v>
      </c>
      <c r="W1" s="10" t="s">
        <v>487</v>
      </c>
      <c r="X1" s="10" t="s">
        <v>488</v>
      </c>
      <c r="Y1" s="10" t="s">
        <v>489</v>
      </c>
      <c r="Z1" s="35" t="s">
        <v>892</v>
      </c>
      <c r="AA1" s="35" t="s">
        <v>893</v>
      </c>
      <c r="AB1" s="35" t="s">
        <v>894</v>
      </c>
      <c r="AC1" s="35" t="s">
        <v>895</v>
      </c>
    </row>
    <row r="2" spans="1:29" x14ac:dyDescent="0.25">
      <c r="A2" s="3">
        <v>1</v>
      </c>
      <c r="B2" s="3" t="s">
        <v>649</v>
      </c>
      <c r="C2" s="14">
        <f>R2</f>
        <v>44886</v>
      </c>
      <c r="D2" s="3" t="s">
        <v>502</v>
      </c>
      <c r="E2" s="13" t="s">
        <v>503</v>
      </c>
      <c r="F2" s="3"/>
      <c r="G2" s="3"/>
      <c r="H2" s="3"/>
      <c r="I2" s="3"/>
      <c r="J2" s="3"/>
      <c r="K2" s="3" t="s">
        <v>504</v>
      </c>
      <c r="L2" s="3" t="s">
        <v>829</v>
      </c>
      <c r="M2" s="13" t="s">
        <v>890</v>
      </c>
      <c r="N2" s="3" t="s">
        <v>506</v>
      </c>
      <c r="O2" s="3" t="s">
        <v>507</v>
      </c>
      <c r="P2" s="3">
        <v>1</v>
      </c>
      <c r="Q2" s="3"/>
      <c r="R2" s="14">
        <v>44886</v>
      </c>
      <c r="S2" s="14">
        <v>44896</v>
      </c>
      <c r="T2" s="3">
        <v>85000</v>
      </c>
      <c r="U2" s="3">
        <f>T2*6</f>
        <v>510000</v>
      </c>
      <c r="V2" s="3">
        <v>6</v>
      </c>
      <c r="W2" s="3" t="s">
        <v>508</v>
      </c>
      <c r="X2" s="3" t="s">
        <v>509</v>
      </c>
      <c r="Y2" s="3">
        <v>85000</v>
      </c>
    </row>
    <row r="3" spans="1:29" x14ac:dyDescent="0.25">
      <c r="A3" s="3">
        <v>2</v>
      </c>
      <c r="B3" s="3" t="s">
        <v>650</v>
      </c>
      <c r="C3" s="14">
        <f t="shared" ref="C3:C66" si="0">R3</f>
        <v>44901</v>
      </c>
      <c r="D3" s="3" t="s">
        <v>510</v>
      </c>
      <c r="E3" s="13" t="s">
        <v>511</v>
      </c>
      <c r="F3" s="3"/>
      <c r="G3" s="3"/>
      <c r="H3" s="3"/>
      <c r="I3" s="3"/>
      <c r="J3" s="3"/>
      <c r="K3" s="3" t="s">
        <v>504</v>
      </c>
      <c r="L3" s="16">
        <v>1602220055</v>
      </c>
      <c r="M3" s="13" t="s">
        <v>512</v>
      </c>
      <c r="N3" s="3" t="s">
        <v>513</v>
      </c>
      <c r="O3" s="3" t="s">
        <v>514</v>
      </c>
      <c r="P3" s="3">
        <v>1</v>
      </c>
      <c r="Q3" s="3"/>
      <c r="R3" s="14">
        <v>44901</v>
      </c>
      <c r="S3" s="14">
        <v>44931</v>
      </c>
      <c r="T3" s="3">
        <v>117000</v>
      </c>
      <c r="U3" s="3">
        <f>T3*36</f>
        <v>4212000</v>
      </c>
      <c r="V3" s="3">
        <v>36</v>
      </c>
      <c r="W3" s="3" t="s">
        <v>515</v>
      </c>
      <c r="X3" s="3" t="s">
        <v>509</v>
      </c>
      <c r="Y3" s="3">
        <v>117000</v>
      </c>
    </row>
    <row r="4" spans="1:29" x14ac:dyDescent="0.25">
      <c r="A4" s="3">
        <v>3</v>
      </c>
      <c r="B4" s="3" t="s">
        <v>651</v>
      </c>
      <c r="C4" s="14">
        <f t="shared" si="0"/>
        <v>44901</v>
      </c>
      <c r="D4" s="3" t="s">
        <v>510</v>
      </c>
      <c r="E4" s="13" t="s">
        <v>511</v>
      </c>
      <c r="F4" s="3"/>
      <c r="G4" s="3"/>
      <c r="H4" s="3"/>
      <c r="I4" s="3"/>
      <c r="J4" s="3"/>
      <c r="K4" s="3" t="s">
        <v>504</v>
      </c>
      <c r="L4" s="16">
        <v>1602220057</v>
      </c>
      <c r="M4" s="13" t="s">
        <v>512</v>
      </c>
      <c r="N4" s="3" t="s">
        <v>513</v>
      </c>
      <c r="O4" s="3" t="s">
        <v>514</v>
      </c>
      <c r="P4" s="3">
        <v>1</v>
      </c>
      <c r="Q4" s="3"/>
      <c r="R4" s="14">
        <v>44901</v>
      </c>
      <c r="S4" s="14">
        <v>44931</v>
      </c>
      <c r="T4" s="3">
        <v>117000</v>
      </c>
      <c r="U4" s="3">
        <f>T4*36</f>
        <v>4212000</v>
      </c>
      <c r="V4" s="3">
        <v>36</v>
      </c>
      <c r="W4" s="3" t="s">
        <v>515</v>
      </c>
      <c r="X4" s="3" t="s">
        <v>509</v>
      </c>
      <c r="Y4" s="3">
        <v>117000</v>
      </c>
    </row>
    <row r="5" spans="1:29" x14ac:dyDescent="0.25">
      <c r="A5" s="3">
        <v>4</v>
      </c>
      <c r="B5" s="3" t="s">
        <v>652</v>
      </c>
      <c r="C5" s="14">
        <f t="shared" si="0"/>
        <v>44979</v>
      </c>
      <c r="D5" s="3" t="s">
        <v>516</v>
      </c>
      <c r="E5" s="13" t="s">
        <v>517</v>
      </c>
      <c r="F5" s="3"/>
      <c r="G5" s="3"/>
      <c r="H5" s="3"/>
      <c r="I5" s="3"/>
      <c r="J5" s="3"/>
      <c r="K5" s="3" t="s">
        <v>504</v>
      </c>
      <c r="L5" s="16">
        <v>3082618</v>
      </c>
      <c r="M5" s="13" t="s">
        <v>518</v>
      </c>
      <c r="N5" s="3" t="s">
        <v>519</v>
      </c>
      <c r="O5" s="3" t="s">
        <v>520</v>
      </c>
      <c r="P5" s="3">
        <v>1</v>
      </c>
      <c r="Q5" s="3"/>
      <c r="R5" s="14">
        <v>44979</v>
      </c>
      <c r="S5" s="14">
        <v>44982</v>
      </c>
      <c r="T5" s="3">
        <v>65000</v>
      </c>
      <c r="U5" s="3">
        <f>T5*12</f>
        <v>780000</v>
      </c>
      <c r="V5" s="3">
        <v>12</v>
      </c>
      <c r="W5" s="3" t="s">
        <v>521</v>
      </c>
      <c r="X5" s="3" t="s">
        <v>509</v>
      </c>
      <c r="Y5" s="3">
        <v>65000</v>
      </c>
    </row>
    <row r="6" spans="1:29" x14ac:dyDescent="0.25">
      <c r="A6" s="3">
        <v>5</v>
      </c>
      <c r="B6" s="3" t="s">
        <v>653</v>
      </c>
      <c r="C6" s="14">
        <f t="shared" si="0"/>
        <v>44979</v>
      </c>
      <c r="D6" s="3" t="s">
        <v>516</v>
      </c>
      <c r="E6" s="13" t="s">
        <v>517</v>
      </c>
      <c r="F6" s="3"/>
      <c r="G6" s="3"/>
      <c r="H6" s="3"/>
      <c r="I6" s="3"/>
      <c r="J6" s="3"/>
      <c r="K6" s="3" t="s">
        <v>504</v>
      </c>
      <c r="L6" s="16">
        <v>3082619</v>
      </c>
      <c r="M6" s="13" t="s">
        <v>518</v>
      </c>
      <c r="N6" s="3" t="s">
        <v>519</v>
      </c>
      <c r="O6" s="3" t="s">
        <v>520</v>
      </c>
      <c r="P6" s="3">
        <v>1</v>
      </c>
      <c r="Q6" s="3"/>
      <c r="R6" s="14">
        <v>44979</v>
      </c>
      <c r="S6" s="14">
        <v>44982</v>
      </c>
      <c r="T6" s="3">
        <v>65000</v>
      </c>
      <c r="U6" s="3">
        <f t="shared" ref="U6:U9" si="1">T6*12</f>
        <v>780000</v>
      </c>
      <c r="V6" s="3">
        <v>12</v>
      </c>
      <c r="W6" s="3" t="s">
        <v>521</v>
      </c>
      <c r="X6" s="3" t="s">
        <v>509</v>
      </c>
      <c r="Y6" s="3">
        <v>65000</v>
      </c>
    </row>
    <row r="7" spans="1:29" x14ac:dyDescent="0.25">
      <c r="A7" s="3">
        <v>6</v>
      </c>
      <c r="B7" s="3" t="s">
        <v>654</v>
      </c>
      <c r="C7" s="14">
        <f t="shared" si="0"/>
        <v>44979</v>
      </c>
      <c r="D7" s="3" t="s">
        <v>516</v>
      </c>
      <c r="E7" s="13" t="s">
        <v>517</v>
      </c>
      <c r="F7" s="3"/>
      <c r="G7" s="3"/>
      <c r="H7" s="3"/>
      <c r="I7" s="3"/>
      <c r="J7" s="3"/>
      <c r="K7" s="3" t="s">
        <v>504</v>
      </c>
      <c r="L7" s="16">
        <v>3082620</v>
      </c>
      <c r="M7" s="13" t="s">
        <v>518</v>
      </c>
      <c r="N7" s="3" t="s">
        <v>519</v>
      </c>
      <c r="O7" s="3" t="s">
        <v>520</v>
      </c>
      <c r="P7" s="3">
        <v>1</v>
      </c>
      <c r="Q7" s="3"/>
      <c r="R7" s="14">
        <v>44979</v>
      </c>
      <c r="S7" s="14">
        <v>44982</v>
      </c>
      <c r="T7" s="3">
        <v>65000</v>
      </c>
      <c r="U7" s="3">
        <f t="shared" si="1"/>
        <v>780000</v>
      </c>
      <c r="V7" s="3">
        <v>12</v>
      </c>
      <c r="W7" s="3" t="s">
        <v>521</v>
      </c>
      <c r="X7" s="3" t="s">
        <v>509</v>
      </c>
      <c r="Y7" s="3">
        <v>65000</v>
      </c>
    </row>
    <row r="8" spans="1:29" x14ac:dyDescent="0.25">
      <c r="A8" s="3">
        <v>7</v>
      </c>
      <c r="B8" s="3" t="s">
        <v>655</v>
      </c>
      <c r="C8" s="14">
        <f t="shared" si="0"/>
        <v>44979</v>
      </c>
      <c r="D8" s="3" t="s">
        <v>516</v>
      </c>
      <c r="E8" s="13" t="s">
        <v>517</v>
      </c>
      <c r="F8" s="3"/>
      <c r="G8" s="3"/>
      <c r="H8" s="3"/>
      <c r="I8" s="3"/>
      <c r="J8" s="3"/>
      <c r="K8" s="3" t="s">
        <v>504</v>
      </c>
      <c r="L8" s="16">
        <v>3082622</v>
      </c>
      <c r="M8" s="13" t="s">
        <v>518</v>
      </c>
      <c r="N8" s="3" t="s">
        <v>519</v>
      </c>
      <c r="O8" s="3" t="s">
        <v>520</v>
      </c>
      <c r="P8" s="3">
        <v>1</v>
      </c>
      <c r="Q8" s="3"/>
      <c r="R8" s="14">
        <v>44979</v>
      </c>
      <c r="S8" s="14">
        <v>44982</v>
      </c>
      <c r="T8" s="3">
        <v>65000</v>
      </c>
      <c r="U8" s="3">
        <f t="shared" si="1"/>
        <v>780000</v>
      </c>
      <c r="V8" s="3">
        <v>12</v>
      </c>
      <c r="W8" s="3" t="s">
        <v>521</v>
      </c>
      <c r="X8" s="3" t="s">
        <v>509</v>
      </c>
      <c r="Y8" s="3">
        <v>65000</v>
      </c>
    </row>
    <row r="9" spans="1:29" x14ac:dyDescent="0.25">
      <c r="A9" s="3">
        <v>8</v>
      </c>
      <c r="B9" s="3" t="s">
        <v>656</v>
      </c>
      <c r="C9" s="14">
        <f t="shared" si="0"/>
        <v>44980</v>
      </c>
      <c r="D9" s="3" t="s">
        <v>522</v>
      </c>
      <c r="E9" s="13" t="s">
        <v>523</v>
      </c>
      <c r="F9" s="3"/>
      <c r="G9" s="3"/>
      <c r="H9" s="3"/>
      <c r="I9" s="3"/>
      <c r="J9" s="3"/>
      <c r="K9" s="3" t="s">
        <v>504</v>
      </c>
      <c r="L9" s="3" t="s">
        <v>830</v>
      </c>
      <c r="M9" s="13" t="s">
        <v>524</v>
      </c>
      <c r="N9" s="3" t="s">
        <v>525</v>
      </c>
      <c r="O9" s="3"/>
      <c r="P9" s="3">
        <v>1</v>
      </c>
      <c r="Q9" s="3"/>
      <c r="R9" s="14">
        <v>44980</v>
      </c>
      <c r="S9" s="14">
        <v>44982</v>
      </c>
      <c r="T9" s="3">
        <v>37500</v>
      </c>
      <c r="U9" s="3">
        <f t="shared" si="1"/>
        <v>450000</v>
      </c>
      <c r="V9" s="3">
        <v>12</v>
      </c>
      <c r="W9" s="3" t="s">
        <v>521</v>
      </c>
      <c r="X9" s="3" t="s">
        <v>509</v>
      </c>
      <c r="Y9" s="3">
        <v>37500</v>
      </c>
    </row>
    <row r="10" spans="1:29" x14ac:dyDescent="0.25">
      <c r="A10" s="3">
        <v>9</v>
      </c>
      <c r="B10" s="3" t="s">
        <v>657</v>
      </c>
      <c r="C10" s="14">
        <f t="shared" si="0"/>
        <v>44988</v>
      </c>
      <c r="D10" s="3" t="s">
        <v>510</v>
      </c>
      <c r="E10" s="13" t="s">
        <v>511</v>
      </c>
      <c r="F10" s="3"/>
      <c r="G10" s="3"/>
      <c r="H10" s="3"/>
      <c r="I10" s="3"/>
      <c r="J10" s="3"/>
      <c r="K10" s="3" t="s">
        <v>504</v>
      </c>
      <c r="L10" s="16" t="s">
        <v>831</v>
      </c>
      <c r="M10" s="13" t="s">
        <v>526</v>
      </c>
      <c r="N10" s="3" t="s">
        <v>513</v>
      </c>
      <c r="O10" s="3" t="s">
        <v>527</v>
      </c>
      <c r="P10" s="3">
        <v>1</v>
      </c>
      <c r="Q10" s="3"/>
      <c r="R10" s="14">
        <v>44988</v>
      </c>
      <c r="S10" s="14">
        <v>44988</v>
      </c>
      <c r="T10" s="3">
        <v>55000</v>
      </c>
      <c r="U10" s="3">
        <f>T10*36</f>
        <v>1980000</v>
      </c>
      <c r="V10" s="3">
        <v>36</v>
      </c>
      <c r="W10" s="3" t="s">
        <v>515</v>
      </c>
      <c r="X10" s="3" t="s">
        <v>509</v>
      </c>
      <c r="Y10" s="3">
        <v>55000</v>
      </c>
    </row>
    <row r="11" spans="1:29" x14ac:dyDescent="0.25">
      <c r="A11" s="3">
        <v>10</v>
      </c>
      <c r="B11" s="3" t="s">
        <v>658</v>
      </c>
      <c r="C11" s="14">
        <f t="shared" si="0"/>
        <v>44988</v>
      </c>
      <c r="D11" s="3" t="s">
        <v>510</v>
      </c>
      <c r="E11" s="13" t="s">
        <v>511</v>
      </c>
      <c r="F11" s="3"/>
      <c r="G11" s="3"/>
      <c r="H11" s="3"/>
      <c r="I11" s="3"/>
      <c r="J11" s="3"/>
      <c r="K11" s="3" t="s">
        <v>504</v>
      </c>
      <c r="L11" s="38" t="s">
        <v>832</v>
      </c>
      <c r="M11" s="13" t="s">
        <v>526</v>
      </c>
      <c r="N11" s="3" t="s">
        <v>513</v>
      </c>
      <c r="O11" s="3" t="s">
        <v>527</v>
      </c>
      <c r="P11" s="3">
        <v>1</v>
      </c>
      <c r="Q11" s="3"/>
      <c r="R11" s="14">
        <v>44988</v>
      </c>
      <c r="S11" s="14">
        <v>44988</v>
      </c>
      <c r="T11" s="3">
        <v>55000</v>
      </c>
      <c r="U11" s="3">
        <f>T11*36</f>
        <v>1980000</v>
      </c>
      <c r="V11" s="3">
        <v>36</v>
      </c>
      <c r="W11" s="3" t="s">
        <v>515</v>
      </c>
      <c r="X11" s="3" t="s">
        <v>509</v>
      </c>
      <c r="Y11" s="3">
        <v>55000</v>
      </c>
    </row>
    <row r="12" spans="1:29" x14ac:dyDescent="0.25">
      <c r="A12" s="3">
        <v>11</v>
      </c>
      <c r="B12" s="3" t="s">
        <v>659</v>
      </c>
      <c r="C12" s="14">
        <f t="shared" si="0"/>
        <v>45001</v>
      </c>
      <c r="D12" s="3" t="s">
        <v>510</v>
      </c>
      <c r="E12" s="13" t="s">
        <v>511</v>
      </c>
      <c r="F12" s="3"/>
      <c r="G12" s="3"/>
      <c r="H12" s="3"/>
      <c r="I12" s="3"/>
      <c r="J12" s="3"/>
      <c r="K12" s="3" t="s">
        <v>504</v>
      </c>
      <c r="L12" s="16" t="s">
        <v>833</v>
      </c>
      <c r="M12" s="13" t="s">
        <v>512</v>
      </c>
      <c r="N12" s="3" t="s">
        <v>528</v>
      </c>
      <c r="O12" s="3" t="s">
        <v>529</v>
      </c>
      <c r="P12" s="3">
        <v>1</v>
      </c>
      <c r="Q12" s="3"/>
      <c r="R12" s="14">
        <v>45001</v>
      </c>
      <c r="S12" s="14">
        <v>45014</v>
      </c>
      <c r="T12" s="3">
        <v>93000</v>
      </c>
      <c r="U12" s="3">
        <f>T12*24</f>
        <v>2232000</v>
      </c>
      <c r="V12" s="3">
        <v>24</v>
      </c>
      <c r="W12" s="3" t="s">
        <v>530</v>
      </c>
      <c r="X12" s="3" t="s">
        <v>509</v>
      </c>
      <c r="Y12" s="3">
        <v>93000</v>
      </c>
    </row>
    <row r="13" spans="1:29" x14ac:dyDescent="0.25">
      <c r="A13" s="3">
        <v>12</v>
      </c>
      <c r="B13" s="3" t="s">
        <v>660</v>
      </c>
      <c r="C13" s="14">
        <f t="shared" si="0"/>
        <v>45001</v>
      </c>
      <c r="D13" s="3" t="s">
        <v>510</v>
      </c>
      <c r="E13" s="13" t="s">
        <v>511</v>
      </c>
      <c r="F13" s="3"/>
      <c r="G13" s="3"/>
      <c r="H13" s="3"/>
      <c r="I13" s="3"/>
      <c r="J13" s="3"/>
      <c r="K13" s="3" t="s">
        <v>504</v>
      </c>
      <c r="L13" s="16" t="s">
        <v>834</v>
      </c>
      <c r="M13" s="13" t="s">
        <v>512</v>
      </c>
      <c r="N13" s="3" t="s">
        <v>528</v>
      </c>
      <c r="O13" s="3" t="s">
        <v>529</v>
      </c>
      <c r="P13" s="3">
        <v>1</v>
      </c>
      <c r="Q13" s="3"/>
      <c r="R13" s="14">
        <v>45001</v>
      </c>
      <c r="S13" s="14">
        <v>45017</v>
      </c>
      <c r="T13" s="3">
        <v>93000</v>
      </c>
      <c r="U13" s="3">
        <f>T13*24</f>
        <v>2232000</v>
      </c>
      <c r="V13" s="3">
        <v>24</v>
      </c>
      <c r="W13" s="3" t="s">
        <v>530</v>
      </c>
      <c r="X13" s="3" t="s">
        <v>509</v>
      </c>
      <c r="Y13" s="3">
        <v>93000</v>
      </c>
    </row>
    <row r="14" spans="1:29" x14ac:dyDescent="0.25">
      <c r="A14" s="3">
        <v>13</v>
      </c>
      <c r="B14" s="3" t="s">
        <v>661</v>
      </c>
      <c r="C14" s="14">
        <f t="shared" si="0"/>
        <v>44998</v>
      </c>
      <c r="D14" s="3" t="s">
        <v>531</v>
      </c>
      <c r="E14" s="15" t="s">
        <v>532</v>
      </c>
      <c r="F14" s="3"/>
      <c r="G14" s="3"/>
      <c r="H14" s="3"/>
      <c r="I14" s="3"/>
      <c r="J14" s="3"/>
      <c r="K14" s="3" t="s">
        <v>504</v>
      </c>
      <c r="L14" s="39" t="s">
        <v>835</v>
      </c>
      <c r="M14" s="13" t="s">
        <v>533</v>
      </c>
      <c r="N14" s="3" t="s">
        <v>525</v>
      </c>
      <c r="O14" s="3" t="s">
        <v>534</v>
      </c>
      <c r="P14" s="3">
        <v>1</v>
      </c>
      <c r="Q14" s="3"/>
      <c r="R14" s="14">
        <v>44998</v>
      </c>
      <c r="S14" s="14">
        <v>45017</v>
      </c>
      <c r="T14" s="3">
        <v>130000</v>
      </c>
      <c r="U14" s="3">
        <f>T14*6</f>
        <v>780000</v>
      </c>
      <c r="V14" s="3">
        <v>6</v>
      </c>
      <c r="W14" s="3" t="s">
        <v>508</v>
      </c>
      <c r="X14" s="3" t="s">
        <v>509</v>
      </c>
      <c r="Y14" s="3">
        <v>130000</v>
      </c>
    </row>
    <row r="15" spans="1:29" x14ac:dyDescent="0.25">
      <c r="A15" s="3">
        <v>14</v>
      </c>
      <c r="B15" s="3" t="s">
        <v>662</v>
      </c>
      <c r="C15" s="14">
        <f t="shared" si="0"/>
        <v>45092</v>
      </c>
      <c r="D15" s="3" t="s">
        <v>510</v>
      </c>
      <c r="E15" s="13" t="s">
        <v>511</v>
      </c>
      <c r="F15" s="3"/>
      <c r="G15" s="3"/>
      <c r="H15" s="3"/>
      <c r="I15" s="3"/>
      <c r="J15" s="3"/>
      <c r="K15" s="3" t="s">
        <v>504</v>
      </c>
      <c r="L15" s="38" t="s">
        <v>836</v>
      </c>
      <c r="M15" s="13" t="s">
        <v>526</v>
      </c>
      <c r="N15" s="3" t="s">
        <v>513</v>
      </c>
      <c r="O15" s="3" t="s">
        <v>527</v>
      </c>
      <c r="P15" s="3">
        <v>1</v>
      </c>
      <c r="Q15" s="3"/>
      <c r="R15" s="14">
        <v>45092</v>
      </c>
      <c r="S15" s="14">
        <v>45092</v>
      </c>
      <c r="T15" s="3">
        <v>51500</v>
      </c>
      <c r="U15" s="3">
        <f>T15*60</f>
        <v>3090000</v>
      </c>
      <c r="V15" s="3">
        <v>60</v>
      </c>
      <c r="W15" s="3" t="s">
        <v>535</v>
      </c>
      <c r="X15" s="3" t="s">
        <v>509</v>
      </c>
      <c r="Y15" s="3">
        <v>51500</v>
      </c>
    </row>
    <row r="16" spans="1:29" x14ac:dyDescent="0.25">
      <c r="A16" s="3">
        <v>15</v>
      </c>
      <c r="B16" s="3" t="s">
        <v>663</v>
      </c>
      <c r="C16" s="14">
        <f t="shared" si="0"/>
        <v>45092</v>
      </c>
      <c r="D16" s="3" t="s">
        <v>510</v>
      </c>
      <c r="E16" s="13" t="s">
        <v>511</v>
      </c>
      <c r="F16" s="3"/>
      <c r="G16" s="3"/>
      <c r="H16" s="3"/>
      <c r="I16" s="3"/>
      <c r="J16" s="3"/>
      <c r="K16" s="3" t="s">
        <v>504</v>
      </c>
      <c r="L16" s="38" t="s">
        <v>837</v>
      </c>
      <c r="M16" s="13" t="s">
        <v>526</v>
      </c>
      <c r="N16" s="3" t="s">
        <v>513</v>
      </c>
      <c r="O16" s="3" t="s">
        <v>527</v>
      </c>
      <c r="P16" s="3">
        <v>1</v>
      </c>
      <c r="Q16" s="3"/>
      <c r="R16" s="14">
        <v>45092</v>
      </c>
      <c r="S16" s="14">
        <v>45092</v>
      </c>
      <c r="T16" s="3">
        <v>51500</v>
      </c>
      <c r="U16" s="3">
        <f t="shared" ref="U16:U17" si="2">T16*60</f>
        <v>3090000</v>
      </c>
      <c r="V16" s="3">
        <v>60</v>
      </c>
      <c r="W16" s="3" t="s">
        <v>535</v>
      </c>
      <c r="X16" s="3" t="s">
        <v>536</v>
      </c>
      <c r="Y16" s="3">
        <v>51500</v>
      </c>
    </row>
    <row r="17" spans="1:25" x14ac:dyDescent="0.25">
      <c r="A17" s="3">
        <v>16</v>
      </c>
      <c r="B17" s="3" t="s">
        <v>664</v>
      </c>
      <c r="C17" s="14">
        <f t="shared" si="0"/>
        <v>45092</v>
      </c>
      <c r="D17" s="3" t="s">
        <v>510</v>
      </c>
      <c r="E17" s="13" t="s">
        <v>511</v>
      </c>
      <c r="F17" s="3"/>
      <c r="G17" s="3"/>
      <c r="H17" s="3"/>
      <c r="I17" s="3"/>
      <c r="J17" s="3"/>
      <c r="K17" s="3" t="s">
        <v>504</v>
      </c>
      <c r="L17" s="38" t="s">
        <v>838</v>
      </c>
      <c r="M17" s="13" t="s">
        <v>526</v>
      </c>
      <c r="N17" s="3" t="s">
        <v>513</v>
      </c>
      <c r="O17" s="3" t="s">
        <v>527</v>
      </c>
      <c r="P17" s="3">
        <v>1</v>
      </c>
      <c r="Q17" s="3"/>
      <c r="R17" s="14">
        <v>45092</v>
      </c>
      <c r="S17" s="14">
        <v>45092</v>
      </c>
      <c r="T17" s="3">
        <v>51500</v>
      </c>
      <c r="U17" s="3">
        <f t="shared" si="2"/>
        <v>3090000</v>
      </c>
      <c r="V17" s="3">
        <v>60</v>
      </c>
      <c r="W17" s="3" t="s">
        <v>535</v>
      </c>
      <c r="X17" s="3" t="s">
        <v>536</v>
      </c>
      <c r="Y17" s="3">
        <v>51500</v>
      </c>
    </row>
    <row r="18" spans="1:25" x14ac:dyDescent="0.25">
      <c r="A18" s="3">
        <v>17</v>
      </c>
      <c r="B18" s="3" t="s">
        <v>665</v>
      </c>
      <c r="C18" s="14">
        <f t="shared" si="0"/>
        <v>45084</v>
      </c>
      <c r="D18" s="3" t="s">
        <v>537</v>
      </c>
      <c r="E18" s="16" t="s">
        <v>538</v>
      </c>
      <c r="F18" s="3"/>
      <c r="G18" s="3"/>
      <c r="H18" s="3"/>
      <c r="I18" s="3"/>
      <c r="J18" s="3"/>
      <c r="K18" s="3" t="s">
        <v>504</v>
      </c>
      <c r="L18" s="16">
        <v>2103020788</v>
      </c>
      <c r="M18" s="13" t="s">
        <v>539</v>
      </c>
      <c r="N18" s="3" t="s">
        <v>528</v>
      </c>
      <c r="O18" s="3" t="s">
        <v>540</v>
      </c>
      <c r="P18" s="3">
        <v>1</v>
      </c>
      <c r="Q18" s="3"/>
      <c r="R18" s="14">
        <v>45084</v>
      </c>
      <c r="S18" s="14">
        <v>45095</v>
      </c>
      <c r="T18" s="3">
        <v>50000</v>
      </c>
      <c r="U18" s="3">
        <f>T18*36</f>
        <v>1800000</v>
      </c>
      <c r="V18" s="3">
        <v>36</v>
      </c>
      <c r="W18" s="3" t="s">
        <v>515</v>
      </c>
      <c r="X18" s="3" t="s">
        <v>509</v>
      </c>
      <c r="Y18" s="3">
        <v>50000</v>
      </c>
    </row>
    <row r="19" spans="1:25" x14ac:dyDescent="0.25">
      <c r="A19" s="3">
        <v>18</v>
      </c>
      <c r="B19" s="3" t="s">
        <v>666</v>
      </c>
      <c r="C19" s="14">
        <f t="shared" si="0"/>
        <v>45129</v>
      </c>
      <c r="D19" s="3" t="s">
        <v>510</v>
      </c>
      <c r="E19" s="13" t="s">
        <v>511</v>
      </c>
      <c r="F19" s="3"/>
      <c r="G19" s="3"/>
      <c r="H19" s="3"/>
      <c r="I19" s="3"/>
      <c r="J19" s="3"/>
      <c r="K19" s="3" t="s">
        <v>504</v>
      </c>
      <c r="L19" s="16" t="s">
        <v>839</v>
      </c>
      <c r="M19" s="13" t="s">
        <v>541</v>
      </c>
      <c r="N19" s="3" t="s">
        <v>542</v>
      </c>
      <c r="O19" s="3" t="s">
        <v>543</v>
      </c>
      <c r="P19" s="3">
        <v>1</v>
      </c>
      <c r="Q19" s="3"/>
      <c r="R19" s="14">
        <v>45129</v>
      </c>
      <c r="S19" s="14">
        <v>45129</v>
      </c>
      <c r="T19" s="3">
        <v>53500</v>
      </c>
      <c r="U19" s="3">
        <f>T19*36</f>
        <v>1926000</v>
      </c>
      <c r="V19" s="3">
        <v>36</v>
      </c>
      <c r="W19" s="3" t="s">
        <v>515</v>
      </c>
      <c r="X19" s="3" t="s">
        <v>536</v>
      </c>
      <c r="Y19" s="3">
        <v>53500</v>
      </c>
    </row>
    <row r="20" spans="1:25" x14ac:dyDescent="0.25">
      <c r="A20" s="3">
        <v>19</v>
      </c>
      <c r="B20" s="3" t="s">
        <v>667</v>
      </c>
      <c r="C20" s="14">
        <f t="shared" si="0"/>
        <v>45129</v>
      </c>
      <c r="D20" s="3" t="s">
        <v>510</v>
      </c>
      <c r="E20" s="13" t="s">
        <v>511</v>
      </c>
      <c r="F20" s="3"/>
      <c r="G20" s="3"/>
      <c r="H20" s="3"/>
      <c r="I20" s="3"/>
      <c r="J20" s="3"/>
      <c r="K20" s="3" t="s">
        <v>504</v>
      </c>
      <c r="L20" s="16" t="s">
        <v>840</v>
      </c>
      <c r="M20" s="13" t="s">
        <v>541</v>
      </c>
      <c r="N20" s="3" t="s">
        <v>542</v>
      </c>
      <c r="O20" s="3" t="s">
        <v>543</v>
      </c>
      <c r="P20" s="3">
        <v>1</v>
      </c>
      <c r="Q20" s="3"/>
      <c r="R20" s="14">
        <v>45129</v>
      </c>
      <c r="S20" s="14">
        <v>45129</v>
      </c>
      <c r="T20" s="3">
        <v>53500</v>
      </c>
      <c r="U20" s="3">
        <f>T20*36</f>
        <v>1926000</v>
      </c>
      <c r="V20" s="3">
        <v>36</v>
      </c>
      <c r="W20" s="3" t="s">
        <v>515</v>
      </c>
      <c r="X20" s="3" t="s">
        <v>536</v>
      </c>
      <c r="Y20" s="3">
        <v>53500</v>
      </c>
    </row>
    <row r="21" spans="1:25" x14ac:dyDescent="0.25">
      <c r="A21" s="3">
        <v>20</v>
      </c>
      <c r="B21" s="3" t="s">
        <v>668</v>
      </c>
      <c r="C21" s="14">
        <f t="shared" si="0"/>
        <v>45131</v>
      </c>
      <c r="D21" s="3" t="s">
        <v>544</v>
      </c>
      <c r="E21" s="13" t="s">
        <v>545</v>
      </c>
      <c r="F21" s="3"/>
      <c r="G21" s="3"/>
      <c r="H21" s="3"/>
      <c r="I21" s="3"/>
      <c r="J21" s="3"/>
      <c r="K21" s="3" t="s">
        <v>504</v>
      </c>
      <c r="L21" s="16">
        <v>2103521604</v>
      </c>
      <c r="M21" s="13" t="s">
        <v>546</v>
      </c>
      <c r="N21" s="3" t="s">
        <v>528</v>
      </c>
      <c r="O21" s="3"/>
      <c r="P21" s="3">
        <v>1</v>
      </c>
      <c r="Q21" s="3"/>
      <c r="R21" s="14">
        <v>45131</v>
      </c>
      <c r="S21" s="14">
        <v>45145</v>
      </c>
      <c r="T21" s="17">
        <v>106464</v>
      </c>
      <c r="U21" s="3">
        <f t="shared" ref="U21:U23" si="3">T21*12</f>
        <v>1277568</v>
      </c>
      <c r="V21" s="3">
        <v>12</v>
      </c>
      <c r="W21" s="3" t="s">
        <v>521</v>
      </c>
      <c r="X21" s="3" t="s">
        <v>547</v>
      </c>
      <c r="Y21" s="17">
        <v>106464</v>
      </c>
    </row>
    <row r="22" spans="1:25" x14ac:dyDescent="0.25">
      <c r="A22" s="3">
        <v>21</v>
      </c>
      <c r="B22" s="3" t="s">
        <v>669</v>
      </c>
      <c r="C22" s="14">
        <f t="shared" si="0"/>
        <v>45131</v>
      </c>
      <c r="D22" s="3" t="s">
        <v>544</v>
      </c>
      <c r="E22" s="13" t="s">
        <v>545</v>
      </c>
      <c r="F22" s="3"/>
      <c r="G22" s="3"/>
      <c r="H22" s="3"/>
      <c r="I22" s="3"/>
      <c r="J22" s="3"/>
      <c r="K22" s="3" t="s">
        <v>504</v>
      </c>
      <c r="L22" s="16">
        <v>2103521605</v>
      </c>
      <c r="M22" s="13" t="s">
        <v>546</v>
      </c>
      <c r="N22" s="3" t="s">
        <v>528</v>
      </c>
      <c r="O22" s="3"/>
      <c r="P22" s="3">
        <v>1</v>
      </c>
      <c r="Q22" s="3"/>
      <c r="R22" s="14">
        <v>45131</v>
      </c>
      <c r="S22" s="14">
        <v>45145</v>
      </c>
      <c r="T22" s="17">
        <v>106464</v>
      </c>
      <c r="U22" s="3">
        <f t="shared" si="3"/>
        <v>1277568</v>
      </c>
      <c r="V22" s="3">
        <v>12</v>
      </c>
      <c r="W22" s="3" t="s">
        <v>521</v>
      </c>
      <c r="X22" s="3" t="s">
        <v>547</v>
      </c>
      <c r="Y22" s="17">
        <v>106464</v>
      </c>
    </row>
    <row r="23" spans="1:25" x14ac:dyDescent="0.25">
      <c r="A23" s="3">
        <v>22</v>
      </c>
      <c r="B23" s="3" t="s">
        <v>670</v>
      </c>
      <c r="C23" s="14">
        <f t="shared" si="0"/>
        <v>45131</v>
      </c>
      <c r="D23" s="3" t="s">
        <v>544</v>
      </c>
      <c r="E23" s="13" t="s">
        <v>545</v>
      </c>
      <c r="F23" s="3"/>
      <c r="G23" s="3"/>
      <c r="H23" s="3"/>
      <c r="I23" s="3"/>
      <c r="J23" s="3"/>
      <c r="K23" s="3" t="s">
        <v>504</v>
      </c>
      <c r="L23" s="16">
        <v>2103518568</v>
      </c>
      <c r="M23" s="13" t="s">
        <v>546</v>
      </c>
      <c r="N23" s="3" t="s">
        <v>528</v>
      </c>
      <c r="O23" s="3"/>
      <c r="P23" s="3">
        <v>1</v>
      </c>
      <c r="Q23" s="3"/>
      <c r="R23" s="14">
        <v>45131</v>
      </c>
      <c r="S23" s="14">
        <v>45145</v>
      </c>
      <c r="T23" s="3">
        <v>104376</v>
      </c>
      <c r="U23" s="3">
        <f t="shared" si="3"/>
        <v>1252512</v>
      </c>
      <c r="V23" s="3">
        <v>12</v>
      </c>
      <c r="W23" s="3" t="s">
        <v>521</v>
      </c>
      <c r="X23" s="3" t="s">
        <v>547</v>
      </c>
      <c r="Y23" s="3">
        <v>104376</v>
      </c>
    </row>
    <row r="24" spans="1:25" x14ac:dyDescent="0.25">
      <c r="A24" s="3">
        <v>23</v>
      </c>
      <c r="B24" s="3" t="s">
        <v>671</v>
      </c>
      <c r="C24" s="14">
        <f t="shared" si="0"/>
        <v>44992</v>
      </c>
      <c r="D24" s="3" t="s">
        <v>510</v>
      </c>
      <c r="E24" s="13" t="s">
        <v>511</v>
      </c>
      <c r="F24" s="3"/>
      <c r="G24" s="3"/>
      <c r="H24" s="3"/>
      <c r="I24" s="3"/>
      <c r="J24" s="3"/>
      <c r="K24" s="3" t="s">
        <v>504</v>
      </c>
      <c r="L24" s="16" t="s">
        <v>841</v>
      </c>
      <c r="M24" s="13" t="s">
        <v>541</v>
      </c>
      <c r="N24" s="3" t="s">
        <v>542</v>
      </c>
      <c r="O24" s="3" t="s">
        <v>548</v>
      </c>
      <c r="P24" s="3">
        <v>1</v>
      </c>
      <c r="Q24" s="3"/>
      <c r="R24" s="14">
        <v>44992</v>
      </c>
      <c r="S24" s="14">
        <v>45146</v>
      </c>
      <c r="T24" s="3">
        <v>77800</v>
      </c>
      <c r="U24" s="3">
        <f t="shared" ref="U24:U25" si="4">T24*60</f>
        <v>4668000</v>
      </c>
      <c r="V24" s="3">
        <v>60</v>
      </c>
      <c r="W24" s="3" t="s">
        <v>535</v>
      </c>
      <c r="X24" s="3" t="s">
        <v>509</v>
      </c>
      <c r="Y24" s="3">
        <v>77800</v>
      </c>
    </row>
    <row r="25" spans="1:25" x14ac:dyDescent="0.25">
      <c r="A25" s="3">
        <v>24</v>
      </c>
      <c r="B25" s="3" t="s">
        <v>672</v>
      </c>
      <c r="C25" s="14">
        <f t="shared" si="0"/>
        <v>44992</v>
      </c>
      <c r="D25" s="3" t="s">
        <v>510</v>
      </c>
      <c r="E25" s="13" t="s">
        <v>511</v>
      </c>
      <c r="F25" s="3"/>
      <c r="G25" s="3"/>
      <c r="H25" s="3"/>
      <c r="I25" s="3"/>
      <c r="J25" s="3"/>
      <c r="K25" s="3" t="s">
        <v>504</v>
      </c>
      <c r="L25" s="16" t="s">
        <v>842</v>
      </c>
      <c r="M25" s="13" t="s">
        <v>541</v>
      </c>
      <c r="N25" s="3" t="s">
        <v>542</v>
      </c>
      <c r="O25" s="3" t="s">
        <v>548</v>
      </c>
      <c r="P25" s="3">
        <v>1</v>
      </c>
      <c r="Q25" s="3"/>
      <c r="R25" s="14">
        <v>44992</v>
      </c>
      <c r="S25" s="14">
        <v>45152</v>
      </c>
      <c r="T25" s="3">
        <v>77800</v>
      </c>
      <c r="U25" s="3">
        <f t="shared" si="4"/>
        <v>4668000</v>
      </c>
      <c r="V25" s="3">
        <v>60</v>
      </c>
      <c r="W25" s="3" t="s">
        <v>535</v>
      </c>
      <c r="X25" s="3" t="s">
        <v>509</v>
      </c>
      <c r="Y25" s="3">
        <v>77800</v>
      </c>
    </row>
    <row r="26" spans="1:25" x14ac:dyDescent="0.25">
      <c r="A26" s="3">
        <v>25</v>
      </c>
      <c r="B26" s="3" t="s">
        <v>673</v>
      </c>
      <c r="C26" s="14">
        <f t="shared" si="0"/>
        <v>45131</v>
      </c>
      <c r="D26" s="3" t="s">
        <v>544</v>
      </c>
      <c r="E26" s="13" t="s">
        <v>545</v>
      </c>
      <c r="F26" s="3"/>
      <c r="G26" s="3"/>
      <c r="H26" s="3"/>
      <c r="I26" s="3"/>
      <c r="J26" s="3"/>
      <c r="K26" s="3" t="s">
        <v>504</v>
      </c>
      <c r="L26" s="40" t="s">
        <v>843</v>
      </c>
      <c r="M26" s="13" t="s">
        <v>549</v>
      </c>
      <c r="N26" s="3" t="s">
        <v>528</v>
      </c>
      <c r="O26" s="3"/>
      <c r="P26" s="3">
        <v>1</v>
      </c>
      <c r="Q26" s="3"/>
      <c r="R26" s="14">
        <v>45131</v>
      </c>
      <c r="S26" s="14">
        <v>45160</v>
      </c>
      <c r="T26" s="3">
        <v>125948</v>
      </c>
      <c r="U26" s="3">
        <f t="shared" ref="U26:U27" si="5">T26*12</f>
        <v>1511376</v>
      </c>
      <c r="V26" s="3">
        <v>12</v>
      </c>
      <c r="W26" s="3" t="s">
        <v>521</v>
      </c>
      <c r="X26" s="3" t="s">
        <v>536</v>
      </c>
      <c r="Y26" s="3">
        <v>125948</v>
      </c>
    </row>
    <row r="27" spans="1:25" x14ac:dyDescent="0.25">
      <c r="A27" s="3">
        <v>26</v>
      </c>
      <c r="B27" s="3" t="s">
        <v>674</v>
      </c>
      <c r="C27" s="14">
        <f t="shared" si="0"/>
        <v>45131</v>
      </c>
      <c r="D27" s="3" t="s">
        <v>544</v>
      </c>
      <c r="E27" s="13" t="s">
        <v>545</v>
      </c>
      <c r="F27" s="3"/>
      <c r="G27" s="3"/>
      <c r="H27" s="3"/>
      <c r="I27" s="3"/>
      <c r="J27" s="3"/>
      <c r="K27" s="3" t="s">
        <v>504</v>
      </c>
      <c r="L27" s="40" t="s">
        <v>844</v>
      </c>
      <c r="M27" s="13" t="s">
        <v>550</v>
      </c>
      <c r="N27" s="3" t="s">
        <v>528</v>
      </c>
      <c r="O27" s="3"/>
      <c r="P27" s="3">
        <v>1</v>
      </c>
      <c r="Q27" s="3"/>
      <c r="R27" s="14">
        <v>45131</v>
      </c>
      <c r="S27" s="14">
        <v>45160</v>
      </c>
      <c r="T27" s="3">
        <v>104376</v>
      </c>
      <c r="U27" s="3">
        <f t="shared" si="5"/>
        <v>1252512</v>
      </c>
      <c r="V27" s="3">
        <v>12</v>
      </c>
      <c r="W27" s="3" t="s">
        <v>521</v>
      </c>
      <c r="X27" s="3" t="s">
        <v>551</v>
      </c>
      <c r="Y27" s="3">
        <v>104376</v>
      </c>
    </row>
    <row r="28" spans="1:25" s="34" customFormat="1" x14ac:dyDescent="0.25">
      <c r="A28" s="31">
        <v>27</v>
      </c>
      <c r="B28" s="31" t="s">
        <v>675</v>
      </c>
      <c r="C28" s="32">
        <f t="shared" si="0"/>
        <v>44992</v>
      </c>
      <c r="D28" s="31" t="s">
        <v>510</v>
      </c>
      <c r="E28" s="33" t="s">
        <v>511</v>
      </c>
      <c r="F28" s="3"/>
      <c r="G28" s="3"/>
      <c r="H28" s="3"/>
      <c r="I28" s="3"/>
      <c r="J28" s="3"/>
      <c r="K28" s="31" t="s">
        <v>504</v>
      </c>
      <c r="L28" s="41">
        <v>801210615</v>
      </c>
      <c r="M28" s="33" t="s">
        <v>541</v>
      </c>
      <c r="N28" s="31" t="s">
        <v>513</v>
      </c>
      <c r="O28" s="31"/>
      <c r="P28" s="31">
        <v>1</v>
      </c>
      <c r="Q28" s="31"/>
      <c r="R28" s="32">
        <v>44992</v>
      </c>
      <c r="S28" s="32">
        <v>45104</v>
      </c>
      <c r="T28" s="31">
        <v>55000</v>
      </c>
      <c r="U28" s="31">
        <v>6</v>
      </c>
      <c r="V28" s="31">
        <f>T28*U28</f>
        <v>330000</v>
      </c>
      <c r="W28" s="31">
        <v>6</v>
      </c>
      <c r="X28" s="31" t="s">
        <v>509</v>
      </c>
      <c r="Y28" s="31">
        <v>55000</v>
      </c>
    </row>
    <row r="29" spans="1:25" x14ac:dyDescent="0.25">
      <c r="A29" s="3">
        <v>28</v>
      </c>
      <c r="B29" s="3" t="s">
        <v>676</v>
      </c>
      <c r="C29" s="14">
        <f t="shared" si="0"/>
        <v>44992</v>
      </c>
      <c r="D29" s="3" t="s">
        <v>510</v>
      </c>
      <c r="E29" s="13" t="s">
        <v>511</v>
      </c>
      <c r="F29" s="3"/>
      <c r="G29" s="3"/>
      <c r="H29" s="3"/>
      <c r="I29" s="3"/>
      <c r="J29" s="3"/>
      <c r="K29" s="3" t="s">
        <v>504</v>
      </c>
      <c r="L29" s="16" t="s">
        <v>845</v>
      </c>
      <c r="M29" s="13" t="s">
        <v>541</v>
      </c>
      <c r="N29" s="3" t="s">
        <v>542</v>
      </c>
      <c r="O29" s="3" t="s">
        <v>548</v>
      </c>
      <c r="P29" s="3">
        <v>1</v>
      </c>
      <c r="Q29" s="3"/>
      <c r="R29" s="14">
        <v>44992</v>
      </c>
      <c r="S29" s="14">
        <v>45168</v>
      </c>
      <c r="T29" s="3">
        <v>77800</v>
      </c>
      <c r="U29" s="3">
        <f t="shared" ref="U29:U34" si="6">T29*60</f>
        <v>4668000</v>
      </c>
      <c r="V29" s="3">
        <v>60</v>
      </c>
      <c r="W29" s="3" t="s">
        <v>535</v>
      </c>
      <c r="X29" s="3" t="s">
        <v>509</v>
      </c>
      <c r="Y29" s="3">
        <v>77800</v>
      </c>
    </row>
    <row r="30" spans="1:25" x14ac:dyDescent="0.25">
      <c r="A30" s="3">
        <v>29</v>
      </c>
      <c r="B30" s="3" t="s">
        <v>677</v>
      </c>
      <c r="C30" s="14">
        <f t="shared" si="0"/>
        <v>44992</v>
      </c>
      <c r="D30" s="3" t="s">
        <v>510</v>
      </c>
      <c r="E30" s="13" t="s">
        <v>511</v>
      </c>
      <c r="F30" s="3"/>
      <c r="G30" s="3"/>
      <c r="H30" s="3"/>
      <c r="I30" s="3"/>
      <c r="J30" s="3"/>
      <c r="K30" s="3" t="s">
        <v>504</v>
      </c>
      <c r="L30" s="16" t="s">
        <v>846</v>
      </c>
      <c r="M30" s="13" t="s">
        <v>541</v>
      </c>
      <c r="N30" s="3" t="s">
        <v>542</v>
      </c>
      <c r="O30" s="3" t="s">
        <v>548</v>
      </c>
      <c r="P30" s="3">
        <v>1</v>
      </c>
      <c r="Q30" s="3"/>
      <c r="R30" s="14">
        <v>44992</v>
      </c>
      <c r="S30" s="14">
        <v>45168</v>
      </c>
      <c r="T30" s="3">
        <v>77800</v>
      </c>
      <c r="U30" s="3">
        <f t="shared" si="6"/>
        <v>4668000</v>
      </c>
      <c r="V30" s="3">
        <v>60</v>
      </c>
      <c r="W30" s="3" t="s">
        <v>535</v>
      </c>
      <c r="X30" s="3" t="s">
        <v>509</v>
      </c>
      <c r="Y30" s="3">
        <v>77800</v>
      </c>
    </row>
    <row r="31" spans="1:25" x14ac:dyDescent="0.25">
      <c r="A31" s="3">
        <v>30</v>
      </c>
      <c r="B31" s="3" t="s">
        <v>678</v>
      </c>
      <c r="C31" s="14">
        <f t="shared" si="0"/>
        <v>44992</v>
      </c>
      <c r="D31" s="3" t="s">
        <v>510</v>
      </c>
      <c r="E31" s="13" t="s">
        <v>511</v>
      </c>
      <c r="F31" s="3"/>
      <c r="G31" s="3"/>
      <c r="H31" s="3"/>
      <c r="I31" s="3"/>
      <c r="J31" s="3"/>
      <c r="K31" s="3" t="s">
        <v>504</v>
      </c>
      <c r="L31" s="16" t="s">
        <v>847</v>
      </c>
      <c r="M31" s="13" t="s">
        <v>541</v>
      </c>
      <c r="N31" s="3" t="s">
        <v>542</v>
      </c>
      <c r="O31" s="3" t="s">
        <v>548</v>
      </c>
      <c r="P31" s="3">
        <v>1</v>
      </c>
      <c r="Q31" s="3"/>
      <c r="R31" s="14">
        <v>44992</v>
      </c>
      <c r="S31" s="14">
        <v>45168</v>
      </c>
      <c r="T31" s="3">
        <v>77800</v>
      </c>
      <c r="U31" s="3">
        <f t="shared" si="6"/>
        <v>4668000</v>
      </c>
      <c r="V31" s="3">
        <v>60</v>
      </c>
      <c r="W31" s="3" t="s">
        <v>535</v>
      </c>
      <c r="X31" s="3" t="s">
        <v>509</v>
      </c>
      <c r="Y31" s="3">
        <v>77800</v>
      </c>
    </row>
    <row r="32" spans="1:25" x14ac:dyDescent="0.25">
      <c r="A32" s="3">
        <v>31</v>
      </c>
      <c r="B32" s="3" t="s">
        <v>679</v>
      </c>
      <c r="C32" s="14">
        <f t="shared" si="0"/>
        <v>44992</v>
      </c>
      <c r="D32" s="3" t="s">
        <v>510</v>
      </c>
      <c r="E32" s="13" t="s">
        <v>511</v>
      </c>
      <c r="F32" s="3"/>
      <c r="G32" s="3"/>
      <c r="H32" s="3"/>
      <c r="I32" s="3"/>
      <c r="J32" s="3"/>
      <c r="K32" s="3" t="s">
        <v>504</v>
      </c>
      <c r="L32" s="16" t="s">
        <v>848</v>
      </c>
      <c r="M32" s="13" t="s">
        <v>541</v>
      </c>
      <c r="N32" s="3" t="s">
        <v>542</v>
      </c>
      <c r="O32" s="3" t="s">
        <v>548</v>
      </c>
      <c r="P32" s="3">
        <v>1</v>
      </c>
      <c r="Q32" s="3"/>
      <c r="R32" s="14">
        <v>44992</v>
      </c>
      <c r="S32" s="14">
        <v>45168</v>
      </c>
      <c r="T32" s="3">
        <v>77800</v>
      </c>
      <c r="U32" s="3">
        <f t="shared" si="6"/>
        <v>4668000</v>
      </c>
      <c r="V32" s="3">
        <v>60</v>
      </c>
      <c r="W32" s="3" t="s">
        <v>535</v>
      </c>
      <c r="X32" s="3" t="s">
        <v>509</v>
      </c>
      <c r="Y32" s="3">
        <v>77800</v>
      </c>
    </row>
    <row r="33" spans="1:25" x14ac:dyDescent="0.25">
      <c r="A33" s="3">
        <v>32</v>
      </c>
      <c r="B33" s="3" t="s">
        <v>680</v>
      </c>
      <c r="C33" s="14">
        <f t="shared" si="0"/>
        <v>44992</v>
      </c>
      <c r="D33" s="3" t="s">
        <v>510</v>
      </c>
      <c r="E33" s="13" t="s">
        <v>511</v>
      </c>
      <c r="F33" s="3"/>
      <c r="G33" s="3"/>
      <c r="H33" s="3"/>
      <c r="I33" s="3"/>
      <c r="J33" s="3"/>
      <c r="K33" s="3" t="s">
        <v>504</v>
      </c>
      <c r="L33" s="16" t="s">
        <v>849</v>
      </c>
      <c r="M33" s="13" t="s">
        <v>541</v>
      </c>
      <c r="N33" s="3" t="s">
        <v>542</v>
      </c>
      <c r="O33" s="3" t="s">
        <v>548</v>
      </c>
      <c r="P33" s="3">
        <v>1</v>
      </c>
      <c r="Q33" s="3"/>
      <c r="R33" s="14">
        <v>44992</v>
      </c>
      <c r="S33" s="14">
        <v>45168</v>
      </c>
      <c r="T33" s="3">
        <v>77800</v>
      </c>
      <c r="U33" s="3">
        <f t="shared" si="6"/>
        <v>4668000</v>
      </c>
      <c r="V33" s="3">
        <v>60</v>
      </c>
      <c r="W33" s="3" t="s">
        <v>535</v>
      </c>
      <c r="X33" s="3" t="s">
        <v>509</v>
      </c>
      <c r="Y33" s="3">
        <v>77800</v>
      </c>
    </row>
    <row r="34" spans="1:25" x14ac:dyDescent="0.25">
      <c r="A34" s="3">
        <v>33</v>
      </c>
      <c r="B34" s="3" t="s">
        <v>681</v>
      </c>
      <c r="C34" s="14">
        <f t="shared" si="0"/>
        <v>44992</v>
      </c>
      <c r="D34" s="3" t="s">
        <v>510</v>
      </c>
      <c r="E34" s="13" t="s">
        <v>511</v>
      </c>
      <c r="F34" s="3"/>
      <c r="G34" s="3"/>
      <c r="H34" s="3"/>
      <c r="I34" s="3"/>
      <c r="J34" s="3"/>
      <c r="K34" s="3" t="s">
        <v>504</v>
      </c>
      <c r="L34" s="16" t="s">
        <v>850</v>
      </c>
      <c r="M34" s="13" t="s">
        <v>541</v>
      </c>
      <c r="N34" s="3" t="s">
        <v>542</v>
      </c>
      <c r="O34" s="3" t="s">
        <v>548</v>
      </c>
      <c r="P34" s="3">
        <v>1</v>
      </c>
      <c r="Q34" s="3"/>
      <c r="R34" s="14">
        <v>44992</v>
      </c>
      <c r="S34" s="14">
        <v>45168</v>
      </c>
      <c r="T34" s="3">
        <v>77800</v>
      </c>
      <c r="U34" s="3">
        <f t="shared" si="6"/>
        <v>4668000</v>
      </c>
      <c r="V34" s="3">
        <v>60</v>
      </c>
      <c r="W34" s="3" t="s">
        <v>535</v>
      </c>
      <c r="X34" s="3" t="s">
        <v>509</v>
      </c>
      <c r="Y34" s="3">
        <v>77800</v>
      </c>
    </row>
    <row r="35" spans="1:25" x14ac:dyDescent="0.25">
      <c r="A35" s="3">
        <v>34</v>
      </c>
      <c r="B35" s="3" t="s">
        <v>682</v>
      </c>
      <c r="C35" s="14">
        <f t="shared" si="0"/>
        <v>45107</v>
      </c>
      <c r="D35" s="3" t="s">
        <v>552</v>
      </c>
      <c r="E35" s="18" t="s">
        <v>553</v>
      </c>
      <c r="F35" s="3"/>
      <c r="G35" s="3"/>
      <c r="H35" s="3"/>
      <c r="I35" s="3"/>
      <c r="J35" s="3"/>
      <c r="K35" s="3" t="s">
        <v>504</v>
      </c>
      <c r="L35" s="42" t="s">
        <v>851</v>
      </c>
      <c r="M35" s="13" t="s">
        <v>554</v>
      </c>
      <c r="N35" s="3" t="s">
        <v>528</v>
      </c>
      <c r="O35" s="3" t="s">
        <v>555</v>
      </c>
      <c r="P35" s="3">
        <v>1</v>
      </c>
      <c r="Q35" s="3"/>
      <c r="R35" s="14">
        <v>45107</v>
      </c>
      <c r="S35" s="14">
        <v>45171</v>
      </c>
      <c r="T35" s="3">
        <v>114000</v>
      </c>
      <c r="U35" s="3">
        <f t="shared" ref="U35:U41" si="7">T35*12</f>
        <v>1368000</v>
      </c>
      <c r="V35" s="3">
        <v>12</v>
      </c>
      <c r="W35" s="3" t="s">
        <v>521</v>
      </c>
      <c r="X35" s="3" t="s">
        <v>509</v>
      </c>
      <c r="Y35" s="3">
        <v>114000</v>
      </c>
    </row>
    <row r="36" spans="1:25" x14ac:dyDescent="0.25">
      <c r="A36" s="3">
        <v>35</v>
      </c>
      <c r="B36" s="3" t="s">
        <v>683</v>
      </c>
      <c r="C36" s="14">
        <f t="shared" si="0"/>
        <v>45107</v>
      </c>
      <c r="D36" s="3" t="s">
        <v>552</v>
      </c>
      <c r="E36" s="18" t="s">
        <v>553</v>
      </c>
      <c r="F36" s="3"/>
      <c r="G36" s="3"/>
      <c r="H36" s="3"/>
      <c r="I36" s="3"/>
      <c r="J36" s="3"/>
      <c r="K36" s="3" t="s">
        <v>504</v>
      </c>
      <c r="L36" s="42" t="s">
        <v>852</v>
      </c>
      <c r="M36" s="13" t="s">
        <v>554</v>
      </c>
      <c r="N36" s="3" t="s">
        <v>528</v>
      </c>
      <c r="O36" s="3" t="s">
        <v>555</v>
      </c>
      <c r="P36" s="3">
        <v>1</v>
      </c>
      <c r="Q36" s="3"/>
      <c r="R36" s="14">
        <v>45107</v>
      </c>
      <c r="S36" s="14">
        <v>45171</v>
      </c>
      <c r="T36" s="3">
        <v>114000</v>
      </c>
      <c r="U36" s="3">
        <f t="shared" si="7"/>
        <v>1368000</v>
      </c>
      <c r="V36" s="3">
        <v>12</v>
      </c>
      <c r="W36" s="3" t="s">
        <v>521</v>
      </c>
      <c r="X36" s="3" t="s">
        <v>509</v>
      </c>
      <c r="Y36" s="3">
        <v>114000</v>
      </c>
    </row>
    <row r="37" spans="1:25" x14ac:dyDescent="0.25">
      <c r="A37" s="3">
        <v>36</v>
      </c>
      <c r="B37" s="3" t="s">
        <v>684</v>
      </c>
      <c r="C37" s="14">
        <f t="shared" si="0"/>
        <v>45118</v>
      </c>
      <c r="D37" s="3" t="s">
        <v>556</v>
      </c>
      <c r="E37" s="19" t="s">
        <v>557</v>
      </c>
      <c r="F37" s="3"/>
      <c r="G37" s="3"/>
      <c r="H37" s="3"/>
      <c r="I37" s="3"/>
      <c r="J37" s="3"/>
      <c r="K37" s="3" t="s">
        <v>504</v>
      </c>
      <c r="L37" s="3" t="s">
        <v>853</v>
      </c>
      <c r="M37" s="3" t="s">
        <v>558</v>
      </c>
      <c r="N37" s="3" t="s">
        <v>559</v>
      </c>
      <c r="O37" s="3" t="s">
        <v>560</v>
      </c>
      <c r="P37" s="3">
        <v>1</v>
      </c>
      <c r="Q37" s="3"/>
      <c r="R37" s="14">
        <v>45118</v>
      </c>
      <c r="S37" s="14">
        <v>45171</v>
      </c>
      <c r="T37" s="3">
        <v>117000</v>
      </c>
      <c r="U37" s="3">
        <f t="shared" si="7"/>
        <v>1404000</v>
      </c>
      <c r="V37" s="3">
        <v>12</v>
      </c>
      <c r="W37" s="3" t="s">
        <v>521</v>
      </c>
      <c r="X37" s="3" t="s">
        <v>509</v>
      </c>
      <c r="Y37" s="3">
        <v>117000</v>
      </c>
    </row>
    <row r="38" spans="1:25" x14ac:dyDescent="0.25">
      <c r="A38" s="3">
        <v>37</v>
      </c>
      <c r="B38" s="3" t="s">
        <v>685</v>
      </c>
      <c r="C38" s="14">
        <f t="shared" si="0"/>
        <v>45118</v>
      </c>
      <c r="D38" s="3" t="s">
        <v>556</v>
      </c>
      <c r="E38" s="19" t="s">
        <v>557</v>
      </c>
      <c r="F38" s="3"/>
      <c r="G38" s="3"/>
      <c r="H38" s="3"/>
      <c r="I38" s="3"/>
      <c r="J38" s="3"/>
      <c r="K38" s="3" t="s">
        <v>504</v>
      </c>
      <c r="L38" s="3" t="s">
        <v>854</v>
      </c>
      <c r="M38" s="3" t="s">
        <v>558</v>
      </c>
      <c r="N38" s="3" t="s">
        <v>559</v>
      </c>
      <c r="O38" s="3" t="s">
        <v>560</v>
      </c>
      <c r="P38" s="3">
        <v>1</v>
      </c>
      <c r="Q38" s="3"/>
      <c r="R38" s="14">
        <v>45118</v>
      </c>
      <c r="S38" s="14">
        <v>45171</v>
      </c>
      <c r="T38" s="3">
        <v>117000</v>
      </c>
      <c r="U38" s="3">
        <f t="shared" si="7"/>
        <v>1404000</v>
      </c>
      <c r="V38" s="3">
        <v>12</v>
      </c>
      <c r="W38" s="3" t="s">
        <v>521</v>
      </c>
      <c r="X38" s="3" t="s">
        <v>509</v>
      </c>
      <c r="Y38" s="3">
        <v>117000</v>
      </c>
    </row>
    <row r="39" spans="1:25" x14ac:dyDescent="0.25">
      <c r="A39" s="3">
        <v>38</v>
      </c>
      <c r="B39" s="3" t="s">
        <v>686</v>
      </c>
      <c r="C39" s="14">
        <f t="shared" si="0"/>
        <v>45118</v>
      </c>
      <c r="D39" s="3" t="s">
        <v>556</v>
      </c>
      <c r="E39" s="19" t="s">
        <v>557</v>
      </c>
      <c r="F39" s="3"/>
      <c r="G39" s="3"/>
      <c r="H39" s="3"/>
      <c r="I39" s="3"/>
      <c r="J39" s="3"/>
      <c r="K39" s="3" t="s">
        <v>504</v>
      </c>
      <c r="L39" s="3" t="s">
        <v>855</v>
      </c>
      <c r="M39" s="3" t="s">
        <v>558</v>
      </c>
      <c r="N39" s="3" t="s">
        <v>559</v>
      </c>
      <c r="O39" s="3" t="s">
        <v>560</v>
      </c>
      <c r="P39" s="3">
        <v>1</v>
      </c>
      <c r="Q39" s="3"/>
      <c r="R39" s="14">
        <v>45118</v>
      </c>
      <c r="S39" s="14">
        <v>45171</v>
      </c>
      <c r="T39" s="3">
        <v>117000</v>
      </c>
      <c r="U39" s="3">
        <f t="shared" si="7"/>
        <v>1404000</v>
      </c>
      <c r="V39" s="3">
        <v>12</v>
      </c>
      <c r="W39" s="3" t="s">
        <v>521</v>
      </c>
      <c r="X39" s="3" t="s">
        <v>509</v>
      </c>
      <c r="Y39" s="3">
        <v>117000</v>
      </c>
    </row>
    <row r="40" spans="1:25" x14ac:dyDescent="0.25">
      <c r="A40" s="3">
        <v>39</v>
      </c>
      <c r="B40" s="3" t="s">
        <v>687</v>
      </c>
      <c r="C40" s="14">
        <f t="shared" si="0"/>
        <v>45118</v>
      </c>
      <c r="D40" s="3" t="s">
        <v>556</v>
      </c>
      <c r="E40" s="19" t="s">
        <v>557</v>
      </c>
      <c r="F40" s="3"/>
      <c r="G40" s="3"/>
      <c r="H40" s="3"/>
      <c r="I40" s="3"/>
      <c r="J40" s="3"/>
      <c r="K40" s="3" t="s">
        <v>504</v>
      </c>
      <c r="L40" s="3" t="s">
        <v>856</v>
      </c>
      <c r="M40" s="3" t="s">
        <v>558</v>
      </c>
      <c r="N40" s="3" t="s">
        <v>559</v>
      </c>
      <c r="O40" s="3" t="s">
        <v>560</v>
      </c>
      <c r="P40" s="3">
        <v>1</v>
      </c>
      <c r="Q40" s="3"/>
      <c r="R40" s="14">
        <v>45118</v>
      </c>
      <c r="S40" s="14">
        <v>45171</v>
      </c>
      <c r="T40" s="3">
        <v>117000</v>
      </c>
      <c r="U40" s="3">
        <f t="shared" si="7"/>
        <v>1404000</v>
      </c>
      <c r="V40" s="3">
        <v>12</v>
      </c>
      <c r="W40" s="3" t="s">
        <v>521</v>
      </c>
      <c r="X40" s="3" t="s">
        <v>509</v>
      </c>
      <c r="Y40" s="3">
        <v>117000</v>
      </c>
    </row>
    <row r="41" spans="1:25" x14ac:dyDescent="0.25">
      <c r="A41" s="3">
        <v>40</v>
      </c>
      <c r="B41" s="3" t="s">
        <v>688</v>
      </c>
      <c r="C41" s="14">
        <f t="shared" si="0"/>
        <v>45118</v>
      </c>
      <c r="D41" s="3" t="s">
        <v>556</v>
      </c>
      <c r="E41" s="19" t="s">
        <v>557</v>
      </c>
      <c r="F41" s="3"/>
      <c r="G41" s="3"/>
      <c r="H41" s="3"/>
      <c r="I41" s="3"/>
      <c r="J41" s="3"/>
      <c r="K41" s="3" t="s">
        <v>504</v>
      </c>
      <c r="L41" s="3" t="s">
        <v>857</v>
      </c>
      <c r="M41" s="3" t="s">
        <v>558</v>
      </c>
      <c r="N41" s="3" t="s">
        <v>559</v>
      </c>
      <c r="O41" s="3" t="s">
        <v>560</v>
      </c>
      <c r="P41" s="3">
        <v>1</v>
      </c>
      <c r="Q41" s="3"/>
      <c r="R41" s="14">
        <v>45118</v>
      </c>
      <c r="S41" s="14">
        <v>45171</v>
      </c>
      <c r="T41" s="3">
        <v>117000</v>
      </c>
      <c r="U41" s="3">
        <f t="shared" si="7"/>
        <v>1404000</v>
      </c>
      <c r="V41" s="3">
        <v>12</v>
      </c>
      <c r="W41" s="3" t="s">
        <v>521</v>
      </c>
      <c r="X41" s="3" t="s">
        <v>509</v>
      </c>
      <c r="Y41" s="3">
        <v>117000</v>
      </c>
    </row>
    <row r="42" spans="1:25" x14ac:dyDescent="0.25">
      <c r="A42" s="3">
        <v>41</v>
      </c>
      <c r="B42" s="3" t="s">
        <v>689</v>
      </c>
      <c r="C42" s="14">
        <f t="shared" si="0"/>
        <v>44992</v>
      </c>
      <c r="D42" s="3" t="s">
        <v>510</v>
      </c>
      <c r="E42" s="13" t="s">
        <v>511</v>
      </c>
      <c r="F42" s="3"/>
      <c r="G42" s="3"/>
      <c r="H42" s="3"/>
      <c r="I42" s="3"/>
      <c r="J42" s="3"/>
      <c r="K42" s="3" t="s">
        <v>504</v>
      </c>
      <c r="L42" s="16" t="s">
        <v>858</v>
      </c>
      <c r="M42" s="13" t="s">
        <v>541</v>
      </c>
      <c r="N42" s="3" t="s">
        <v>542</v>
      </c>
      <c r="O42" s="3" t="s">
        <v>548</v>
      </c>
      <c r="P42" s="3">
        <v>1</v>
      </c>
      <c r="Q42" s="3"/>
      <c r="R42" s="14">
        <v>44992</v>
      </c>
      <c r="S42" s="14">
        <v>45173</v>
      </c>
      <c r="T42" s="3">
        <v>77800</v>
      </c>
      <c r="U42" s="3">
        <f t="shared" ref="U42:U44" si="8">T42*60</f>
        <v>4668000</v>
      </c>
      <c r="V42" s="3">
        <v>60</v>
      </c>
      <c r="W42" s="3" t="s">
        <v>535</v>
      </c>
      <c r="X42" s="3" t="s">
        <v>509</v>
      </c>
      <c r="Y42" s="3">
        <v>77800</v>
      </c>
    </row>
    <row r="43" spans="1:25" x14ac:dyDescent="0.25">
      <c r="A43" s="3">
        <v>42</v>
      </c>
      <c r="B43" s="3" t="s">
        <v>690</v>
      </c>
      <c r="C43" s="14">
        <f t="shared" si="0"/>
        <v>44992</v>
      </c>
      <c r="D43" s="3" t="s">
        <v>510</v>
      </c>
      <c r="E43" s="13" t="s">
        <v>511</v>
      </c>
      <c r="F43" s="3"/>
      <c r="G43" s="3"/>
      <c r="H43" s="3"/>
      <c r="I43" s="3"/>
      <c r="J43" s="3"/>
      <c r="K43" s="3" t="s">
        <v>504</v>
      </c>
      <c r="L43" s="16" t="s">
        <v>859</v>
      </c>
      <c r="M43" s="13" t="s">
        <v>541</v>
      </c>
      <c r="N43" s="3" t="s">
        <v>542</v>
      </c>
      <c r="O43" s="3" t="s">
        <v>548</v>
      </c>
      <c r="P43" s="3">
        <v>1</v>
      </c>
      <c r="Q43" s="3"/>
      <c r="R43" s="14">
        <v>44992</v>
      </c>
      <c r="S43" s="14">
        <v>45173</v>
      </c>
      <c r="T43" s="3">
        <v>77800</v>
      </c>
      <c r="U43" s="3">
        <f t="shared" si="8"/>
        <v>4668000</v>
      </c>
      <c r="V43" s="3">
        <v>60</v>
      </c>
      <c r="W43" s="3" t="s">
        <v>535</v>
      </c>
      <c r="X43" s="3" t="s">
        <v>509</v>
      </c>
      <c r="Y43" s="3">
        <v>77800</v>
      </c>
    </row>
    <row r="44" spans="1:25" x14ac:dyDescent="0.25">
      <c r="A44" s="3">
        <v>43</v>
      </c>
      <c r="B44" s="3" t="s">
        <v>691</v>
      </c>
      <c r="C44" s="14">
        <f t="shared" si="0"/>
        <v>44992</v>
      </c>
      <c r="D44" s="3" t="s">
        <v>510</v>
      </c>
      <c r="E44" s="13" t="s">
        <v>511</v>
      </c>
      <c r="F44" s="3"/>
      <c r="G44" s="3"/>
      <c r="H44" s="3"/>
      <c r="I44" s="3"/>
      <c r="J44" s="3"/>
      <c r="K44" s="3" t="s">
        <v>504</v>
      </c>
      <c r="L44" s="16" t="s">
        <v>860</v>
      </c>
      <c r="M44" s="13" t="s">
        <v>541</v>
      </c>
      <c r="N44" s="3" t="s">
        <v>542</v>
      </c>
      <c r="O44" s="3" t="s">
        <v>548</v>
      </c>
      <c r="P44" s="3">
        <v>1</v>
      </c>
      <c r="Q44" s="3"/>
      <c r="R44" s="14">
        <v>44992</v>
      </c>
      <c r="S44" s="14">
        <v>45173</v>
      </c>
      <c r="T44" s="3">
        <v>77800</v>
      </c>
      <c r="U44" s="3">
        <f t="shared" si="8"/>
        <v>4668000</v>
      </c>
      <c r="V44" s="3">
        <v>60</v>
      </c>
      <c r="W44" s="3" t="s">
        <v>535</v>
      </c>
      <c r="X44" s="3" t="s">
        <v>509</v>
      </c>
      <c r="Y44" s="3">
        <v>77800</v>
      </c>
    </row>
    <row r="45" spans="1:25" x14ac:dyDescent="0.25">
      <c r="A45" s="3">
        <v>44</v>
      </c>
      <c r="B45" s="3" t="s">
        <v>692</v>
      </c>
      <c r="C45" s="14">
        <f t="shared" si="0"/>
        <v>45162</v>
      </c>
      <c r="D45" s="3" t="s">
        <v>561</v>
      </c>
      <c r="E45" s="13" t="s">
        <v>562</v>
      </c>
      <c r="F45" s="3"/>
      <c r="G45" s="3"/>
      <c r="H45" s="3"/>
      <c r="I45" s="3"/>
      <c r="J45" s="3"/>
      <c r="K45" s="3" t="s">
        <v>504</v>
      </c>
      <c r="L45" s="40" t="s">
        <v>861</v>
      </c>
      <c r="M45" s="13" t="s">
        <v>541</v>
      </c>
      <c r="N45" s="3" t="s">
        <v>528</v>
      </c>
      <c r="O45" s="3" t="s">
        <v>563</v>
      </c>
      <c r="P45" s="3">
        <v>1</v>
      </c>
      <c r="Q45" s="3"/>
      <c r="R45" s="14">
        <v>45162</v>
      </c>
      <c r="S45" s="14">
        <v>45174</v>
      </c>
      <c r="T45" s="3">
        <v>77800</v>
      </c>
      <c r="U45" s="3">
        <f>T45*24</f>
        <v>1867200</v>
      </c>
      <c r="V45" s="3">
        <v>24</v>
      </c>
      <c r="W45" s="3" t="s">
        <v>530</v>
      </c>
      <c r="X45" s="3" t="s">
        <v>509</v>
      </c>
      <c r="Y45" s="3">
        <v>77800</v>
      </c>
    </row>
    <row r="46" spans="1:25" x14ac:dyDescent="0.25">
      <c r="A46" s="3">
        <v>45</v>
      </c>
      <c r="B46" s="3" t="s">
        <v>693</v>
      </c>
      <c r="C46" s="14">
        <f t="shared" si="0"/>
        <v>44992</v>
      </c>
      <c r="D46" s="3" t="s">
        <v>510</v>
      </c>
      <c r="E46" s="13" t="s">
        <v>511</v>
      </c>
      <c r="F46" s="3"/>
      <c r="G46" s="3"/>
      <c r="H46" s="3"/>
      <c r="I46" s="3"/>
      <c r="J46" s="3"/>
      <c r="K46" s="3" t="s">
        <v>504</v>
      </c>
      <c r="L46" s="16" t="s">
        <v>862</v>
      </c>
      <c r="M46" s="13" t="s">
        <v>541</v>
      </c>
      <c r="N46" s="3" t="s">
        <v>542</v>
      </c>
      <c r="O46" s="3" t="s">
        <v>548</v>
      </c>
      <c r="P46" s="3">
        <v>1</v>
      </c>
      <c r="Q46" s="3"/>
      <c r="R46" s="14">
        <v>44992</v>
      </c>
      <c r="S46" s="14">
        <v>45179</v>
      </c>
      <c r="T46" s="3">
        <v>77800</v>
      </c>
      <c r="U46" s="3">
        <f t="shared" ref="U46:U52" si="9">T46*60</f>
        <v>4668000</v>
      </c>
      <c r="V46" s="3">
        <v>60</v>
      </c>
      <c r="W46" s="3" t="s">
        <v>535</v>
      </c>
      <c r="X46" s="3" t="s">
        <v>509</v>
      </c>
      <c r="Y46" s="3">
        <v>77800</v>
      </c>
    </row>
    <row r="47" spans="1:25" x14ac:dyDescent="0.25">
      <c r="A47" s="3">
        <v>46</v>
      </c>
      <c r="B47" s="3" t="s">
        <v>694</v>
      </c>
      <c r="C47" s="14">
        <f t="shared" si="0"/>
        <v>44992</v>
      </c>
      <c r="D47" s="3" t="s">
        <v>510</v>
      </c>
      <c r="E47" s="13" t="s">
        <v>511</v>
      </c>
      <c r="F47" s="3"/>
      <c r="G47" s="3"/>
      <c r="H47" s="3"/>
      <c r="I47" s="3"/>
      <c r="J47" s="3"/>
      <c r="K47" s="3" t="s">
        <v>504</v>
      </c>
      <c r="L47" s="16" t="s">
        <v>863</v>
      </c>
      <c r="M47" s="13" t="s">
        <v>541</v>
      </c>
      <c r="N47" s="3" t="s">
        <v>542</v>
      </c>
      <c r="O47" s="3" t="s">
        <v>548</v>
      </c>
      <c r="P47" s="3">
        <v>1</v>
      </c>
      <c r="Q47" s="3"/>
      <c r="R47" s="14">
        <v>44992</v>
      </c>
      <c r="S47" s="14">
        <v>45179</v>
      </c>
      <c r="T47" s="3">
        <v>77800</v>
      </c>
      <c r="U47" s="3">
        <f t="shared" si="9"/>
        <v>4668000</v>
      </c>
      <c r="V47" s="3">
        <v>60</v>
      </c>
      <c r="W47" s="3" t="s">
        <v>535</v>
      </c>
      <c r="X47" s="3" t="s">
        <v>509</v>
      </c>
      <c r="Y47" s="3">
        <v>77800</v>
      </c>
    </row>
    <row r="48" spans="1:25" x14ac:dyDescent="0.25">
      <c r="A48" s="3">
        <v>47</v>
      </c>
      <c r="B48" s="3" t="s">
        <v>695</v>
      </c>
      <c r="C48" s="14">
        <f t="shared" si="0"/>
        <v>44992</v>
      </c>
      <c r="D48" s="3" t="s">
        <v>510</v>
      </c>
      <c r="E48" s="13" t="s">
        <v>511</v>
      </c>
      <c r="F48" s="3"/>
      <c r="G48" s="3"/>
      <c r="H48" s="3"/>
      <c r="I48" s="3"/>
      <c r="J48" s="3"/>
      <c r="K48" s="3" t="s">
        <v>504</v>
      </c>
      <c r="L48" s="16" t="s">
        <v>864</v>
      </c>
      <c r="M48" s="13" t="s">
        <v>541</v>
      </c>
      <c r="N48" s="3" t="s">
        <v>542</v>
      </c>
      <c r="O48" s="3" t="s">
        <v>548</v>
      </c>
      <c r="P48" s="3">
        <v>1</v>
      </c>
      <c r="Q48" s="3"/>
      <c r="R48" s="14">
        <v>44992</v>
      </c>
      <c r="S48" s="14">
        <v>45179</v>
      </c>
      <c r="T48" s="3">
        <v>77800</v>
      </c>
      <c r="U48" s="3">
        <f t="shared" si="9"/>
        <v>4668000</v>
      </c>
      <c r="V48" s="3">
        <v>60</v>
      </c>
      <c r="W48" s="3" t="s">
        <v>535</v>
      </c>
      <c r="X48" s="3" t="s">
        <v>509</v>
      </c>
      <c r="Y48" s="3">
        <v>77800</v>
      </c>
    </row>
    <row r="49" spans="1:25" x14ac:dyDescent="0.25">
      <c r="A49" s="3">
        <v>48</v>
      </c>
      <c r="B49" s="3" t="s">
        <v>696</v>
      </c>
      <c r="C49" s="14">
        <f t="shared" si="0"/>
        <v>44992</v>
      </c>
      <c r="D49" s="3" t="s">
        <v>510</v>
      </c>
      <c r="E49" s="13" t="s">
        <v>511</v>
      </c>
      <c r="F49" s="3"/>
      <c r="G49" s="3"/>
      <c r="H49" s="3"/>
      <c r="I49" s="3"/>
      <c r="J49" s="3"/>
      <c r="K49" s="3" t="s">
        <v>504</v>
      </c>
      <c r="L49" s="16" t="s">
        <v>865</v>
      </c>
      <c r="M49" s="13" t="s">
        <v>541</v>
      </c>
      <c r="N49" s="3" t="s">
        <v>542</v>
      </c>
      <c r="O49" s="3" t="s">
        <v>548</v>
      </c>
      <c r="P49" s="3">
        <v>1</v>
      </c>
      <c r="Q49" s="3"/>
      <c r="R49" s="14">
        <v>44992</v>
      </c>
      <c r="S49" s="14">
        <v>45179</v>
      </c>
      <c r="T49" s="3">
        <v>77800</v>
      </c>
      <c r="U49" s="3">
        <f t="shared" si="9"/>
        <v>4668000</v>
      </c>
      <c r="V49" s="3">
        <v>60</v>
      </c>
      <c r="W49" s="3" t="s">
        <v>535</v>
      </c>
      <c r="X49" s="3" t="s">
        <v>509</v>
      </c>
      <c r="Y49" s="3">
        <v>77800</v>
      </c>
    </row>
    <row r="50" spans="1:25" x14ac:dyDescent="0.25">
      <c r="A50" s="3">
        <v>49</v>
      </c>
      <c r="B50" s="3" t="s">
        <v>697</v>
      </c>
      <c r="C50" s="14">
        <f t="shared" si="0"/>
        <v>44992</v>
      </c>
      <c r="D50" s="3" t="s">
        <v>510</v>
      </c>
      <c r="E50" s="13" t="s">
        <v>511</v>
      </c>
      <c r="F50" s="3"/>
      <c r="G50" s="3"/>
      <c r="H50" s="3"/>
      <c r="I50" s="3"/>
      <c r="J50" s="3"/>
      <c r="K50" s="3" t="s">
        <v>504</v>
      </c>
      <c r="L50" s="16" t="s">
        <v>866</v>
      </c>
      <c r="M50" s="13" t="s">
        <v>541</v>
      </c>
      <c r="N50" s="3" t="s">
        <v>542</v>
      </c>
      <c r="O50" s="3" t="s">
        <v>548</v>
      </c>
      <c r="P50" s="3">
        <v>1</v>
      </c>
      <c r="Q50" s="3"/>
      <c r="R50" s="14">
        <v>44992</v>
      </c>
      <c r="S50" s="14">
        <v>45179</v>
      </c>
      <c r="T50" s="3">
        <v>77800</v>
      </c>
      <c r="U50" s="3">
        <f t="shared" si="9"/>
        <v>4668000</v>
      </c>
      <c r="V50" s="3">
        <v>60</v>
      </c>
      <c r="W50" s="3" t="s">
        <v>535</v>
      </c>
      <c r="X50" s="3" t="s">
        <v>509</v>
      </c>
      <c r="Y50" s="3">
        <v>77800</v>
      </c>
    </row>
    <row r="51" spans="1:25" x14ac:dyDescent="0.25">
      <c r="A51" s="3">
        <v>50</v>
      </c>
      <c r="B51" s="3" t="s">
        <v>698</v>
      </c>
      <c r="C51" s="14">
        <f t="shared" si="0"/>
        <v>44992</v>
      </c>
      <c r="D51" s="3" t="s">
        <v>510</v>
      </c>
      <c r="E51" s="13" t="s">
        <v>511</v>
      </c>
      <c r="F51" s="3"/>
      <c r="G51" s="3"/>
      <c r="H51" s="3"/>
      <c r="I51" s="3"/>
      <c r="J51" s="3"/>
      <c r="K51" s="3" t="s">
        <v>504</v>
      </c>
      <c r="L51" s="16" t="s">
        <v>867</v>
      </c>
      <c r="M51" s="13" t="s">
        <v>541</v>
      </c>
      <c r="N51" s="3" t="s">
        <v>542</v>
      </c>
      <c r="O51" s="3" t="s">
        <v>548</v>
      </c>
      <c r="P51" s="3">
        <v>1</v>
      </c>
      <c r="Q51" s="3"/>
      <c r="R51" s="14">
        <v>44992</v>
      </c>
      <c r="S51" s="14">
        <v>45179</v>
      </c>
      <c r="T51" s="3">
        <v>77800</v>
      </c>
      <c r="U51" s="3">
        <f t="shared" si="9"/>
        <v>4668000</v>
      </c>
      <c r="V51" s="3">
        <v>60</v>
      </c>
      <c r="W51" s="3" t="s">
        <v>535</v>
      </c>
      <c r="X51" s="3" t="s">
        <v>509</v>
      </c>
      <c r="Y51" s="3">
        <v>77800</v>
      </c>
    </row>
    <row r="52" spans="1:25" x14ac:dyDescent="0.25">
      <c r="A52" s="3">
        <v>51</v>
      </c>
      <c r="B52" s="3" t="s">
        <v>699</v>
      </c>
      <c r="C52" s="14">
        <f t="shared" si="0"/>
        <v>44992</v>
      </c>
      <c r="D52" s="3" t="s">
        <v>510</v>
      </c>
      <c r="E52" s="13" t="s">
        <v>511</v>
      </c>
      <c r="F52" s="3"/>
      <c r="G52" s="3"/>
      <c r="H52" s="3"/>
      <c r="I52" s="3"/>
      <c r="J52" s="3"/>
      <c r="K52" s="3" t="s">
        <v>504</v>
      </c>
      <c r="L52" s="16" t="s">
        <v>868</v>
      </c>
      <c r="M52" s="13" t="s">
        <v>541</v>
      </c>
      <c r="N52" s="3" t="s">
        <v>542</v>
      </c>
      <c r="O52" s="3" t="s">
        <v>548</v>
      </c>
      <c r="P52" s="3">
        <v>1</v>
      </c>
      <c r="Q52" s="3"/>
      <c r="R52" s="14">
        <v>44992</v>
      </c>
      <c r="S52" s="14">
        <v>45179</v>
      </c>
      <c r="T52" s="3">
        <v>77800</v>
      </c>
      <c r="U52" s="3">
        <f t="shared" si="9"/>
        <v>4668000</v>
      </c>
      <c r="V52" s="3">
        <v>60</v>
      </c>
      <c r="W52" s="3" t="s">
        <v>535</v>
      </c>
      <c r="X52" s="3" t="s">
        <v>509</v>
      </c>
      <c r="Y52" s="3">
        <v>77800</v>
      </c>
    </row>
    <row r="53" spans="1:25" x14ac:dyDescent="0.25">
      <c r="A53" s="3">
        <v>52</v>
      </c>
      <c r="B53" s="3" t="s">
        <v>700</v>
      </c>
      <c r="C53" s="14">
        <f t="shared" si="0"/>
        <v>45092</v>
      </c>
      <c r="D53" s="3" t="s">
        <v>510</v>
      </c>
      <c r="E53" s="13" t="s">
        <v>511</v>
      </c>
      <c r="F53" s="3"/>
      <c r="G53" s="3"/>
      <c r="H53" s="3"/>
      <c r="I53" s="3"/>
      <c r="J53" s="3"/>
      <c r="K53" s="3" t="s">
        <v>504</v>
      </c>
      <c r="L53" s="4">
        <v>801231525</v>
      </c>
      <c r="M53" s="13" t="s">
        <v>541</v>
      </c>
      <c r="N53" s="3" t="s">
        <v>542</v>
      </c>
      <c r="O53" s="3" t="s">
        <v>527</v>
      </c>
      <c r="P53" s="3">
        <v>1</v>
      </c>
      <c r="Q53" s="3"/>
      <c r="R53" s="14">
        <v>45092</v>
      </c>
      <c r="S53" s="14">
        <v>45199</v>
      </c>
      <c r="T53" s="3">
        <v>51500</v>
      </c>
      <c r="U53" s="3">
        <f t="shared" ref="U53:U63" si="10">T53*12</f>
        <v>618000</v>
      </c>
      <c r="V53" s="3">
        <v>12</v>
      </c>
      <c r="W53" s="3" t="s">
        <v>521</v>
      </c>
      <c r="X53" s="3" t="s">
        <v>551</v>
      </c>
      <c r="Y53" s="3">
        <v>51500</v>
      </c>
    </row>
    <row r="54" spans="1:25" x14ac:dyDescent="0.25">
      <c r="A54" s="3">
        <v>53</v>
      </c>
      <c r="B54" s="3" t="s">
        <v>701</v>
      </c>
      <c r="C54" s="14">
        <f t="shared" si="0"/>
        <v>45092</v>
      </c>
      <c r="D54" s="3" t="s">
        <v>510</v>
      </c>
      <c r="E54" s="13" t="s">
        <v>511</v>
      </c>
      <c r="F54" s="3"/>
      <c r="G54" s="3"/>
      <c r="H54" s="3"/>
      <c r="I54" s="3"/>
      <c r="J54" s="3"/>
      <c r="K54" s="3" t="s">
        <v>504</v>
      </c>
      <c r="L54" s="4">
        <v>801231579</v>
      </c>
      <c r="M54" s="13" t="s">
        <v>541</v>
      </c>
      <c r="N54" s="3" t="s">
        <v>542</v>
      </c>
      <c r="O54" s="3" t="s">
        <v>527</v>
      </c>
      <c r="P54" s="3">
        <v>1</v>
      </c>
      <c r="Q54" s="3"/>
      <c r="R54" s="14">
        <v>45092</v>
      </c>
      <c r="S54" s="14">
        <v>45199</v>
      </c>
      <c r="T54" s="3">
        <v>51500</v>
      </c>
      <c r="U54" s="3">
        <f t="shared" si="10"/>
        <v>618000</v>
      </c>
      <c r="V54" s="3">
        <v>12</v>
      </c>
      <c r="W54" s="3" t="s">
        <v>521</v>
      </c>
      <c r="X54" s="3" t="s">
        <v>551</v>
      </c>
      <c r="Y54" s="3">
        <v>51500</v>
      </c>
    </row>
    <row r="55" spans="1:25" x14ac:dyDescent="0.25">
      <c r="A55" s="3">
        <v>54</v>
      </c>
      <c r="B55" s="3" t="s">
        <v>702</v>
      </c>
      <c r="C55" s="14">
        <f t="shared" si="0"/>
        <v>45131</v>
      </c>
      <c r="D55" s="3" t="s">
        <v>544</v>
      </c>
      <c r="E55" s="13" t="s">
        <v>545</v>
      </c>
      <c r="F55" s="3"/>
      <c r="G55" s="3"/>
      <c r="H55" s="3"/>
      <c r="I55" s="3"/>
      <c r="J55" s="3"/>
      <c r="K55" s="3" t="s">
        <v>504</v>
      </c>
      <c r="L55" s="43" t="s">
        <v>869</v>
      </c>
      <c r="M55" s="13" t="s">
        <v>564</v>
      </c>
      <c r="N55" s="3" t="s">
        <v>506</v>
      </c>
      <c r="O55" s="3" t="s">
        <v>565</v>
      </c>
      <c r="P55" s="3">
        <v>1</v>
      </c>
      <c r="Q55" s="3"/>
      <c r="R55" s="14">
        <v>45131</v>
      </c>
      <c r="S55" s="14">
        <v>45202</v>
      </c>
      <c r="T55" s="3">
        <v>29573</v>
      </c>
      <c r="U55" s="3">
        <f t="shared" si="10"/>
        <v>354876</v>
      </c>
      <c r="V55" s="3">
        <v>12</v>
      </c>
      <c r="W55" s="3" t="s">
        <v>521</v>
      </c>
      <c r="X55" s="3" t="s">
        <v>566</v>
      </c>
      <c r="Y55" s="3">
        <v>29573</v>
      </c>
    </row>
    <row r="56" spans="1:25" x14ac:dyDescent="0.25">
      <c r="A56" s="3">
        <v>55</v>
      </c>
      <c r="B56" s="3" t="s">
        <v>703</v>
      </c>
      <c r="C56" s="14">
        <f t="shared" si="0"/>
        <v>45131</v>
      </c>
      <c r="D56" s="3" t="s">
        <v>544</v>
      </c>
      <c r="E56" s="13" t="s">
        <v>545</v>
      </c>
      <c r="F56" s="3"/>
      <c r="G56" s="3"/>
      <c r="H56" s="3"/>
      <c r="I56" s="3"/>
      <c r="J56" s="3"/>
      <c r="K56" s="3" t="s">
        <v>504</v>
      </c>
      <c r="L56" s="44" t="s">
        <v>870</v>
      </c>
      <c r="M56" s="13" t="s">
        <v>564</v>
      </c>
      <c r="N56" s="3" t="s">
        <v>506</v>
      </c>
      <c r="O56" s="3" t="s">
        <v>565</v>
      </c>
      <c r="P56" s="3">
        <v>1</v>
      </c>
      <c r="Q56" s="3"/>
      <c r="R56" s="14">
        <v>45131</v>
      </c>
      <c r="S56" s="14">
        <v>45202</v>
      </c>
      <c r="T56" s="3">
        <v>29573</v>
      </c>
      <c r="U56" s="3">
        <f t="shared" si="10"/>
        <v>354876</v>
      </c>
      <c r="V56" s="3">
        <v>12</v>
      </c>
      <c r="W56" s="3" t="s">
        <v>521</v>
      </c>
      <c r="X56" s="3" t="s">
        <v>566</v>
      </c>
      <c r="Y56" s="3">
        <v>29573</v>
      </c>
    </row>
    <row r="57" spans="1:25" x14ac:dyDescent="0.25">
      <c r="A57" s="3">
        <v>56</v>
      </c>
      <c r="B57" s="3" t="s">
        <v>704</v>
      </c>
      <c r="C57" s="14">
        <f t="shared" si="0"/>
        <v>45120</v>
      </c>
      <c r="D57" s="3" t="s">
        <v>556</v>
      </c>
      <c r="E57" s="19" t="s">
        <v>557</v>
      </c>
      <c r="F57" s="3"/>
      <c r="G57" s="3"/>
      <c r="H57" s="3"/>
      <c r="I57" s="3"/>
      <c r="J57" s="3"/>
      <c r="K57" s="3" t="s">
        <v>504</v>
      </c>
      <c r="L57" s="3" t="s">
        <v>871</v>
      </c>
      <c r="M57" s="3" t="s">
        <v>567</v>
      </c>
      <c r="N57" s="3" t="s">
        <v>559</v>
      </c>
      <c r="O57" s="3" t="s">
        <v>568</v>
      </c>
      <c r="P57" s="3">
        <v>1</v>
      </c>
      <c r="Q57" s="3"/>
      <c r="R57" s="14">
        <v>45120</v>
      </c>
      <c r="S57" s="14">
        <v>45209</v>
      </c>
      <c r="T57" s="3">
        <v>145000</v>
      </c>
      <c r="U57" s="3">
        <f t="shared" si="10"/>
        <v>1740000</v>
      </c>
      <c r="V57" s="3">
        <v>12</v>
      </c>
      <c r="W57" s="3" t="s">
        <v>521</v>
      </c>
      <c r="X57" s="3" t="s">
        <v>509</v>
      </c>
      <c r="Y57" s="3">
        <v>145000</v>
      </c>
    </row>
    <row r="58" spans="1:25" x14ac:dyDescent="0.25">
      <c r="A58" s="3">
        <v>57</v>
      </c>
      <c r="B58" s="3" t="s">
        <v>705</v>
      </c>
      <c r="C58" s="14">
        <f t="shared" si="0"/>
        <v>45184</v>
      </c>
      <c r="D58" s="20" t="s">
        <v>569</v>
      </c>
      <c r="E58" s="19" t="s">
        <v>570</v>
      </c>
      <c r="F58" s="3"/>
      <c r="G58" s="3"/>
      <c r="H58" s="3"/>
      <c r="I58" s="3"/>
      <c r="J58" s="3"/>
      <c r="K58" s="3" t="s">
        <v>504</v>
      </c>
      <c r="L58" s="3" t="s">
        <v>872</v>
      </c>
      <c r="M58" s="13" t="s">
        <v>554</v>
      </c>
      <c r="N58" s="3" t="s">
        <v>528</v>
      </c>
      <c r="O58" s="3" t="s">
        <v>555</v>
      </c>
      <c r="P58" s="3">
        <v>1</v>
      </c>
      <c r="Q58" s="3"/>
      <c r="R58" s="14">
        <v>45184</v>
      </c>
      <c r="S58" s="14">
        <v>45210</v>
      </c>
      <c r="T58" s="3">
        <v>125000</v>
      </c>
      <c r="U58" s="3">
        <f t="shared" si="10"/>
        <v>1500000</v>
      </c>
      <c r="V58" s="3">
        <v>12</v>
      </c>
      <c r="W58" s="3" t="s">
        <v>521</v>
      </c>
      <c r="X58" s="3" t="s">
        <v>509</v>
      </c>
      <c r="Y58" s="3">
        <v>125000</v>
      </c>
    </row>
    <row r="59" spans="1:25" x14ac:dyDescent="0.25">
      <c r="A59" s="3">
        <v>58</v>
      </c>
      <c r="B59" s="3" t="s">
        <v>706</v>
      </c>
      <c r="C59" s="14">
        <f t="shared" si="0"/>
        <v>45184</v>
      </c>
      <c r="D59" s="20" t="s">
        <v>569</v>
      </c>
      <c r="E59" s="19" t="s">
        <v>570</v>
      </c>
      <c r="F59" s="3"/>
      <c r="G59" s="3"/>
      <c r="H59" s="3"/>
      <c r="I59" s="3"/>
      <c r="J59" s="3"/>
      <c r="K59" s="3" t="s">
        <v>504</v>
      </c>
      <c r="L59" s="3" t="s">
        <v>873</v>
      </c>
      <c r="M59" s="13" t="s">
        <v>554</v>
      </c>
      <c r="N59" s="3" t="s">
        <v>528</v>
      </c>
      <c r="O59" s="3" t="s">
        <v>555</v>
      </c>
      <c r="P59" s="3">
        <v>1</v>
      </c>
      <c r="Q59" s="3"/>
      <c r="R59" s="14">
        <v>45184</v>
      </c>
      <c r="S59" s="14">
        <v>45210</v>
      </c>
      <c r="T59" s="3">
        <v>125000</v>
      </c>
      <c r="U59" s="3">
        <f t="shared" si="10"/>
        <v>1500000</v>
      </c>
      <c r="V59" s="3">
        <v>12</v>
      </c>
      <c r="W59" s="3" t="s">
        <v>521</v>
      </c>
      <c r="X59" s="3" t="s">
        <v>509</v>
      </c>
      <c r="Y59" s="3">
        <v>125000</v>
      </c>
    </row>
    <row r="60" spans="1:25" x14ac:dyDescent="0.25">
      <c r="A60" s="3">
        <v>59</v>
      </c>
      <c r="B60" s="3" t="s">
        <v>707</v>
      </c>
      <c r="C60" s="14">
        <f t="shared" si="0"/>
        <v>45184</v>
      </c>
      <c r="D60" s="20" t="s">
        <v>569</v>
      </c>
      <c r="E60" s="19" t="s">
        <v>570</v>
      </c>
      <c r="F60" s="3"/>
      <c r="G60" s="3"/>
      <c r="H60" s="3"/>
      <c r="I60" s="3"/>
      <c r="J60" s="3"/>
      <c r="K60" s="3" t="s">
        <v>504</v>
      </c>
      <c r="L60" s="3" t="s">
        <v>874</v>
      </c>
      <c r="M60" s="13" t="s">
        <v>554</v>
      </c>
      <c r="N60" s="3" t="s">
        <v>528</v>
      </c>
      <c r="O60" s="3" t="s">
        <v>555</v>
      </c>
      <c r="P60" s="3">
        <v>1</v>
      </c>
      <c r="Q60" s="3"/>
      <c r="R60" s="14">
        <v>45184</v>
      </c>
      <c r="S60" s="14">
        <v>45210</v>
      </c>
      <c r="T60" s="3">
        <v>125000</v>
      </c>
      <c r="U60" s="3">
        <f t="shared" si="10"/>
        <v>1500000</v>
      </c>
      <c r="V60" s="3">
        <v>12</v>
      </c>
      <c r="W60" s="3" t="s">
        <v>521</v>
      </c>
      <c r="X60" s="3" t="s">
        <v>509</v>
      </c>
      <c r="Y60" s="3">
        <v>125000</v>
      </c>
    </row>
    <row r="61" spans="1:25" x14ac:dyDescent="0.25">
      <c r="A61" s="3">
        <v>60</v>
      </c>
      <c r="B61" s="3" t="s">
        <v>708</v>
      </c>
      <c r="C61" s="14">
        <f t="shared" si="0"/>
        <v>45120</v>
      </c>
      <c r="D61" s="3" t="s">
        <v>556</v>
      </c>
      <c r="E61" s="19" t="s">
        <v>557</v>
      </c>
      <c r="F61" s="3"/>
      <c r="G61" s="3"/>
      <c r="H61" s="3"/>
      <c r="I61" s="3"/>
      <c r="J61" s="3"/>
      <c r="K61" s="3" t="s">
        <v>504</v>
      </c>
      <c r="L61" s="3" t="s">
        <v>875</v>
      </c>
      <c r="M61" s="3" t="s">
        <v>567</v>
      </c>
      <c r="N61" s="3" t="s">
        <v>559</v>
      </c>
      <c r="O61" s="3" t="s">
        <v>568</v>
      </c>
      <c r="P61" s="3">
        <v>1</v>
      </c>
      <c r="Q61" s="3"/>
      <c r="R61" s="14">
        <v>45120</v>
      </c>
      <c r="S61" s="14">
        <v>45216</v>
      </c>
      <c r="T61" s="3">
        <v>145000</v>
      </c>
      <c r="U61" s="3">
        <f t="shared" si="10"/>
        <v>1740000</v>
      </c>
      <c r="V61" s="3">
        <v>12</v>
      </c>
      <c r="W61" s="3" t="s">
        <v>521</v>
      </c>
      <c r="X61" s="3" t="s">
        <v>509</v>
      </c>
      <c r="Y61" s="3">
        <v>145000</v>
      </c>
    </row>
    <row r="62" spans="1:25" ht="16.5" x14ac:dyDescent="0.35">
      <c r="A62" s="3">
        <v>61</v>
      </c>
      <c r="B62" s="3" t="s">
        <v>709</v>
      </c>
      <c r="C62" s="14">
        <f t="shared" si="0"/>
        <v>45184</v>
      </c>
      <c r="D62" s="20" t="s">
        <v>569</v>
      </c>
      <c r="E62" s="19" t="s">
        <v>570</v>
      </c>
      <c r="F62" s="3"/>
      <c r="G62" s="3"/>
      <c r="H62" s="3"/>
      <c r="I62" s="3"/>
      <c r="J62" s="3"/>
      <c r="K62" s="3" t="s">
        <v>504</v>
      </c>
      <c r="L62" s="3" t="s">
        <v>876</v>
      </c>
      <c r="M62" s="21" t="s">
        <v>571</v>
      </c>
      <c r="N62" s="3" t="s">
        <v>559</v>
      </c>
      <c r="O62" s="3" t="s">
        <v>572</v>
      </c>
      <c r="P62" s="3">
        <v>1</v>
      </c>
      <c r="Q62" s="3"/>
      <c r="R62" s="14">
        <v>45184</v>
      </c>
      <c r="S62" s="14">
        <v>45231</v>
      </c>
      <c r="T62" s="3">
        <v>76000</v>
      </c>
      <c r="U62" s="3">
        <f t="shared" si="10"/>
        <v>912000</v>
      </c>
      <c r="V62" s="3">
        <v>12</v>
      </c>
      <c r="W62" s="3" t="s">
        <v>521</v>
      </c>
      <c r="X62" s="3" t="s">
        <v>509</v>
      </c>
      <c r="Y62" s="3">
        <v>76000</v>
      </c>
    </row>
    <row r="63" spans="1:25" x14ac:dyDescent="0.25">
      <c r="A63" s="3">
        <v>62</v>
      </c>
      <c r="B63" s="3" t="s">
        <v>710</v>
      </c>
      <c r="C63" s="14">
        <f t="shared" si="0"/>
        <v>45131</v>
      </c>
      <c r="D63" s="3" t="s">
        <v>544</v>
      </c>
      <c r="E63" s="13" t="s">
        <v>545</v>
      </c>
      <c r="F63" s="3"/>
      <c r="G63" s="3"/>
      <c r="H63" s="3"/>
      <c r="I63" s="3"/>
      <c r="J63" s="3"/>
      <c r="K63" s="3" t="s">
        <v>504</v>
      </c>
      <c r="L63" s="4">
        <v>1200007590</v>
      </c>
      <c r="M63" s="13" t="s">
        <v>564</v>
      </c>
      <c r="N63" s="3" t="s">
        <v>506</v>
      </c>
      <c r="O63" s="3" t="s">
        <v>565</v>
      </c>
      <c r="P63" s="3">
        <v>1</v>
      </c>
      <c r="Q63" s="3"/>
      <c r="R63" s="14">
        <v>45131</v>
      </c>
      <c r="S63" s="14">
        <v>45233</v>
      </c>
      <c r="T63" s="3">
        <v>29573</v>
      </c>
      <c r="U63" s="3">
        <f t="shared" si="10"/>
        <v>354876</v>
      </c>
      <c r="V63" s="3">
        <v>12</v>
      </c>
      <c r="W63" s="3" t="s">
        <v>521</v>
      </c>
      <c r="X63" s="3" t="s">
        <v>566</v>
      </c>
      <c r="Y63" s="3">
        <v>29573</v>
      </c>
    </row>
    <row r="64" spans="1:25" x14ac:dyDescent="0.25">
      <c r="A64" s="3">
        <v>63</v>
      </c>
      <c r="B64" s="3" t="s">
        <v>711</v>
      </c>
      <c r="C64" s="14">
        <f t="shared" si="0"/>
        <v>45237</v>
      </c>
      <c r="D64" s="3" t="s">
        <v>510</v>
      </c>
      <c r="E64" s="13" t="s">
        <v>573</v>
      </c>
      <c r="F64" s="3"/>
      <c r="G64" s="3"/>
      <c r="H64" s="3"/>
      <c r="I64" s="3"/>
      <c r="J64" s="3"/>
      <c r="K64" s="3" t="s">
        <v>504</v>
      </c>
      <c r="L64" s="45" t="s">
        <v>877</v>
      </c>
      <c r="M64" s="3" t="s">
        <v>574</v>
      </c>
      <c r="N64" s="3" t="s">
        <v>542</v>
      </c>
      <c r="O64" s="3" t="s">
        <v>543</v>
      </c>
      <c r="P64" s="3">
        <v>1</v>
      </c>
      <c r="Q64" s="3"/>
      <c r="R64" s="14">
        <v>45237</v>
      </c>
      <c r="S64" s="14">
        <v>45238</v>
      </c>
      <c r="T64" s="3">
        <v>51500</v>
      </c>
      <c r="U64" s="3">
        <f>T64*36</f>
        <v>1854000</v>
      </c>
      <c r="V64" s="3">
        <v>36</v>
      </c>
      <c r="W64" s="3" t="s">
        <v>515</v>
      </c>
      <c r="X64" s="3" t="s">
        <v>509</v>
      </c>
      <c r="Y64" s="3">
        <v>51500</v>
      </c>
    </row>
    <row r="65" spans="1:25" x14ac:dyDescent="0.25">
      <c r="A65" s="3">
        <v>64</v>
      </c>
      <c r="B65" s="3" t="s">
        <v>712</v>
      </c>
      <c r="C65" s="14">
        <f t="shared" si="0"/>
        <v>45237</v>
      </c>
      <c r="D65" s="3" t="s">
        <v>510</v>
      </c>
      <c r="E65" s="13" t="s">
        <v>573</v>
      </c>
      <c r="F65" s="3"/>
      <c r="G65" s="3"/>
      <c r="H65" s="3"/>
      <c r="I65" s="3"/>
      <c r="J65" s="3"/>
      <c r="K65" s="3" t="s">
        <v>504</v>
      </c>
      <c r="L65" s="45" t="s">
        <v>878</v>
      </c>
      <c r="M65" s="3" t="s">
        <v>574</v>
      </c>
      <c r="N65" s="3" t="s">
        <v>542</v>
      </c>
      <c r="O65" s="3" t="s">
        <v>543</v>
      </c>
      <c r="P65" s="3">
        <v>1</v>
      </c>
      <c r="Q65" s="3"/>
      <c r="R65" s="14">
        <v>45237</v>
      </c>
      <c r="S65" s="14">
        <v>45238</v>
      </c>
      <c r="T65" s="3">
        <v>51500</v>
      </c>
      <c r="U65" s="3">
        <f>T65*36</f>
        <v>1854000</v>
      </c>
      <c r="V65" s="3">
        <v>36</v>
      </c>
      <c r="W65" s="3" t="s">
        <v>515</v>
      </c>
      <c r="X65" s="3" t="s">
        <v>509</v>
      </c>
      <c r="Y65" s="3">
        <v>51500</v>
      </c>
    </row>
    <row r="66" spans="1:25" x14ac:dyDescent="0.25">
      <c r="A66" s="3">
        <v>65</v>
      </c>
      <c r="B66" s="3" t="s">
        <v>713</v>
      </c>
      <c r="C66" s="14">
        <f t="shared" si="0"/>
        <v>45237</v>
      </c>
      <c r="D66" s="3" t="s">
        <v>510</v>
      </c>
      <c r="E66" s="13" t="s">
        <v>573</v>
      </c>
      <c r="F66" s="3"/>
      <c r="G66" s="3"/>
      <c r="H66" s="3"/>
      <c r="I66" s="3"/>
      <c r="J66" s="3"/>
      <c r="K66" s="3" t="s">
        <v>504</v>
      </c>
      <c r="L66" s="45" t="s">
        <v>879</v>
      </c>
      <c r="M66" s="3" t="s">
        <v>574</v>
      </c>
      <c r="N66" s="3" t="s">
        <v>542</v>
      </c>
      <c r="O66" s="3" t="s">
        <v>543</v>
      </c>
      <c r="P66" s="3">
        <v>1</v>
      </c>
      <c r="Q66" s="3"/>
      <c r="R66" s="14">
        <v>45237</v>
      </c>
      <c r="S66" s="14">
        <v>45238</v>
      </c>
      <c r="T66" s="3">
        <v>51500</v>
      </c>
      <c r="U66" s="3">
        <f>T66*36</f>
        <v>1854000</v>
      </c>
      <c r="V66" s="3">
        <v>36</v>
      </c>
      <c r="W66" s="3" t="s">
        <v>515</v>
      </c>
      <c r="X66" s="3" t="s">
        <v>509</v>
      </c>
      <c r="Y66" s="3">
        <v>51500</v>
      </c>
    </row>
    <row r="67" spans="1:25" x14ac:dyDescent="0.25">
      <c r="A67" s="3">
        <v>66</v>
      </c>
      <c r="B67" s="3" t="s">
        <v>714</v>
      </c>
      <c r="C67" s="14">
        <f t="shared" ref="C67:C76" si="11">R67</f>
        <v>45237</v>
      </c>
      <c r="D67" s="3" t="s">
        <v>510</v>
      </c>
      <c r="E67" s="13" t="s">
        <v>575</v>
      </c>
      <c r="F67" s="3"/>
      <c r="G67" s="3"/>
      <c r="H67" s="3"/>
      <c r="I67" s="3"/>
      <c r="J67" s="3"/>
      <c r="K67" s="3" t="s">
        <v>504</v>
      </c>
      <c r="L67" s="45" t="s">
        <v>880</v>
      </c>
      <c r="M67" s="3" t="s">
        <v>574</v>
      </c>
      <c r="N67" s="3" t="s">
        <v>542</v>
      </c>
      <c r="O67" s="3" t="s">
        <v>543</v>
      </c>
      <c r="P67" s="3">
        <v>1</v>
      </c>
      <c r="Q67" s="3"/>
      <c r="R67" s="14">
        <v>45237</v>
      </c>
      <c r="S67" s="14">
        <v>45240</v>
      </c>
      <c r="T67" s="3">
        <v>51500</v>
      </c>
      <c r="U67" s="3">
        <f>T67*36</f>
        <v>1854000</v>
      </c>
      <c r="V67" s="3">
        <v>36</v>
      </c>
      <c r="W67" s="3" t="s">
        <v>515</v>
      </c>
      <c r="X67" s="3" t="s">
        <v>509</v>
      </c>
      <c r="Y67" s="3">
        <v>51500</v>
      </c>
    </row>
    <row r="68" spans="1:25" x14ac:dyDescent="0.25">
      <c r="A68" s="3">
        <v>67</v>
      </c>
      <c r="B68" s="3" t="s">
        <v>715</v>
      </c>
      <c r="C68" s="14">
        <f t="shared" si="11"/>
        <v>45237</v>
      </c>
      <c r="D68" s="3" t="s">
        <v>510</v>
      </c>
      <c r="E68" s="13" t="s">
        <v>575</v>
      </c>
      <c r="F68" s="3"/>
      <c r="G68" s="3"/>
      <c r="H68" s="3"/>
      <c r="I68" s="3"/>
      <c r="J68" s="3"/>
      <c r="K68" s="3" t="s">
        <v>504</v>
      </c>
      <c r="L68" s="45" t="s">
        <v>881</v>
      </c>
      <c r="M68" s="3" t="s">
        <v>574</v>
      </c>
      <c r="N68" s="3" t="s">
        <v>542</v>
      </c>
      <c r="O68" s="3" t="s">
        <v>543</v>
      </c>
      <c r="P68" s="3">
        <v>1</v>
      </c>
      <c r="Q68" s="3"/>
      <c r="R68" s="14">
        <v>45237</v>
      </c>
      <c r="S68" s="14">
        <v>45240</v>
      </c>
      <c r="T68" s="3">
        <v>51500</v>
      </c>
      <c r="U68" s="3">
        <f>T68*36</f>
        <v>1854000</v>
      </c>
      <c r="V68" s="3">
        <v>36</v>
      </c>
      <c r="W68" s="3" t="s">
        <v>515</v>
      </c>
      <c r="X68" s="3" t="s">
        <v>509</v>
      </c>
      <c r="Y68" s="3">
        <v>51500</v>
      </c>
    </row>
    <row r="69" spans="1:25" x14ac:dyDescent="0.25">
      <c r="A69" s="3">
        <v>68</v>
      </c>
      <c r="B69" s="3" t="s">
        <v>716</v>
      </c>
      <c r="C69" s="14">
        <f t="shared" si="11"/>
        <v>45237</v>
      </c>
      <c r="D69" s="3" t="s">
        <v>510</v>
      </c>
      <c r="E69" s="13" t="s">
        <v>576</v>
      </c>
      <c r="F69" s="3"/>
      <c r="G69" s="3"/>
      <c r="H69" s="3"/>
      <c r="I69" s="3"/>
      <c r="J69" s="3"/>
      <c r="K69" s="3" t="s">
        <v>504</v>
      </c>
      <c r="L69" s="45" t="s">
        <v>882</v>
      </c>
      <c r="M69" s="3" t="s">
        <v>574</v>
      </c>
      <c r="N69" s="3" t="s">
        <v>542</v>
      </c>
      <c r="O69" s="3" t="s">
        <v>543</v>
      </c>
      <c r="P69" s="3">
        <v>1</v>
      </c>
      <c r="Q69" s="3"/>
      <c r="R69" s="14">
        <v>45237</v>
      </c>
      <c r="S69" s="14">
        <v>45240</v>
      </c>
      <c r="T69" s="3">
        <v>51500</v>
      </c>
      <c r="U69" s="3">
        <f>T69*36</f>
        <v>1854000</v>
      </c>
      <c r="V69" s="3">
        <v>36</v>
      </c>
      <c r="W69" s="3" t="s">
        <v>515</v>
      </c>
      <c r="X69" s="3" t="s">
        <v>509</v>
      </c>
      <c r="Y69" s="3">
        <v>51500</v>
      </c>
    </row>
    <row r="70" spans="1:25" x14ac:dyDescent="0.25">
      <c r="A70" s="3">
        <v>69</v>
      </c>
      <c r="B70" s="3" t="s">
        <v>717</v>
      </c>
      <c r="C70" s="14">
        <f t="shared" si="11"/>
        <v>45237</v>
      </c>
      <c r="D70" s="3" t="s">
        <v>510</v>
      </c>
      <c r="E70" s="13" t="s">
        <v>576</v>
      </c>
      <c r="F70" s="3"/>
      <c r="G70" s="3"/>
      <c r="H70" s="3"/>
      <c r="I70" s="3"/>
      <c r="J70" s="3"/>
      <c r="K70" s="3" t="s">
        <v>504</v>
      </c>
      <c r="L70" s="3"/>
      <c r="M70" s="3" t="s">
        <v>574</v>
      </c>
      <c r="N70" s="3" t="s">
        <v>542</v>
      </c>
      <c r="O70" s="3" t="s">
        <v>543</v>
      </c>
      <c r="P70" s="3">
        <v>1</v>
      </c>
      <c r="Q70" s="3"/>
      <c r="R70" s="14">
        <v>45237</v>
      </c>
      <c r="S70" s="14">
        <v>45240</v>
      </c>
      <c r="T70" s="3">
        <v>51500</v>
      </c>
      <c r="U70" s="3">
        <f>T70*36</f>
        <v>1854000</v>
      </c>
      <c r="V70" s="3">
        <v>36</v>
      </c>
      <c r="W70" s="3" t="s">
        <v>515</v>
      </c>
      <c r="X70" s="3" t="s">
        <v>509</v>
      </c>
      <c r="Y70" s="3">
        <v>51500</v>
      </c>
    </row>
    <row r="71" spans="1:25" x14ac:dyDescent="0.25">
      <c r="A71" s="3">
        <v>70</v>
      </c>
      <c r="B71" s="3" t="s">
        <v>718</v>
      </c>
      <c r="C71" s="14">
        <f t="shared" si="11"/>
        <v>45237</v>
      </c>
      <c r="D71" s="3" t="s">
        <v>510</v>
      </c>
      <c r="E71" s="13" t="s">
        <v>576</v>
      </c>
      <c r="F71" s="3"/>
      <c r="G71" s="3"/>
      <c r="H71" s="3"/>
      <c r="I71" s="3"/>
      <c r="J71" s="3"/>
      <c r="K71" s="3" t="s">
        <v>504</v>
      </c>
      <c r="L71" s="3"/>
      <c r="M71" s="3" t="s">
        <v>574</v>
      </c>
      <c r="N71" s="3" t="s">
        <v>542</v>
      </c>
      <c r="O71" s="3" t="s">
        <v>543</v>
      </c>
      <c r="P71" s="3">
        <v>1</v>
      </c>
      <c r="Q71" s="3"/>
      <c r="R71" s="14">
        <v>45237</v>
      </c>
      <c r="S71" s="14">
        <v>45240</v>
      </c>
      <c r="T71" s="3">
        <v>51500</v>
      </c>
      <c r="U71" s="3">
        <f>T71*36</f>
        <v>1854000</v>
      </c>
      <c r="V71" s="3">
        <v>36</v>
      </c>
      <c r="W71" s="3" t="s">
        <v>515</v>
      </c>
      <c r="X71" s="3" t="s">
        <v>509</v>
      </c>
      <c r="Y71" s="3">
        <v>51500</v>
      </c>
    </row>
    <row r="72" spans="1:25" x14ac:dyDescent="0.25">
      <c r="A72" s="3">
        <v>71</v>
      </c>
      <c r="B72" s="3" t="s">
        <v>719</v>
      </c>
      <c r="C72" s="14">
        <f t="shared" si="11"/>
        <v>45237</v>
      </c>
      <c r="D72" s="3" t="s">
        <v>510</v>
      </c>
      <c r="E72" s="13" t="s">
        <v>576</v>
      </c>
      <c r="F72" s="3"/>
      <c r="G72" s="3"/>
      <c r="H72" s="3"/>
      <c r="I72" s="3"/>
      <c r="J72" s="3"/>
      <c r="K72" s="3" t="s">
        <v>504</v>
      </c>
      <c r="L72" s="3"/>
      <c r="M72" s="3" t="s">
        <v>574</v>
      </c>
      <c r="N72" s="3" t="s">
        <v>542</v>
      </c>
      <c r="O72" s="3" t="s">
        <v>543</v>
      </c>
      <c r="P72" s="3">
        <v>1</v>
      </c>
      <c r="Q72" s="3"/>
      <c r="R72" s="14">
        <v>45237</v>
      </c>
      <c r="S72" s="14">
        <v>45240</v>
      </c>
      <c r="T72" s="3">
        <v>51500</v>
      </c>
      <c r="U72" s="3">
        <f>T72*36</f>
        <v>1854000</v>
      </c>
      <c r="V72" s="3">
        <v>36</v>
      </c>
      <c r="W72" s="3" t="s">
        <v>515</v>
      </c>
      <c r="X72" s="3" t="s">
        <v>509</v>
      </c>
      <c r="Y72" s="3">
        <v>51500</v>
      </c>
    </row>
    <row r="73" spans="1:25" x14ac:dyDescent="0.25">
      <c r="A73" s="3">
        <v>72</v>
      </c>
      <c r="B73" s="3" t="s">
        <v>720</v>
      </c>
      <c r="C73" s="14">
        <f t="shared" si="11"/>
        <v>45237</v>
      </c>
      <c r="D73" s="3" t="s">
        <v>510</v>
      </c>
      <c r="E73" s="13" t="s">
        <v>576</v>
      </c>
      <c r="F73" s="3"/>
      <c r="G73" s="3"/>
      <c r="H73" s="3"/>
      <c r="I73" s="3"/>
      <c r="J73" s="3"/>
      <c r="K73" s="3" t="s">
        <v>504</v>
      </c>
      <c r="L73" s="3"/>
      <c r="M73" s="3" t="s">
        <v>574</v>
      </c>
      <c r="N73" s="3" t="s">
        <v>542</v>
      </c>
      <c r="O73" s="3" t="s">
        <v>543</v>
      </c>
      <c r="P73" s="3">
        <v>1</v>
      </c>
      <c r="Q73" s="3"/>
      <c r="R73" s="14">
        <v>45237</v>
      </c>
      <c r="S73" s="14">
        <v>45240</v>
      </c>
      <c r="T73" s="3">
        <v>51500</v>
      </c>
      <c r="U73" s="3">
        <f>T73*36</f>
        <v>1854000</v>
      </c>
      <c r="V73" s="3">
        <v>36</v>
      </c>
      <c r="W73" s="3" t="s">
        <v>515</v>
      </c>
      <c r="X73" s="3" t="s">
        <v>509</v>
      </c>
      <c r="Y73" s="3">
        <v>51500</v>
      </c>
    </row>
    <row r="74" spans="1:25" x14ac:dyDescent="0.25">
      <c r="A74" s="3">
        <v>73</v>
      </c>
      <c r="B74" s="3" t="s">
        <v>721</v>
      </c>
      <c r="C74" s="14">
        <f t="shared" si="11"/>
        <v>45206</v>
      </c>
      <c r="D74" s="20" t="s">
        <v>569</v>
      </c>
      <c r="E74" s="19" t="s">
        <v>570</v>
      </c>
      <c r="F74" s="3"/>
      <c r="G74" s="3"/>
      <c r="H74" s="3"/>
      <c r="I74" s="3"/>
      <c r="J74" s="3"/>
      <c r="K74" s="3" t="s">
        <v>504</v>
      </c>
      <c r="L74" s="3"/>
      <c r="M74" s="3" t="s">
        <v>574</v>
      </c>
      <c r="N74" s="3" t="s">
        <v>542</v>
      </c>
      <c r="O74" s="3" t="s">
        <v>543</v>
      </c>
      <c r="P74" s="3">
        <v>1</v>
      </c>
      <c r="Q74" s="3"/>
      <c r="R74" s="14">
        <v>45206</v>
      </c>
      <c r="S74" s="14">
        <v>45240</v>
      </c>
      <c r="T74" s="3">
        <v>112710</v>
      </c>
      <c r="U74" s="3">
        <f t="shared" ref="U74:U76" si="12">T74*60</f>
        <v>6762600</v>
      </c>
      <c r="V74" s="3">
        <v>60</v>
      </c>
      <c r="W74" s="3" t="s">
        <v>535</v>
      </c>
      <c r="X74" s="3" t="s">
        <v>509</v>
      </c>
      <c r="Y74" s="3">
        <v>112710</v>
      </c>
    </row>
    <row r="75" spans="1:25" x14ac:dyDescent="0.25">
      <c r="A75" s="3">
        <v>74</v>
      </c>
      <c r="B75" s="3" t="s">
        <v>722</v>
      </c>
      <c r="C75" s="14">
        <f t="shared" si="11"/>
        <v>45206</v>
      </c>
      <c r="D75" s="20" t="s">
        <v>569</v>
      </c>
      <c r="E75" s="19" t="s">
        <v>570</v>
      </c>
      <c r="F75" s="3"/>
      <c r="G75" s="3"/>
      <c r="H75" s="3"/>
      <c r="I75" s="3"/>
      <c r="J75" s="3"/>
      <c r="K75" s="3" t="s">
        <v>504</v>
      </c>
      <c r="L75" s="3"/>
      <c r="M75" s="3" t="s">
        <v>574</v>
      </c>
      <c r="N75" s="3" t="s">
        <v>542</v>
      </c>
      <c r="O75" s="3" t="s">
        <v>543</v>
      </c>
      <c r="P75" s="3">
        <v>1</v>
      </c>
      <c r="Q75" s="3"/>
      <c r="R75" s="14">
        <v>45206</v>
      </c>
      <c r="S75" s="14">
        <v>45240</v>
      </c>
      <c r="T75" s="3">
        <v>112710</v>
      </c>
      <c r="U75" s="3">
        <f t="shared" si="12"/>
        <v>6762600</v>
      </c>
      <c r="V75" s="3">
        <v>60</v>
      </c>
      <c r="W75" s="3" t="s">
        <v>535</v>
      </c>
      <c r="X75" s="3" t="s">
        <v>509</v>
      </c>
      <c r="Y75" s="3">
        <v>112710</v>
      </c>
    </row>
    <row r="76" spans="1:25" x14ac:dyDescent="0.25">
      <c r="A76" s="3">
        <v>75</v>
      </c>
      <c r="B76" s="3" t="s">
        <v>723</v>
      </c>
      <c r="C76" s="14">
        <f t="shared" si="11"/>
        <v>45206</v>
      </c>
      <c r="D76" s="20" t="s">
        <v>569</v>
      </c>
      <c r="E76" s="19" t="s">
        <v>570</v>
      </c>
      <c r="F76" s="3"/>
      <c r="G76" s="3"/>
      <c r="H76" s="3"/>
      <c r="I76" s="3"/>
      <c r="J76" s="3"/>
      <c r="K76" s="3" t="s">
        <v>504</v>
      </c>
      <c r="L76" s="3"/>
      <c r="M76" s="3" t="s">
        <v>574</v>
      </c>
      <c r="N76" s="3" t="s">
        <v>542</v>
      </c>
      <c r="O76" s="3" t="s">
        <v>543</v>
      </c>
      <c r="P76" s="3">
        <v>1</v>
      </c>
      <c r="Q76" s="3"/>
      <c r="R76" s="14">
        <v>45206</v>
      </c>
      <c r="S76" s="14">
        <v>45240</v>
      </c>
      <c r="T76" s="3">
        <v>112710</v>
      </c>
      <c r="U76" s="3">
        <f t="shared" si="12"/>
        <v>6762600</v>
      </c>
      <c r="V76" s="3">
        <v>60</v>
      </c>
      <c r="W76" s="3" t="s">
        <v>535</v>
      </c>
      <c r="X76" s="3" t="s">
        <v>509</v>
      </c>
      <c r="Y76" s="3">
        <v>112710</v>
      </c>
    </row>
    <row r="77" spans="1:25" x14ac:dyDescent="0.25">
      <c r="A77" s="3"/>
      <c r="B77" s="3"/>
      <c r="C77" s="3"/>
      <c r="D77" s="3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</sheetData>
  <autoFilter ref="L1:L77" xr:uid="{A6582992-B6A4-4FC1-AA8E-1B4002DC8471}"/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6674-A73B-4BEC-A898-3CB32CF4A2B8}">
  <dimension ref="A1:H32"/>
  <sheetViews>
    <sheetView workbookViewId="0">
      <selection activeCell="D2" sqref="D2"/>
    </sheetView>
  </sheetViews>
  <sheetFormatPr defaultRowHeight="15" x14ac:dyDescent="0.25"/>
  <cols>
    <col min="1" max="1" width="11" bestFit="1" customWidth="1"/>
    <col min="2" max="2" width="26.7109375" bestFit="1" customWidth="1"/>
    <col min="3" max="3" width="17.7109375" bestFit="1" customWidth="1"/>
    <col min="4" max="4" width="7.140625" bestFit="1" customWidth="1"/>
    <col min="5" max="5" width="6.140625" bestFit="1" customWidth="1"/>
    <col min="6" max="6" width="7.140625" bestFit="1" customWidth="1"/>
    <col min="7" max="7" width="16.42578125" customWidth="1"/>
  </cols>
  <sheetData>
    <row r="1" spans="1:8" x14ac:dyDescent="0.25">
      <c r="F1" s="28" t="s">
        <v>624</v>
      </c>
      <c r="G1" s="28"/>
      <c r="H1" s="28"/>
    </row>
    <row r="2" spans="1:8" ht="15.75" x14ac:dyDescent="0.25">
      <c r="A2" s="25" t="s">
        <v>625</v>
      </c>
      <c r="B2" s="25" t="s">
        <v>626</v>
      </c>
      <c r="C2" s="25" t="s">
        <v>210</v>
      </c>
      <c r="D2" s="25" t="s">
        <v>627</v>
      </c>
      <c r="F2" s="25" t="s">
        <v>593</v>
      </c>
      <c r="G2" s="25" t="s">
        <v>594</v>
      </c>
      <c r="H2" s="25" t="s">
        <v>210</v>
      </c>
    </row>
    <row r="3" spans="1:8" ht="15.75" x14ac:dyDescent="0.25">
      <c r="A3" s="29" t="s">
        <v>628</v>
      </c>
      <c r="B3" t="s">
        <v>255</v>
      </c>
      <c r="C3" s="6" t="s">
        <v>243</v>
      </c>
      <c r="D3" s="23" t="s">
        <v>226</v>
      </c>
      <c r="F3">
        <v>1304</v>
      </c>
      <c r="G3">
        <v>902</v>
      </c>
      <c r="H3">
        <v>33009</v>
      </c>
    </row>
    <row r="4" spans="1:8" x14ac:dyDescent="0.25">
      <c r="A4" t="s">
        <v>629</v>
      </c>
      <c r="B4" t="s">
        <v>255</v>
      </c>
      <c r="C4" s="6" t="s">
        <v>229</v>
      </c>
      <c r="D4" s="23" t="s">
        <v>226</v>
      </c>
      <c r="F4">
        <v>1304</v>
      </c>
      <c r="G4">
        <v>902</v>
      </c>
      <c r="H4">
        <v>33025</v>
      </c>
    </row>
    <row r="5" spans="1:8" x14ac:dyDescent="0.25">
      <c r="A5" t="str">
        <f>CONCATENATE("M",C5)</f>
        <v>MMVL</v>
      </c>
      <c r="B5" t="s">
        <v>255</v>
      </c>
      <c r="C5" s="6" t="s">
        <v>225</v>
      </c>
      <c r="D5" s="23" t="s">
        <v>226</v>
      </c>
      <c r="F5">
        <v>1304</v>
      </c>
      <c r="G5">
        <v>902</v>
      </c>
      <c r="H5">
        <v>33029</v>
      </c>
    </row>
    <row r="6" spans="1:8" x14ac:dyDescent="0.25">
      <c r="A6" t="str">
        <f t="shared" ref="A6:A14" si="0">CONCATENATE("M",C6)</f>
        <v>MSLM</v>
      </c>
      <c r="B6" t="s">
        <v>255</v>
      </c>
      <c r="C6" s="6" t="s">
        <v>249</v>
      </c>
      <c r="D6" s="23" t="s">
        <v>226</v>
      </c>
      <c r="F6">
        <v>1304</v>
      </c>
      <c r="G6">
        <v>902</v>
      </c>
      <c r="H6">
        <v>33050</v>
      </c>
    </row>
    <row r="7" spans="1:8" x14ac:dyDescent="0.25">
      <c r="A7" t="str">
        <f t="shared" si="0"/>
        <v>MPJR</v>
      </c>
      <c r="B7" t="s">
        <v>255</v>
      </c>
      <c r="C7" s="6" t="s">
        <v>241</v>
      </c>
      <c r="D7" s="23" t="s">
        <v>226</v>
      </c>
      <c r="F7">
        <v>1304</v>
      </c>
      <c r="G7">
        <v>902</v>
      </c>
      <c r="H7">
        <v>33042</v>
      </c>
    </row>
    <row r="8" spans="1:8" x14ac:dyDescent="0.25">
      <c r="A8" t="str">
        <f t="shared" si="0"/>
        <v>MMMM</v>
      </c>
      <c r="B8" t="s">
        <v>255</v>
      </c>
      <c r="C8" s="6" t="s">
        <v>235</v>
      </c>
      <c r="D8" s="23" t="s">
        <v>226</v>
      </c>
      <c r="F8">
        <v>1304</v>
      </c>
      <c r="G8">
        <v>902</v>
      </c>
      <c r="H8">
        <v>33030</v>
      </c>
    </row>
    <row r="9" spans="1:8" x14ac:dyDescent="0.25">
      <c r="A9" t="str">
        <f t="shared" si="0"/>
        <v>MEKM</v>
      </c>
      <c r="B9" t="s">
        <v>255</v>
      </c>
      <c r="C9" s="6" t="s">
        <v>215</v>
      </c>
      <c r="D9" s="23" t="s">
        <v>217</v>
      </c>
      <c r="F9">
        <v>1304</v>
      </c>
      <c r="G9">
        <v>902</v>
      </c>
      <c r="H9">
        <v>32014</v>
      </c>
    </row>
    <row r="10" spans="1:8" x14ac:dyDescent="0.25">
      <c r="A10" t="str">
        <f t="shared" si="0"/>
        <v>MNGL</v>
      </c>
      <c r="B10" t="s">
        <v>255</v>
      </c>
      <c r="C10" s="30" t="s">
        <v>342</v>
      </c>
      <c r="D10" s="23" t="s">
        <v>226</v>
      </c>
      <c r="F10">
        <v>1304</v>
      </c>
      <c r="G10">
        <v>902</v>
      </c>
      <c r="H10">
        <v>33033</v>
      </c>
    </row>
    <row r="11" spans="1:8" x14ac:dyDescent="0.25">
      <c r="A11" t="str">
        <f t="shared" si="0"/>
        <v>MVEL</v>
      </c>
      <c r="B11" t="s">
        <v>255</v>
      </c>
      <c r="C11" s="6" t="s">
        <v>362</v>
      </c>
      <c r="D11" s="23" t="s">
        <v>226</v>
      </c>
      <c r="F11">
        <v>1304</v>
      </c>
      <c r="G11">
        <v>902</v>
      </c>
      <c r="H11">
        <v>33065</v>
      </c>
    </row>
    <row r="12" spans="1:8" x14ac:dyDescent="0.25">
      <c r="A12" t="str">
        <f t="shared" si="0"/>
        <v>MVPM</v>
      </c>
      <c r="B12" t="s">
        <v>255</v>
      </c>
      <c r="C12" s="6" t="s">
        <v>233</v>
      </c>
      <c r="D12" s="23" t="s">
        <v>226</v>
      </c>
      <c r="F12">
        <v>1304</v>
      </c>
      <c r="G12">
        <v>902</v>
      </c>
      <c r="H12">
        <v>33066</v>
      </c>
    </row>
    <row r="13" spans="1:8" x14ac:dyDescent="0.25">
      <c r="A13" t="str">
        <f t="shared" si="0"/>
        <v>MYPR</v>
      </c>
      <c r="B13" t="s">
        <v>255</v>
      </c>
      <c r="C13" s="6" t="s">
        <v>599</v>
      </c>
      <c r="D13" s="23" t="s">
        <v>630</v>
      </c>
      <c r="F13">
        <v>1304</v>
      </c>
      <c r="G13">
        <v>902</v>
      </c>
      <c r="H13">
        <v>29006</v>
      </c>
    </row>
    <row r="14" spans="1:8" x14ac:dyDescent="0.25">
      <c r="A14" t="str">
        <f t="shared" si="0"/>
        <v>MMJR</v>
      </c>
      <c r="B14" t="s">
        <v>255</v>
      </c>
      <c r="C14" s="6" t="s">
        <v>294</v>
      </c>
      <c r="D14" s="23" t="s">
        <v>226</v>
      </c>
      <c r="F14">
        <v>1304</v>
      </c>
      <c r="G14">
        <v>902</v>
      </c>
      <c r="H14">
        <v>33031</v>
      </c>
    </row>
    <row r="16" spans="1:8" x14ac:dyDescent="0.25">
      <c r="A16" t="s">
        <v>633</v>
      </c>
      <c r="B16" t="s">
        <v>608</v>
      </c>
      <c r="C16" s="6" t="s">
        <v>225</v>
      </c>
      <c r="D16" s="23" t="s">
        <v>226</v>
      </c>
      <c r="F16">
        <v>1301</v>
      </c>
      <c r="G16">
        <v>902</v>
      </c>
      <c r="H16">
        <v>33029</v>
      </c>
    </row>
    <row r="17" spans="1:8" x14ac:dyDescent="0.25">
      <c r="A17" t="s">
        <v>634</v>
      </c>
      <c r="B17" t="s">
        <v>608</v>
      </c>
      <c r="C17" s="6" t="s">
        <v>243</v>
      </c>
      <c r="D17" s="23" t="s">
        <v>226</v>
      </c>
      <c r="F17">
        <v>1301</v>
      </c>
      <c r="G17">
        <v>902</v>
      </c>
      <c r="H17">
        <v>33009</v>
      </c>
    </row>
    <row r="18" spans="1:8" x14ac:dyDescent="0.25">
      <c r="A18" t="s">
        <v>635</v>
      </c>
      <c r="B18" t="s">
        <v>608</v>
      </c>
      <c r="C18" s="6" t="s">
        <v>249</v>
      </c>
      <c r="D18" s="23" t="s">
        <v>226</v>
      </c>
      <c r="F18">
        <v>1301</v>
      </c>
      <c r="G18">
        <v>902</v>
      </c>
      <c r="H18">
        <v>33050</v>
      </c>
    </row>
    <row r="19" spans="1:8" x14ac:dyDescent="0.25">
      <c r="A19" t="s">
        <v>636</v>
      </c>
      <c r="B19" t="s">
        <v>608</v>
      </c>
      <c r="C19" s="6" t="s">
        <v>235</v>
      </c>
      <c r="D19" s="23" t="s">
        <v>226</v>
      </c>
      <c r="F19">
        <v>1301</v>
      </c>
      <c r="G19">
        <v>902</v>
      </c>
      <c r="H19">
        <v>33030</v>
      </c>
    </row>
    <row r="20" spans="1:8" x14ac:dyDescent="0.25">
      <c r="A20" t="s">
        <v>637</v>
      </c>
      <c r="B20" t="s">
        <v>608</v>
      </c>
      <c r="C20" s="6" t="s">
        <v>294</v>
      </c>
      <c r="D20" s="23" t="s">
        <v>226</v>
      </c>
      <c r="F20">
        <v>1301</v>
      </c>
      <c r="G20">
        <v>902</v>
      </c>
      <c r="H20">
        <v>33031</v>
      </c>
    </row>
    <row r="21" spans="1:8" x14ac:dyDescent="0.25">
      <c r="A21" t="s">
        <v>638</v>
      </c>
      <c r="B21" t="s">
        <v>608</v>
      </c>
      <c r="C21" s="6" t="s">
        <v>229</v>
      </c>
      <c r="D21" s="23" t="s">
        <v>226</v>
      </c>
      <c r="F21">
        <v>1301</v>
      </c>
      <c r="G21">
        <v>902</v>
      </c>
      <c r="H21">
        <v>33025</v>
      </c>
    </row>
    <row r="23" spans="1:8" x14ac:dyDescent="0.25">
      <c r="A23" t="s">
        <v>639</v>
      </c>
      <c r="B23" t="s">
        <v>601</v>
      </c>
      <c r="C23" s="6" t="s">
        <v>225</v>
      </c>
      <c r="D23" s="23" t="s">
        <v>226</v>
      </c>
      <c r="F23">
        <v>1302</v>
      </c>
      <c r="G23">
        <v>902</v>
      </c>
      <c r="H23">
        <v>33029</v>
      </c>
    </row>
    <row r="24" spans="1:8" x14ac:dyDescent="0.25">
      <c r="A24" t="s">
        <v>640</v>
      </c>
      <c r="B24" t="s">
        <v>601</v>
      </c>
      <c r="C24" s="6" t="s">
        <v>294</v>
      </c>
      <c r="D24" s="23" t="s">
        <v>226</v>
      </c>
      <c r="F24">
        <v>1302</v>
      </c>
      <c r="G24">
        <v>902</v>
      </c>
      <c r="H24">
        <v>33031</v>
      </c>
    </row>
    <row r="25" spans="1:8" x14ac:dyDescent="0.25">
      <c r="A25" t="s">
        <v>641</v>
      </c>
      <c r="B25" t="s">
        <v>601</v>
      </c>
      <c r="C25" s="6" t="s">
        <v>599</v>
      </c>
      <c r="D25" s="23" t="s">
        <v>630</v>
      </c>
      <c r="F25">
        <v>1302</v>
      </c>
      <c r="G25">
        <v>902</v>
      </c>
      <c r="H25">
        <v>29006</v>
      </c>
    </row>
    <row r="26" spans="1:8" x14ac:dyDescent="0.25">
      <c r="A26" t="s">
        <v>642</v>
      </c>
      <c r="B26" t="s">
        <v>601</v>
      </c>
      <c r="C26" s="6" t="s">
        <v>642</v>
      </c>
      <c r="D26" s="23" t="s">
        <v>643</v>
      </c>
      <c r="F26">
        <v>1302</v>
      </c>
      <c r="G26">
        <v>902</v>
      </c>
      <c r="H26">
        <v>23003</v>
      </c>
    </row>
    <row r="28" spans="1:8" x14ac:dyDescent="0.25">
      <c r="A28" t="s">
        <v>644</v>
      </c>
      <c r="B28" t="s">
        <v>598</v>
      </c>
      <c r="C28" s="6" t="s">
        <v>225</v>
      </c>
      <c r="D28" s="23" t="s">
        <v>226</v>
      </c>
      <c r="F28">
        <v>1303</v>
      </c>
      <c r="G28">
        <v>902</v>
      </c>
      <c r="H28">
        <v>33029</v>
      </c>
    </row>
    <row r="29" spans="1:8" x14ac:dyDescent="0.25">
      <c r="A29" t="s">
        <v>645</v>
      </c>
      <c r="B29" t="s">
        <v>598</v>
      </c>
      <c r="C29" s="6" t="s">
        <v>599</v>
      </c>
      <c r="D29" s="23" t="s">
        <v>630</v>
      </c>
      <c r="F29">
        <v>1303</v>
      </c>
      <c r="G29">
        <v>902</v>
      </c>
      <c r="H29">
        <v>29006</v>
      </c>
    </row>
    <row r="30" spans="1:8" x14ac:dyDescent="0.25">
      <c r="A30" t="s">
        <v>646</v>
      </c>
      <c r="B30" t="s">
        <v>598</v>
      </c>
      <c r="C30" s="6" t="s">
        <v>294</v>
      </c>
      <c r="D30" s="23" t="s">
        <v>226</v>
      </c>
      <c r="F30">
        <v>1303</v>
      </c>
      <c r="G30">
        <v>902</v>
      </c>
      <c r="H30">
        <v>33031</v>
      </c>
    </row>
    <row r="32" spans="1:8" x14ac:dyDescent="0.25">
      <c r="A32" t="s">
        <v>647</v>
      </c>
      <c r="B32" t="s">
        <v>620</v>
      </c>
      <c r="C32" s="6" t="s">
        <v>225</v>
      </c>
      <c r="D32" s="23" t="s">
        <v>226</v>
      </c>
      <c r="F32">
        <v>1307</v>
      </c>
      <c r="G32">
        <v>902</v>
      </c>
      <c r="H32">
        <v>33029</v>
      </c>
    </row>
  </sheetData>
  <mergeCells count="1">
    <mergeCell ref="F1:H1"/>
  </mergeCells>
  <hyperlinks>
    <hyperlink ref="A3" r:id="rId1" display="https://tvs-cis.myactionboard.com/organizations/3/al_plant_mappings/351/edit" xr:uid="{30A9F837-B8AC-48C5-8F39-95540DBFF0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2C47-DBE6-4F48-8FA5-6B327983EC10}">
  <dimension ref="A1:H35"/>
  <sheetViews>
    <sheetView workbookViewId="0">
      <selection activeCell="F37" sqref="F37"/>
    </sheetView>
  </sheetViews>
  <sheetFormatPr defaultRowHeight="15" x14ac:dyDescent="0.25"/>
  <cols>
    <col min="1" max="1" width="9.42578125" customWidth="1"/>
    <col min="2" max="2" width="12.42578125" bestFit="1" customWidth="1"/>
    <col min="3" max="3" width="9.5703125" customWidth="1"/>
    <col min="4" max="4" width="6.140625" bestFit="1" customWidth="1"/>
    <col min="6" max="6" width="14.5703125" customWidth="1"/>
    <col min="7" max="7" width="12.140625" bestFit="1" customWidth="1"/>
    <col min="8" max="8" width="7.28515625" bestFit="1" customWidth="1"/>
  </cols>
  <sheetData>
    <row r="1" spans="1:8" x14ac:dyDescent="0.25">
      <c r="F1" s="28" t="s">
        <v>624</v>
      </c>
      <c r="G1" s="28"/>
      <c r="H1" s="28"/>
    </row>
    <row r="2" spans="1:8" ht="15.75" x14ac:dyDescent="0.25">
      <c r="A2" s="25" t="s">
        <v>625</v>
      </c>
      <c r="B2" s="25" t="s">
        <v>626</v>
      </c>
      <c r="C2" s="25" t="s">
        <v>210</v>
      </c>
      <c r="D2" s="25" t="s">
        <v>627</v>
      </c>
      <c r="F2" s="25" t="s">
        <v>593</v>
      </c>
      <c r="G2" s="25" t="s">
        <v>594</v>
      </c>
      <c r="H2" s="25" t="s">
        <v>210</v>
      </c>
    </row>
    <row r="3" spans="1:8" ht="15.75" x14ac:dyDescent="0.25">
      <c r="A3" s="29" t="s">
        <v>628</v>
      </c>
      <c r="B3" t="s">
        <v>255</v>
      </c>
      <c r="C3" s="6" t="s">
        <v>243</v>
      </c>
      <c r="D3" s="23" t="s">
        <v>226</v>
      </c>
      <c r="F3">
        <v>1304</v>
      </c>
      <c r="G3">
        <v>902</v>
      </c>
      <c r="H3">
        <v>33009</v>
      </c>
    </row>
    <row r="4" spans="1:8" x14ac:dyDescent="0.25">
      <c r="A4" t="s">
        <v>629</v>
      </c>
      <c r="B4" t="s">
        <v>255</v>
      </c>
      <c r="C4" s="6" t="s">
        <v>229</v>
      </c>
      <c r="D4" s="23" t="s">
        <v>226</v>
      </c>
      <c r="F4">
        <v>1304</v>
      </c>
      <c r="G4">
        <v>902</v>
      </c>
      <c r="H4">
        <v>33025</v>
      </c>
    </row>
    <row r="5" spans="1:8" x14ac:dyDescent="0.25">
      <c r="A5" t="str">
        <f>CONCATENATE("M",C5)</f>
        <v>MMVL</v>
      </c>
      <c r="B5" t="s">
        <v>255</v>
      </c>
      <c r="C5" s="6" t="s">
        <v>225</v>
      </c>
      <c r="D5" s="23" t="s">
        <v>226</v>
      </c>
      <c r="F5">
        <v>1304</v>
      </c>
      <c r="G5">
        <v>902</v>
      </c>
      <c r="H5">
        <v>33029</v>
      </c>
    </row>
    <row r="6" spans="1:8" x14ac:dyDescent="0.25">
      <c r="A6" t="str">
        <f t="shared" ref="A6:A14" si="0">CONCATENATE("M",C6)</f>
        <v>MSLM</v>
      </c>
      <c r="B6" t="s">
        <v>255</v>
      </c>
      <c r="C6" s="6" t="s">
        <v>249</v>
      </c>
      <c r="D6" s="23" t="s">
        <v>226</v>
      </c>
      <c r="F6">
        <v>1304</v>
      </c>
      <c r="G6">
        <v>902</v>
      </c>
      <c r="H6">
        <v>33050</v>
      </c>
    </row>
    <row r="7" spans="1:8" x14ac:dyDescent="0.25">
      <c r="A7" t="str">
        <f t="shared" si="0"/>
        <v>MPJR</v>
      </c>
      <c r="B7" t="s">
        <v>255</v>
      </c>
      <c r="C7" s="6" t="s">
        <v>241</v>
      </c>
      <c r="D7" s="23" t="s">
        <v>226</v>
      </c>
      <c r="F7">
        <v>1304</v>
      </c>
      <c r="G7">
        <v>902</v>
      </c>
      <c r="H7">
        <v>33042</v>
      </c>
    </row>
    <row r="8" spans="1:8" x14ac:dyDescent="0.25">
      <c r="A8" t="str">
        <f t="shared" si="0"/>
        <v>MMMM</v>
      </c>
      <c r="B8" t="s">
        <v>255</v>
      </c>
      <c r="C8" s="6" t="s">
        <v>235</v>
      </c>
      <c r="D8" s="23" t="s">
        <v>226</v>
      </c>
      <c r="F8">
        <v>1304</v>
      </c>
      <c r="G8">
        <v>902</v>
      </c>
      <c r="H8">
        <v>33030</v>
      </c>
    </row>
    <row r="9" spans="1:8" x14ac:dyDescent="0.25">
      <c r="A9" t="str">
        <f t="shared" si="0"/>
        <v>MEKM</v>
      </c>
      <c r="B9" t="s">
        <v>255</v>
      </c>
      <c r="C9" s="6" t="s">
        <v>215</v>
      </c>
      <c r="D9" s="23" t="s">
        <v>217</v>
      </c>
      <c r="F9">
        <v>1304</v>
      </c>
      <c r="G9">
        <v>902</v>
      </c>
      <c r="H9">
        <v>32071</v>
      </c>
    </row>
    <row r="10" spans="1:8" x14ac:dyDescent="0.25">
      <c r="A10" t="str">
        <f t="shared" si="0"/>
        <v>MNGL</v>
      </c>
      <c r="B10" t="s">
        <v>255</v>
      </c>
      <c r="C10" s="30" t="s">
        <v>342</v>
      </c>
      <c r="D10" s="23" t="s">
        <v>226</v>
      </c>
      <c r="F10">
        <v>1304</v>
      </c>
      <c r="G10">
        <v>902</v>
      </c>
      <c r="H10">
        <v>33033</v>
      </c>
    </row>
    <row r="11" spans="1:8" x14ac:dyDescent="0.25">
      <c r="A11" t="str">
        <f t="shared" si="0"/>
        <v>MVEL</v>
      </c>
      <c r="B11" t="s">
        <v>255</v>
      </c>
      <c r="C11" s="6" t="s">
        <v>362</v>
      </c>
      <c r="D11" s="23" t="s">
        <v>226</v>
      </c>
      <c r="F11">
        <v>1304</v>
      </c>
      <c r="G11">
        <v>902</v>
      </c>
      <c r="H11">
        <v>33065</v>
      </c>
    </row>
    <row r="12" spans="1:8" x14ac:dyDescent="0.25">
      <c r="A12" t="str">
        <f t="shared" si="0"/>
        <v>MVPM</v>
      </c>
      <c r="B12" t="s">
        <v>255</v>
      </c>
      <c r="C12" s="6" t="s">
        <v>233</v>
      </c>
      <c r="D12" s="23" t="s">
        <v>226</v>
      </c>
      <c r="F12">
        <v>1304</v>
      </c>
      <c r="G12">
        <v>902</v>
      </c>
      <c r="H12">
        <v>33066</v>
      </c>
    </row>
    <row r="13" spans="1:8" x14ac:dyDescent="0.25">
      <c r="A13" t="str">
        <f t="shared" si="0"/>
        <v>MYPR</v>
      </c>
      <c r="B13" t="s">
        <v>255</v>
      </c>
      <c r="C13" s="6" t="s">
        <v>599</v>
      </c>
      <c r="D13" s="23" t="s">
        <v>630</v>
      </c>
      <c r="F13">
        <v>1304</v>
      </c>
      <c r="G13">
        <v>902</v>
      </c>
      <c r="H13">
        <v>29006</v>
      </c>
    </row>
    <row r="14" spans="1:8" x14ac:dyDescent="0.25">
      <c r="A14" t="str">
        <f t="shared" si="0"/>
        <v>MMJR</v>
      </c>
      <c r="B14" t="s">
        <v>255</v>
      </c>
      <c r="C14" s="6" t="s">
        <v>294</v>
      </c>
      <c r="D14" s="23" t="s">
        <v>226</v>
      </c>
      <c r="F14">
        <v>1304</v>
      </c>
      <c r="G14">
        <v>902</v>
      </c>
      <c r="H14">
        <v>33031</v>
      </c>
    </row>
    <row r="15" spans="1:8" x14ac:dyDescent="0.25">
      <c r="A15" t="s">
        <v>631</v>
      </c>
      <c r="B15" t="s">
        <v>255</v>
      </c>
      <c r="C15" s="6" t="s">
        <v>632</v>
      </c>
      <c r="D15" s="23" t="s">
        <v>217</v>
      </c>
      <c r="F15">
        <v>1304</v>
      </c>
      <c r="G15">
        <v>902</v>
      </c>
      <c r="H15">
        <v>32104</v>
      </c>
    </row>
    <row r="17" spans="1:8" x14ac:dyDescent="0.25">
      <c r="A17" t="s">
        <v>633</v>
      </c>
      <c r="B17" t="s">
        <v>608</v>
      </c>
      <c r="C17" s="6" t="s">
        <v>225</v>
      </c>
      <c r="D17" s="23" t="s">
        <v>226</v>
      </c>
      <c r="F17">
        <v>1301</v>
      </c>
      <c r="G17">
        <v>902</v>
      </c>
      <c r="H17">
        <v>33029</v>
      </c>
    </row>
    <row r="18" spans="1:8" x14ac:dyDescent="0.25">
      <c r="A18" t="s">
        <v>634</v>
      </c>
      <c r="B18" t="s">
        <v>608</v>
      </c>
      <c r="C18" s="6" t="s">
        <v>243</v>
      </c>
      <c r="D18" s="23" t="s">
        <v>226</v>
      </c>
      <c r="F18">
        <v>1301</v>
      </c>
      <c r="G18">
        <v>902</v>
      </c>
      <c r="H18">
        <v>33009</v>
      </c>
    </row>
    <row r="19" spans="1:8" x14ac:dyDescent="0.25">
      <c r="A19" t="s">
        <v>635</v>
      </c>
      <c r="B19" t="s">
        <v>608</v>
      </c>
      <c r="C19" s="6" t="s">
        <v>249</v>
      </c>
      <c r="D19" s="23" t="s">
        <v>226</v>
      </c>
      <c r="F19">
        <v>1301</v>
      </c>
      <c r="G19">
        <v>902</v>
      </c>
      <c r="H19">
        <v>33050</v>
      </c>
    </row>
    <row r="20" spans="1:8" x14ac:dyDescent="0.25">
      <c r="A20" t="s">
        <v>636</v>
      </c>
      <c r="B20" t="s">
        <v>608</v>
      </c>
      <c r="C20" s="6" t="s">
        <v>235</v>
      </c>
      <c r="D20" s="23" t="s">
        <v>226</v>
      </c>
      <c r="F20">
        <v>1301</v>
      </c>
      <c r="G20">
        <v>902</v>
      </c>
      <c r="H20">
        <v>33030</v>
      </c>
    </row>
    <row r="21" spans="1:8" x14ac:dyDescent="0.25">
      <c r="A21" t="s">
        <v>637</v>
      </c>
      <c r="B21" t="s">
        <v>608</v>
      </c>
      <c r="C21" s="6" t="s">
        <v>294</v>
      </c>
      <c r="D21" s="23" t="s">
        <v>226</v>
      </c>
      <c r="F21">
        <v>1301</v>
      </c>
      <c r="G21">
        <v>902</v>
      </c>
      <c r="H21">
        <v>33031</v>
      </c>
    </row>
    <row r="22" spans="1:8" x14ac:dyDescent="0.25">
      <c r="A22" t="s">
        <v>638</v>
      </c>
      <c r="B22" t="s">
        <v>608</v>
      </c>
      <c r="C22" s="6" t="s">
        <v>229</v>
      </c>
      <c r="D22" s="23" t="s">
        <v>226</v>
      </c>
      <c r="F22">
        <v>1301</v>
      </c>
      <c r="G22">
        <v>902</v>
      </c>
      <c r="H22">
        <v>33025</v>
      </c>
    </row>
    <row r="23" spans="1:8" x14ac:dyDescent="0.25">
      <c r="G23">
        <v>902</v>
      </c>
    </row>
    <row r="24" spans="1:8" x14ac:dyDescent="0.25">
      <c r="A24" t="s">
        <v>639</v>
      </c>
      <c r="B24" t="s">
        <v>601</v>
      </c>
      <c r="C24" s="6" t="s">
        <v>225</v>
      </c>
      <c r="D24" s="23" t="s">
        <v>226</v>
      </c>
      <c r="F24">
        <v>1302</v>
      </c>
      <c r="G24">
        <v>902</v>
      </c>
      <c r="H24">
        <v>33029</v>
      </c>
    </row>
    <row r="25" spans="1:8" x14ac:dyDescent="0.25">
      <c r="A25" t="s">
        <v>640</v>
      </c>
      <c r="B25" t="s">
        <v>601</v>
      </c>
      <c r="C25" s="6" t="s">
        <v>294</v>
      </c>
      <c r="D25" s="23" t="s">
        <v>226</v>
      </c>
      <c r="F25">
        <v>1302</v>
      </c>
      <c r="G25">
        <v>902</v>
      </c>
      <c r="H25">
        <v>33031</v>
      </c>
    </row>
    <row r="26" spans="1:8" x14ac:dyDescent="0.25">
      <c r="A26" t="s">
        <v>641</v>
      </c>
      <c r="B26" t="s">
        <v>601</v>
      </c>
      <c r="C26" s="6" t="s">
        <v>599</v>
      </c>
      <c r="D26" s="23" t="s">
        <v>630</v>
      </c>
      <c r="F26">
        <v>1302</v>
      </c>
      <c r="G26">
        <v>902</v>
      </c>
      <c r="H26">
        <v>29006</v>
      </c>
    </row>
    <row r="27" spans="1:8" x14ac:dyDescent="0.25">
      <c r="A27" t="s">
        <v>642</v>
      </c>
      <c r="B27" t="s">
        <v>601</v>
      </c>
      <c r="C27" s="6" t="s">
        <v>642</v>
      </c>
      <c r="D27" s="23" t="s">
        <v>643</v>
      </c>
      <c r="F27">
        <v>1302</v>
      </c>
      <c r="G27">
        <v>902</v>
      </c>
      <c r="H27">
        <v>23003</v>
      </c>
    </row>
    <row r="28" spans="1:8" x14ac:dyDescent="0.25">
      <c r="G28">
        <v>902</v>
      </c>
    </row>
    <row r="29" spans="1:8" x14ac:dyDescent="0.25">
      <c r="A29" t="s">
        <v>644</v>
      </c>
      <c r="B29" t="s">
        <v>598</v>
      </c>
      <c r="C29" s="6" t="s">
        <v>225</v>
      </c>
      <c r="D29" s="23" t="s">
        <v>226</v>
      </c>
      <c r="F29">
        <v>1303</v>
      </c>
      <c r="G29">
        <v>902</v>
      </c>
      <c r="H29">
        <v>33029</v>
      </c>
    </row>
    <row r="30" spans="1:8" x14ac:dyDescent="0.25">
      <c r="A30" t="s">
        <v>645</v>
      </c>
      <c r="B30" t="s">
        <v>598</v>
      </c>
      <c r="C30" s="6" t="s">
        <v>599</v>
      </c>
      <c r="D30" s="23" t="s">
        <v>630</v>
      </c>
      <c r="F30">
        <v>1303</v>
      </c>
      <c r="G30">
        <v>902</v>
      </c>
      <c r="H30">
        <v>29006</v>
      </c>
    </row>
    <row r="31" spans="1:8" x14ac:dyDescent="0.25">
      <c r="A31" t="s">
        <v>646</v>
      </c>
      <c r="B31" t="s">
        <v>598</v>
      </c>
      <c r="C31" s="6" t="s">
        <v>294</v>
      </c>
      <c r="D31" s="23" t="s">
        <v>226</v>
      </c>
      <c r="F31">
        <v>1303</v>
      </c>
      <c r="G31">
        <v>902</v>
      </c>
      <c r="H31">
        <v>33031</v>
      </c>
    </row>
    <row r="32" spans="1:8" x14ac:dyDescent="0.25">
      <c r="G32">
        <v>902</v>
      </c>
    </row>
    <row r="33" spans="1:8" x14ac:dyDescent="0.25">
      <c r="A33" t="s">
        <v>647</v>
      </c>
      <c r="B33" t="s">
        <v>620</v>
      </c>
      <c r="C33" s="6" t="s">
        <v>225</v>
      </c>
      <c r="D33" s="23" t="s">
        <v>226</v>
      </c>
      <c r="F33">
        <v>1307</v>
      </c>
      <c r="G33">
        <v>902</v>
      </c>
      <c r="H33">
        <v>33029</v>
      </c>
    </row>
    <row r="35" spans="1:8" x14ac:dyDescent="0.25">
      <c r="A35" t="s">
        <v>648</v>
      </c>
      <c r="B35" t="s">
        <v>622</v>
      </c>
      <c r="C35" s="6" t="s">
        <v>225</v>
      </c>
      <c r="D35" s="23" t="s">
        <v>226</v>
      </c>
      <c r="F35">
        <v>1309</v>
      </c>
      <c r="G35">
        <v>901</v>
      </c>
      <c r="H35">
        <v>33029</v>
      </c>
    </row>
  </sheetData>
  <mergeCells count="1">
    <mergeCell ref="F1:H1"/>
  </mergeCells>
  <hyperlinks>
    <hyperlink ref="A3" r:id="rId1" display="https://tvs-cis.myactionboard.com/organizations/3/al_plant_mappings/351/edit" xr:uid="{D9E23016-9E60-4D60-A70F-87FD203A5E3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6E06-DED7-4501-B342-47896C9DABA7}">
  <dimension ref="A1:H23"/>
  <sheetViews>
    <sheetView workbookViewId="0">
      <selection activeCell="D10" sqref="D10"/>
    </sheetView>
  </sheetViews>
  <sheetFormatPr defaultRowHeight="15" x14ac:dyDescent="0.25"/>
  <cols>
    <col min="1" max="1" width="12.7109375" style="6" bestFit="1" customWidth="1"/>
    <col min="2" max="2" width="22.7109375" customWidth="1"/>
    <col min="3" max="3" width="12.28515625" customWidth="1"/>
    <col min="4" max="4" width="16.85546875" customWidth="1"/>
    <col min="5" max="5" width="11" customWidth="1"/>
    <col min="8" max="8" width="17.28515625" customWidth="1"/>
  </cols>
  <sheetData>
    <row r="1" spans="1:8" x14ac:dyDescent="0.25">
      <c r="C1" t="s">
        <v>590</v>
      </c>
    </row>
    <row r="3" spans="1:8" ht="15.75" x14ac:dyDescent="0.25">
      <c r="A3" s="24" t="s">
        <v>591</v>
      </c>
      <c r="B3" s="25" t="s">
        <v>592</v>
      </c>
      <c r="C3" t="s">
        <v>593</v>
      </c>
      <c r="D3" t="s">
        <v>594</v>
      </c>
      <c r="E3" s="25" t="s">
        <v>210</v>
      </c>
      <c r="G3" s="26" t="s">
        <v>595</v>
      </c>
      <c r="H3" s="26" t="s">
        <v>596</v>
      </c>
    </row>
    <row r="4" spans="1:8" x14ac:dyDescent="0.25">
      <c r="A4" s="6" t="s">
        <v>597</v>
      </c>
      <c r="B4" t="s">
        <v>598</v>
      </c>
      <c r="C4">
        <v>1303</v>
      </c>
      <c r="D4">
        <v>901</v>
      </c>
      <c r="E4">
        <v>29006</v>
      </c>
      <c r="F4" t="s">
        <v>599</v>
      </c>
      <c r="G4" s="23" t="s">
        <v>599</v>
      </c>
      <c r="H4" s="23" t="s">
        <v>600</v>
      </c>
    </row>
    <row r="5" spans="1:8" x14ac:dyDescent="0.25">
      <c r="A5" s="6" t="s">
        <v>506</v>
      </c>
      <c r="B5" t="s">
        <v>601</v>
      </c>
      <c r="C5">
        <v>1302</v>
      </c>
      <c r="D5">
        <v>901</v>
      </c>
      <c r="E5">
        <v>33029</v>
      </c>
      <c r="F5" t="s">
        <v>225</v>
      </c>
      <c r="G5" s="23" t="s">
        <v>602</v>
      </c>
      <c r="H5" s="23" t="s">
        <v>600</v>
      </c>
    </row>
    <row r="6" spans="1:8" x14ac:dyDescent="0.25">
      <c r="A6" s="6" t="s">
        <v>603</v>
      </c>
      <c r="B6" t="s">
        <v>601</v>
      </c>
      <c r="C6">
        <v>1302</v>
      </c>
      <c r="D6">
        <v>901</v>
      </c>
      <c r="E6">
        <v>33029</v>
      </c>
      <c r="F6" t="s">
        <v>225</v>
      </c>
      <c r="G6" s="23" t="s">
        <v>599</v>
      </c>
      <c r="H6" s="23" t="s">
        <v>600</v>
      </c>
    </row>
    <row r="7" spans="1:8" x14ac:dyDescent="0.25">
      <c r="A7" s="6" t="s">
        <v>559</v>
      </c>
      <c r="B7" t="s">
        <v>216</v>
      </c>
      <c r="C7">
        <v>1304</v>
      </c>
      <c r="D7">
        <v>901</v>
      </c>
      <c r="E7">
        <v>33024</v>
      </c>
      <c r="F7" t="s">
        <v>604</v>
      </c>
      <c r="G7" s="23" t="s">
        <v>599</v>
      </c>
      <c r="H7" s="23" t="s">
        <v>600</v>
      </c>
    </row>
    <row r="8" spans="1:8" x14ac:dyDescent="0.25">
      <c r="A8" s="6" t="s">
        <v>605</v>
      </c>
      <c r="B8" t="s">
        <v>216</v>
      </c>
      <c r="C8">
        <v>1304</v>
      </c>
      <c r="D8">
        <v>901</v>
      </c>
      <c r="E8">
        <v>33024</v>
      </c>
      <c r="F8" t="s">
        <v>604</v>
      </c>
      <c r="G8" s="23" t="s">
        <v>215</v>
      </c>
      <c r="H8" s="23" t="s">
        <v>606</v>
      </c>
    </row>
    <row r="9" spans="1:8" x14ac:dyDescent="0.25">
      <c r="C9">
        <v>1304</v>
      </c>
      <c r="D9">
        <v>901</v>
      </c>
      <c r="E9">
        <v>33025</v>
      </c>
      <c r="F9" t="s">
        <v>229</v>
      </c>
      <c r="G9" s="23"/>
      <c r="H9" s="23"/>
    </row>
    <row r="10" spans="1:8" x14ac:dyDescent="0.25">
      <c r="G10" s="23"/>
      <c r="H10" s="23"/>
    </row>
    <row r="11" spans="1:8" x14ac:dyDescent="0.25">
      <c r="A11" s="6" t="s">
        <v>607</v>
      </c>
      <c r="B11" s="11" t="s">
        <v>598</v>
      </c>
      <c r="C11">
        <v>1303</v>
      </c>
      <c r="D11">
        <v>901</v>
      </c>
      <c r="E11">
        <v>33029</v>
      </c>
      <c r="F11" t="s">
        <v>225</v>
      </c>
      <c r="G11" s="23" t="s">
        <v>225</v>
      </c>
      <c r="H11" s="23" t="s">
        <v>588</v>
      </c>
    </row>
    <row r="12" spans="1:8" x14ac:dyDescent="0.25">
      <c r="A12" s="6" t="s">
        <v>542</v>
      </c>
      <c r="B12" s="11" t="s">
        <v>608</v>
      </c>
      <c r="C12">
        <v>1301</v>
      </c>
      <c r="D12">
        <v>901</v>
      </c>
      <c r="E12">
        <v>33029</v>
      </c>
      <c r="F12" t="s">
        <v>225</v>
      </c>
      <c r="G12" s="23" t="s">
        <v>609</v>
      </c>
      <c r="H12" s="23" t="s">
        <v>588</v>
      </c>
    </row>
    <row r="13" spans="1:8" x14ac:dyDescent="0.25">
      <c r="A13" s="6" t="s">
        <v>610</v>
      </c>
      <c r="B13" t="s">
        <v>598</v>
      </c>
      <c r="C13">
        <v>1303</v>
      </c>
      <c r="D13">
        <v>901</v>
      </c>
      <c r="E13">
        <v>33029</v>
      </c>
      <c r="F13" t="s">
        <v>225</v>
      </c>
      <c r="G13" s="23" t="s">
        <v>604</v>
      </c>
      <c r="H13" s="23" t="s">
        <v>588</v>
      </c>
    </row>
    <row r="14" spans="1:8" x14ac:dyDescent="0.25">
      <c r="A14" s="6" t="s">
        <v>611</v>
      </c>
      <c r="B14" s="11" t="s">
        <v>216</v>
      </c>
      <c r="C14">
        <v>1304</v>
      </c>
      <c r="D14">
        <v>901</v>
      </c>
      <c r="E14">
        <v>33024</v>
      </c>
      <c r="F14" t="s">
        <v>604</v>
      </c>
      <c r="G14" s="23" t="s">
        <v>604</v>
      </c>
      <c r="H14" s="23" t="s">
        <v>588</v>
      </c>
    </row>
    <row r="15" spans="1:8" x14ac:dyDescent="0.25">
      <c r="A15" s="6" t="s">
        <v>612</v>
      </c>
      <c r="B15" t="s">
        <v>598</v>
      </c>
      <c r="C15">
        <v>1303</v>
      </c>
      <c r="D15">
        <v>901</v>
      </c>
      <c r="E15">
        <v>33029</v>
      </c>
      <c r="F15" t="s">
        <v>225</v>
      </c>
      <c r="G15" s="23" t="s">
        <v>613</v>
      </c>
      <c r="H15" s="23" t="s">
        <v>588</v>
      </c>
    </row>
    <row r="16" spans="1:8" x14ac:dyDescent="0.25">
      <c r="A16" s="27" t="s">
        <v>614</v>
      </c>
      <c r="B16" t="s">
        <v>598</v>
      </c>
      <c r="C16">
        <v>1303</v>
      </c>
      <c r="D16">
        <v>901</v>
      </c>
      <c r="E16">
        <v>33029</v>
      </c>
      <c r="F16" t="s">
        <v>225</v>
      </c>
      <c r="G16" s="23" t="s">
        <v>604</v>
      </c>
      <c r="H16" s="23" t="s">
        <v>588</v>
      </c>
    </row>
    <row r="17" spans="1:8" x14ac:dyDescent="0.25">
      <c r="A17" s="6" t="s">
        <v>615</v>
      </c>
      <c r="B17" t="s">
        <v>598</v>
      </c>
      <c r="C17">
        <v>1303</v>
      </c>
      <c r="D17">
        <v>901</v>
      </c>
      <c r="E17">
        <v>33029</v>
      </c>
      <c r="F17" t="s">
        <v>225</v>
      </c>
      <c r="G17" s="23" t="s">
        <v>604</v>
      </c>
      <c r="H17" s="23" t="s">
        <v>588</v>
      </c>
    </row>
    <row r="18" spans="1:8" x14ac:dyDescent="0.25">
      <c r="A18" s="6" t="s">
        <v>616</v>
      </c>
      <c r="B18" t="s">
        <v>598</v>
      </c>
      <c r="C18">
        <v>1303</v>
      </c>
      <c r="D18">
        <v>901</v>
      </c>
      <c r="E18">
        <v>33029</v>
      </c>
      <c r="F18" t="s">
        <v>225</v>
      </c>
      <c r="G18" s="23" t="s">
        <v>613</v>
      </c>
      <c r="H18" s="23" t="s">
        <v>588</v>
      </c>
    </row>
    <row r="19" spans="1:8" x14ac:dyDescent="0.25">
      <c r="A19" s="6" t="s">
        <v>617</v>
      </c>
      <c r="B19" s="11" t="s">
        <v>618</v>
      </c>
      <c r="C19">
        <v>1306</v>
      </c>
      <c r="D19">
        <v>901</v>
      </c>
      <c r="E19">
        <v>33029</v>
      </c>
      <c r="F19" t="s">
        <v>225</v>
      </c>
      <c r="G19" s="23" t="s">
        <v>225</v>
      </c>
      <c r="H19" s="23" t="s">
        <v>588</v>
      </c>
    </row>
    <row r="20" spans="1:8" x14ac:dyDescent="0.25">
      <c r="A20" s="6" t="s">
        <v>513</v>
      </c>
      <c r="B20" s="11" t="s">
        <v>619</v>
      </c>
      <c r="C20">
        <v>1305</v>
      </c>
      <c r="D20">
        <v>901</v>
      </c>
      <c r="E20">
        <v>33029</v>
      </c>
      <c r="F20" t="s">
        <v>225</v>
      </c>
      <c r="G20" s="23" t="s">
        <v>613</v>
      </c>
      <c r="H20" s="23" t="s">
        <v>588</v>
      </c>
    </row>
    <row r="21" spans="1:8" x14ac:dyDescent="0.25">
      <c r="A21" s="6" t="s">
        <v>525</v>
      </c>
      <c r="B21" s="11" t="s">
        <v>620</v>
      </c>
      <c r="C21">
        <v>1307</v>
      </c>
      <c r="D21">
        <v>901</v>
      </c>
      <c r="E21">
        <v>33029</v>
      </c>
      <c r="F21" t="s">
        <v>225</v>
      </c>
      <c r="G21" s="23" t="s">
        <v>604</v>
      </c>
      <c r="H21" s="23" t="s">
        <v>588</v>
      </c>
    </row>
    <row r="22" spans="1:8" x14ac:dyDescent="0.25">
      <c r="A22" s="6" t="s">
        <v>621</v>
      </c>
      <c r="B22" t="s">
        <v>619</v>
      </c>
      <c r="C22">
        <v>1305</v>
      </c>
      <c r="D22">
        <v>901</v>
      </c>
      <c r="E22">
        <v>33029</v>
      </c>
      <c r="F22" t="s">
        <v>225</v>
      </c>
      <c r="G22" s="23" t="s">
        <v>613</v>
      </c>
      <c r="H22" s="23" t="s">
        <v>588</v>
      </c>
    </row>
    <row r="23" spans="1:8" x14ac:dyDescent="0.25">
      <c r="A23" s="6" t="s">
        <v>622</v>
      </c>
      <c r="B23" s="11" t="s">
        <v>623</v>
      </c>
      <c r="C23">
        <v>1309</v>
      </c>
      <c r="D23">
        <v>901</v>
      </c>
      <c r="E23">
        <v>33029</v>
      </c>
      <c r="G23" s="23" t="s">
        <v>225</v>
      </c>
      <c r="H23" s="23" t="s">
        <v>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D55B-CCF0-4595-A3F7-3448F3EE6930}">
  <dimension ref="A2:M27"/>
  <sheetViews>
    <sheetView workbookViewId="0">
      <selection activeCell="J12" sqref="J12"/>
    </sheetView>
  </sheetViews>
  <sheetFormatPr defaultRowHeight="15" x14ac:dyDescent="0.25"/>
  <cols>
    <col min="1" max="1" width="32.28515625" bestFit="1" customWidth="1"/>
    <col min="2" max="2" width="12.85546875" bestFit="1" customWidth="1"/>
    <col min="3" max="3" width="11.85546875" bestFit="1" customWidth="1"/>
    <col min="4" max="4" width="14.28515625" bestFit="1" customWidth="1"/>
    <col min="5" max="5" width="6" bestFit="1" customWidth="1"/>
    <col min="6" max="6" width="12.7109375" bestFit="1" customWidth="1"/>
    <col min="7" max="7" width="7.5703125" bestFit="1" customWidth="1"/>
    <col min="8" max="8" width="11" bestFit="1" customWidth="1"/>
    <col min="9" max="9" width="15.140625" bestFit="1" customWidth="1"/>
    <col min="10" max="10" width="11.42578125" bestFit="1" customWidth="1"/>
    <col min="11" max="11" width="10.140625" bestFit="1" customWidth="1"/>
    <col min="12" max="12" width="10" bestFit="1" customWidth="1"/>
    <col min="13" max="13" width="19.28515625" bestFit="1" customWidth="1"/>
  </cols>
  <sheetData>
    <row r="2" spans="1:13" x14ac:dyDescent="0.25">
      <c r="A2" t="s">
        <v>583</v>
      </c>
      <c r="B2" t="s">
        <v>582</v>
      </c>
      <c r="C2" t="s">
        <v>584</v>
      </c>
      <c r="I2" t="s">
        <v>886</v>
      </c>
      <c r="J2" t="s">
        <v>885</v>
      </c>
    </row>
    <row r="3" spans="1:13" x14ac:dyDescent="0.25">
      <c r="A3" s="22" t="s">
        <v>474</v>
      </c>
      <c r="B3" s="22" t="s">
        <v>475</v>
      </c>
      <c r="C3" s="22" t="s">
        <v>198</v>
      </c>
      <c r="D3" s="11" t="s">
        <v>585</v>
      </c>
      <c r="E3" s="11" t="s">
        <v>586</v>
      </c>
      <c r="F3" s="11" t="s">
        <v>587</v>
      </c>
      <c r="G3" s="11" t="s">
        <v>589</v>
      </c>
      <c r="H3" s="11" t="s">
        <v>212</v>
      </c>
      <c r="I3" s="11" t="s">
        <v>884</v>
      </c>
      <c r="J3" s="11" t="s">
        <v>884</v>
      </c>
      <c r="K3" s="46" t="s">
        <v>887</v>
      </c>
      <c r="L3" s="11" t="s">
        <v>888</v>
      </c>
      <c r="M3" s="11" t="s">
        <v>889</v>
      </c>
    </row>
    <row r="4" spans="1:13" x14ac:dyDescent="0.25">
      <c r="A4" t="s">
        <v>518</v>
      </c>
      <c r="B4" t="s">
        <v>519</v>
      </c>
      <c r="C4" t="s">
        <v>520</v>
      </c>
      <c r="D4">
        <v>1309</v>
      </c>
      <c r="E4">
        <v>33029</v>
      </c>
      <c r="F4">
        <v>901</v>
      </c>
      <c r="G4" s="23" t="s">
        <v>225</v>
      </c>
      <c r="H4" s="23" t="s">
        <v>588</v>
      </c>
      <c r="I4">
        <v>411187</v>
      </c>
      <c r="J4">
        <v>432070</v>
      </c>
      <c r="K4">
        <v>402</v>
      </c>
      <c r="L4">
        <v>997319</v>
      </c>
      <c r="M4" t="s">
        <v>772</v>
      </c>
    </row>
    <row r="5" spans="1:13" x14ac:dyDescent="0.25">
      <c r="A5" t="s">
        <v>505</v>
      </c>
      <c r="B5" t="s">
        <v>506</v>
      </c>
      <c r="C5" t="s">
        <v>507</v>
      </c>
      <c r="D5">
        <v>1309</v>
      </c>
      <c r="E5">
        <v>33029</v>
      </c>
      <c r="F5">
        <v>901</v>
      </c>
      <c r="G5" s="23" t="s">
        <v>225</v>
      </c>
      <c r="H5" s="23" t="s">
        <v>588</v>
      </c>
    </row>
    <row r="6" spans="1:13" x14ac:dyDescent="0.25">
      <c r="A6" t="s">
        <v>554</v>
      </c>
      <c r="B6" t="s">
        <v>528</v>
      </c>
      <c r="C6" t="s">
        <v>555</v>
      </c>
      <c r="D6">
        <v>1309</v>
      </c>
      <c r="E6">
        <v>33029</v>
      </c>
      <c r="F6">
        <v>901</v>
      </c>
      <c r="G6" s="23" t="s">
        <v>225</v>
      </c>
      <c r="H6" s="23" t="s">
        <v>588</v>
      </c>
    </row>
    <row r="7" spans="1:13" x14ac:dyDescent="0.25">
      <c r="A7" t="s">
        <v>571</v>
      </c>
      <c r="B7" t="s">
        <v>559</v>
      </c>
      <c r="C7" t="s">
        <v>572</v>
      </c>
      <c r="D7">
        <v>1309</v>
      </c>
      <c r="E7">
        <v>33029</v>
      </c>
      <c r="F7">
        <v>901</v>
      </c>
      <c r="G7" s="23" t="s">
        <v>225</v>
      </c>
      <c r="H7" s="23" t="s">
        <v>588</v>
      </c>
    </row>
    <row r="8" spans="1:13" x14ac:dyDescent="0.25">
      <c r="A8" t="s">
        <v>574</v>
      </c>
      <c r="B8" t="s">
        <v>542</v>
      </c>
      <c r="C8" t="s">
        <v>543</v>
      </c>
      <c r="D8">
        <v>1309</v>
      </c>
      <c r="E8">
        <v>33029</v>
      </c>
      <c r="F8">
        <v>901</v>
      </c>
      <c r="G8" s="23" t="s">
        <v>225</v>
      </c>
      <c r="H8" s="23" t="s">
        <v>588</v>
      </c>
    </row>
    <row r="9" spans="1:13" x14ac:dyDescent="0.25">
      <c r="A9" t="s">
        <v>533</v>
      </c>
      <c r="B9" t="s">
        <v>525</v>
      </c>
      <c r="C9" t="s">
        <v>534</v>
      </c>
      <c r="D9">
        <v>1309</v>
      </c>
      <c r="E9">
        <v>33029</v>
      </c>
      <c r="F9">
        <v>901</v>
      </c>
      <c r="G9" s="23" t="s">
        <v>225</v>
      </c>
      <c r="H9" s="23" t="s">
        <v>588</v>
      </c>
    </row>
    <row r="10" spans="1:13" x14ac:dyDescent="0.25">
      <c r="A10" t="s">
        <v>539</v>
      </c>
      <c r="B10" t="s">
        <v>528</v>
      </c>
      <c r="C10" t="s">
        <v>540</v>
      </c>
      <c r="D10">
        <v>1309</v>
      </c>
      <c r="E10">
        <v>33029</v>
      </c>
      <c r="F10">
        <v>901</v>
      </c>
      <c r="G10" s="23" t="s">
        <v>225</v>
      </c>
      <c r="H10" s="23" t="s">
        <v>588</v>
      </c>
    </row>
    <row r="11" spans="1:13" x14ac:dyDescent="0.25">
      <c r="A11" t="s">
        <v>550</v>
      </c>
      <c r="B11" t="s">
        <v>528</v>
      </c>
      <c r="C11" t="s">
        <v>580</v>
      </c>
      <c r="D11">
        <v>1309</v>
      </c>
      <c r="E11">
        <v>33029</v>
      </c>
      <c r="F11">
        <v>901</v>
      </c>
      <c r="G11" s="23" t="s">
        <v>225</v>
      </c>
      <c r="H11" s="23" t="s">
        <v>588</v>
      </c>
    </row>
    <row r="12" spans="1:13" x14ac:dyDescent="0.25">
      <c r="A12" t="s">
        <v>541</v>
      </c>
      <c r="B12" t="s">
        <v>513</v>
      </c>
      <c r="C12" t="s">
        <v>580</v>
      </c>
      <c r="D12">
        <v>1309</v>
      </c>
      <c r="E12">
        <v>33029</v>
      </c>
      <c r="F12">
        <v>901</v>
      </c>
      <c r="G12" s="23" t="s">
        <v>225</v>
      </c>
      <c r="H12" s="23" t="s">
        <v>588</v>
      </c>
    </row>
    <row r="13" spans="1:13" x14ac:dyDescent="0.25">
      <c r="A13" t="s">
        <v>541</v>
      </c>
      <c r="B13" t="s">
        <v>542</v>
      </c>
      <c r="C13" t="s">
        <v>543</v>
      </c>
      <c r="D13">
        <v>1309</v>
      </c>
      <c r="E13">
        <v>33029</v>
      </c>
      <c r="F13">
        <v>901</v>
      </c>
      <c r="G13" s="23" t="s">
        <v>225</v>
      </c>
      <c r="H13" s="23" t="s">
        <v>588</v>
      </c>
    </row>
    <row r="14" spans="1:13" x14ac:dyDescent="0.25">
      <c r="A14" t="s">
        <v>541</v>
      </c>
      <c r="B14" t="s">
        <v>542</v>
      </c>
      <c r="C14" t="s">
        <v>548</v>
      </c>
      <c r="D14">
        <v>1309</v>
      </c>
      <c r="E14">
        <v>33029</v>
      </c>
      <c r="F14">
        <v>901</v>
      </c>
      <c r="G14" s="23" t="s">
        <v>225</v>
      </c>
      <c r="H14" s="23" t="s">
        <v>588</v>
      </c>
    </row>
    <row r="15" spans="1:13" x14ac:dyDescent="0.25">
      <c r="A15" t="s">
        <v>541</v>
      </c>
      <c r="B15" t="s">
        <v>542</v>
      </c>
      <c r="C15" t="s">
        <v>527</v>
      </c>
      <c r="D15">
        <v>1309</v>
      </c>
      <c r="E15">
        <v>33029</v>
      </c>
      <c r="F15">
        <v>901</v>
      </c>
      <c r="G15" s="23" t="s">
        <v>225</v>
      </c>
      <c r="H15" s="23" t="s">
        <v>588</v>
      </c>
    </row>
    <row r="16" spans="1:13" x14ac:dyDescent="0.25">
      <c r="A16" t="s">
        <v>541</v>
      </c>
      <c r="B16" t="s">
        <v>528</v>
      </c>
      <c r="C16" t="s">
        <v>563</v>
      </c>
      <c r="D16">
        <v>1309</v>
      </c>
      <c r="E16">
        <v>33029</v>
      </c>
      <c r="F16">
        <v>901</v>
      </c>
      <c r="G16" s="23" t="s">
        <v>225</v>
      </c>
      <c r="H16" s="23" t="s">
        <v>588</v>
      </c>
    </row>
    <row r="17" spans="1:8" x14ac:dyDescent="0.25">
      <c r="A17" t="s">
        <v>546</v>
      </c>
      <c r="B17" t="s">
        <v>528</v>
      </c>
      <c r="C17" t="s">
        <v>580</v>
      </c>
      <c r="D17">
        <v>1309</v>
      </c>
      <c r="E17">
        <v>33029</v>
      </c>
      <c r="F17">
        <v>901</v>
      </c>
      <c r="G17" s="23" t="s">
        <v>225</v>
      </c>
      <c r="H17" s="23" t="s">
        <v>588</v>
      </c>
    </row>
    <row r="18" spans="1:8" x14ac:dyDescent="0.25">
      <c r="A18" t="s">
        <v>549</v>
      </c>
      <c r="B18" t="s">
        <v>528</v>
      </c>
      <c r="C18" t="s">
        <v>580</v>
      </c>
      <c r="D18">
        <v>1309</v>
      </c>
      <c r="E18">
        <v>33029</v>
      </c>
      <c r="F18">
        <v>901</v>
      </c>
      <c r="G18" s="23" t="s">
        <v>225</v>
      </c>
      <c r="H18" s="23" t="s">
        <v>588</v>
      </c>
    </row>
    <row r="19" spans="1:8" x14ac:dyDescent="0.25">
      <c r="A19" t="s">
        <v>524</v>
      </c>
      <c r="B19" t="s">
        <v>525</v>
      </c>
      <c r="C19" t="s">
        <v>580</v>
      </c>
      <c r="D19">
        <v>1309</v>
      </c>
      <c r="E19">
        <v>33029</v>
      </c>
      <c r="F19">
        <v>901</v>
      </c>
      <c r="G19" s="23" t="s">
        <v>225</v>
      </c>
      <c r="H19" s="23" t="s">
        <v>588</v>
      </c>
    </row>
    <row r="20" spans="1:8" x14ac:dyDescent="0.25">
      <c r="A20" t="s">
        <v>526</v>
      </c>
      <c r="B20" t="s">
        <v>513</v>
      </c>
      <c r="C20" t="s">
        <v>527</v>
      </c>
      <c r="D20">
        <v>1309</v>
      </c>
      <c r="E20">
        <v>33029</v>
      </c>
      <c r="F20">
        <v>901</v>
      </c>
      <c r="G20" s="23" t="s">
        <v>225</v>
      </c>
      <c r="H20" s="23" t="s">
        <v>588</v>
      </c>
    </row>
    <row r="21" spans="1:8" x14ac:dyDescent="0.25">
      <c r="A21" t="s">
        <v>512</v>
      </c>
      <c r="B21" t="s">
        <v>513</v>
      </c>
      <c r="C21" t="s">
        <v>514</v>
      </c>
      <c r="D21">
        <v>1309</v>
      </c>
      <c r="E21">
        <v>33029</v>
      </c>
      <c r="F21">
        <v>901</v>
      </c>
      <c r="G21" s="23" t="s">
        <v>225</v>
      </c>
      <c r="H21" s="23" t="s">
        <v>588</v>
      </c>
    </row>
    <row r="22" spans="1:8" x14ac:dyDescent="0.25">
      <c r="A22" t="s">
        <v>512</v>
      </c>
      <c r="B22" t="s">
        <v>528</v>
      </c>
      <c r="C22" t="s">
        <v>529</v>
      </c>
      <c r="D22">
        <v>1309</v>
      </c>
      <c r="E22">
        <v>33029</v>
      </c>
      <c r="F22">
        <v>901</v>
      </c>
      <c r="G22" s="23" t="s">
        <v>225</v>
      </c>
      <c r="H22" s="23" t="s">
        <v>588</v>
      </c>
    </row>
    <row r="23" spans="1:8" x14ac:dyDescent="0.25">
      <c r="A23" t="s">
        <v>558</v>
      </c>
      <c r="B23" t="s">
        <v>559</v>
      </c>
      <c r="C23" t="s">
        <v>560</v>
      </c>
      <c r="D23">
        <v>1309</v>
      </c>
      <c r="E23">
        <v>33029</v>
      </c>
      <c r="F23">
        <v>901</v>
      </c>
      <c r="G23" s="23" t="s">
        <v>225</v>
      </c>
      <c r="H23" s="23" t="s">
        <v>588</v>
      </c>
    </row>
    <row r="24" spans="1:8" x14ac:dyDescent="0.25">
      <c r="A24" t="s">
        <v>567</v>
      </c>
      <c r="B24" t="s">
        <v>559</v>
      </c>
      <c r="C24" t="s">
        <v>568</v>
      </c>
      <c r="D24">
        <v>1309</v>
      </c>
      <c r="E24">
        <v>33029</v>
      </c>
      <c r="F24">
        <v>901</v>
      </c>
      <c r="G24" s="23" t="s">
        <v>225</v>
      </c>
      <c r="H24" s="23" t="s">
        <v>588</v>
      </c>
    </row>
    <row r="25" spans="1:8" x14ac:dyDescent="0.25">
      <c r="A25" t="s">
        <v>564</v>
      </c>
      <c r="B25" t="s">
        <v>506</v>
      </c>
      <c r="C25" t="s">
        <v>565</v>
      </c>
      <c r="D25">
        <v>1309</v>
      </c>
      <c r="E25">
        <v>33029</v>
      </c>
      <c r="F25">
        <v>901</v>
      </c>
      <c r="G25" s="23" t="s">
        <v>225</v>
      </c>
      <c r="H25" s="23" t="s">
        <v>588</v>
      </c>
    </row>
    <row r="26" spans="1:8" x14ac:dyDescent="0.25">
      <c r="A26" t="s">
        <v>580</v>
      </c>
      <c r="B26" t="s">
        <v>580</v>
      </c>
      <c r="C26" t="s">
        <v>580</v>
      </c>
      <c r="D26">
        <v>1309</v>
      </c>
      <c r="E26">
        <v>33029</v>
      </c>
      <c r="F26">
        <v>901</v>
      </c>
      <c r="G26" s="23" t="s">
        <v>225</v>
      </c>
      <c r="H26" s="23" t="s">
        <v>588</v>
      </c>
    </row>
    <row r="27" spans="1:8" x14ac:dyDescent="0.25">
      <c r="A27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A0-73CB-407D-93A2-E748527BCA00}">
  <dimension ref="A1:AM78"/>
  <sheetViews>
    <sheetView topLeftCell="G1" workbookViewId="0">
      <selection activeCell="J1" sqref="J1:L1048576"/>
    </sheetView>
  </sheetViews>
  <sheetFormatPr defaultColWidth="24.28515625" defaultRowHeight="15" x14ac:dyDescent="0.25"/>
  <cols>
    <col min="1" max="1" width="5.85546875" bestFit="1" customWidth="1"/>
    <col min="2" max="2" width="14.7109375" bestFit="1" customWidth="1"/>
    <col min="3" max="3" width="52.85546875" bestFit="1" customWidth="1"/>
    <col min="4" max="4" width="11.42578125" bestFit="1" customWidth="1"/>
    <col min="5" max="5" width="11.42578125" customWidth="1"/>
    <col min="6" max="6" width="13.5703125" bestFit="1" customWidth="1"/>
    <col min="7" max="7" width="15.5703125" bestFit="1" customWidth="1"/>
    <col min="8" max="8" width="26.140625" bestFit="1" customWidth="1"/>
    <col min="9" max="9" width="13.7109375" bestFit="1" customWidth="1"/>
    <col min="10" max="10" width="30.28515625" bestFit="1" customWidth="1"/>
    <col min="11" max="11" width="10.85546875" bestFit="1" customWidth="1"/>
    <col min="12" max="12" width="11.5703125" bestFit="1" customWidth="1"/>
    <col min="13" max="13" width="20.5703125" bestFit="1" customWidth="1"/>
    <col min="14" max="14" width="16.5703125" bestFit="1" customWidth="1"/>
    <col min="15" max="15" width="16.5703125" customWidth="1"/>
    <col min="16" max="16" width="4.5703125" bestFit="1" customWidth="1"/>
    <col min="17" max="17" width="13.42578125" bestFit="1" customWidth="1"/>
    <col min="18" max="18" width="13.42578125" customWidth="1"/>
    <col min="19" max="19" width="15" bestFit="1" customWidth="1"/>
    <col min="20" max="20" width="14.5703125" bestFit="1" customWidth="1"/>
    <col min="21" max="21" width="21.7109375" bestFit="1" customWidth="1"/>
    <col min="22" max="22" width="16.7109375" bestFit="1" customWidth="1"/>
    <col min="23" max="23" width="19" bestFit="1" customWidth="1"/>
    <col min="24" max="24" width="20.140625" bestFit="1" customWidth="1"/>
    <col min="25" max="25" width="26.85546875" bestFit="1" customWidth="1"/>
    <col min="26" max="26" width="26.85546875" customWidth="1"/>
    <col min="27" max="27" width="15.85546875" bestFit="1" customWidth="1"/>
    <col min="28" max="28" width="13.42578125" bestFit="1" customWidth="1"/>
    <col min="29" max="29" width="12.7109375" bestFit="1" customWidth="1"/>
    <col min="30" max="30" width="20.140625" bestFit="1" customWidth="1"/>
    <col min="31" max="31" width="35.5703125" bestFit="1" customWidth="1"/>
  </cols>
  <sheetData>
    <row r="1" spans="1:39" x14ac:dyDescent="0.25">
      <c r="A1" s="7" t="s">
        <v>465</v>
      </c>
      <c r="B1" s="7" t="s">
        <v>466</v>
      </c>
      <c r="C1" s="7" t="s">
        <v>467</v>
      </c>
      <c r="D1" s="7" t="s">
        <v>468</v>
      </c>
      <c r="E1" s="7" t="s">
        <v>469</v>
      </c>
      <c r="F1" s="7" t="s">
        <v>470</v>
      </c>
      <c r="G1" s="8" t="s">
        <v>471</v>
      </c>
      <c r="H1" s="7" t="s">
        <v>472</v>
      </c>
      <c r="I1" s="7" t="s">
        <v>473</v>
      </c>
      <c r="J1" s="7" t="s">
        <v>474</v>
      </c>
      <c r="K1" s="7" t="s">
        <v>475</v>
      </c>
      <c r="L1" s="7" t="s">
        <v>198</v>
      </c>
      <c r="M1" s="7" t="s">
        <v>476</v>
      </c>
      <c r="N1" s="7" t="s">
        <v>477</v>
      </c>
      <c r="O1" s="7" t="s">
        <v>478</v>
      </c>
      <c r="P1" s="7" t="s">
        <v>479</v>
      </c>
      <c r="Q1" s="9" t="s">
        <v>480</v>
      </c>
      <c r="R1" s="9" t="s">
        <v>481</v>
      </c>
      <c r="S1" s="9" t="s">
        <v>482</v>
      </c>
      <c r="T1" s="9" t="s">
        <v>483</v>
      </c>
      <c r="U1" s="10" t="s">
        <v>484</v>
      </c>
      <c r="V1" s="10" t="s">
        <v>485</v>
      </c>
      <c r="W1" s="10" t="s">
        <v>486</v>
      </c>
      <c r="X1" s="10" t="s">
        <v>487</v>
      </c>
      <c r="Y1" s="10" t="s">
        <v>488</v>
      </c>
      <c r="Z1" s="10" t="s">
        <v>489</v>
      </c>
      <c r="AA1" s="10" t="s">
        <v>490</v>
      </c>
      <c r="AB1" s="10" t="s">
        <v>491</v>
      </c>
      <c r="AC1" s="10" t="s">
        <v>492</v>
      </c>
      <c r="AD1" s="10" t="s">
        <v>493</v>
      </c>
      <c r="AE1" s="10" t="s">
        <v>494</v>
      </c>
      <c r="AF1" s="10" t="s">
        <v>495</v>
      </c>
      <c r="AG1" s="10" t="s">
        <v>496</v>
      </c>
      <c r="AH1" s="10" t="s">
        <v>497</v>
      </c>
      <c r="AI1" s="10" t="s">
        <v>498</v>
      </c>
      <c r="AJ1" s="10" t="s">
        <v>499</v>
      </c>
      <c r="AK1" s="10" t="s">
        <v>499</v>
      </c>
      <c r="AL1" s="10" t="s">
        <v>500</v>
      </c>
      <c r="AM1" s="10" t="s">
        <v>501</v>
      </c>
    </row>
    <row r="2" spans="1:39" x14ac:dyDescent="0.25">
      <c r="A2" s="11"/>
      <c r="B2" s="12" t="s">
        <v>577</v>
      </c>
      <c r="C2" s="12" t="s">
        <v>577</v>
      </c>
      <c r="D2" s="11" t="s">
        <v>577</v>
      </c>
      <c r="E2" s="11" t="s">
        <v>577</v>
      </c>
      <c r="F2" s="12" t="s">
        <v>577</v>
      </c>
      <c r="G2" s="12" t="s">
        <v>577</v>
      </c>
      <c r="H2" s="12" t="s">
        <v>577</v>
      </c>
      <c r="I2" s="12" t="s">
        <v>579</v>
      </c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2"/>
      <c r="V2" s="12"/>
      <c r="W2" s="12"/>
      <c r="X2" s="12"/>
      <c r="Y2" s="12"/>
      <c r="Z2" s="12"/>
      <c r="AA2" s="11"/>
      <c r="AB2" s="11"/>
      <c r="AC2" s="11"/>
      <c r="AD2" s="11"/>
      <c r="AE2" s="11"/>
      <c r="AF2" s="12"/>
      <c r="AG2" s="12"/>
      <c r="AH2" s="12"/>
      <c r="AI2" s="12"/>
      <c r="AJ2" s="12"/>
      <c r="AK2" s="12"/>
      <c r="AL2" s="11"/>
      <c r="AM2" s="11"/>
    </row>
    <row r="3" spans="1:39" x14ac:dyDescent="0.25">
      <c r="A3" s="3">
        <v>1</v>
      </c>
      <c r="B3" s="3" t="s">
        <v>502</v>
      </c>
      <c r="C3" s="13" t="s">
        <v>503</v>
      </c>
      <c r="D3" s="3"/>
      <c r="E3" s="3"/>
      <c r="F3" s="3"/>
      <c r="G3" s="3"/>
      <c r="H3" s="3"/>
      <c r="I3" s="3" t="s">
        <v>504</v>
      </c>
      <c r="J3" s="13" t="s">
        <v>505</v>
      </c>
      <c r="K3" s="3" t="s">
        <v>506</v>
      </c>
      <c r="L3" s="3" t="s">
        <v>507</v>
      </c>
      <c r="M3" s="3"/>
      <c r="N3" s="3"/>
      <c r="O3" s="3"/>
      <c r="P3" s="3">
        <v>1</v>
      </c>
      <c r="Q3" s="3"/>
      <c r="R3" s="3"/>
      <c r="S3" s="3"/>
      <c r="T3" s="3"/>
      <c r="U3" s="14">
        <v>44886</v>
      </c>
      <c r="V3" s="14">
        <v>44896</v>
      </c>
      <c r="W3" s="3">
        <v>85000</v>
      </c>
      <c r="X3" s="3" t="s">
        <v>508</v>
      </c>
      <c r="Y3" s="3" t="s">
        <v>509</v>
      </c>
      <c r="Z3" s="3">
        <v>85000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>
        <v>2</v>
      </c>
      <c r="B4" s="3" t="s">
        <v>510</v>
      </c>
      <c r="C4" s="13" t="s">
        <v>511</v>
      </c>
      <c r="D4" s="3"/>
      <c r="E4" s="3"/>
      <c r="F4" s="3"/>
      <c r="G4" s="3"/>
      <c r="H4" s="3"/>
      <c r="I4" s="3" t="s">
        <v>504</v>
      </c>
      <c r="J4" s="13" t="s">
        <v>512</v>
      </c>
      <c r="K4" s="3" t="s">
        <v>513</v>
      </c>
      <c r="L4" s="3" t="s">
        <v>514</v>
      </c>
      <c r="M4" s="3"/>
      <c r="N4" s="3"/>
      <c r="O4" s="3"/>
      <c r="P4" s="3">
        <v>1</v>
      </c>
      <c r="Q4" s="3"/>
      <c r="R4" s="3"/>
      <c r="S4" s="3"/>
      <c r="T4" s="3"/>
      <c r="U4" s="14">
        <v>44901</v>
      </c>
      <c r="V4" s="14">
        <v>44931</v>
      </c>
      <c r="W4" s="3">
        <v>117000</v>
      </c>
      <c r="X4" s="3" t="s">
        <v>515</v>
      </c>
      <c r="Y4" s="3" t="s">
        <v>509</v>
      </c>
      <c r="Z4" s="3">
        <v>117000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3">
        <v>3</v>
      </c>
      <c r="B5" s="3" t="s">
        <v>510</v>
      </c>
      <c r="C5" s="13" t="s">
        <v>511</v>
      </c>
      <c r="D5" s="3"/>
      <c r="E5" s="3"/>
      <c r="F5" s="3"/>
      <c r="G5" s="3"/>
      <c r="H5" s="3"/>
      <c r="I5" s="3" t="s">
        <v>504</v>
      </c>
      <c r="J5" s="13" t="s">
        <v>512</v>
      </c>
      <c r="K5" s="3" t="s">
        <v>513</v>
      </c>
      <c r="L5" s="3" t="s">
        <v>514</v>
      </c>
      <c r="M5" s="3"/>
      <c r="N5" s="3"/>
      <c r="O5" s="3"/>
      <c r="P5" s="3">
        <v>1</v>
      </c>
      <c r="Q5" s="3"/>
      <c r="R5" s="3"/>
      <c r="S5" s="3"/>
      <c r="T5" s="3"/>
      <c r="U5" s="14">
        <v>44901</v>
      </c>
      <c r="V5" s="14">
        <v>44931</v>
      </c>
      <c r="W5" s="3">
        <v>117000</v>
      </c>
      <c r="X5" s="3" t="s">
        <v>515</v>
      </c>
      <c r="Y5" s="3" t="s">
        <v>509</v>
      </c>
      <c r="Z5" s="3">
        <v>117000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3">
        <v>4</v>
      </c>
      <c r="B6" s="3" t="s">
        <v>516</v>
      </c>
      <c r="C6" s="13" t="s">
        <v>517</v>
      </c>
      <c r="D6" s="3"/>
      <c r="E6" s="3"/>
      <c r="F6" s="3"/>
      <c r="G6" s="3"/>
      <c r="H6" s="3"/>
      <c r="I6" s="3" t="s">
        <v>504</v>
      </c>
      <c r="J6" s="13" t="s">
        <v>518</v>
      </c>
      <c r="K6" s="3" t="s">
        <v>519</v>
      </c>
      <c r="L6" s="3" t="s">
        <v>520</v>
      </c>
      <c r="M6" s="3"/>
      <c r="N6" s="3"/>
      <c r="O6" s="3"/>
      <c r="P6" s="3">
        <v>1</v>
      </c>
      <c r="Q6" s="3"/>
      <c r="R6" s="3"/>
      <c r="S6" s="3"/>
      <c r="T6" s="3"/>
      <c r="U6" s="14">
        <v>44979</v>
      </c>
      <c r="V6" s="14">
        <v>44982</v>
      </c>
      <c r="W6" s="3">
        <v>65000</v>
      </c>
      <c r="X6" s="3" t="s">
        <v>521</v>
      </c>
      <c r="Y6" s="3" t="s">
        <v>509</v>
      </c>
      <c r="Z6" s="3">
        <v>65000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3">
        <v>5</v>
      </c>
      <c r="B7" s="3" t="s">
        <v>516</v>
      </c>
      <c r="C7" s="13" t="s">
        <v>517</v>
      </c>
      <c r="D7" s="3"/>
      <c r="E7" s="3"/>
      <c r="F7" s="3"/>
      <c r="G7" s="3"/>
      <c r="H7" s="3"/>
      <c r="I7" s="3" t="s">
        <v>504</v>
      </c>
      <c r="J7" s="13" t="s">
        <v>518</v>
      </c>
      <c r="K7" s="3" t="s">
        <v>519</v>
      </c>
      <c r="L7" s="3" t="s">
        <v>520</v>
      </c>
      <c r="M7" s="3"/>
      <c r="N7" s="3"/>
      <c r="O7" s="3"/>
      <c r="P7" s="3">
        <v>1</v>
      </c>
      <c r="Q7" s="3"/>
      <c r="R7" s="3"/>
      <c r="S7" s="3"/>
      <c r="T7" s="3"/>
      <c r="U7" s="14">
        <v>44979</v>
      </c>
      <c r="V7" s="14">
        <v>44982</v>
      </c>
      <c r="W7" s="3">
        <v>65000</v>
      </c>
      <c r="X7" s="3" t="s">
        <v>521</v>
      </c>
      <c r="Y7" s="3" t="s">
        <v>509</v>
      </c>
      <c r="Z7" s="3">
        <v>65000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3">
        <v>6</v>
      </c>
      <c r="B8" s="3" t="s">
        <v>516</v>
      </c>
      <c r="C8" s="13" t="s">
        <v>517</v>
      </c>
      <c r="D8" s="3"/>
      <c r="E8" s="3"/>
      <c r="F8" s="3"/>
      <c r="G8" s="3"/>
      <c r="H8" s="3"/>
      <c r="I8" s="3" t="s">
        <v>504</v>
      </c>
      <c r="J8" s="13" t="s">
        <v>518</v>
      </c>
      <c r="K8" s="3" t="s">
        <v>519</v>
      </c>
      <c r="L8" s="3" t="s">
        <v>520</v>
      </c>
      <c r="M8" s="3"/>
      <c r="N8" s="3"/>
      <c r="O8" s="3"/>
      <c r="P8" s="3">
        <v>1</v>
      </c>
      <c r="Q8" s="3"/>
      <c r="R8" s="3"/>
      <c r="S8" s="3"/>
      <c r="T8" s="3"/>
      <c r="U8" s="14">
        <v>44979</v>
      </c>
      <c r="V8" s="14">
        <v>44982</v>
      </c>
      <c r="W8" s="3">
        <v>65000</v>
      </c>
      <c r="X8" s="3" t="s">
        <v>521</v>
      </c>
      <c r="Y8" s="3" t="s">
        <v>509</v>
      </c>
      <c r="Z8" s="3">
        <v>65000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3">
        <v>7</v>
      </c>
      <c r="B9" s="3" t="s">
        <v>516</v>
      </c>
      <c r="C9" s="13" t="s">
        <v>517</v>
      </c>
      <c r="D9" s="3"/>
      <c r="E9" s="3"/>
      <c r="F9" s="3"/>
      <c r="G9" s="3"/>
      <c r="H9" s="3"/>
      <c r="I9" s="3" t="s">
        <v>504</v>
      </c>
      <c r="J9" s="13" t="s">
        <v>518</v>
      </c>
      <c r="K9" s="3" t="s">
        <v>519</v>
      </c>
      <c r="L9" s="3" t="s">
        <v>520</v>
      </c>
      <c r="M9" s="3"/>
      <c r="N9" s="3"/>
      <c r="O9" s="3"/>
      <c r="P9" s="3">
        <v>1</v>
      </c>
      <c r="Q9" s="3"/>
      <c r="R9" s="3"/>
      <c r="S9" s="3"/>
      <c r="T9" s="3"/>
      <c r="U9" s="14">
        <v>44979</v>
      </c>
      <c r="V9" s="14">
        <v>44982</v>
      </c>
      <c r="W9" s="3">
        <v>65000</v>
      </c>
      <c r="X9" s="3" t="s">
        <v>521</v>
      </c>
      <c r="Y9" s="3" t="s">
        <v>509</v>
      </c>
      <c r="Z9" s="3">
        <v>65000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3">
        <v>8</v>
      </c>
      <c r="B10" s="3" t="s">
        <v>522</v>
      </c>
      <c r="C10" s="13" t="s">
        <v>523</v>
      </c>
      <c r="D10" s="3"/>
      <c r="E10" s="3"/>
      <c r="F10" s="3"/>
      <c r="G10" s="3"/>
      <c r="H10" s="3"/>
      <c r="I10" s="3" t="s">
        <v>504</v>
      </c>
      <c r="J10" s="13" t="s">
        <v>524</v>
      </c>
      <c r="K10" s="3" t="s">
        <v>525</v>
      </c>
      <c r="L10" s="3"/>
      <c r="M10" s="3"/>
      <c r="N10" s="3"/>
      <c r="O10" s="3"/>
      <c r="P10" s="3">
        <v>1</v>
      </c>
      <c r="Q10" s="3"/>
      <c r="R10" s="3"/>
      <c r="S10" s="3"/>
      <c r="T10" s="3"/>
      <c r="U10" s="14">
        <v>44980</v>
      </c>
      <c r="V10" s="14">
        <v>44982</v>
      </c>
      <c r="W10" s="3">
        <v>37500</v>
      </c>
      <c r="X10" s="3" t="s">
        <v>521</v>
      </c>
      <c r="Y10" s="3" t="s">
        <v>509</v>
      </c>
      <c r="Z10" s="3">
        <v>37500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3">
        <v>9</v>
      </c>
      <c r="B11" s="3" t="s">
        <v>510</v>
      </c>
      <c r="C11" s="13" t="s">
        <v>511</v>
      </c>
      <c r="D11" s="3"/>
      <c r="E11" s="3"/>
      <c r="F11" s="3"/>
      <c r="G11" s="3"/>
      <c r="H11" s="3"/>
      <c r="I11" s="3" t="s">
        <v>504</v>
      </c>
      <c r="J11" s="13" t="s">
        <v>526</v>
      </c>
      <c r="K11" s="3" t="s">
        <v>513</v>
      </c>
      <c r="L11" s="3" t="s">
        <v>527</v>
      </c>
      <c r="M11" s="3"/>
      <c r="N11" s="3"/>
      <c r="O11" s="3"/>
      <c r="P11" s="3">
        <v>1</v>
      </c>
      <c r="Q11" s="3"/>
      <c r="R11" s="3"/>
      <c r="S11" s="3"/>
      <c r="T11" s="3"/>
      <c r="U11" s="14">
        <v>44988</v>
      </c>
      <c r="V11" s="14">
        <v>44988</v>
      </c>
      <c r="W11" s="3">
        <v>55000</v>
      </c>
      <c r="X11" s="3" t="s">
        <v>515</v>
      </c>
      <c r="Y11" s="3" t="s">
        <v>509</v>
      </c>
      <c r="Z11" s="3">
        <v>55000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3">
        <v>10</v>
      </c>
      <c r="B12" s="3" t="s">
        <v>510</v>
      </c>
      <c r="C12" s="13" t="s">
        <v>511</v>
      </c>
      <c r="D12" s="3"/>
      <c r="E12" s="3"/>
      <c r="F12" s="3"/>
      <c r="G12" s="3"/>
      <c r="H12" s="3"/>
      <c r="I12" s="3" t="s">
        <v>504</v>
      </c>
      <c r="J12" s="13" t="s">
        <v>526</v>
      </c>
      <c r="K12" s="3" t="s">
        <v>513</v>
      </c>
      <c r="L12" s="3" t="s">
        <v>527</v>
      </c>
      <c r="M12" s="3"/>
      <c r="N12" s="3"/>
      <c r="O12" s="3"/>
      <c r="P12" s="3">
        <v>1</v>
      </c>
      <c r="Q12" s="3"/>
      <c r="R12" s="3"/>
      <c r="S12" s="3"/>
      <c r="T12" s="3"/>
      <c r="U12" s="14">
        <v>44988</v>
      </c>
      <c r="V12" s="14">
        <v>44988</v>
      </c>
      <c r="W12" s="3">
        <v>55000</v>
      </c>
      <c r="X12" s="3" t="s">
        <v>515</v>
      </c>
      <c r="Y12" s="3" t="s">
        <v>509</v>
      </c>
      <c r="Z12" s="3">
        <v>55000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>
        <v>11</v>
      </c>
      <c r="B13" s="3" t="s">
        <v>510</v>
      </c>
      <c r="C13" s="13" t="s">
        <v>511</v>
      </c>
      <c r="D13" s="3"/>
      <c r="E13" s="3"/>
      <c r="F13" s="3"/>
      <c r="G13" s="3"/>
      <c r="H13" s="3"/>
      <c r="I13" s="3" t="s">
        <v>504</v>
      </c>
      <c r="J13" s="13" t="s">
        <v>512</v>
      </c>
      <c r="K13" s="3" t="s">
        <v>528</v>
      </c>
      <c r="L13" s="3" t="s">
        <v>529</v>
      </c>
      <c r="M13" s="3"/>
      <c r="N13" s="3"/>
      <c r="O13" s="3"/>
      <c r="P13" s="3">
        <v>1</v>
      </c>
      <c r="Q13" s="3"/>
      <c r="R13" s="3"/>
      <c r="S13" s="3"/>
      <c r="T13" s="3"/>
      <c r="U13" s="14">
        <v>45001</v>
      </c>
      <c r="V13" s="14">
        <v>45014</v>
      </c>
      <c r="W13" s="3">
        <v>93000</v>
      </c>
      <c r="X13" s="3" t="s">
        <v>530</v>
      </c>
      <c r="Y13" s="3" t="s">
        <v>509</v>
      </c>
      <c r="Z13" s="3">
        <v>93000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>
        <v>12</v>
      </c>
      <c r="B14" s="3" t="s">
        <v>510</v>
      </c>
      <c r="C14" s="13" t="s">
        <v>511</v>
      </c>
      <c r="D14" s="3"/>
      <c r="E14" s="3"/>
      <c r="F14" s="3"/>
      <c r="G14" s="3"/>
      <c r="H14" s="3"/>
      <c r="I14" s="3" t="s">
        <v>504</v>
      </c>
      <c r="J14" s="13" t="s">
        <v>512</v>
      </c>
      <c r="K14" s="3" t="s">
        <v>528</v>
      </c>
      <c r="L14" s="3" t="s">
        <v>529</v>
      </c>
      <c r="M14" s="3"/>
      <c r="N14" s="3"/>
      <c r="O14" s="3"/>
      <c r="P14" s="3">
        <v>1</v>
      </c>
      <c r="Q14" s="3"/>
      <c r="R14" s="3"/>
      <c r="S14" s="3"/>
      <c r="T14" s="3"/>
      <c r="U14" s="14">
        <v>45001</v>
      </c>
      <c r="V14" s="14">
        <v>45017</v>
      </c>
      <c r="W14" s="3">
        <v>93000</v>
      </c>
      <c r="X14" s="3" t="s">
        <v>530</v>
      </c>
      <c r="Y14" s="3" t="s">
        <v>509</v>
      </c>
      <c r="Z14" s="3">
        <v>93000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3">
        <v>13</v>
      </c>
      <c r="B15" s="3" t="s">
        <v>531</v>
      </c>
      <c r="C15" s="15" t="s">
        <v>532</v>
      </c>
      <c r="D15" s="3"/>
      <c r="E15" s="3"/>
      <c r="F15" s="3"/>
      <c r="G15" s="3"/>
      <c r="H15" s="3"/>
      <c r="I15" s="3" t="s">
        <v>504</v>
      </c>
      <c r="J15" s="13" t="s">
        <v>533</v>
      </c>
      <c r="K15" s="3" t="s">
        <v>525</v>
      </c>
      <c r="L15" s="3" t="s">
        <v>534</v>
      </c>
      <c r="M15" s="3"/>
      <c r="N15" s="3"/>
      <c r="O15" s="3"/>
      <c r="P15" s="3">
        <v>1</v>
      </c>
      <c r="Q15" s="3"/>
      <c r="R15" s="3"/>
      <c r="S15" s="3"/>
      <c r="T15" s="3"/>
      <c r="U15" s="14">
        <v>44998</v>
      </c>
      <c r="V15" s="14">
        <v>45017</v>
      </c>
      <c r="W15" s="3">
        <v>130000</v>
      </c>
      <c r="X15" s="3" t="s">
        <v>508</v>
      </c>
      <c r="Y15" s="3" t="s">
        <v>509</v>
      </c>
      <c r="Z15" s="3">
        <v>130000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>
        <v>14</v>
      </c>
      <c r="B16" s="3" t="s">
        <v>510</v>
      </c>
      <c r="C16" s="13" t="s">
        <v>511</v>
      </c>
      <c r="D16" s="3"/>
      <c r="E16" s="3"/>
      <c r="F16" s="3"/>
      <c r="G16" s="3"/>
      <c r="H16" s="3"/>
      <c r="I16" s="3" t="s">
        <v>504</v>
      </c>
      <c r="J16" s="13" t="s">
        <v>526</v>
      </c>
      <c r="K16" s="3" t="s">
        <v>513</v>
      </c>
      <c r="L16" s="3" t="s">
        <v>527</v>
      </c>
      <c r="M16" s="3"/>
      <c r="N16" s="3"/>
      <c r="O16" s="3"/>
      <c r="P16" s="3">
        <v>1</v>
      </c>
      <c r="Q16" s="3"/>
      <c r="R16" s="3"/>
      <c r="S16" s="3"/>
      <c r="T16" s="3"/>
      <c r="U16" s="14">
        <v>45092</v>
      </c>
      <c r="V16" s="14">
        <v>45092</v>
      </c>
      <c r="W16" s="3">
        <v>51500</v>
      </c>
      <c r="X16" s="3" t="s">
        <v>535</v>
      </c>
      <c r="Y16" s="3" t="s">
        <v>509</v>
      </c>
      <c r="Z16" s="3">
        <v>51500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3">
        <v>15</v>
      </c>
      <c r="B17" s="3" t="s">
        <v>510</v>
      </c>
      <c r="C17" s="13" t="s">
        <v>511</v>
      </c>
      <c r="D17" s="3"/>
      <c r="E17" s="3"/>
      <c r="F17" s="3"/>
      <c r="G17" s="3"/>
      <c r="H17" s="3"/>
      <c r="I17" s="3" t="s">
        <v>504</v>
      </c>
      <c r="J17" s="13" t="s">
        <v>526</v>
      </c>
      <c r="K17" s="3" t="s">
        <v>513</v>
      </c>
      <c r="L17" s="3" t="s">
        <v>527</v>
      </c>
      <c r="M17" s="3"/>
      <c r="N17" s="3"/>
      <c r="O17" s="3"/>
      <c r="P17" s="3">
        <v>1</v>
      </c>
      <c r="Q17" s="3"/>
      <c r="R17" s="3"/>
      <c r="S17" s="3"/>
      <c r="T17" s="3"/>
      <c r="U17" s="14">
        <v>45092</v>
      </c>
      <c r="V17" s="14">
        <v>45092</v>
      </c>
      <c r="W17" s="3">
        <v>51500</v>
      </c>
      <c r="X17" s="3" t="s">
        <v>535</v>
      </c>
      <c r="Y17" s="3" t="s">
        <v>536</v>
      </c>
      <c r="Z17" s="3">
        <v>51500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3">
        <v>16</v>
      </c>
      <c r="B18" s="3" t="s">
        <v>510</v>
      </c>
      <c r="C18" s="13" t="s">
        <v>511</v>
      </c>
      <c r="D18" s="3"/>
      <c r="E18" s="3"/>
      <c r="F18" s="3"/>
      <c r="G18" s="3"/>
      <c r="H18" s="3"/>
      <c r="I18" s="3" t="s">
        <v>504</v>
      </c>
      <c r="J18" s="13" t="s">
        <v>526</v>
      </c>
      <c r="K18" s="3" t="s">
        <v>513</v>
      </c>
      <c r="L18" s="3" t="s">
        <v>527</v>
      </c>
      <c r="M18" s="3"/>
      <c r="N18" s="3"/>
      <c r="O18" s="3"/>
      <c r="P18" s="3">
        <v>1</v>
      </c>
      <c r="Q18" s="3"/>
      <c r="R18" s="3"/>
      <c r="S18" s="3"/>
      <c r="T18" s="3"/>
      <c r="U18" s="14">
        <v>45092</v>
      </c>
      <c r="V18" s="14">
        <v>45092</v>
      </c>
      <c r="W18" s="3">
        <v>51500</v>
      </c>
      <c r="X18" s="3" t="s">
        <v>535</v>
      </c>
      <c r="Y18" s="3" t="s">
        <v>536</v>
      </c>
      <c r="Z18" s="3">
        <v>51500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3">
        <v>17</v>
      </c>
      <c r="B19" s="3" t="s">
        <v>537</v>
      </c>
      <c r="C19" s="16" t="s">
        <v>538</v>
      </c>
      <c r="D19" s="3"/>
      <c r="E19" s="3"/>
      <c r="F19" s="3"/>
      <c r="G19" s="3"/>
      <c r="H19" s="3"/>
      <c r="I19" s="3" t="s">
        <v>504</v>
      </c>
      <c r="J19" s="13" t="s">
        <v>539</v>
      </c>
      <c r="K19" s="3" t="s">
        <v>528</v>
      </c>
      <c r="L19" s="3" t="s">
        <v>540</v>
      </c>
      <c r="M19" s="3"/>
      <c r="N19" s="3"/>
      <c r="O19" s="3"/>
      <c r="P19" s="3">
        <v>1</v>
      </c>
      <c r="Q19" s="3"/>
      <c r="R19" s="3"/>
      <c r="S19" s="3"/>
      <c r="T19" s="3"/>
      <c r="U19" s="14">
        <v>45084</v>
      </c>
      <c r="V19" s="14">
        <v>45095</v>
      </c>
      <c r="W19" s="3">
        <v>50000</v>
      </c>
      <c r="X19" s="3" t="s">
        <v>515</v>
      </c>
      <c r="Y19" s="3" t="s">
        <v>509</v>
      </c>
      <c r="Z19" s="3">
        <v>50000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3">
        <v>18</v>
      </c>
      <c r="B20" s="3" t="s">
        <v>510</v>
      </c>
      <c r="C20" s="13" t="s">
        <v>511</v>
      </c>
      <c r="D20" s="3"/>
      <c r="E20" s="3"/>
      <c r="F20" s="3"/>
      <c r="G20" s="3"/>
      <c r="H20" s="3"/>
      <c r="I20" s="3" t="s">
        <v>504</v>
      </c>
      <c r="J20" s="13" t="s">
        <v>541</v>
      </c>
      <c r="K20" s="3" t="s">
        <v>542</v>
      </c>
      <c r="L20" s="3" t="s">
        <v>543</v>
      </c>
      <c r="M20" s="3"/>
      <c r="N20" s="3"/>
      <c r="O20" s="3"/>
      <c r="P20" s="3">
        <v>1</v>
      </c>
      <c r="Q20" s="3"/>
      <c r="R20" s="3"/>
      <c r="S20" s="3"/>
      <c r="T20" s="3"/>
      <c r="U20" s="14">
        <v>45129</v>
      </c>
      <c r="V20" s="14">
        <v>45129</v>
      </c>
      <c r="W20" s="3">
        <v>53500</v>
      </c>
      <c r="X20" s="3" t="s">
        <v>515</v>
      </c>
      <c r="Y20" s="3" t="s">
        <v>536</v>
      </c>
      <c r="Z20" s="3">
        <v>53500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s="3">
        <v>19</v>
      </c>
      <c r="B21" s="3" t="s">
        <v>510</v>
      </c>
      <c r="C21" s="13" t="s">
        <v>511</v>
      </c>
      <c r="D21" s="3"/>
      <c r="E21" s="3"/>
      <c r="F21" s="3"/>
      <c r="G21" s="3"/>
      <c r="H21" s="3"/>
      <c r="I21" s="3" t="s">
        <v>504</v>
      </c>
      <c r="J21" s="13" t="s">
        <v>541</v>
      </c>
      <c r="K21" s="3" t="s">
        <v>542</v>
      </c>
      <c r="L21" s="3" t="s">
        <v>543</v>
      </c>
      <c r="M21" s="3"/>
      <c r="N21" s="3"/>
      <c r="O21" s="3"/>
      <c r="P21" s="3">
        <v>1</v>
      </c>
      <c r="Q21" s="3"/>
      <c r="R21" s="3"/>
      <c r="S21" s="3"/>
      <c r="T21" s="3"/>
      <c r="U21" s="14">
        <v>45129</v>
      </c>
      <c r="V21" s="14">
        <v>45129</v>
      </c>
      <c r="W21" s="3">
        <v>53500</v>
      </c>
      <c r="X21" s="3" t="s">
        <v>515</v>
      </c>
      <c r="Y21" s="3" t="s">
        <v>536</v>
      </c>
      <c r="Z21" s="3">
        <v>53500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3">
        <v>20</v>
      </c>
      <c r="B22" s="3" t="s">
        <v>544</v>
      </c>
      <c r="C22" s="13" t="s">
        <v>545</v>
      </c>
      <c r="D22" s="3"/>
      <c r="E22" s="3"/>
      <c r="F22" s="3"/>
      <c r="G22" s="3"/>
      <c r="H22" s="3"/>
      <c r="I22" s="3" t="s">
        <v>504</v>
      </c>
      <c r="J22" s="13" t="s">
        <v>546</v>
      </c>
      <c r="K22" s="3" t="s">
        <v>528</v>
      </c>
      <c r="L22" s="3"/>
      <c r="M22" s="3"/>
      <c r="N22" s="3"/>
      <c r="O22" s="3"/>
      <c r="P22" s="3">
        <v>1</v>
      </c>
      <c r="Q22" s="3"/>
      <c r="R22" s="3"/>
      <c r="S22" s="3"/>
      <c r="T22" s="3"/>
      <c r="U22" s="14">
        <v>45131</v>
      </c>
      <c r="V22" s="14">
        <v>45145</v>
      </c>
      <c r="W22" s="17">
        <v>106464</v>
      </c>
      <c r="X22" s="3" t="s">
        <v>521</v>
      </c>
      <c r="Y22" s="3" t="s">
        <v>547</v>
      </c>
      <c r="Z22" s="17">
        <v>106464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s="3">
        <v>21</v>
      </c>
      <c r="B23" s="3" t="s">
        <v>544</v>
      </c>
      <c r="C23" s="13" t="s">
        <v>545</v>
      </c>
      <c r="D23" s="3"/>
      <c r="E23" s="3"/>
      <c r="F23" s="3"/>
      <c r="G23" s="3"/>
      <c r="H23" s="3"/>
      <c r="I23" s="3" t="s">
        <v>504</v>
      </c>
      <c r="J23" s="13" t="s">
        <v>546</v>
      </c>
      <c r="K23" s="3" t="s">
        <v>528</v>
      </c>
      <c r="L23" s="3"/>
      <c r="M23" s="3"/>
      <c r="N23" s="3"/>
      <c r="O23" s="3"/>
      <c r="P23" s="3">
        <v>1</v>
      </c>
      <c r="Q23" s="3"/>
      <c r="R23" s="3"/>
      <c r="S23" s="3"/>
      <c r="T23" s="3"/>
      <c r="U23" s="14">
        <v>45131</v>
      </c>
      <c r="V23" s="14">
        <v>45145</v>
      </c>
      <c r="W23" s="17">
        <v>106464</v>
      </c>
      <c r="X23" s="3" t="s">
        <v>521</v>
      </c>
      <c r="Y23" s="3" t="s">
        <v>547</v>
      </c>
      <c r="Z23" s="17">
        <v>106464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s="3">
        <v>22</v>
      </c>
      <c r="B24" s="3" t="s">
        <v>544</v>
      </c>
      <c r="C24" s="13" t="s">
        <v>545</v>
      </c>
      <c r="D24" s="3"/>
      <c r="E24" s="3"/>
      <c r="F24" s="3"/>
      <c r="G24" s="3"/>
      <c r="H24" s="3"/>
      <c r="I24" s="3" t="s">
        <v>504</v>
      </c>
      <c r="J24" s="13" t="s">
        <v>546</v>
      </c>
      <c r="K24" s="3" t="s">
        <v>528</v>
      </c>
      <c r="L24" s="3"/>
      <c r="M24" s="3"/>
      <c r="N24" s="3"/>
      <c r="O24" s="3"/>
      <c r="P24" s="3">
        <v>1</v>
      </c>
      <c r="Q24" s="3"/>
      <c r="R24" s="3"/>
      <c r="S24" s="3"/>
      <c r="T24" s="3"/>
      <c r="U24" s="14">
        <v>45131</v>
      </c>
      <c r="V24" s="14">
        <v>45145</v>
      </c>
      <c r="W24" s="3">
        <v>104376</v>
      </c>
      <c r="X24" s="3" t="s">
        <v>521</v>
      </c>
      <c r="Y24" s="3" t="s">
        <v>547</v>
      </c>
      <c r="Z24" s="3">
        <v>104376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s="3">
        <v>23</v>
      </c>
      <c r="B25" s="3" t="s">
        <v>510</v>
      </c>
      <c r="C25" s="13" t="s">
        <v>511</v>
      </c>
      <c r="D25" s="3"/>
      <c r="E25" s="3"/>
      <c r="F25" s="3"/>
      <c r="G25" s="3"/>
      <c r="H25" s="3"/>
      <c r="I25" s="3" t="s">
        <v>504</v>
      </c>
      <c r="J25" s="13" t="s">
        <v>541</v>
      </c>
      <c r="K25" s="3" t="s">
        <v>542</v>
      </c>
      <c r="L25" s="3" t="s">
        <v>548</v>
      </c>
      <c r="M25" s="3"/>
      <c r="N25" s="3"/>
      <c r="O25" s="3"/>
      <c r="P25" s="3">
        <v>1</v>
      </c>
      <c r="Q25" s="3"/>
      <c r="R25" s="3"/>
      <c r="S25" s="3"/>
      <c r="T25" s="3"/>
      <c r="U25" s="14">
        <v>44992</v>
      </c>
      <c r="V25" s="14">
        <v>45146</v>
      </c>
      <c r="W25" s="3">
        <v>77800</v>
      </c>
      <c r="X25" s="3" t="s">
        <v>535</v>
      </c>
      <c r="Y25" s="3" t="s">
        <v>509</v>
      </c>
      <c r="Z25" s="3">
        <v>77800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s="3">
        <v>24</v>
      </c>
      <c r="B26" s="3" t="s">
        <v>510</v>
      </c>
      <c r="C26" s="13" t="s">
        <v>511</v>
      </c>
      <c r="D26" s="3"/>
      <c r="E26" s="3"/>
      <c r="F26" s="3"/>
      <c r="G26" s="3"/>
      <c r="H26" s="3"/>
      <c r="I26" s="3" t="s">
        <v>504</v>
      </c>
      <c r="J26" s="13" t="s">
        <v>541</v>
      </c>
      <c r="K26" s="3" t="s">
        <v>542</v>
      </c>
      <c r="L26" s="3" t="s">
        <v>548</v>
      </c>
      <c r="M26" s="3"/>
      <c r="N26" s="3"/>
      <c r="O26" s="3"/>
      <c r="P26" s="3">
        <v>1</v>
      </c>
      <c r="Q26" s="3"/>
      <c r="R26" s="3"/>
      <c r="S26" s="3"/>
      <c r="T26" s="3"/>
      <c r="U26" s="14">
        <v>44992</v>
      </c>
      <c r="V26" s="14">
        <v>45152</v>
      </c>
      <c r="W26" s="3">
        <v>77800</v>
      </c>
      <c r="X26" s="3" t="s">
        <v>535</v>
      </c>
      <c r="Y26" s="3" t="s">
        <v>509</v>
      </c>
      <c r="Z26" s="3">
        <v>77800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s="3">
        <v>25</v>
      </c>
      <c r="B27" s="3" t="s">
        <v>544</v>
      </c>
      <c r="C27" s="13" t="s">
        <v>545</v>
      </c>
      <c r="D27" s="3"/>
      <c r="E27" s="3"/>
      <c r="F27" s="3"/>
      <c r="G27" s="3"/>
      <c r="H27" s="3"/>
      <c r="I27" s="3" t="s">
        <v>504</v>
      </c>
      <c r="J27" s="13" t="s">
        <v>549</v>
      </c>
      <c r="K27" s="3" t="s">
        <v>528</v>
      </c>
      <c r="L27" s="3"/>
      <c r="M27" s="3"/>
      <c r="N27" s="3"/>
      <c r="O27" s="3"/>
      <c r="P27" s="3">
        <v>1</v>
      </c>
      <c r="Q27" s="3"/>
      <c r="R27" s="3"/>
      <c r="S27" s="3"/>
      <c r="T27" s="3"/>
      <c r="U27" s="14">
        <v>45131</v>
      </c>
      <c r="V27" s="14">
        <v>45160</v>
      </c>
      <c r="W27" s="3">
        <v>125948</v>
      </c>
      <c r="X27" s="3" t="s">
        <v>521</v>
      </c>
      <c r="Y27" s="3" t="s">
        <v>536</v>
      </c>
      <c r="Z27" s="3">
        <v>125948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s="3">
        <v>26</v>
      </c>
      <c r="B28" s="3" t="s">
        <v>544</v>
      </c>
      <c r="C28" s="13" t="s">
        <v>545</v>
      </c>
      <c r="D28" s="3"/>
      <c r="E28" s="3"/>
      <c r="F28" s="3"/>
      <c r="G28" s="3"/>
      <c r="H28" s="3"/>
      <c r="I28" s="3" t="s">
        <v>504</v>
      </c>
      <c r="J28" s="13" t="s">
        <v>550</v>
      </c>
      <c r="K28" s="3" t="s">
        <v>528</v>
      </c>
      <c r="L28" s="3"/>
      <c r="M28" s="3"/>
      <c r="N28" s="3"/>
      <c r="O28" s="3"/>
      <c r="P28" s="3">
        <v>1</v>
      </c>
      <c r="Q28" s="3"/>
      <c r="R28" s="3"/>
      <c r="S28" s="3"/>
      <c r="T28" s="3"/>
      <c r="U28" s="14">
        <v>45131</v>
      </c>
      <c r="V28" s="14">
        <v>45160</v>
      </c>
      <c r="W28" s="3">
        <v>104376</v>
      </c>
      <c r="X28" s="3" t="s">
        <v>521</v>
      </c>
      <c r="Y28" s="3" t="s">
        <v>551</v>
      </c>
      <c r="Z28" s="3">
        <v>104376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>
        <v>27</v>
      </c>
      <c r="B29" s="3" t="s">
        <v>510</v>
      </c>
      <c r="C29" s="13" t="s">
        <v>511</v>
      </c>
      <c r="D29" s="3"/>
      <c r="E29" s="3"/>
      <c r="F29" s="3"/>
      <c r="G29" s="3"/>
      <c r="H29" s="3"/>
      <c r="I29" s="3" t="s">
        <v>504</v>
      </c>
      <c r="J29" s="13" t="s">
        <v>541</v>
      </c>
      <c r="K29" s="3" t="s">
        <v>513</v>
      </c>
      <c r="L29" s="3"/>
      <c r="M29" s="3"/>
      <c r="N29" s="3"/>
      <c r="O29" s="3"/>
      <c r="P29" s="3">
        <v>1</v>
      </c>
      <c r="Q29" s="3"/>
      <c r="R29" s="3"/>
      <c r="S29" s="3"/>
      <c r="T29" s="3"/>
      <c r="U29" s="14">
        <v>44992</v>
      </c>
      <c r="V29" s="14">
        <v>45104</v>
      </c>
      <c r="W29" s="3">
        <v>55000</v>
      </c>
      <c r="X29" s="3"/>
      <c r="Y29" s="3" t="s">
        <v>509</v>
      </c>
      <c r="Z29" s="3">
        <v>55000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s="3">
        <v>28</v>
      </c>
      <c r="B30" s="3" t="s">
        <v>510</v>
      </c>
      <c r="C30" s="13" t="s">
        <v>511</v>
      </c>
      <c r="D30" s="3"/>
      <c r="E30" s="3"/>
      <c r="F30" s="3"/>
      <c r="G30" s="3"/>
      <c r="H30" s="3"/>
      <c r="I30" s="3" t="s">
        <v>504</v>
      </c>
      <c r="J30" s="13" t="s">
        <v>541</v>
      </c>
      <c r="K30" s="3" t="s">
        <v>542</v>
      </c>
      <c r="L30" s="3" t="s">
        <v>548</v>
      </c>
      <c r="M30" s="3"/>
      <c r="N30" s="3"/>
      <c r="O30" s="3"/>
      <c r="P30" s="3">
        <v>1</v>
      </c>
      <c r="Q30" s="3"/>
      <c r="R30" s="3"/>
      <c r="S30" s="3"/>
      <c r="T30" s="3"/>
      <c r="U30" s="14">
        <v>44992</v>
      </c>
      <c r="V30" s="14">
        <v>45168</v>
      </c>
      <c r="W30" s="3">
        <v>77800</v>
      </c>
      <c r="X30" s="3" t="s">
        <v>535</v>
      </c>
      <c r="Y30" s="3" t="s">
        <v>509</v>
      </c>
      <c r="Z30" s="3">
        <v>77800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s="3">
        <v>29</v>
      </c>
      <c r="B31" s="3" t="s">
        <v>510</v>
      </c>
      <c r="C31" s="13" t="s">
        <v>511</v>
      </c>
      <c r="D31" s="3"/>
      <c r="E31" s="3"/>
      <c r="F31" s="3"/>
      <c r="G31" s="3"/>
      <c r="H31" s="3"/>
      <c r="I31" s="3" t="s">
        <v>504</v>
      </c>
      <c r="J31" s="13" t="s">
        <v>541</v>
      </c>
      <c r="K31" s="3" t="s">
        <v>542</v>
      </c>
      <c r="L31" s="3" t="s">
        <v>548</v>
      </c>
      <c r="M31" s="3"/>
      <c r="N31" s="3"/>
      <c r="O31" s="3"/>
      <c r="P31" s="3">
        <v>1</v>
      </c>
      <c r="Q31" s="3"/>
      <c r="R31" s="3"/>
      <c r="S31" s="3"/>
      <c r="T31" s="3"/>
      <c r="U31" s="14">
        <v>44992</v>
      </c>
      <c r="V31" s="14">
        <v>45168</v>
      </c>
      <c r="W31" s="3">
        <v>77800</v>
      </c>
      <c r="X31" s="3" t="s">
        <v>535</v>
      </c>
      <c r="Y31" s="3" t="s">
        <v>509</v>
      </c>
      <c r="Z31" s="3">
        <v>77800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 s="3">
        <v>30</v>
      </c>
      <c r="B32" s="3" t="s">
        <v>510</v>
      </c>
      <c r="C32" s="13" t="s">
        <v>511</v>
      </c>
      <c r="D32" s="3"/>
      <c r="E32" s="3"/>
      <c r="F32" s="3"/>
      <c r="G32" s="3"/>
      <c r="H32" s="3"/>
      <c r="I32" s="3" t="s">
        <v>504</v>
      </c>
      <c r="J32" s="13" t="s">
        <v>541</v>
      </c>
      <c r="K32" s="3" t="s">
        <v>542</v>
      </c>
      <c r="L32" s="3" t="s">
        <v>548</v>
      </c>
      <c r="M32" s="3"/>
      <c r="N32" s="3"/>
      <c r="O32" s="3"/>
      <c r="P32" s="3">
        <v>1</v>
      </c>
      <c r="Q32" s="3"/>
      <c r="R32" s="3"/>
      <c r="S32" s="3"/>
      <c r="T32" s="3"/>
      <c r="U32" s="14">
        <v>44992</v>
      </c>
      <c r="V32" s="14">
        <v>45168</v>
      </c>
      <c r="W32" s="3">
        <v>77800</v>
      </c>
      <c r="X32" s="3" t="s">
        <v>535</v>
      </c>
      <c r="Y32" s="3" t="s">
        <v>509</v>
      </c>
      <c r="Z32" s="3">
        <v>77800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s="3">
        <v>31</v>
      </c>
      <c r="B33" s="3" t="s">
        <v>510</v>
      </c>
      <c r="C33" s="13" t="s">
        <v>511</v>
      </c>
      <c r="D33" s="3"/>
      <c r="E33" s="3"/>
      <c r="F33" s="3"/>
      <c r="G33" s="3"/>
      <c r="H33" s="3"/>
      <c r="I33" s="3" t="s">
        <v>504</v>
      </c>
      <c r="J33" s="13" t="s">
        <v>541</v>
      </c>
      <c r="K33" s="3" t="s">
        <v>542</v>
      </c>
      <c r="L33" s="3" t="s">
        <v>548</v>
      </c>
      <c r="M33" s="3"/>
      <c r="N33" s="3"/>
      <c r="O33" s="3"/>
      <c r="P33" s="3">
        <v>1</v>
      </c>
      <c r="Q33" s="3"/>
      <c r="R33" s="3"/>
      <c r="S33" s="3"/>
      <c r="T33" s="3"/>
      <c r="U33" s="14">
        <v>44992</v>
      </c>
      <c r="V33" s="14">
        <v>45168</v>
      </c>
      <c r="W33" s="3">
        <v>77800</v>
      </c>
      <c r="X33" s="3" t="s">
        <v>535</v>
      </c>
      <c r="Y33" s="3" t="s">
        <v>509</v>
      </c>
      <c r="Z33" s="3">
        <v>77800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s="3">
        <v>32</v>
      </c>
      <c r="B34" s="3" t="s">
        <v>510</v>
      </c>
      <c r="C34" s="13" t="s">
        <v>511</v>
      </c>
      <c r="D34" s="3"/>
      <c r="E34" s="3"/>
      <c r="F34" s="3"/>
      <c r="G34" s="3"/>
      <c r="H34" s="3"/>
      <c r="I34" s="3" t="s">
        <v>504</v>
      </c>
      <c r="J34" s="13" t="s">
        <v>541</v>
      </c>
      <c r="K34" s="3" t="s">
        <v>542</v>
      </c>
      <c r="L34" s="3" t="s">
        <v>548</v>
      </c>
      <c r="M34" s="3"/>
      <c r="N34" s="3"/>
      <c r="O34" s="3"/>
      <c r="P34" s="3">
        <v>1</v>
      </c>
      <c r="Q34" s="3"/>
      <c r="R34" s="3"/>
      <c r="S34" s="3"/>
      <c r="T34" s="3"/>
      <c r="U34" s="14">
        <v>44992</v>
      </c>
      <c r="V34" s="14">
        <v>45168</v>
      </c>
      <c r="W34" s="3">
        <v>77800</v>
      </c>
      <c r="X34" s="3" t="s">
        <v>535</v>
      </c>
      <c r="Y34" s="3" t="s">
        <v>509</v>
      </c>
      <c r="Z34" s="3">
        <v>77800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s="3">
        <v>33</v>
      </c>
      <c r="B35" s="3" t="s">
        <v>510</v>
      </c>
      <c r="C35" s="13" t="s">
        <v>511</v>
      </c>
      <c r="D35" s="3"/>
      <c r="E35" s="3"/>
      <c r="F35" s="3"/>
      <c r="G35" s="3"/>
      <c r="H35" s="3"/>
      <c r="I35" s="3" t="s">
        <v>504</v>
      </c>
      <c r="J35" s="13" t="s">
        <v>541</v>
      </c>
      <c r="K35" s="3" t="s">
        <v>542</v>
      </c>
      <c r="L35" s="3" t="s">
        <v>548</v>
      </c>
      <c r="M35" s="3"/>
      <c r="N35" s="3"/>
      <c r="O35" s="3"/>
      <c r="P35" s="3">
        <v>1</v>
      </c>
      <c r="Q35" s="3"/>
      <c r="R35" s="3"/>
      <c r="S35" s="3"/>
      <c r="T35" s="3"/>
      <c r="U35" s="14">
        <v>44992</v>
      </c>
      <c r="V35" s="14">
        <v>45168</v>
      </c>
      <c r="W35" s="3">
        <v>77800</v>
      </c>
      <c r="X35" s="3" t="s">
        <v>535</v>
      </c>
      <c r="Y35" s="3" t="s">
        <v>509</v>
      </c>
      <c r="Z35" s="3">
        <v>77800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x14ac:dyDescent="0.25">
      <c r="A36" s="3">
        <v>34</v>
      </c>
      <c r="B36" s="3" t="s">
        <v>552</v>
      </c>
      <c r="C36" s="18" t="s">
        <v>553</v>
      </c>
      <c r="D36" s="3"/>
      <c r="E36" s="3"/>
      <c r="F36" s="3"/>
      <c r="G36" s="3"/>
      <c r="H36" s="3"/>
      <c r="I36" s="3" t="s">
        <v>504</v>
      </c>
      <c r="J36" s="13" t="s">
        <v>554</v>
      </c>
      <c r="K36" s="3" t="s">
        <v>528</v>
      </c>
      <c r="L36" s="3" t="s">
        <v>555</v>
      </c>
      <c r="M36" s="3"/>
      <c r="N36" s="3"/>
      <c r="O36" s="3"/>
      <c r="P36" s="3">
        <v>1</v>
      </c>
      <c r="Q36" s="3"/>
      <c r="R36" s="3"/>
      <c r="S36" s="3"/>
      <c r="T36" s="3"/>
      <c r="U36" s="14">
        <v>45107</v>
      </c>
      <c r="V36" s="14">
        <v>45171</v>
      </c>
      <c r="W36" s="3">
        <v>114000</v>
      </c>
      <c r="X36" s="3" t="s">
        <v>521</v>
      </c>
      <c r="Y36" s="3" t="s">
        <v>509</v>
      </c>
      <c r="Z36" s="3">
        <v>114000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25">
      <c r="A37" s="3">
        <v>35</v>
      </c>
      <c r="B37" s="3" t="s">
        <v>552</v>
      </c>
      <c r="C37" s="18" t="s">
        <v>553</v>
      </c>
      <c r="D37" s="3"/>
      <c r="E37" s="3"/>
      <c r="F37" s="3"/>
      <c r="G37" s="3"/>
      <c r="H37" s="3"/>
      <c r="I37" s="3" t="s">
        <v>504</v>
      </c>
      <c r="J37" s="13" t="s">
        <v>554</v>
      </c>
      <c r="K37" s="3" t="s">
        <v>528</v>
      </c>
      <c r="L37" s="3" t="s">
        <v>555</v>
      </c>
      <c r="M37" s="3"/>
      <c r="N37" s="3"/>
      <c r="O37" s="3"/>
      <c r="P37" s="3">
        <v>1</v>
      </c>
      <c r="Q37" s="3"/>
      <c r="R37" s="3"/>
      <c r="S37" s="3"/>
      <c r="T37" s="3"/>
      <c r="U37" s="14">
        <v>45107</v>
      </c>
      <c r="V37" s="14">
        <v>45171</v>
      </c>
      <c r="W37" s="3">
        <v>114000</v>
      </c>
      <c r="X37" s="3" t="s">
        <v>521</v>
      </c>
      <c r="Y37" s="3" t="s">
        <v>509</v>
      </c>
      <c r="Z37" s="3">
        <v>114000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x14ac:dyDescent="0.25">
      <c r="A38" s="3">
        <v>36</v>
      </c>
      <c r="B38" s="3" t="s">
        <v>556</v>
      </c>
      <c r="C38" s="19" t="s">
        <v>557</v>
      </c>
      <c r="D38" s="3"/>
      <c r="E38" s="3"/>
      <c r="F38" s="3"/>
      <c r="G38" s="3"/>
      <c r="H38" s="3"/>
      <c r="I38" s="3" t="s">
        <v>504</v>
      </c>
      <c r="J38" s="3" t="s">
        <v>558</v>
      </c>
      <c r="K38" s="3" t="s">
        <v>559</v>
      </c>
      <c r="L38" s="3" t="s">
        <v>560</v>
      </c>
      <c r="M38" s="3"/>
      <c r="N38" s="3"/>
      <c r="O38" s="3"/>
      <c r="P38" s="3">
        <v>1</v>
      </c>
      <c r="Q38" s="3"/>
      <c r="R38" s="3"/>
      <c r="S38" s="3"/>
      <c r="T38" s="3"/>
      <c r="U38" s="14">
        <v>45118</v>
      </c>
      <c r="V38" s="14">
        <v>45171</v>
      </c>
      <c r="W38" s="3">
        <v>117000</v>
      </c>
      <c r="X38" s="3" t="s">
        <v>521</v>
      </c>
      <c r="Y38" s="3" t="s">
        <v>509</v>
      </c>
      <c r="Z38" s="3">
        <v>117000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25">
      <c r="A39" s="3">
        <v>37</v>
      </c>
      <c r="B39" s="3" t="s">
        <v>556</v>
      </c>
      <c r="C39" s="19" t="s">
        <v>557</v>
      </c>
      <c r="D39" s="3"/>
      <c r="E39" s="3"/>
      <c r="F39" s="3"/>
      <c r="G39" s="3"/>
      <c r="H39" s="3"/>
      <c r="I39" s="3" t="s">
        <v>504</v>
      </c>
      <c r="J39" s="3" t="s">
        <v>558</v>
      </c>
      <c r="K39" s="3" t="s">
        <v>559</v>
      </c>
      <c r="L39" s="3" t="s">
        <v>560</v>
      </c>
      <c r="M39" s="3"/>
      <c r="N39" s="3"/>
      <c r="O39" s="3"/>
      <c r="P39" s="3">
        <v>1</v>
      </c>
      <c r="Q39" s="3"/>
      <c r="R39" s="3"/>
      <c r="S39" s="3"/>
      <c r="T39" s="3"/>
      <c r="U39" s="14">
        <v>45118</v>
      </c>
      <c r="V39" s="14">
        <v>45171</v>
      </c>
      <c r="W39" s="3">
        <v>117000</v>
      </c>
      <c r="X39" s="3" t="s">
        <v>521</v>
      </c>
      <c r="Y39" s="3" t="s">
        <v>509</v>
      </c>
      <c r="Z39" s="3">
        <v>117000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25">
      <c r="A40" s="3">
        <v>38</v>
      </c>
      <c r="B40" s="3" t="s">
        <v>556</v>
      </c>
      <c r="C40" s="19" t="s">
        <v>557</v>
      </c>
      <c r="D40" s="3"/>
      <c r="E40" s="3"/>
      <c r="F40" s="3"/>
      <c r="G40" s="3"/>
      <c r="H40" s="3"/>
      <c r="I40" s="3" t="s">
        <v>504</v>
      </c>
      <c r="J40" s="3" t="s">
        <v>558</v>
      </c>
      <c r="K40" s="3" t="s">
        <v>559</v>
      </c>
      <c r="L40" s="3" t="s">
        <v>560</v>
      </c>
      <c r="M40" s="3"/>
      <c r="N40" s="3"/>
      <c r="O40" s="3"/>
      <c r="P40" s="3">
        <v>1</v>
      </c>
      <c r="Q40" s="3"/>
      <c r="R40" s="3"/>
      <c r="S40" s="3"/>
      <c r="T40" s="3"/>
      <c r="U40" s="14">
        <v>45118</v>
      </c>
      <c r="V40" s="14">
        <v>45171</v>
      </c>
      <c r="W40" s="3">
        <v>117000</v>
      </c>
      <c r="X40" s="3" t="s">
        <v>521</v>
      </c>
      <c r="Y40" s="3" t="s">
        <v>509</v>
      </c>
      <c r="Z40" s="3">
        <v>117000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25">
      <c r="A41" s="3">
        <v>39</v>
      </c>
      <c r="B41" s="3" t="s">
        <v>556</v>
      </c>
      <c r="C41" s="19" t="s">
        <v>557</v>
      </c>
      <c r="D41" s="3"/>
      <c r="E41" s="3"/>
      <c r="F41" s="3"/>
      <c r="G41" s="3"/>
      <c r="H41" s="3"/>
      <c r="I41" s="3" t="s">
        <v>504</v>
      </c>
      <c r="J41" s="3" t="s">
        <v>558</v>
      </c>
      <c r="K41" s="3" t="s">
        <v>559</v>
      </c>
      <c r="L41" s="3" t="s">
        <v>560</v>
      </c>
      <c r="M41" s="3"/>
      <c r="N41" s="3"/>
      <c r="O41" s="3"/>
      <c r="P41" s="3">
        <v>1</v>
      </c>
      <c r="Q41" s="3"/>
      <c r="R41" s="3"/>
      <c r="S41" s="3"/>
      <c r="T41" s="3"/>
      <c r="U41" s="14">
        <v>45118</v>
      </c>
      <c r="V41" s="14">
        <v>45171</v>
      </c>
      <c r="W41" s="3">
        <v>117000</v>
      </c>
      <c r="X41" s="3" t="s">
        <v>521</v>
      </c>
      <c r="Y41" s="3" t="s">
        <v>509</v>
      </c>
      <c r="Z41" s="3">
        <v>117000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25">
      <c r="A42" s="3">
        <v>40</v>
      </c>
      <c r="B42" s="3" t="s">
        <v>556</v>
      </c>
      <c r="C42" s="19" t="s">
        <v>557</v>
      </c>
      <c r="D42" s="3"/>
      <c r="E42" s="3"/>
      <c r="F42" s="3"/>
      <c r="G42" s="3"/>
      <c r="H42" s="3"/>
      <c r="I42" s="3" t="s">
        <v>504</v>
      </c>
      <c r="J42" s="3" t="s">
        <v>558</v>
      </c>
      <c r="K42" s="3" t="s">
        <v>559</v>
      </c>
      <c r="L42" s="3" t="s">
        <v>560</v>
      </c>
      <c r="M42" s="3"/>
      <c r="N42" s="3"/>
      <c r="O42" s="3"/>
      <c r="P42" s="3">
        <v>1</v>
      </c>
      <c r="Q42" s="3"/>
      <c r="R42" s="3"/>
      <c r="S42" s="3"/>
      <c r="T42" s="3"/>
      <c r="U42" s="14">
        <v>45118</v>
      </c>
      <c r="V42" s="14">
        <v>45171</v>
      </c>
      <c r="W42" s="3">
        <v>117000</v>
      </c>
      <c r="X42" s="3" t="s">
        <v>521</v>
      </c>
      <c r="Y42" s="3" t="s">
        <v>509</v>
      </c>
      <c r="Z42" s="3">
        <v>117000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25">
      <c r="A43" s="3">
        <v>41</v>
      </c>
      <c r="B43" s="3" t="s">
        <v>510</v>
      </c>
      <c r="C43" s="13" t="s">
        <v>511</v>
      </c>
      <c r="D43" s="3"/>
      <c r="E43" s="3"/>
      <c r="F43" s="3"/>
      <c r="G43" s="3"/>
      <c r="H43" s="3"/>
      <c r="I43" s="3" t="s">
        <v>504</v>
      </c>
      <c r="J43" s="13" t="s">
        <v>541</v>
      </c>
      <c r="K43" s="3" t="s">
        <v>542</v>
      </c>
      <c r="L43" s="3" t="s">
        <v>548</v>
      </c>
      <c r="M43" s="3"/>
      <c r="N43" s="3"/>
      <c r="O43" s="3"/>
      <c r="P43" s="3">
        <v>1</v>
      </c>
      <c r="Q43" s="3"/>
      <c r="R43" s="3"/>
      <c r="S43" s="3"/>
      <c r="T43" s="3"/>
      <c r="U43" s="14">
        <v>44992</v>
      </c>
      <c r="V43" s="14">
        <v>45173</v>
      </c>
      <c r="W43" s="3">
        <v>77800</v>
      </c>
      <c r="X43" s="3" t="s">
        <v>535</v>
      </c>
      <c r="Y43" s="3" t="s">
        <v>509</v>
      </c>
      <c r="Z43" s="3">
        <v>77800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25">
      <c r="A44" s="3">
        <v>42</v>
      </c>
      <c r="B44" s="3" t="s">
        <v>510</v>
      </c>
      <c r="C44" s="13" t="s">
        <v>511</v>
      </c>
      <c r="D44" s="3"/>
      <c r="E44" s="3"/>
      <c r="F44" s="3"/>
      <c r="G44" s="3"/>
      <c r="H44" s="3"/>
      <c r="I44" s="3" t="s">
        <v>504</v>
      </c>
      <c r="J44" s="13" t="s">
        <v>541</v>
      </c>
      <c r="K44" s="3" t="s">
        <v>542</v>
      </c>
      <c r="L44" s="3" t="s">
        <v>548</v>
      </c>
      <c r="M44" s="3"/>
      <c r="N44" s="3"/>
      <c r="O44" s="3"/>
      <c r="P44" s="3">
        <v>1</v>
      </c>
      <c r="Q44" s="3"/>
      <c r="R44" s="3"/>
      <c r="S44" s="3"/>
      <c r="T44" s="3"/>
      <c r="U44" s="14">
        <v>44992</v>
      </c>
      <c r="V44" s="14">
        <v>45173</v>
      </c>
      <c r="W44" s="3">
        <v>77800</v>
      </c>
      <c r="X44" s="3" t="s">
        <v>535</v>
      </c>
      <c r="Y44" s="3" t="s">
        <v>509</v>
      </c>
      <c r="Z44" s="3">
        <v>77800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25">
      <c r="A45" s="3">
        <v>43</v>
      </c>
      <c r="B45" s="3" t="s">
        <v>510</v>
      </c>
      <c r="C45" s="13" t="s">
        <v>511</v>
      </c>
      <c r="D45" s="3"/>
      <c r="E45" s="3"/>
      <c r="F45" s="3"/>
      <c r="G45" s="3"/>
      <c r="H45" s="3"/>
      <c r="I45" s="3" t="s">
        <v>504</v>
      </c>
      <c r="J45" s="13" t="s">
        <v>541</v>
      </c>
      <c r="K45" s="3" t="s">
        <v>542</v>
      </c>
      <c r="L45" s="3" t="s">
        <v>548</v>
      </c>
      <c r="M45" s="3"/>
      <c r="N45" s="3"/>
      <c r="O45" s="3"/>
      <c r="P45" s="3">
        <v>1</v>
      </c>
      <c r="Q45" s="3"/>
      <c r="R45" s="3"/>
      <c r="S45" s="3"/>
      <c r="T45" s="3"/>
      <c r="U45" s="14">
        <v>44992</v>
      </c>
      <c r="V45" s="14">
        <v>45173</v>
      </c>
      <c r="W45" s="3">
        <v>77800</v>
      </c>
      <c r="X45" s="3" t="s">
        <v>535</v>
      </c>
      <c r="Y45" s="3" t="s">
        <v>509</v>
      </c>
      <c r="Z45" s="3">
        <v>77800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25">
      <c r="A46" s="3">
        <v>44</v>
      </c>
      <c r="B46" s="3" t="s">
        <v>561</v>
      </c>
      <c r="C46" s="13" t="s">
        <v>562</v>
      </c>
      <c r="D46" s="3"/>
      <c r="E46" s="3"/>
      <c r="F46" s="3"/>
      <c r="G46" s="3"/>
      <c r="H46" s="3"/>
      <c r="I46" s="3" t="s">
        <v>504</v>
      </c>
      <c r="J46" s="13" t="s">
        <v>541</v>
      </c>
      <c r="K46" s="3" t="s">
        <v>528</v>
      </c>
      <c r="L46" s="3" t="s">
        <v>563</v>
      </c>
      <c r="M46" s="3"/>
      <c r="N46" s="3"/>
      <c r="O46" s="3"/>
      <c r="P46" s="3">
        <v>1</v>
      </c>
      <c r="Q46" s="3"/>
      <c r="R46" s="3"/>
      <c r="S46" s="3"/>
      <c r="T46" s="3"/>
      <c r="U46" s="14">
        <v>45162</v>
      </c>
      <c r="V46" s="14">
        <v>45174</v>
      </c>
      <c r="W46" s="3">
        <v>77800</v>
      </c>
      <c r="X46" s="3" t="s">
        <v>530</v>
      </c>
      <c r="Y46" s="3" t="s">
        <v>509</v>
      </c>
      <c r="Z46" s="3">
        <v>77800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25">
      <c r="A47" s="3">
        <v>45</v>
      </c>
      <c r="B47" s="3" t="s">
        <v>510</v>
      </c>
      <c r="C47" s="13" t="s">
        <v>511</v>
      </c>
      <c r="D47" s="3"/>
      <c r="E47" s="3"/>
      <c r="F47" s="3"/>
      <c r="G47" s="3"/>
      <c r="H47" s="3"/>
      <c r="I47" s="3" t="s">
        <v>504</v>
      </c>
      <c r="J47" s="13" t="s">
        <v>541</v>
      </c>
      <c r="K47" s="3" t="s">
        <v>542</v>
      </c>
      <c r="L47" s="3" t="s">
        <v>548</v>
      </c>
      <c r="M47" s="3"/>
      <c r="N47" s="3"/>
      <c r="O47" s="3"/>
      <c r="P47" s="3">
        <v>1</v>
      </c>
      <c r="Q47" s="3"/>
      <c r="R47" s="3"/>
      <c r="S47" s="3"/>
      <c r="T47" s="3"/>
      <c r="U47" s="14">
        <v>44992</v>
      </c>
      <c r="V47" s="14">
        <v>45179</v>
      </c>
      <c r="W47" s="3">
        <v>77800</v>
      </c>
      <c r="X47" s="3" t="s">
        <v>535</v>
      </c>
      <c r="Y47" s="3" t="s">
        <v>509</v>
      </c>
      <c r="Z47" s="3">
        <v>77800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5">
      <c r="A48" s="3">
        <v>46</v>
      </c>
      <c r="B48" s="3" t="s">
        <v>510</v>
      </c>
      <c r="C48" s="13" t="s">
        <v>511</v>
      </c>
      <c r="D48" s="3"/>
      <c r="E48" s="3"/>
      <c r="F48" s="3"/>
      <c r="G48" s="3"/>
      <c r="H48" s="3"/>
      <c r="I48" s="3" t="s">
        <v>504</v>
      </c>
      <c r="J48" s="13" t="s">
        <v>541</v>
      </c>
      <c r="K48" s="3" t="s">
        <v>542</v>
      </c>
      <c r="L48" s="3" t="s">
        <v>548</v>
      </c>
      <c r="M48" s="3"/>
      <c r="N48" s="3"/>
      <c r="O48" s="3"/>
      <c r="P48" s="3">
        <v>1</v>
      </c>
      <c r="Q48" s="3"/>
      <c r="R48" s="3"/>
      <c r="S48" s="3"/>
      <c r="T48" s="3"/>
      <c r="U48" s="14">
        <v>44992</v>
      </c>
      <c r="V48" s="14">
        <v>45179</v>
      </c>
      <c r="W48" s="3">
        <v>77800</v>
      </c>
      <c r="X48" s="3" t="s">
        <v>535</v>
      </c>
      <c r="Y48" s="3" t="s">
        <v>509</v>
      </c>
      <c r="Z48" s="3">
        <v>77800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5">
      <c r="A49" s="3">
        <v>47</v>
      </c>
      <c r="B49" s="3" t="s">
        <v>510</v>
      </c>
      <c r="C49" s="13" t="s">
        <v>511</v>
      </c>
      <c r="D49" s="3"/>
      <c r="E49" s="3"/>
      <c r="F49" s="3"/>
      <c r="G49" s="3"/>
      <c r="H49" s="3"/>
      <c r="I49" s="3" t="s">
        <v>504</v>
      </c>
      <c r="J49" s="13" t="s">
        <v>541</v>
      </c>
      <c r="K49" s="3" t="s">
        <v>542</v>
      </c>
      <c r="L49" s="3" t="s">
        <v>548</v>
      </c>
      <c r="M49" s="3"/>
      <c r="N49" s="3"/>
      <c r="O49" s="3"/>
      <c r="P49" s="3">
        <v>1</v>
      </c>
      <c r="Q49" s="3"/>
      <c r="R49" s="3"/>
      <c r="S49" s="3"/>
      <c r="T49" s="3"/>
      <c r="U49" s="14">
        <v>44992</v>
      </c>
      <c r="V49" s="14">
        <v>45179</v>
      </c>
      <c r="W49" s="3">
        <v>77800</v>
      </c>
      <c r="X49" s="3" t="s">
        <v>535</v>
      </c>
      <c r="Y49" s="3" t="s">
        <v>509</v>
      </c>
      <c r="Z49" s="3">
        <v>77800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5">
      <c r="A50" s="3">
        <v>48</v>
      </c>
      <c r="B50" s="3" t="s">
        <v>510</v>
      </c>
      <c r="C50" s="13" t="s">
        <v>511</v>
      </c>
      <c r="D50" s="3"/>
      <c r="E50" s="3"/>
      <c r="F50" s="3"/>
      <c r="G50" s="3"/>
      <c r="H50" s="3"/>
      <c r="I50" s="3" t="s">
        <v>504</v>
      </c>
      <c r="J50" s="13" t="s">
        <v>541</v>
      </c>
      <c r="K50" s="3" t="s">
        <v>542</v>
      </c>
      <c r="L50" s="3" t="s">
        <v>548</v>
      </c>
      <c r="M50" s="3"/>
      <c r="N50" s="3"/>
      <c r="O50" s="3"/>
      <c r="P50" s="3">
        <v>1</v>
      </c>
      <c r="Q50" s="3"/>
      <c r="R50" s="3"/>
      <c r="S50" s="3"/>
      <c r="T50" s="3"/>
      <c r="U50" s="14">
        <v>44992</v>
      </c>
      <c r="V50" s="14">
        <v>45179</v>
      </c>
      <c r="W50" s="3">
        <v>77800</v>
      </c>
      <c r="X50" s="3" t="s">
        <v>535</v>
      </c>
      <c r="Y50" s="3" t="s">
        <v>509</v>
      </c>
      <c r="Z50" s="3">
        <v>77800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5">
      <c r="A51" s="3">
        <v>49</v>
      </c>
      <c r="B51" s="3" t="s">
        <v>510</v>
      </c>
      <c r="C51" s="13" t="s">
        <v>511</v>
      </c>
      <c r="D51" s="3"/>
      <c r="E51" s="3"/>
      <c r="F51" s="3"/>
      <c r="G51" s="3"/>
      <c r="H51" s="3"/>
      <c r="I51" s="3" t="s">
        <v>504</v>
      </c>
      <c r="J51" s="13" t="s">
        <v>541</v>
      </c>
      <c r="K51" s="3" t="s">
        <v>542</v>
      </c>
      <c r="L51" s="3" t="s">
        <v>548</v>
      </c>
      <c r="M51" s="3"/>
      <c r="N51" s="3"/>
      <c r="O51" s="3"/>
      <c r="P51" s="3">
        <v>1</v>
      </c>
      <c r="Q51" s="3"/>
      <c r="R51" s="3"/>
      <c r="S51" s="3"/>
      <c r="T51" s="3"/>
      <c r="U51" s="14">
        <v>44992</v>
      </c>
      <c r="V51" s="14">
        <v>45179</v>
      </c>
      <c r="W51" s="3">
        <v>77800</v>
      </c>
      <c r="X51" s="3" t="s">
        <v>535</v>
      </c>
      <c r="Y51" s="3" t="s">
        <v>509</v>
      </c>
      <c r="Z51" s="3">
        <v>77800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 s="3">
        <v>50</v>
      </c>
      <c r="B52" s="3" t="s">
        <v>510</v>
      </c>
      <c r="C52" s="13" t="s">
        <v>511</v>
      </c>
      <c r="D52" s="3"/>
      <c r="E52" s="3"/>
      <c r="F52" s="3"/>
      <c r="G52" s="3"/>
      <c r="H52" s="3"/>
      <c r="I52" s="3" t="s">
        <v>504</v>
      </c>
      <c r="J52" s="13" t="s">
        <v>541</v>
      </c>
      <c r="K52" s="3" t="s">
        <v>542</v>
      </c>
      <c r="L52" s="3" t="s">
        <v>548</v>
      </c>
      <c r="M52" s="3"/>
      <c r="N52" s="3"/>
      <c r="O52" s="3"/>
      <c r="P52" s="3">
        <v>1</v>
      </c>
      <c r="Q52" s="3"/>
      <c r="R52" s="3"/>
      <c r="S52" s="3"/>
      <c r="T52" s="3"/>
      <c r="U52" s="14">
        <v>44992</v>
      </c>
      <c r="V52" s="14">
        <v>45179</v>
      </c>
      <c r="W52" s="3">
        <v>77800</v>
      </c>
      <c r="X52" s="3" t="s">
        <v>535</v>
      </c>
      <c r="Y52" s="3" t="s">
        <v>509</v>
      </c>
      <c r="Z52" s="3">
        <v>77800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 s="3">
        <v>51</v>
      </c>
      <c r="B53" s="3" t="s">
        <v>510</v>
      </c>
      <c r="C53" s="13" t="s">
        <v>511</v>
      </c>
      <c r="D53" s="3"/>
      <c r="E53" s="3"/>
      <c r="F53" s="3"/>
      <c r="G53" s="3"/>
      <c r="H53" s="3"/>
      <c r="I53" s="3" t="s">
        <v>504</v>
      </c>
      <c r="J53" s="13" t="s">
        <v>541</v>
      </c>
      <c r="K53" s="3" t="s">
        <v>542</v>
      </c>
      <c r="L53" s="3" t="s">
        <v>548</v>
      </c>
      <c r="M53" s="3"/>
      <c r="N53" s="3"/>
      <c r="O53" s="3"/>
      <c r="P53" s="3">
        <v>1</v>
      </c>
      <c r="Q53" s="3"/>
      <c r="R53" s="3"/>
      <c r="S53" s="3"/>
      <c r="T53" s="3"/>
      <c r="U53" s="14">
        <v>44992</v>
      </c>
      <c r="V53" s="14">
        <v>45179</v>
      </c>
      <c r="W53" s="3">
        <v>77800</v>
      </c>
      <c r="X53" s="3" t="s">
        <v>535</v>
      </c>
      <c r="Y53" s="3" t="s">
        <v>509</v>
      </c>
      <c r="Z53" s="3">
        <v>77800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>
        <v>52</v>
      </c>
      <c r="B54" s="3" t="s">
        <v>510</v>
      </c>
      <c r="C54" s="13" t="s">
        <v>511</v>
      </c>
      <c r="D54" s="3"/>
      <c r="E54" s="3"/>
      <c r="F54" s="3"/>
      <c r="G54" s="3"/>
      <c r="H54" s="3"/>
      <c r="I54" s="3" t="s">
        <v>504</v>
      </c>
      <c r="J54" s="13" t="s">
        <v>541</v>
      </c>
      <c r="K54" s="3" t="s">
        <v>542</v>
      </c>
      <c r="L54" s="3" t="s">
        <v>527</v>
      </c>
      <c r="M54" s="3"/>
      <c r="N54" s="3"/>
      <c r="O54" s="3"/>
      <c r="P54" s="3">
        <v>1</v>
      </c>
      <c r="Q54" s="3"/>
      <c r="R54" s="3"/>
      <c r="S54" s="3"/>
      <c r="T54" s="3"/>
      <c r="U54" s="14">
        <v>45092</v>
      </c>
      <c r="V54" s="14">
        <v>45199</v>
      </c>
      <c r="W54" s="3">
        <v>51500</v>
      </c>
      <c r="X54" s="3" t="s">
        <v>521</v>
      </c>
      <c r="Y54" s="3" t="s">
        <v>551</v>
      </c>
      <c r="Z54" s="3">
        <v>51500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 s="3">
        <v>53</v>
      </c>
      <c r="B55" s="3" t="s">
        <v>510</v>
      </c>
      <c r="C55" s="13" t="s">
        <v>511</v>
      </c>
      <c r="D55" s="3"/>
      <c r="E55" s="3"/>
      <c r="F55" s="3"/>
      <c r="G55" s="3"/>
      <c r="H55" s="3"/>
      <c r="I55" s="3" t="s">
        <v>504</v>
      </c>
      <c r="J55" s="13" t="s">
        <v>541</v>
      </c>
      <c r="K55" s="3" t="s">
        <v>542</v>
      </c>
      <c r="L55" s="3" t="s">
        <v>527</v>
      </c>
      <c r="M55" s="3"/>
      <c r="N55" s="3"/>
      <c r="O55" s="3"/>
      <c r="P55" s="3">
        <v>1</v>
      </c>
      <c r="Q55" s="3"/>
      <c r="R55" s="3"/>
      <c r="S55" s="3"/>
      <c r="T55" s="3"/>
      <c r="U55" s="14">
        <v>45092</v>
      </c>
      <c r="V55" s="14">
        <v>45199</v>
      </c>
      <c r="W55" s="3">
        <v>51500</v>
      </c>
      <c r="X55" s="3" t="s">
        <v>521</v>
      </c>
      <c r="Y55" s="3" t="s">
        <v>551</v>
      </c>
      <c r="Z55" s="3">
        <v>51500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5">
      <c r="A56" s="3">
        <v>54</v>
      </c>
      <c r="B56" s="3" t="s">
        <v>544</v>
      </c>
      <c r="C56" s="13" t="s">
        <v>545</v>
      </c>
      <c r="D56" s="3"/>
      <c r="E56" s="3"/>
      <c r="F56" s="3"/>
      <c r="G56" s="3"/>
      <c r="H56" s="3"/>
      <c r="I56" s="3" t="s">
        <v>504</v>
      </c>
      <c r="J56" s="13" t="s">
        <v>564</v>
      </c>
      <c r="K56" s="3" t="s">
        <v>506</v>
      </c>
      <c r="L56" s="3" t="s">
        <v>565</v>
      </c>
      <c r="M56" s="3"/>
      <c r="N56" s="3"/>
      <c r="O56" s="3"/>
      <c r="P56" s="3">
        <v>1</v>
      </c>
      <c r="Q56" s="3"/>
      <c r="R56" s="3"/>
      <c r="S56" s="3"/>
      <c r="T56" s="3"/>
      <c r="U56" s="14">
        <v>45131</v>
      </c>
      <c r="V56" s="14">
        <v>45202</v>
      </c>
      <c r="W56" s="3">
        <v>29573</v>
      </c>
      <c r="X56" s="3" t="s">
        <v>521</v>
      </c>
      <c r="Y56" s="3" t="s">
        <v>566</v>
      </c>
      <c r="Z56" s="3">
        <v>29573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5">
      <c r="A57" s="3">
        <v>55</v>
      </c>
      <c r="B57" s="3" t="s">
        <v>544</v>
      </c>
      <c r="C57" s="13" t="s">
        <v>545</v>
      </c>
      <c r="D57" s="3"/>
      <c r="E57" s="3"/>
      <c r="F57" s="3"/>
      <c r="G57" s="3"/>
      <c r="H57" s="3"/>
      <c r="I57" s="3" t="s">
        <v>504</v>
      </c>
      <c r="J57" s="13" t="s">
        <v>564</v>
      </c>
      <c r="K57" s="3" t="s">
        <v>506</v>
      </c>
      <c r="L57" s="3" t="s">
        <v>565</v>
      </c>
      <c r="M57" s="3"/>
      <c r="N57" s="3"/>
      <c r="O57" s="3"/>
      <c r="P57" s="3">
        <v>1</v>
      </c>
      <c r="Q57" s="3"/>
      <c r="R57" s="3"/>
      <c r="S57" s="3"/>
      <c r="T57" s="3"/>
      <c r="U57" s="14">
        <v>45131</v>
      </c>
      <c r="V57" s="14">
        <v>45202</v>
      </c>
      <c r="W57" s="3">
        <v>29573</v>
      </c>
      <c r="X57" s="3" t="s">
        <v>521</v>
      </c>
      <c r="Y57" s="3" t="s">
        <v>566</v>
      </c>
      <c r="Z57" s="3">
        <v>29573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5">
      <c r="A58" s="3">
        <v>56</v>
      </c>
      <c r="B58" s="3" t="s">
        <v>556</v>
      </c>
      <c r="C58" s="19" t="s">
        <v>557</v>
      </c>
      <c r="D58" s="3"/>
      <c r="E58" s="3"/>
      <c r="F58" s="3"/>
      <c r="G58" s="3"/>
      <c r="H58" s="3"/>
      <c r="I58" s="3" t="s">
        <v>504</v>
      </c>
      <c r="J58" s="3" t="s">
        <v>567</v>
      </c>
      <c r="K58" s="3" t="s">
        <v>559</v>
      </c>
      <c r="L58" s="3" t="s">
        <v>568</v>
      </c>
      <c r="M58" s="3"/>
      <c r="N58" s="3"/>
      <c r="O58" s="3"/>
      <c r="P58" s="3">
        <v>1</v>
      </c>
      <c r="Q58" s="3"/>
      <c r="R58" s="3"/>
      <c r="S58" s="3"/>
      <c r="T58" s="3"/>
      <c r="U58" s="14">
        <v>45120</v>
      </c>
      <c r="V58" s="14">
        <v>45209</v>
      </c>
      <c r="W58" s="3">
        <v>145000</v>
      </c>
      <c r="X58" s="3" t="s">
        <v>521</v>
      </c>
      <c r="Y58" s="3" t="s">
        <v>509</v>
      </c>
      <c r="Z58" s="3">
        <v>145000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25">
      <c r="A59" s="3">
        <v>57</v>
      </c>
      <c r="B59" s="20" t="s">
        <v>569</v>
      </c>
      <c r="C59" s="19" t="s">
        <v>570</v>
      </c>
      <c r="D59" s="3"/>
      <c r="E59" s="3"/>
      <c r="F59" s="3"/>
      <c r="G59" s="3"/>
      <c r="H59" s="3"/>
      <c r="I59" s="3" t="s">
        <v>504</v>
      </c>
      <c r="J59" s="13" t="s">
        <v>554</v>
      </c>
      <c r="K59" s="3" t="s">
        <v>528</v>
      </c>
      <c r="L59" s="3" t="s">
        <v>555</v>
      </c>
      <c r="M59" s="3"/>
      <c r="N59" s="3"/>
      <c r="O59" s="3"/>
      <c r="P59" s="3">
        <v>1</v>
      </c>
      <c r="Q59" s="3"/>
      <c r="R59" s="3"/>
      <c r="S59" s="3"/>
      <c r="T59" s="3"/>
      <c r="U59" s="14">
        <v>45184</v>
      </c>
      <c r="V59" s="14">
        <v>45210</v>
      </c>
      <c r="W59" s="3">
        <v>125000</v>
      </c>
      <c r="X59" s="3" t="s">
        <v>521</v>
      </c>
      <c r="Y59" s="3" t="s">
        <v>509</v>
      </c>
      <c r="Z59" s="3">
        <v>125000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25">
      <c r="A60" s="3">
        <v>58</v>
      </c>
      <c r="B60" s="20" t="s">
        <v>569</v>
      </c>
      <c r="C60" s="19" t="s">
        <v>570</v>
      </c>
      <c r="D60" s="3"/>
      <c r="E60" s="3"/>
      <c r="F60" s="3"/>
      <c r="G60" s="3"/>
      <c r="H60" s="3"/>
      <c r="I60" s="3" t="s">
        <v>504</v>
      </c>
      <c r="J60" s="13" t="s">
        <v>554</v>
      </c>
      <c r="K60" s="3" t="s">
        <v>528</v>
      </c>
      <c r="L60" s="3" t="s">
        <v>555</v>
      </c>
      <c r="M60" s="3"/>
      <c r="N60" s="3"/>
      <c r="O60" s="3"/>
      <c r="P60" s="3">
        <v>1</v>
      </c>
      <c r="Q60" s="3"/>
      <c r="R60" s="3"/>
      <c r="S60" s="3"/>
      <c r="T60" s="3"/>
      <c r="U60" s="14">
        <v>45184</v>
      </c>
      <c r="V60" s="14">
        <v>45210</v>
      </c>
      <c r="W60" s="3">
        <v>125000</v>
      </c>
      <c r="X60" s="3" t="s">
        <v>521</v>
      </c>
      <c r="Y60" s="3" t="s">
        <v>509</v>
      </c>
      <c r="Z60" s="3">
        <v>125000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25">
      <c r="A61" s="3">
        <v>59</v>
      </c>
      <c r="B61" s="20" t="s">
        <v>569</v>
      </c>
      <c r="C61" s="19" t="s">
        <v>570</v>
      </c>
      <c r="D61" s="3"/>
      <c r="E61" s="3"/>
      <c r="F61" s="3"/>
      <c r="G61" s="3"/>
      <c r="H61" s="3"/>
      <c r="I61" s="3" t="s">
        <v>504</v>
      </c>
      <c r="J61" s="13" t="s">
        <v>554</v>
      </c>
      <c r="K61" s="3" t="s">
        <v>528</v>
      </c>
      <c r="L61" s="3" t="s">
        <v>555</v>
      </c>
      <c r="M61" s="3"/>
      <c r="N61" s="3"/>
      <c r="O61" s="3"/>
      <c r="P61" s="3">
        <v>1</v>
      </c>
      <c r="Q61" s="3"/>
      <c r="R61" s="3"/>
      <c r="S61" s="3"/>
      <c r="T61" s="3"/>
      <c r="U61" s="14">
        <v>45184</v>
      </c>
      <c r="V61" s="14">
        <v>45210</v>
      </c>
      <c r="W61" s="3">
        <v>125000</v>
      </c>
      <c r="X61" s="3" t="s">
        <v>521</v>
      </c>
      <c r="Y61" s="3" t="s">
        <v>509</v>
      </c>
      <c r="Z61" s="3">
        <v>125000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25">
      <c r="A62" s="3">
        <v>60</v>
      </c>
      <c r="B62" s="3" t="s">
        <v>556</v>
      </c>
      <c r="C62" s="19" t="s">
        <v>557</v>
      </c>
      <c r="D62" s="3"/>
      <c r="E62" s="3"/>
      <c r="F62" s="3"/>
      <c r="G62" s="3"/>
      <c r="H62" s="3"/>
      <c r="I62" s="3" t="s">
        <v>504</v>
      </c>
      <c r="J62" s="3" t="s">
        <v>567</v>
      </c>
      <c r="K62" s="3" t="s">
        <v>559</v>
      </c>
      <c r="L62" s="3" t="s">
        <v>568</v>
      </c>
      <c r="M62" s="3"/>
      <c r="N62" s="3"/>
      <c r="O62" s="3"/>
      <c r="P62" s="3">
        <v>1</v>
      </c>
      <c r="Q62" s="3"/>
      <c r="R62" s="3"/>
      <c r="S62" s="3"/>
      <c r="T62" s="3"/>
      <c r="U62" s="14">
        <v>45120</v>
      </c>
      <c r="V62" s="14">
        <v>45216</v>
      </c>
      <c r="W62" s="3">
        <v>145000</v>
      </c>
      <c r="X62" s="3" t="s">
        <v>521</v>
      </c>
      <c r="Y62" s="3" t="s">
        <v>509</v>
      </c>
      <c r="Z62" s="3">
        <v>145000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6.5" x14ac:dyDescent="0.35">
      <c r="A63" s="3">
        <v>61</v>
      </c>
      <c r="B63" s="20" t="s">
        <v>569</v>
      </c>
      <c r="C63" s="19" t="s">
        <v>570</v>
      </c>
      <c r="D63" s="3"/>
      <c r="E63" s="3"/>
      <c r="F63" s="3"/>
      <c r="G63" s="3"/>
      <c r="H63" s="3"/>
      <c r="I63" s="3" t="s">
        <v>504</v>
      </c>
      <c r="J63" s="21" t="s">
        <v>571</v>
      </c>
      <c r="K63" s="3" t="s">
        <v>559</v>
      </c>
      <c r="L63" s="3" t="s">
        <v>572</v>
      </c>
      <c r="M63" s="3"/>
      <c r="N63" s="3"/>
      <c r="O63" s="3"/>
      <c r="P63" s="3">
        <v>1</v>
      </c>
      <c r="Q63" s="3"/>
      <c r="R63" s="3"/>
      <c r="S63" s="3"/>
      <c r="T63" s="3"/>
      <c r="U63" s="14">
        <v>45184</v>
      </c>
      <c r="V63" s="14">
        <v>45231</v>
      </c>
      <c r="W63" s="3">
        <v>76000</v>
      </c>
      <c r="X63" s="3" t="s">
        <v>521</v>
      </c>
      <c r="Y63" s="3" t="s">
        <v>509</v>
      </c>
      <c r="Z63" s="3">
        <v>76000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x14ac:dyDescent="0.25">
      <c r="A64" s="3">
        <v>62</v>
      </c>
      <c r="B64" s="3" t="s">
        <v>544</v>
      </c>
      <c r="C64" s="13" t="s">
        <v>545</v>
      </c>
      <c r="D64" s="3"/>
      <c r="E64" s="3"/>
      <c r="F64" s="3"/>
      <c r="G64" s="3"/>
      <c r="H64" s="3"/>
      <c r="I64" s="3" t="s">
        <v>504</v>
      </c>
      <c r="J64" s="13" t="s">
        <v>564</v>
      </c>
      <c r="K64" s="3" t="s">
        <v>506</v>
      </c>
      <c r="L64" s="3" t="s">
        <v>565</v>
      </c>
      <c r="M64" s="3"/>
      <c r="N64" s="3"/>
      <c r="O64" s="3"/>
      <c r="P64" s="3">
        <v>1</v>
      </c>
      <c r="Q64" s="3"/>
      <c r="R64" s="3"/>
      <c r="S64" s="3"/>
      <c r="T64" s="3"/>
      <c r="U64" s="14">
        <v>45131</v>
      </c>
      <c r="V64" s="14">
        <v>45233</v>
      </c>
      <c r="W64" s="3">
        <v>29573</v>
      </c>
      <c r="X64" s="3" t="s">
        <v>521</v>
      </c>
      <c r="Y64" s="3" t="s">
        <v>566</v>
      </c>
      <c r="Z64" s="3">
        <v>29573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x14ac:dyDescent="0.25">
      <c r="A65" s="3">
        <v>63</v>
      </c>
      <c r="B65" s="3" t="s">
        <v>510</v>
      </c>
      <c r="C65" s="13" t="s">
        <v>573</v>
      </c>
      <c r="D65" s="3"/>
      <c r="E65" s="3"/>
      <c r="F65" s="3"/>
      <c r="G65" s="3"/>
      <c r="H65" s="3"/>
      <c r="I65" s="3" t="s">
        <v>504</v>
      </c>
      <c r="J65" s="3" t="s">
        <v>574</v>
      </c>
      <c r="K65" s="3" t="s">
        <v>542</v>
      </c>
      <c r="L65" s="3" t="s">
        <v>543</v>
      </c>
      <c r="M65" s="3"/>
      <c r="N65" s="3"/>
      <c r="O65" s="3"/>
      <c r="P65" s="3">
        <v>1</v>
      </c>
      <c r="Q65" s="3"/>
      <c r="R65" s="3"/>
      <c r="S65" s="3"/>
      <c r="T65" s="3"/>
      <c r="U65" s="14">
        <v>45237</v>
      </c>
      <c r="V65" s="14">
        <v>45238</v>
      </c>
      <c r="W65" s="3">
        <v>51500</v>
      </c>
      <c r="X65" s="3" t="s">
        <v>515</v>
      </c>
      <c r="Y65" s="3" t="s">
        <v>509</v>
      </c>
      <c r="Z65" s="3">
        <v>51500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x14ac:dyDescent="0.25">
      <c r="A66" s="3">
        <v>64</v>
      </c>
      <c r="B66" s="3" t="s">
        <v>510</v>
      </c>
      <c r="C66" s="13" t="s">
        <v>573</v>
      </c>
      <c r="D66" s="3"/>
      <c r="E66" s="3"/>
      <c r="F66" s="3"/>
      <c r="G66" s="3"/>
      <c r="H66" s="3"/>
      <c r="I66" s="3" t="s">
        <v>504</v>
      </c>
      <c r="J66" s="3" t="s">
        <v>574</v>
      </c>
      <c r="K66" s="3" t="s">
        <v>542</v>
      </c>
      <c r="L66" s="3" t="s">
        <v>543</v>
      </c>
      <c r="M66" s="3"/>
      <c r="N66" s="3"/>
      <c r="O66" s="3"/>
      <c r="P66" s="3">
        <v>1</v>
      </c>
      <c r="Q66" s="3"/>
      <c r="R66" s="3"/>
      <c r="S66" s="3"/>
      <c r="T66" s="3"/>
      <c r="U66" s="14">
        <v>45237</v>
      </c>
      <c r="V66" s="14">
        <v>45238</v>
      </c>
      <c r="W66" s="3">
        <v>51500</v>
      </c>
      <c r="X66" s="3" t="s">
        <v>515</v>
      </c>
      <c r="Y66" s="3" t="s">
        <v>509</v>
      </c>
      <c r="Z66" s="3">
        <v>51500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x14ac:dyDescent="0.25">
      <c r="A67" s="3">
        <v>65</v>
      </c>
      <c r="B67" s="3" t="s">
        <v>510</v>
      </c>
      <c r="C67" s="13" t="s">
        <v>573</v>
      </c>
      <c r="D67" s="3"/>
      <c r="E67" s="3"/>
      <c r="F67" s="3"/>
      <c r="G67" s="3"/>
      <c r="H67" s="3"/>
      <c r="I67" s="3" t="s">
        <v>504</v>
      </c>
      <c r="J67" s="3" t="s">
        <v>574</v>
      </c>
      <c r="K67" s="3" t="s">
        <v>542</v>
      </c>
      <c r="L67" s="3" t="s">
        <v>543</v>
      </c>
      <c r="M67" s="3"/>
      <c r="N67" s="3"/>
      <c r="O67" s="3"/>
      <c r="P67" s="3">
        <v>1</v>
      </c>
      <c r="Q67" s="3"/>
      <c r="R67" s="3"/>
      <c r="S67" s="3"/>
      <c r="T67" s="3"/>
      <c r="U67" s="14">
        <v>45237</v>
      </c>
      <c r="V67" s="14">
        <v>45238</v>
      </c>
      <c r="W67" s="3">
        <v>51500</v>
      </c>
      <c r="X67" s="3" t="s">
        <v>515</v>
      </c>
      <c r="Y67" s="3" t="s">
        <v>509</v>
      </c>
      <c r="Z67" s="3">
        <v>51500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x14ac:dyDescent="0.25">
      <c r="A68" s="3">
        <v>66</v>
      </c>
      <c r="B68" s="3" t="s">
        <v>510</v>
      </c>
      <c r="C68" s="13" t="s">
        <v>575</v>
      </c>
      <c r="D68" s="3"/>
      <c r="E68" s="3"/>
      <c r="F68" s="3"/>
      <c r="G68" s="3"/>
      <c r="H68" s="3"/>
      <c r="I68" s="3" t="s">
        <v>504</v>
      </c>
      <c r="J68" s="3" t="s">
        <v>574</v>
      </c>
      <c r="K68" s="3" t="s">
        <v>542</v>
      </c>
      <c r="L68" s="3" t="s">
        <v>543</v>
      </c>
      <c r="M68" s="3"/>
      <c r="N68" s="3"/>
      <c r="O68" s="3"/>
      <c r="P68" s="3">
        <v>1</v>
      </c>
      <c r="Q68" s="3"/>
      <c r="R68" s="3"/>
      <c r="S68" s="3"/>
      <c r="T68" s="3"/>
      <c r="U68" s="14">
        <v>45237</v>
      </c>
      <c r="V68" s="14">
        <v>45240</v>
      </c>
      <c r="W68" s="3">
        <v>51500</v>
      </c>
      <c r="X68" s="3" t="s">
        <v>515</v>
      </c>
      <c r="Y68" s="3" t="s">
        <v>509</v>
      </c>
      <c r="Z68" s="3">
        <v>51500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x14ac:dyDescent="0.25">
      <c r="A69" s="3">
        <v>67</v>
      </c>
      <c r="B69" s="3" t="s">
        <v>510</v>
      </c>
      <c r="C69" s="13" t="s">
        <v>575</v>
      </c>
      <c r="D69" s="3"/>
      <c r="E69" s="3"/>
      <c r="F69" s="3"/>
      <c r="G69" s="3"/>
      <c r="H69" s="3"/>
      <c r="I69" s="3" t="s">
        <v>504</v>
      </c>
      <c r="J69" s="3" t="s">
        <v>574</v>
      </c>
      <c r="K69" s="3" t="s">
        <v>542</v>
      </c>
      <c r="L69" s="3" t="s">
        <v>543</v>
      </c>
      <c r="M69" s="3"/>
      <c r="N69" s="3"/>
      <c r="O69" s="3"/>
      <c r="P69" s="3">
        <v>1</v>
      </c>
      <c r="Q69" s="3"/>
      <c r="R69" s="3"/>
      <c r="S69" s="3"/>
      <c r="T69" s="3"/>
      <c r="U69" s="14">
        <v>45237</v>
      </c>
      <c r="V69" s="14">
        <v>45240</v>
      </c>
      <c r="W69" s="3">
        <v>51500</v>
      </c>
      <c r="X69" s="3" t="s">
        <v>515</v>
      </c>
      <c r="Y69" s="3" t="s">
        <v>509</v>
      </c>
      <c r="Z69" s="3">
        <v>51500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x14ac:dyDescent="0.25">
      <c r="A70" s="3">
        <v>68</v>
      </c>
      <c r="B70" s="3" t="s">
        <v>510</v>
      </c>
      <c r="C70" s="13" t="s">
        <v>576</v>
      </c>
      <c r="D70" s="3"/>
      <c r="E70" s="3"/>
      <c r="F70" s="3"/>
      <c r="G70" s="3"/>
      <c r="H70" s="3"/>
      <c r="I70" s="3" t="s">
        <v>504</v>
      </c>
      <c r="J70" s="3" t="s">
        <v>574</v>
      </c>
      <c r="K70" s="3" t="s">
        <v>542</v>
      </c>
      <c r="L70" s="3" t="s">
        <v>543</v>
      </c>
      <c r="M70" s="3"/>
      <c r="N70" s="3"/>
      <c r="O70" s="3"/>
      <c r="P70" s="3">
        <v>1</v>
      </c>
      <c r="Q70" s="3"/>
      <c r="R70" s="3"/>
      <c r="S70" s="3"/>
      <c r="T70" s="3"/>
      <c r="U70" s="14">
        <v>45237</v>
      </c>
      <c r="V70" s="14">
        <v>45240</v>
      </c>
      <c r="W70" s="3">
        <v>51500</v>
      </c>
      <c r="X70" s="3" t="s">
        <v>515</v>
      </c>
      <c r="Y70" s="3" t="s">
        <v>509</v>
      </c>
      <c r="Z70" s="3">
        <v>51500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x14ac:dyDescent="0.25">
      <c r="A71" s="3">
        <v>69</v>
      </c>
      <c r="B71" s="3" t="s">
        <v>510</v>
      </c>
      <c r="C71" s="13" t="s">
        <v>576</v>
      </c>
      <c r="D71" s="3"/>
      <c r="E71" s="3"/>
      <c r="F71" s="3"/>
      <c r="G71" s="3"/>
      <c r="H71" s="3"/>
      <c r="I71" s="3" t="s">
        <v>504</v>
      </c>
      <c r="J71" s="3" t="s">
        <v>574</v>
      </c>
      <c r="K71" s="3" t="s">
        <v>542</v>
      </c>
      <c r="L71" s="3" t="s">
        <v>543</v>
      </c>
      <c r="M71" s="3"/>
      <c r="N71" s="3"/>
      <c r="O71" s="3"/>
      <c r="P71" s="3">
        <v>1</v>
      </c>
      <c r="Q71" s="3"/>
      <c r="R71" s="3"/>
      <c r="S71" s="3"/>
      <c r="T71" s="3"/>
      <c r="U71" s="14">
        <v>45237</v>
      </c>
      <c r="V71" s="14">
        <v>45240</v>
      </c>
      <c r="W71" s="3">
        <v>51500</v>
      </c>
      <c r="X71" s="3" t="s">
        <v>515</v>
      </c>
      <c r="Y71" s="3" t="s">
        <v>509</v>
      </c>
      <c r="Z71" s="3">
        <v>51500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x14ac:dyDescent="0.25">
      <c r="A72" s="3">
        <v>70</v>
      </c>
      <c r="B72" s="3" t="s">
        <v>510</v>
      </c>
      <c r="C72" s="13" t="s">
        <v>576</v>
      </c>
      <c r="D72" s="3"/>
      <c r="E72" s="3"/>
      <c r="F72" s="3"/>
      <c r="G72" s="3"/>
      <c r="H72" s="3"/>
      <c r="I72" s="3" t="s">
        <v>504</v>
      </c>
      <c r="J72" s="3" t="s">
        <v>574</v>
      </c>
      <c r="K72" s="3" t="s">
        <v>542</v>
      </c>
      <c r="L72" s="3" t="s">
        <v>543</v>
      </c>
      <c r="M72" s="3"/>
      <c r="N72" s="3"/>
      <c r="O72" s="3"/>
      <c r="P72" s="3">
        <v>1</v>
      </c>
      <c r="Q72" s="3"/>
      <c r="R72" s="3"/>
      <c r="S72" s="3"/>
      <c r="T72" s="3"/>
      <c r="U72" s="14">
        <v>45237</v>
      </c>
      <c r="V72" s="14">
        <v>45240</v>
      </c>
      <c r="W72" s="3">
        <v>51500</v>
      </c>
      <c r="X72" s="3" t="s">
        <v>515</v>
      </c>
      <c r="Y72" s="3" t="s">
        <v>509</v>
      </c>
      <c r="Z72" s="3">
        <v>51500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x14ac:dyDescent="0.25">
      <c r="A73" s="3">
        <v>71</v>
      </c>
      <c r="B73" s="3" t="s">
        <v>510</v>
      </c>
      <c r="C73" s="13" t="s">
        <v>576</v>
      </c>
      <c r="D73" s="3"/>
      <c r="E73" s="3"/>
      <c r="F73" s="3"/>
      <c r="G73" s="3"/>
      <c r="H73" s="3"/>
      <c r="I73" s="3" t="s">
        <v>504</v>
      </c>
      <c r="J73" s="3" t="s">
        <v>574</v>
      </c>
      <c r="K73" s="3" t="s">
        <v>542</v>
      </c>
      <c r="L73" s="3" t="s">
        <v>543</v>
      </c>
      <c r="M73" s="3"/>
      <c r="N73" s="3"/>
      <c r="O73" s="3"/>
      <c r="P73" s="3">
        <v>1</v>
      </c>
      <c r="Q73" s="3"/>
      <c r="R73" s="3"/>
      <c r="S73" s="3"/>
      <c r="T73" s="3"/>
      <c r="U73" s="14">
        <v>45237</v>
      </c>
      <c r="V73" s="14">
        <v>45240</v>
      </c>
      <c r="W73" s="3">
        <v>51500</v>
      </c>
      <c r="X73" s="3" t="s">
        <v>515</v>
      </c>
      <c r="Y73" s="3" t="s">
        <v>509</v>
      </c>
      <c r="Z73" s="3">
        <v>51500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x14ac:dyDescent="0.25">
      <c r="A74" s="3">
        <v>72</v>
      </c>
      <c r="B74" s="3" t="s">
        <v>510</v>
      </c>
      <c r="C74" s="13" t="s">
        <v>576</v>
      </c>
      <c r="D74" s="3"/>
      <c r="E74" s="3"/>
      <c r="F74" s="3"/>
      <c r="G74" s="3"/>
      <c r="H74" s="3"/>
      <c r="I74" s="3" t="s">
        <v>504</v>
      </c>
      <c r="J74" s="3" t="s">
        <v>574</v>
      </c>
      <c r="K74" s="3" t="s">
        <v>542</v>
      </c>
      <c r="L74" s="3" t="s">
        <v>543</v>
      </c>
      <c r="M74" s="3"/>
      <c r="N74" s="3"/>
      <c r="O74" s="3"/>
      <c r="P74" s="3">
        <v>1</v>
      </c>
      <c r="Q74" s="3"/>
      <c r="R74" s="3"/>
      <c r="S74" s="3"/>
      <c r="T74" s="3"/>
      <c r="U74" s="14">
        <v>45237</v>
      </c>
      <c r="V74" s="14">
        <v>45240</v>
      </c>
      <c r="W74" s="3">
        <v>51500</v>
      </c>
      <c r="X74" s="3" t="s">
        <v>515</v>
      </c>
      <c r="Y74" s="3" t="s">
        <v>509</v>
      </c>
      <c r="Z74" s="3">
        <v>51500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x14ac:dyDescent="0.25">
      <c r="A75" s="3">
        <v>73</v>
      </c>
      <c r="B75" s="20" t="s">
        <v>569</v>
      </c>
      <c r="C75" s="19" t="s">
        <v>570</v>
      </c>
      <c r="D75" s="3"/>
      <c r="E75" s="3"/>
      <c r="F75" s="3"/>
      <c r="G75" s="3"/>
      <c r="H75" s="3"/>
      <c r="I75" s="3" t="s">
        <v>504</v>
      </c>
      <c r="J75" s="3" t="s">
        <v>574</v>
      </c>
      <c r="K75" s="3" t="s">
        <v>542</v>
      </c>
      <c r="L75" s="3" t="s">
        <v>543</v>
      </c>
      <c r="M75" s="3"/>
      <c r="N75" s="3"/>
      <c r="O75" s="3"/>
      <c r="P75" s="3">
        <v>1</v>
      </c>
      <c r="Q75" s="3"/>
      <c r="R75" s="3"/>
      <c r="S75" s="3"/>
      <c r="T75" s="3"/>
      <c r="U75" s="14">
        <v>45206</v>
      </c>
      <c r="V75" s="14">
        <v>45240</v>
      </c>
      <c r="W75" s="3">
        <v>112710</v>
      </c>
      <c r="X75" s="3" t="s">
        <v>535</v>
      </c>
      <c r="Y75" s="3" t="s">
        <v>509</v>
      </c>
      <c r="Z75" s="3">
        <v>112710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x14ac:dyDescent="0.25">
      <c r="A76" s="3">
        <v>74</v>
      </c>
      <c r="B76" s="20" t="s">
        <v>569</v>
      </c>
      <c r="C76" s="19" t="s">
        <v>570</v>
      </c>
      <c r="D76" s="3"/>
      <c r="E76" s="3"/>
      <c r="F76" s="3"/>
      <c r="G76" s="3"/>
      <c r="H76" s="3"/>
      <c r="I76" s="3" t="s">
        <v>504</v>
      </c>
      <c r="J76" s="3" t="s">
        <v>574</v>
      </c>
      <c r="K76" s="3" t="s">
        <v>542</v>
      </c>
      <c r="L76" s="3" t="s">
        <v>543</v>
      </c>
      <c r="M76" s="3"/>
      <c r="N76" s="3"/>
      <c r="O76" s="3"/>
      <c r="P76" s="3">
        <v>1</v>
      </c>
      <c r="Q76" s="3"/>
      <c r="R76" s="3"/>
      <c r="S76" s="3"/>
      <c r="T76" s="3"/>
      <c r="U76" s="14">
        <v>45206</v>
      </c>
      <c r="V76" s="14">
        <v>45240</v>
      </c>
      <c r="W76" s="3">
        <v>112710</v>
      </c>
      <c r="X76" s="3" t="s">
        <v>535</v>
      </c>
      <c r="Y76" s="3" t="s">
        <v>509</v>
      </c>
      <c r="Z76" s="3">
        <v>112710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x14ac:dyDescent="0.25">
      <c r="A77" s="3">
        <v>75</v>
      </c>
      <c r="B77" s="20" t="s">
        <v>569</v>
      </c>
      <c r="C77" s="19" t="s">
        <v>570</v>
      </c>
      <c r="D77" s="3"/>
      <c r="E77" s="3"/>
      <c r="F77" s="3"/>
      <c r="G77" s="3"/>
      <c r="H77" s="3"/>
      <c r="I77" s="3" t="s">
        <v>504</v>
      </c>
      <c r="J77" s="3" t="s">
        <v>574</v>
      </c>
      <c r="K77" s="3" t="s">
        <v>542</v>
      </c>
      <c r="L77" s="3" t="s">
        <v>543</v>
      </c>
      <c r="M77" s="3"/>
      <c r="N77" s="3"/>
      <c r="O77" s="3"/>
      <c r="P77" s="3">
        <v>1</v>
      </c>
      <c r="Q77" s="3"/>
      <c r="R77" s="3"/>
      <c r="S77" s="3"/>
      <c r="T77" s="3"/>
      <c r="U77" s="14">
        <v>45206</v>
      </c>
      <c r="V77" s="14">
        <v>45240</v>
      </c>
      <c r="W77" s="3">
        <v>112710</v>
      </c>
      <c r="X77" s="3" t="s">
        <v>535</v>
      </c>
      <c r="Y77" s="3" t="s">
        <v>509</v>
      </c>
      <c r="Z77" s="3">
        <v>112710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x14ac:dyDescent="0.25">
      <c r="A78" s="3"/>
      <c r="B78" s="3"/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workbookViewId="0">
      <selection activeCell="F2" sqref="F2"/>
    </sheetView>
  </sheetViews>
  <sheetFormatPr defaultRowHeight="15" x14ac:dyDescent="0.25"/>
  <cols>
    <col min="2" max="2" width="7.85546875" bestFit="1" customWidth="1"/>
    <col min="3" max="3" width="30.85546875" bestFit="1" customWidth="1"/>
    <col min="4" max="4" width="17.28515625" bestFit="1" customWidth="1"/>
    <col min="5" max="5" width="67" style="6" bestFit="1" customWidth="1"/>
  </cols>
  <sheetData>
    <row r="1" spans="1:7" x14ac:dyDescent="0.25">
      <c r="A1" s="1" t="s">
        <v>0</v>
      </c>
      <c r="B1" s="1" t="s">
        <v>1</v>
      </c>
      <c r="C1" s="1" t="s">
        <v>198</v>
      </c>
      <c r="D1" s="1" t="s">
        <v>197</v>
      </c>
      <c r="E1" s="1" t="s">
        <v>2</v>
      </c>
      <c r="F1" s="1" t="s">
        <v>199</v>
      </c>
      <c r="G1" s="1" t="s">
        <v>200</v>
      </c>
    </row>
    <row r="2" spans="1:7" x14ac:dyDescent="0.25">
      <c r="A2" s="2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201</v>
      </c>
      <c r="G2" s="2" t="s">
        <v>205</v>
      </c>
    </row>
    <row r="3" spans="1:7" x14ac:dyDescent="0.25">
      <c r="A3" s="2">
        <v>2</v>
      </c>
      <c r="B3" s="2" t="s">
        <v>3</v>
      </c>
      <c r="C3" s="2" t="s">
        <v>7</v>
      </c>
      <c r="D3" s="2" t="s">
        <v>8</v>
      </c>
      <c r="E3" s="2" t="s">
        <v>9</v>
      </c>
      <c r="F3" s="2" t="s">
        <v>201</v>
      </c>
      <c r="G3" s="2" t="s">
        <v>205</v>
      </c>
    </row>
    <row r="4" spans="1:7" x14ac:dyDescent="0.25">
      <c r="A4" s="2">
        <v>3</v>
      </c>
      <c r="B4" s="2" t="s">
        <v>3</v>
      </c>
      <c r="C4" s="2" t="s">
        <v>10</v>
      </c>
      <c r="D4" s="2" t="s">
        <v>11</v>
      </c>
      <c r="E4" s="2" t="s">
        <v>12</v>
      </c>
      <c r="F4" s="2" t="s">
        <v>201</v>
      </c>
      <c r="G4" s="2" t="s">
        <v>205</v>
      </c>
    </row>
    <row r="5" spans="1:7" x14ac:dyDescent="0.25">
      <c r="A5" s="2">
        <v>4</v>
      </c>
      <c r="B5" s="2" t="s">
        <v>3</v>
      </c>
      <c r="C5" s="2" t="s">
        <v>13</v>
      </c>
      <c r="D5" s="2" t="s">
        <v>14</v>
      </c>
      <c r="E5" s="2" t="s">
        <v>15</v>
      </c>
      <c r="F5" s="2" t="s">
        <v>201</v>
      </c>
      <c r="G5" s="2" t="s">
        <v>205</v>
      </c>
    </row>
    <row r="6" spans="1:7" x14ac:dyDescent="0.25">
      <c r="A6" s="2">
        <v>5</v>
      </c>
      <c r="B6" s="2" t="s">
        <v>3</v>
      </c>
      <c r="C6" s="2" t="s">
        <v>13</v>
      </c>
      <c r="D6" s="2" t="s">
        <v>16</v>
      </c>
      <c r="E6" s="2" t="s">
        <v>17</v>
      </c>
      <c r="F6" s="2" t="s">
        <v>201</v>
      </c>
      <c r="G6" s="2" t="s">
        <v>205</v>
      </c>
    </row>
    <row r="7" spans="1:7" x14ac:dyDescent="0.25">
      <c r="A7" s="2">
        <v>6</v>
      </c>
      <c r="B7" s="2" t="s">
        <v>3</v>
      </c>
      <c r="C7" s="2" t="s">
        <v>18</v>
      </c>
      <c r="D7" s="2" t="s">
        <v>19</v>
      </c>
      <c r="E7" s="2" t="s">
        <v>20</v>
      </c>
      <c r="F7" s="2" t="s">
        <v>201</v>
      </c>
      <c r="G7" s="2" t="s">
        <v>205</v>
      </c>
    </row>
    <row r="8" spans="1:7" x14ac:dyDescent="0.25">
      <c r="A8" s="2">
        <v>7</v>
      </c>
      <c r="B8" s="2" t="s">
        <v>3</v>
      </c>
      <c r="C8" s="2" t="s">
        <v>18</v>
      </c>
      <c r="D8" s="2" t="s">
        <v>21</v>
      </c>
      <c r="E8" s="2" t="s">
        <v>22</v>
      </c>
      <c r="F8" s="2" t="s">
        <v>201</v>
      </c>
      <c r="G8" s="2" t="s">
        <v>205</v>
      </c>
    </row>
    <row r="9" spans="1:7" x14ac:dyDescent="0.25">
      <c r="A9" s="2">
        <v>8</v>
      </c>
      <c r="B9" s="2" t="s">
        <v>3</v>
      </c>
      <c r="C9" s="2" t="s">
        <v>23</v>
      </c>
      <c r="D9" s="2" t="s">
        <v>24</v>
      </c>
      <c r="E9" s="2" t="s">
        <v>25</v>
      </c>
      <c r="F9" s="2" t="s">
        <v>201</v>
      </c>
      <c r="G9" s="2" t="s">
        <v>205</v>
      </c>
    </row>
    <row r="10" spans="1:7" x14ac:dyDescent="0.25">
      <c r="A10" s="2">
        <v>9</v>
      </c>
      <c r="B10" s="2" t="s">
        <v>3</v>
      </c>
      <c r="C10" s="2" t="s">
        <v>23</v>
      </c>
      <c r="D10" s="2" t="s">
        <v>26</v>
      </c>
      <c r="E10" s="2" t="s">
        <v>27</v>
      </c>
      <c r="F10" s="2" t="s">
        <v>201</v>
      </c>
      <c r="G10" s="2" t="s">
        <v>205</v>
      </c>
    </row>
    <row r="11" spans="1:7" x14ac:dyDescent="0.25">
      <c r="A11" s="2">
        <v>10</v>
      </c>
      <c r="B11" s="2" t="s">
        <v>3</v>
      </c>
      <c r="C11" s="2" t="s">
        <v>28</v>
      </c>
      <c r="D11" s="2" t="s">
        <v>29</v>
      </c>
      <c r="E11" s="2" t="s">
        <v>30</v>
      </c>
      <c r="F11" s="2" t="s">
        <v>201</v>
      </c>
      <c r="G11" s="2" t="s">
        <v>205</v>
      </c>
    </row>
    <row r="12" spans="1:7" x14ac:dyDescent="0.25">
      <c r="A12" s="2">
        <v>11</v>
      </c>
      <c r="B12" s="2" t="s">
        <v>3</v>
      </c>
      <c r="C12" s="2" t="s">
        <v>31</v>
      </c>
      <c r="D12" s="2" t="s">
        <v>32</v>
      </c>
      <c r="E12" s="2" t="s">
        <v>33</v>
      </c>
      <c r="F12" s="2" t="s">
        <v>201</v>
      </c>
      <c r="G12" s="2" t="s">
        <v>205</v>
      </c>
    </row>
    <row r="13" spans="1:7" x14ac:dyDescent="0.25">
      <c r="A13" s="2">
        <v>12</v>
      </c>
      <c r="B13" s="2" t="s">
        <v>3</v>
      </c>
      <c r="C13" s="2" t="s">
        <v>31</v>
      </c>
      <c r="D13" s="2" t="s">
        <v>34</v>
      </c>
      <c r="E13" s="2" t="s">
        <v>35</v>
      </c>
      <c r="F13" s="2" t="s">
        <v>201</v>
      </c>
      <c r="G13" s="2" t="s">
        <v>205</v>
      </c>
    </row>
    <row r="14" spans="1:7" x14ac:dyDescent="0.25">
      <c r="A14" s="2">
        <v>13</v>
      </c>
      <c r="B14" s="2" t="s">
        <v>3</v>
      </c>
      <c r="C14" s="2" t="s">
        <v>36</v>
      </c>
      <c r="D14" s="2" t="s">
        <v>37</v>
      </c>
      <c r="E14" s="2" t="s">
        <v>38</v>
      </c>
      <c r="F14" s="2" t="s">
        <v>201</v>
      </c>
      <c r="G14" s="2" t="s">
        <v>205</v>
      </c>
    </row>
    <row r="15" spans="1:7" x14ac:dyDescent="0.25">
      <c r="A15" s="2">
        <v>14</v>
      </c>
      <c r="B15" s="2" t="s">
        <v>3</v>
      </c>
      <c r="C15" s="2" t="s">
        <v>36</v>
      </c>
      <c r="D15" s="2" t="s">
        <v>39</v>
      </c>
      <c r="E15" s="2" t="s">
        <v>40</v>
      </c>
      <c r="F15" s="2" t="s">
        <v>201</v>
      </c>
      <c r="G15" s="2" t="s">
        <v>205</v>
      </c>
    </row>
    <row r="16" spans="1:7" x14ac:dyDescent="0.25">
      <c r="A16" s="2">
        <v>15</v>
      </c>
      <c r="B16" s="2" t="s">
        <v>3</v>
      </c>
      <c r="C16" s="2" t="s">
        <v>36</v>
      </c>
      <c r="D16" s="2" t="s">
        <v>41</v>
      </c>
      <c r="E16" s="2" t="s">
        <v>42</v>
      </c>
      <c r="F16" s="2" t="s">
        <v>201</v>
      </c>
      <c r="G16" s="2" t="s">
        <v>205</v>
      </c>
    </row>
    <row r="17" spans="1:7" x14ac:dyDescent="0.25">
      <c r="A17" s="2">
        <v>16</v>
      </c>
      <c r="B17" s="2" t="s">
        <v>3</v>
      </c>
      <c r="C17" s="2" t="s">
        <v>36</v>
      </c>
      <c r="D17" s="2" t="s">
        <v>43</v>
      </c>
      <c r="E17" s="2" t="s">
        <v>44</v>
      </c>
      <c r="F17" s="2" t="s">
        <v>201</v>
      </c>
      <c r="G17" s="2" t="s">
        <v>205</v>
      </c>
    </row>
    <row r="18" spans="1:7" x14ac:dyDescent="0.25">
      <c r="A18" s="2">
        <v>17</v>
      </c>
      <c r="B18" s="2" t="s">
        <v>3</v>
      </c>
      <c r="C18" s="2" t="s">
        <v>45</v>
      </c>
      <c r="D18" s="2" t="s">
        <v>46</v>
      </c>
      <c r="E18" s="2" t="s">
        <v>47</v>
      </c>
      <c r="F18" s="2" t="s">
        <v>201</v>
      </c>
      <c r="G18" s="2" t="s">
        <v>205</v>
      </c>
    </row>
    <row r="19" spans="1:7" x14ac:dyDescent="0.25">
      <c r="A19" s="2">
        <v>18</v>
      </c>
      <c r="B19" s="2" t="s">
        <v>3</v>
      </c>
      <c r="C19" s="2" t="s">
        <v>48</v>
      </c>
      <c r="D19" s="2" t="s">
        <v>49</v>
      </c>
      <c r="E19" s="2" t="s">
        <v>50</v>
      </c>
      <c r="F19" s="2" t="s">
        <v>201</v>
      </c>
      <c r="G19" s="2" t="s">
        <v>205</v>
      </c>
    </row>
    <row r="20" spans="1:7" x14ac:dyDescent="0.25">
      <c r="A20" s="2">
        <v>19</v>
      </c>
      <c r="B20" s="2" t="s">
        <v>3</v>
      </c>
      <c r="C20" s="2" t="s">
        <v>48</v>
      </c>
      <c r="D20" s="2" t="s">
        <v>51</v>
      </c>
      <c r="E20" s="2" t="s">
        <v>52</v>
      </c>
      <c r="F20" s="2" t="s">
        <v>201</v>
      </c>
      <c r="G20" s="2" t="s">
        <v>205</v>
      </c>
    </row>
    <row r="21" spans="1:7" x14ac:dyDescent="0.25">
      <c r="A21" s="2">
        <v>20</v>
      </c>
      <c r="B21" s="2" t="s">
        <v>3</v>
      </c>
      <c r="C21" s="2" t="s">
        <v>53</v>
      </c>
      <c r="D21" s="2" t="s">
        <v>54</v>
      </c>
      <c r="E21" s="2" t="s">
        <v>55</v>
      </c>
      <c r="F21" s="2" t="s">
        <v>201</v>
      </c>
      <c r="G21" s="2" t="s">
        <v>205</v>
      </c>
    </row>
    <row r="22" spans="1:7" x14ac:dyDescent="0.25">
      <c r="A22" s="2">
        <v>21</v>
      </c>
      <c r="B22" s="2" t="s">
        <v>3</v>
      </c>
      <c r="C22" s="2" t="s">
        <v>56</v>
      </c>
      <c r="D22" s="2" t="s">
        <v>57</v>
      </c>
      <c r="E22" s="2" t="s">
        <v>58</v>
      </c>
      <c r="F22" s="2" t="s">
        <v>201</v>
      </c>
      <c r="G22" s="2" t="s">
        <v>205</v>
      </c>
    </row>
    <row r="23" spans="1:7" x14ac:dyDescent="0.25">
      <c r="A23" s="2">
        <v>22</v>
      </c>
      <c r="B23" s="2" t="s">
        <v>3</v>
      </c>
      <c r="C23" s="2" t="s">
        <v>56</v>
      </c>
      <c r="D23" s="2" t="s">
        <v>59</v>
      </c>
      <c r="E23" s="2" t="s">
        <v>60</v>
      </c>
      <c r="F23" s="2" t="s">
        <v>201</v>
      </c>
      <c r="G23" s="2" t="s">
        <v>205</v>
      </c>
    </row>
    <row r="24" spans="1:7" x14ac:dyDescent="0.25">
      <c r="A24" s="2">
        <v>23</v>
      </c>
      <c r="B24" s="2" t="s">
        <v>3</v>
      </c>
      <c r="C24" s="2" t="s">
        <v>61</v>
      </c>
      <c r="D24" s="2" t="s">
        <v>62</v>
      </c>
      <c r="E24" s="2" t="s">
        <v>63</v>
      </c>
      <c r="F24" s="2" t="s">
        <v>201</v>
      </c>
      <c r="G24" s="2" t="s">
        <v>205</v>
      </c>
    </row>
    <row r="25" spans="1:7" x14ac:dyDescent="0.25">
      <c r="A25" s="2">
        <v>24</v>
      </c>
      <c r="B25" s="2" t="s">
        <v>3</v>
      </c>
      <c r="C25" s="2" t="s">
        <v>64</v>
      </c>
      <c r="D25" s="2" t="s">
        <v>65</v>
      </c>
      <c r="E25" s="2" t="s">
        <v>66</v>
      </c>
      <c r="F25" s="2" t="s">
        <v>201</v>
      </c>
      <c r="G25" s="2" t="s">
        <v>205</v>
      </c>
    </row>
    <row r="26" spans="1:7" x14ac:dyDescent="0.25">
      <c r="A26" s="2">
        <v>25</v>
      </c>
      <c r="B26" s="2" t="s">
        <v>3</v>
      </c>
      <c r="C26" s="2" t="s">
        <v>64</v>
      </c>
      <c r="D26" s="2" t="s">
        <v>67</v>
      </c>
      <c r="E26" s="2" t="s">
        <v>68</v>
      </c>
      <c r="F26" s="2" t="s">
        <v>201</v>
      </c>
      <c r="G26" s="2" t="s">
        <v>205</v>
      </c>
    </row>
    <row r="27" spans="1:7" x14ac:dyDescent="0.25">
      <c r="A27" s="2">
        <v>26</v>
      </c>
      <c r="B27" s="2" t="s">
        <v>3</v>
      </c>
      <c r="C27" s="2" t="s">
        <v>69</v>
      </c>
      <c r="D27" s="2" t="s">
        <v>70</v>
      </c>
      <c r="E27" s="2" t="s">
        <v>71</v>
      </c>
      <c r="F27" s="2" t="s">
        <v>204</v>
      </c>
      <c r="G27" s="2" t="s">
        <v>205</v>
      </c>
    </row>
    <row r="28" spans="1:7" x14ac:dyDescent="0.25">
      <c r="A28" s="2">
        <v>27</v>
      </c>
      <c r="B28" s="2" t="s">
        <v>72</v>
      </c>
      <c r="C28" s="2" t="s">
        <v>73</v>
      </c>
      <c r="D28" s="2" t="s">
        <v>74</v>
      </c>
      <c r="E28" s="2" t="s">
        <v>75</v>
      </c>
      <c r="F28" s="2" t="s">
        <v>201</v>
      </c>
      <c r="G28" s="2" t="s">
        <v>202</v>
      </c>
    </row>
    <row r="29" spans="1:7" x14ac:dyDescent="0.25">
      <c r="A29" s="2">
        <v>28</v>
      </c>
      <c r="B29" s="2" t="s">
        <v>72</v>
      </c>
      <c r="C29" s="2" t="s">
        <v>73</v>
      </c>
      <c r="D29" s="2" t="s">
        <v>76</v>
      </c>
      <c r="E29" s="2" t="s">
        <v>77</v>
      </c>
      <c r="F29" s="2" t="s">
        <v>201</v>
      </c>
      <c r="G29" s="2" t="s">
        <v>202</v>
      </c>
    </row>
    <row r="30" spans="1:7" x14ac:dyDescent="0.25">
      <c r="A30" s="2">
        <v>29</v>
      </c>
      <c r="B30" s="2" t="s">
        <v>72</v>
      </c>
      <c r="C30" s="2" t="s">
        <v>73</v>
      </c>
      <c r="D30" s="2" t="s">
        <v>78</v>
      </c>
      <c r="E30" s="2" t="s">
        <v>79</v>
      </c>
      <c r="F30" s="2" t="s">
        <v>201</v>
      </c>
      <c r="G30" s="2" t="s">
        <v>202</v>
      </c>
    </row>
    <row r="31" spans="1:7" x14ac:dyDescent="0.25">
      <c r="A31" s="2">
        <v>30</v>
      </c>
      <c r="B31" s="2" t="s">
        <v>72</v>
      </c>
      <c r="C31" s="2" t="s">
        <v>80</v>
      </c>
      <c r="D31" s="2" t="s">
        <v>81</v>
      </c>
      <c r="E31" s="2" t="s">
        <v>82</v>
      </c>
      <c r="F31" s="2" t="s">
        <v>201</v>
      </c>
      <c r="G31" s="2" t="s">
        <v>202</v>
      </c>
    </row>
    <row r="32" spans="1:7" x14ac:dyDescent="0.25">
      <c r="A32" s="2">
        <v>31</v>
      </c>
      <c r="B32" s="2" t="s">
        <v>72</v>
      </c>
      <c r="C32" s="2" t="s">
        <v>80</v>
      </c>
      <c r="D32" s="2" t="s">
        <v>83</v>
      </c>
      <c r="E32" s="2" t="s">
        <v>84</v>
      </c>
      <c r="F32" s="2" t="s">
        <v>201</v>
      </c>
      <c r="G32" s="2" t="s">
        <v>202</v>
      </c>
    </row>
    <row r="33" spans="1:7" x14ac:dyDescent="0.25">
      <c r="A33" s="2">
        <v>32</v>
      </c>
      <c r="B33" s="2" t="s">
        <v>72</v>
      </c>
      <c r="C33" s="2" t="s">
        <v>80</v>
      </c>
      <c r="D33" s="2" t="s">
        <v>85</v>
      </c>
      <c r="E33" s="2" t="s">
        <v>86</v>
      </c>
      <c r="F33" s="2" t="s">
        <v>201</v>
      </c>
      <c r="G33" s="2" t="s">
        <v>202</v>
      </c>
    </row>
    <row r="34" spans="1:7" x14ac:dyDescent="0.25">
      <c r="A34" s="2">
        <v>33</v>
      </c>
      <c r="B34" s="2" t="s">
        <v>72</v>
      </c>
      <c r="C34" s="2" t="s">
        <v>80</v>
      </c>
      <c r="D34" s="2" t="s">
        <v>87</v>
      </c>
      <c r="E34" s="2" t="s">
        <v>88</v>
      </c>
      <c r="F34" s="2" t="s">
        <v>201</v>
      </c>
      <c r="G34" s="2" t="s">
        <v>202</v>
      </c>
    </row>
    <row r="35" spans="1:7" x14ac:dyDescent="0.25">
      <c r="A35" s="2">
        <v>34</v>
      </c>
      <c r="B35" s="2" t="s">
        <v>72</v>
      </c>
      <c r="C35" s="2" t="s">
        <v>80</v>
      </c>
      <c r="D35" s="2" t="s">
        <v>89</v>
      </c>
      <c r="E35" s="2" t="s">
        <v>90</v>
      </c>
      <c r="F35" s="2" t="s">
        <v>201</v>
      </c>
      <c r="G35" s="2" t="s">
        <v>202</v>
      </c>
    </row>
    <row r="36" spans="1:7" x14ac:dyDescent="0.25">
      <c r="A36" s="2">
        <v>35</v>
      </c>
      <c r="B36" s="2" t="s">
        <v>72</v>
      </c>
      <c r="C36" s="2" t="s">
        <v>91</v>
      </c>
      <c r="D36" s="2" t="s">
        <v>92</v>
      </c>
      <c r="E36" s="2" t="s">
        <v>93</v>
      </c>
      <c r="F36" s="2" t="s">
        <v>201</v>
      </c>
      <c r="G36" s="2" t="s">
        <v>202</v>
      </c>
    </row>
    <row r="37" spans="1:7" x14ac:dyDescent="0.25">
      <c r="A37" s="2">
        <v>36</v>
      </c>
      <c r="B37" s="2" t="s">
        <v>72</v>
      </c>
      <c r="C37" s="2" t="s">
        <v>91</v>
      </c>
      <c r="D37" s="2" t="s">
        <v>94</v>
      </c>
      <c r="E37" s="2" t="s">
        <v>95</v>
      </c>
      <c r="F37" s="2" t="s">
        <v>201</v>
      </c>
      <c r="G37" s="2" t="s">
        <v>202</v>
      </c>
    </row>
    <row r="38" spans="1:7" x14ac:dyDescent="0.25">
      <c r="A38" s="2">
        <v>37</v>
      </c>
      <c r="B38" s="2" t="s">
        <v>72</v>
      </c>
      <c r="C38" s="2" t="s">
        <v>91</v>
      </c>
      <c r="D38" s="2" t="s">
        <v>96</v>
      </c>
      <c r="E38" s="2" t="s">
        <v>97</v>
      </c>
      <c r="F38" s="2" t="s">
        <v>201</v>
      </c>
      <c r="G38" s="2" t="s">
        <v>202</v>
      </c>
    </row>
    <row r="39" spans="1:7" x14ac:dyDescent="0.25">
      <c r="A39" s="2">
        <v>38</v>
      </c>
      <c r="B39" s="2" t="s">
        <v>72</v>
      </c>
      <c r="C39" s="2" t="s">
        <v>91</v>
      </c>
      <c r="D39" s="2" t="s">
        <v>98</v>
      </c>
      <c r="E39" s="2" t="s">
        <v>99</v>
      </c>
      <c r="F39" s="2" t="s">
        <v>201</v>
      </c>
      <c r="G39" s="2" t="s">
        <v>202</v>
      </c>
    </row>
    <row r="40" spans="1:7" x14ac:dyDescent="0.25">
      <c r="A40" s="2">
        <v>39</v>
      </c>
      <c r="B40" s="2" t="s">
        <v>72</v>
      </c>
      <c r="C40" s="2" t="s">
        <v>100</v>
      </c>
      <c r="D40" s="2" t="s">
        <v>101</v>
      </c>
      <c r="E40" s="2" t="s">
        <v>102</v>
      </c>
      <c r="F40" s="2" t="s">
        <v>204</v>
      </c>
      <c r="G40" s="2" t="s">
        <v>205</v>
      </c>
    </row>
    <row r="41" spans="1:7" x14ac:dyDescent="0.25">
      <c r="A41" s="2">
        <v>40</v>
      </c>
      <c r="B41" s="2" t="s">
        <v>72</v>
      </c>
      <c r="C41" s="2" t="s">
        <v>100</v>
      </c>
      <c r="D41" s="2" t="s">
        <v>103</v>
      </c>
      <c r="E41" s="2" t="s">
        <v>104</v>
      </c>
      <c r="F41" s="2" t="s">
        <v>204</v>
      </c>
      <c r="G41" s="2" t="s">
        <v>205</v>
      </c>
    </row>
    <row r="42" spans="1:7" x14ac:dyDescent="0.25">
      <c r="A42" s="2">
        <v>41</v>
      </c>
      <c r="B42" s="2" t="s">
        <v>72</v>
      </c>
      <c r="C42" s="2" t="s">
        <v>105</v>
      </c>
      <c r="D42" s="2" t="s">
        <v>106</v>
      </c>
      <c r="E42" s="2" t="s">
        <v>107</v>
      </c>
      <c r="F42" s="2" t="s">
        <v>204</v>
      </c>
      <c r="G42" s="2" t="s">
        <v>202</v>
      </c>
    </row>
    <row r="43" spans="1:7" x14ac:dyDescent="0.25">
      <c r="A43" s="2">
        <v>42</v>
      </c>
      <c r="B43" s="2" t="s">
        <v>72</v>
      </c>
      <c r="C43" s="2" t="s">
        <v>105</v>
      </c>
      <c r="D43" s="2" t="s">
        <v>108</v>
      </c>
      <c r="E43" s="2" t="s">
        <v>109</v>
      </c>
      <c r="F43" s="2" t="s">
        <v>204</v>
      </c>
      <c r="G43" s="2" t="s">
        <v>202</v>
      </c>
    </row>
    <row r="44" spans="1:7" x14ac:dyDescent="0.25">
      <c r="A44" s="2">
        <v>43</v>
      </c>
      <c r="B44" s="2" t="s">
        <v>110</v>
      </c>
      <c r="C44" s="2" t="s">
        <v>111</v>
      </c>
      <c r="D44" s="2" t="s">
        <v>112</v>
      </c>
      <c r="E44" s="2" t="s">
        <v>113</v>
      </c>
      <c r="F44" s="3" t="s">
        <v>201</v>
      </c>
      <c r="G44" s="2" t="s">
        <v>202</v>
      </c>
    </row>
    <row r="45" spans="1:7" x14ac:dyDescent="0.25">
      <c r="A45" s="2">
        <v>44</v>
      </c>
      <c r="B45" s="2" t="s">
        <v>110</v>
      </c>
      <c r="C45" s="2" t="s">
        <v>114</v>
      </c>
      <c r="D45" s="2" t="s">
        <v>115</v>
      </c>
      <c r="E45" s="2" t="s">
        <v>116</v>
      </c>
      <c r="F45" s="2" t="s">
        <v>201</v>
      </c>
      <c r="G45" s="2" t="s">
        <v>202</v>
      </c>
    </row>
    <row r="46" spans="1:7" x14ac:dyDescent="0.25">
      <c r="A46" s="2">
        <v>45</v>
      </c>
      <c r="B46" s="2" t="s">
        <v>110</v>
      </c>
      <c r="C46" s="2" t="s">
        <v>117</v>
      </c>
      <c r="D46" s="2" t="s">
        <v>118</v>
      </c>
      <c r="E46" s="2" t="s">
        <v>119</v>
      </c>
      <c r="F46" s="2" t="s">
        <v>201</v>
      </c>
      <c r="G46" s="2" t="s">
        <v>202</v>
      </c>
    </row>
    <row r="47" spans="1:7" x14ac:dyDescent="0.25">
      <c r="A47" s="2">
        <v>46</v>
      </c>
      <c r="B47" s="2" t="s">
        <v>110</v>
      </c>
      <c r="C47" s="2" t="s">
        <v>117</v>
      </c>
      <c r="D47" s="2" t="s">
        <v>120</v>
      </c>
      <c r="E47" s="2" t="s">
        <v>121</v>
      </c>
      <c r="F47" s="2" t="s">
        <v>201</v>
      </c>
      <c r="G47" s="2" t="s">
        <v>202</v>
      </c>
    </row>
    <row r="48" spans="1:7" x14ac:dyDescent="0.25">
      <c r="A48" s="2">
        <v>47</v>
      </c>
      <c r="B48" s="2" t="s">
        <v>110</v>
      </c>
      <c r="C48" s="2" t="s">
        <v>122</v>
      </c>
      <c r="D48" s="2" t="s">
        <v>123</v>
      </c>
      <c r="E48" s="2" t="s">
        <v>124</v>
      </c>
      <c r="F48" s="2" t="s">
        <v>203</v>
      </c>
      <c r="G48" s="2" t="s">
        <v>202</v>
      </c>
    </row>
    <row r="49" spans="1:7" x14ac:dyDescent="0.25">
      <c r="A49" s="2">
        <v>48</v>
      </c>
      <c r="B49" s="2" t="s">
        <v>110</v>
      </c>
      <c r="C49" s="2" t="s">
        <v>125</v>
      </c>
      <c r="D49" s="2" t="s">
        <v>126</v>
      </c>
      <c r="E49" s="2" t="s">
        <v>127</v>
      </c>
      <c r="F49" s="2" t="s">
        <v>201</v>
      </c>
      <c r="G49" s="2" t="s">
        <v>202</v>
      </c>
    </row>
    <row r="50" spans="1:7" x14ac:dyDescent="0.25">
      <c r="A50" s="2">
        <v>49</v>
      </c>
      <c r="B50" s="2" t="s">
        <v>110</v>
      </c>
      <c r="C50" s="2" t="s">
        <v>125</v>
      </c>
      <c r="D50" s="2" t="s">
        <v>128</v>
      </c>
      <c r="E50" s="2" t="s">
        <v>129</v>
      </c>
      <c r="F50" s="2" t="s">
        <v>201</v>
      </c>
      <c r="G50" s="2" t="s">
        <v>202</v>
      </c>
    </row>
    <row r="51" spans="1:7" x14ac:dyDescent="0.25">
      <c r="A51" s="2">
        <v>50</v>
      </c>
      <c r="B51" s="2" t="s">
        <v>110</v>
      </c>
      <c r="C51" s="2" t="s">
        <v>130</v>
      </c>
      <c r="D51" s="2" t="s">
        <v>131</v>
      </c>
      <c r="E51" s="2" t="s">
        <v>132</v>
      </c>
      <c r="F51" s="2" t="s">
        <v>203</v>
      </c>
      <c r="G51" s="2" t="s">
        <v>202</v>
      </c>
    </row>
    <row r="52" spans="1:7" x14ac:dyDescent="0.25">
      <c r="A52" s="2">
        <v>51</v>
      </c>
      <c r="B52" s="2" t="s">
        <v>110</v>
      </c>
      <c r="C52" s="2" t="s">
        <v>133</v>
      </c>
      <c r="D52" s="2" t="s">
        <v>134</v>
      </c>
      <c r="E52" s="2" t="s">
        <v>135</v>
      </c>
      <c r="F52" s="2" t="s">
        <v>204</v>
      </c>
      <c r="G52" s="2" t="s">
        <v>205</v>
      </c>
    </row>
    <row r="53" spans="1:7" x14ac:dyDescent="0.25">
      <c r="A53" s="2">
        <v>52</v>
      </c>
      <c r="B53" s="2" t="s">
        <v>110</v>
      </c>
      <c r="C53" s="2" t="s">
        <v>133</v>
      </c>
      <c r="D53" s="2" t="s">
        <v>136</v>
      </c>
      <c r="E53" s="2" t="s">
        <v>137</v>
      </c>
      <c r="F53" s="2" t="s">
        <v>204</v>
      </c>
      <c r="G53" s="2" t="s">
        <v>205</v>
      </c>
    </row>
    <row r="54" spans="1:7" x14ac:dyDescent="0.25">
      <c r="A54" s="2">
        <v>53</v>
      </c>
      <c r="B54" s="2" t="s">
        <v>110</v>
      </c>
      <c r="C54" s="2" t="s">
        <v>138</v>
      </c>
      <c r="D54" s="2" t="s">
        <v>139</v>
      </c>
      <c r="E54" s="2" t="s">
        <v>140</v>
      </c>
      <c r="F54" s="2" t="s">
        <v>204</v>
      </c>
      <c r="G54" s="2" t="s">
        <v>205</v>
      </c>
    </row>
    <row r="55" spans="1:7" x14ac:dyDescent="0.25">
      <c r="A55" s="2">
        <v>54</v>
      </c>
      <c r="B55" s="2" t="s">
        <v>110</v>
      </c>
      <c r="C55" s="2" t="s">
        <v>141</v>
      </c>
      <c r="D55" s="2" t="s">
        <v>142</v>
      </c>
      <c r="E55" s="2" t="s">
        <v>143</v>
      </c>
      <c r="F55" s="2" t="s">
        <v>204</v>
      </c>
      <c r="G55" s="2" t="s">
        <v>202</v>
      </c>
    </row>
    <row r="56" spans="1:7" x14ac:dyDescent="0.25">
      <c r="A56" s="2">
        <v>55</v>
      </c>
      <c r="B56" s="2" t="s">
        <v>110</v>
      </c>
      <c r="C56" s="2" t="s">
        <v>141</v>
      </c>
      <c r="D56" s="2" t="s">
        <v>144</v>
      </c>
      <c r="E56" s="2" t="s">
        <v>145</v>
      </c>
      <c r="F56" s="2" t="s">
        <v>204</v>
      </c>
      <c r="G56" s="2" t="s">
        <v>202</v>
      </c>
    </row>
    <row r="57" spans="1:7" x14ac:dyDescent="0.25">
      <c r="A57" s="2">
        <v>56</v>
      </c>
      <c r="B57" s="2" t="s">
        <v>110</v>
      </c>
      <c r="C57" s="2" t="s">
        <v>146</v>
      </c>
      <c r="D57" s="2" t="s">
        <v>147</v>
      </c>
      <c r="E57" s="2" t="s">
        <v>148</v>
      </c>
      <c r="F57" s="2" t="s">
        <v>204</v>
      </c>
      <c r="G57" s="2" t="s">
        <v>202</v>
      </c>
    </row>
    <row r="58" spans="1:7" x14ac:dyDescent="0.25">
      <c r="A58" s="2">
        <v>57</v>
      </c>
      <c r="B58" s="2" t="s">
        <v>110</v>
      </c>
      <c r="C58" s="2" t="s">
        <v>149</v>
      </c>
      <c r="D58" s="2" t="s">
        <v>150</v>
      </c>
      <c r="E58" s="2" t="s">
        <v>151</v>
      </c>
      <c r="F58" s="2" t="s">
        <v>204</v>
      </c>
      <c r="G58" s="2" t="s">
        <v>202</v>
      </c>
    </row>
    <row r="59" spans="1:7" x14ac:dyDescent="0.25">
      <c r="A59" s="2">
        <v>58</v>
      </c>
      <c r="B59" s="2" t="s">
        <v>110</v>
      </c>
      <c r="C59" s="2" t="s">
        <v>149</v>
      </c>
      <c r="D59" s="2" t="s">
        <v>152</v>
      </c>
      <c r="E59" s="2" t="s">
        <v>153</v>
      </c>
      <c r="F59" s="2" t="s">
        <v>204</v>
      </c>
      <c r="G59" s="2" t="s">
        <v>202</v>
      </c>
    </row>
    <row r="60" spans="1:7" x14ac:dyDescent="0.25">
      <c r="A60" s="2">
        <v>59</v>
      </c>
      <c r="B60" s="2" t="s">
        <v>154</v>
      </c>
      <c r="C60" s="2" t="s">
        <v>155</v>
      </c>
      <c r="D60" s="2" t="s">
        <v>156</v>
      </c>
      <c r="E60" s="2" t="s">
        <v>157</v>
      </c>
      <c r="F60" s="2" t="s">
        <v>201</v>
      </c>
      <c r="G60" s="2" t="s">
        <v>202</v>
      </c>
    </row>
    <row r="61" spans="1:7" x14ac:dyDescent="0.25">
      <c r="A61" s="2">
        <v>60</v>
      </c>
      <c r="B61" s="2" t="s">
        <v>154</v>
      </c>
      <c r="C61" s="2" t="s">
        <v>155</v>
      </c>
      <c r="D61" s="2" t="s">
        <v>158</v>
      </c>
      <c r="E61" s="2" t="s">
        <v>159</v>
      </c>
      <c r="F61" s="2" t="s">
        <v>201</v>
      </c>
      <c r="G61" s="2" t="s">
        <v>202</v>
      </c>
    </row>
    <row r="62" spans="1:7" x14ac:dyDescent="0.25">
      <c r="A62" s="2">
        <v>61</v>
      </c>
      <c r="B62" s="2" t="s">
        <v>154</v>
      </c>
      <c r="C62" s="2" t="s">
        <v>155</v>
      </c>
      <c r="D62" s="2" t="s">
        <v>160</v>
      </c>
      <c r="E62" s="2" t="s">
        <v>161</v>
      </c>
      <c r="F62" s="2" t="s">
        <v>201</v>
      </c>
      <c r="G62" s="2" t="s">
        <v>202</v>
      </c>
    </row>
    <row r="63" spans="1:7" x14ac:dyDescent="0.25">
      <c r="A63" s="2">
        <v>62</v>
      </c>
      <c r="B63" s="2" t="s">
        <v>154</v>
      </c>
      <c r="C63" s="2" t="s">
        <v>155</v>
      </c>
      <c r="D63" s="2" t="s">
        <v>162</v>
      </c>
      <c r="E63" s="2" t="s">
        <v>163</v>
      </c>
      <c r="F63" s="2" t="s">
        <v>201</v>
      </c>
      <c r="G63" s="2" t="s">
        <v>202</v>
      </c>
    </row>
    <row r="64" spans="1:7" x14ac:dyDescent="0.25">
      <c r="A64" s="2">
        <v>63</v>
      </c>
      <c r="B64" s="2" t="s">
        <v>154</v>
      </c>
      <c r="C64" s="2" t="s">
        <v>155</v>
      </c>
      <c r="D64" s="2" t="s">
        <v>164</v>
      </c>
      <c r="E64" s="2" t="s">
        <v>165</v>
      </c>
      <c r="F64" s="2" t="s">
        <v>201</v>
      </c>
      <c r="G64" s="2" t="s">
        <v>202</v>
      </c>
    </row>
    <row r="65" spans="1:7" x14ac:dyDescent="0.25">
      <c r="A65" s="2">
        <v>64</v>
      </c>
      <c r="B65" s="2" t="s">
        <v>154</v>
      </c>
      <c r="C65" s="2" t="s">
        <v>166</v>
      </c>
      <c r="D65" s="2" t="s">
        <v>167</v>
      </c>
      <c r="E65" s="2" t="s">
        <v>168</v>
      </c>
      <c r="F65" s="2" t="s">
        <v>201</v>
      </c>
      <c r="G65" s="2" t="s">
        <v>202</v>
      </c>
    </row>
    <row r="66" spans="1:7" x14ac:dyDescent="0.25">
      <c r="A66" s="2">
        <v>65</v>
      </c>
      <c r="B66" s="2" t="s">
        <v>154</v>
      </c>
      <c r="C66" s="2" t="s">
        <v>166</v>
      </c>
      <c r="D66" s="2" t="s">
        <v>169</v>
      </c>
      <c r="E66" s="2" t="s">
        <v>170</v>
      </c>
      <c r="F66" s="2" t="s">
        <v>201</v>
      </c>
      <c r="G66" s="2" t="s">
        <v>202</v>
      </c>
    </row>
    <row r="67" spans="1:7" x14ac:dyDescent="0.25">
      <c r="A67" s="2">
        <v>66</v>
      </c>
      <c r="B67" s="2" t="s">
        <v>154</v>
      </c>
      <c r="C67" s="2" t="s">
        <v>171</v>
      </c>
      <c r="D67" s="2" t="s">
        <v>172</v>
      </c>
      <c r="E67" s="2" t="s">
        <v>173</v>
      </c>
      <c r="F67" s="2" t="s">
        <v>201</v>
      </c>
      <c r="G67" s="2" t="s">
        <v>202</v>
      </c>
    </row>
    <row r="68" spans="1:7" x14ac:dyDescent="0.25">
      <c r="A68" s="2">
        <v>67</v>
      </c>
      <c r="B68" s="2" t="s">
        <v>154</v>
      </c>
      <c r="C68" s="2" t="s">
        <v>174</v>
      </c>
      <c r="D68" s="2" t="s">
        <v>175</v>
      </c>
      <c r="E68" s="2" t="s">
        <v>176</v>
      </c>
      <c r="F68" s="2" t="s">
        <v>201</v>
      </c>
      <c r="G68" s="2" t="s">
        <v>202</v>
      </c>
    </row>
    <row r="69" spans="1:7" x14ac:dyDescent="0.25">
      <c r="A69" s="2">
        <v>68</v>
      </c>
      <c r="B69" s="2" t="s">
        <v>154</v>
      </c>
      <c r="C69" s="2" t="s">
        <v>177</v>
      </c>
      <c r="D69" s="2" t="s">
        <v>178</v>
      </c>
      <c r="E69" s="2" t="s">
        <v>179</v>
      </c>
      <c r="F69" s="2" t="s">
        <v>206</v>
      </c>
      <c r="G69" s="2" t="s">
        <v>202</v>
      </c>
    </row>
    <row r="70" spans="1:7" x14ac:dyDescent="0.25">
      <c r="A70" s="2">
        <v>69</v>
      </c>
      <c r="B70" s="2" t="s">
        <v>154</v>
      </c>
      <c r="C70" s="2" t="s">
        <v>177</v>
      </c>
      <c r="D70" s="2" t="s">
        <v>180</v>
      </c>
      <c r="E70" s="2" t="s">
        <v>181</v>
      </c>
      <c r="F70" s="2" t="s">
        <v>206</v>
      </c>
      <c r="G70" s="2" t="s">
        <v>202</v>
      </c>
    </row>
    <row r="71" spans="1:7" x14ac:dyDescent="0.25">
      <c r="A71" s="2">
        <v>70</v>
      </c>
      <c r="B71" s="2" t="s">
        <v>182</v>
      </c>
      <c r="C71" s="2" t="s">
        <v>183</v>
      </c>
      <c r="D71" s="2" t="s">
        <v>184</v>
      </c>
      <c r="E71" s="2" t="s">
        <v>185</v>
      </c>
      <c r="F71" s="2" t="s">
        <v>201</v>
      </c>
      <c r="G71" s="2" t="s">
        <v>202</v>
      </c>
    </row>
    <row r="72" spans="1:7" x14ac:dyDescent="0.25">
      <c r="A72" s="2">
        <v>71</v>
      </c>
      <c r="B72" s="2" t="s">
        <v>182</v>
      </c>
      <c r="C72" s="2" t="s">
        <v>186</v>
      </c>
      <c r="D72" s="2" t="s">
        <v>187</v>
      </c>
      <c r="E72" s="2" t="s">
        <v>188</v>
      </c>
      <c r="F72" s="2" t="s">
        <v>201</v>
      </c>
      <c r="G72" s="2" t="s">
        <v>202</v>
      </c>
    </row>
    <row r="73" spans="1:7" x14ac:dyDescent="0.25">
      <c r="A73" s="2">
        <v>72</v>
      </c>
      <c r="B73" s="2" t="s">
        <v>182</v>
      </c>
      <c r="C73" s="2" t="s">
        <v>186</v>
      </c>
      <c r="D73" s="2" t="s">
        <v>189</v>
      </c>
      <c r="E73" s="2" t="s">
        <v>190</v>
      </c>
      <c r="F73" s="2" t="s">
        <v>201</v>
      </c>
      <c r="G73" s="2" t="s">
        <v>202</v>
      </c>
    </row>
    <row r="74" spans="1:7" x14ac:dyDescent="0.25">
      <c r="A74" s="2">
        <v>73</v>
      </c>
      <c r="B74" s="2" t="s">
        <v>182</v>
      </c>
      <c r="C74" s="2" t="s">
        <v>191</v>
      </c>
      <c r="D74" s="2" t="s">
        <v>192</v>
      </c>
      <c r="E74" s="2" t="s">
        <v>193</v>
      </c>
      <c r="F74" s="2" t="s">
        <v>201</v>
      </c>
      <c r="G74" s="2" t="s">
        <v>202</v>
      </c>
    </row>
    <row r="75" spans="1:7" x14ac:dyDescent="0.25">
      <c r="A75" s="2">
        <v>74</v>
      </c>
      <c r="B75" s="2" t="s">
        <v>182</v>
      </c>
      <c r="C75" s="2" t="s">
        <v>194</v>
      </c>
      <c r="D75" s="2" t="s">
        <v>195</v>
      </c>
      <c r="E75" s="2" t="s">
        <v>196</v>
      </c>
      <c r="F75" s="2" t="s">
        <v>201</v>
      </c>
      <c r="G75" s="2" t="s">
        <v>202</v>
      </c>
    </row>
  </sheetData>
  <autoFilter ref="A1:G75" xr:uid="{00000000-0009-0000-0000-000000000000}"/>
  <conditionalFormatting sqref="E1">
    <cfRule type="duplicateValues" dxfId="1" priority="2"/>
  </conditionalFormatting>
  <conditionalFormatting sqref="E2:E75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workbookViewId="0">
      <selection activeCell="C48" sqref="C48"/>
    </sheetView>
  </sheetViews>
  <sheetFormatPr defaultRowHeight="15" x14ac:dyDescent="0.25"/>
  <cols>
    <col min="1" max="1" width="9.85546875" bestFit="1" customWidth="1"/>
    <col min="2" max="2" width="32.42578125" bestFit="1" customWidth="1"/>
    <col min="3" max="3" width="26.28515625" bestFit="1" customWidth="1"/>
    <col min="5" max="5" width="10.5703125" bestFit="1" customWidth="1"/>
    <col min="7" max="7" width="12.85546875" bestFit="1" customWidth="1"/>
  </cols>
  <sheetData>
    <row r="1" spans="1:7" x14ac:dyDescent="0.25">
      <c r="A1" s="5" t="s">
        <v>207</v>
      </c>
      <c r="B1" s="5" t="s">
        <v>208</v>
      </c>
      <c r="C1" s="5" t="s">
        <v>209</v>
      </c>
      <c r="D1" s="5" t="s">
        <v>210</v>
      </c>
      <c r="E1" s="5" t="s">
        <v>211</v>
      </c>
      <c r="F1" s="5" t="s">
        <v>212</v>
      </c>
      <c r="G1" s="5" t="s">
        <v>261</v>
      </c>
    </row>
    <row r="2" spans="1:7" x14ac:dyDescent="0.25">
      <c r="A2" s="4">
        <v>13376</v>
      </c>
      <c r="B2" s="4" t="s">
        <v>227</v>
      </c>
      <c r="C2" s="4" t="s">
        <v>258</v>
      </c>
      <c r="D2" s="4" t="s">
        <v>225</v>
      </c>
      <c r="E2" s="4" t="s">
        <v>216</v>
      </c>
      <c r="F2" s="4" t="s">
        <v>226</v>
      </c>
      <c r="G2" s="4">
        <v>9952404334</v>
      </c>
    </row>
    <row r="3" spans="1:7" x14ac:dyDescent="0.25">
      <c r="A3" s="4">
        <v>32803</v>
      </c>
      <c r="B3" s="4" t="s">
        <v>213</v>
      </c>
      <c r="C3" s="4" t="s">
        <v>214</v>
      </c>
      <c r="D3" s="4" t="s">
        <v>215</v>
      </c>
      <c r="E3" s="4" t="s">
        <v>216</v>
      </c>
      <c r="F3" s="4" t="s">
        <v>217</v>
      </c>
      <c r="G3" s="4">
        <v>9847834443</v>
      </c>
    </row>
    <row r="4" spans="1:7" x14ac:dyDescent="0.25">
      <c r="A4" s="4">
        <v>3575</v>
      </c>
      <c r="B4" s="4" t="s">
        <v>218</v>
      </c>
      <c r="C4" s="4" t="s">
        <v>219</v>
      </c>
      <c r="D4" s="4" t="s">
        <v>215</v>
      </c>
      <c r="E4" s="4" t="s">
        <v>216</v>
      </c>
      <c r="F4" s="4" t="s">
        <v>217</v>
      </c>
      <c r="G4" s="4">
        <v>8111887509</v>
      </c>
    </row>
    <row r="5" spans="1:7" x14ac:dyDescent="0.25">
      <c r="A5" s="4">
        <v>25676</v>
      </c>
      <c r="B5" s="4" t="s">
        <v>221</v>
      </c>
      <c r="C5" s="4" t="s">
        <v>222</v>
      </c>
      <c r="D5" s="4" t="s">
        <v>215</v>
      </c>
      <c r="E5" s="4" t="s">
        <v>216</v>
      </c>
      <c r="F5" s="4" t="s">
        <v>217</v>
      </c>
      <c r="G5" s="4">
        <v>8111994604</v>
      </c>
    </row>
    <row r="6" spans="1:7" x14ac:dyDescent="0.25">
      <c r="A6" s="4">
        <v>11182</v>
      </c>
      <c r="B6" s="4" t="s">
        <v>223</v>
      </c>
      <c r="C6" s="4" t="s">
        <v>224</v>
      </c>
      <c r="D6" s="4" t="s">
        <v>225</v>
      </c>
      <c r="E6" s="4" t="s">
        <v>216</v>
      </c>
      <c r="F6" s="4" t="s">
        <v>226</v>
      </c>
      <c r="G6" s="4">
        <v>9940039776</v>
      </c>
    </row>
    <row r="7" spans="1:7" x14ac:dyDescent="0.25">
      <c r="A7" s="4">
        <v>13556</v>
      </c>
      <c r="B7" s="4" t="s">
        <v>230</v>
      </c>
      <c r="C7" s="4" t="s">
        <v>214</v>
      </c>
      <c r="D7" s="4" t="s">
        <v>225</v>
      </c>
      <c r="E7" s="4" t="s">
        <v>216</v>
      </c>
      <c r="F7" s="4" t="s">
        <v>226</v>
      </c>
      <c r="G7" s="4">
        <v>9840353636</v>
      </c>
    </row>
    <row r="8" spans="1:7" x14ac:dyDescent="0.25">
      <c r="A8" s="4">
        <v>14278</v>
      </c>
      <c r="B8" s="4" t="s">
        <v>231</v>
      </c>
      <c r="C8" s="4" t="s">
        <v>219</v>
      </c>
      <c r="D8" s="4" t="s">
        <v>225</v>
      </c>
      <c r="E8" s="4" t="s">
        <v>216</v>
      </c>
      <c r="F8" s="4" t="s">
        <v>226</v>
      </c>
      <c r="G8" s="4">
        <v>9677129521</v>
      </c>
    </row>
    <row r="9" spans="1:7" x14ac:dyDescent="0.25">
      <c r="A9" s="4">
        <v>15104</v>
      </c>
      <c r="B9" s="4" t="s">
        <v>234</v>
      </c>
      <c r="C9" s="4" t="s">
        <v>219</v>
      </c>
      <c r="D9" s="4" t="s">
        <v>262</v>
      </c>
      <c r="E9" s="4" t="s">
        <v>216</v>
      </c>
      <c r="F9" s="4" t="s">
        <v>226</v>
      </c>
      <c r="G9" s="4">
        <v>9677131649</v>
      </c>
    </row>
    <row r="10" spans="1:7" x14ac:dyDescent="0.25">
      <c r="A10" s="4">
        <v>15569</v>
      </c>
      <c r="B10" s="4" t="s">
        <v>236</v>
      </c>
      <c r="C10" s="4" t="s">
        <v>214</v>
      </c>
      <c r="D10" s="4" t="s">
        <v>229</v>
      </c>
      <c r="E10" s="4" t="s">
        <v>216</v>
      </c>
      <c r="F10" s="4" t="s">
        <v>226</v>
      </c>
      <c r="G10" s="4">
        <v>9940039608</v>
      </c>
    </row>
    <row r="11" spans="1:7" x14ac:dyDescent="0.25">
      <c r="A11" s="4">
        <v>17232</v>
      </c>
      <c r="B11" s="4" t="s">
        <v>237</v>
      </c>
      <c r="C11" s="4" t="s">
        <v>238</v>
      </c>
      <c r="D11" s="4" t="s">
        <v>225</v>
      </c>
      <c r="E11" s="4" t="s">
        <v>216</v>
      </c>
      <c r="F11" s="4" t="s">
        <v>226</v>
      </c>
      <c r="G11" s="4">
        <v>9940322279</v>
      </c>
    </row>
    <row r="12" spans="1:7" x14ac:dyDescent="0.25">
      <c r="A12" s="4">
        <v>20235</v>
      </c>
      <c r="B12" s="4" t="s">
        <v>239</v>
      </c>
      <c r="C12" s="4" t="s">
        <v>240</v>
      </c>
      <c r="D12" s="4" t="s">
        <v>263</v>
      </c>
      <c r="E12" s="4" t="s">
        <v>216</v>
      </c>
      <c r="F12" s="4" t="s">
        <v>226</v>
      </c>
      <c r="G12" s="4">
        <v>9566017953</v>
      </c>
    </row>
    <row r="13" spans="1:7" x14ac:dyDescent="0.25">
      <c r="A13" s="4">
        <v>25050</v>
      </c>
      <c r="B13" s="4" t="s">
        <v>242</v>
      </c>
      <c r="C13" s="4" t="s">
        <v>232</v>
      </c>
      <c r="D13" s="4" t="s">
        <v>243</v>
      </c>
      <c r="E13" s="4" t="s">
        <v>216</v>
      </c>
      <c r="F13" s="4" t="s">
        <v>226</v>
      </c>
      <c r="G13" s="4">
        <v>7358765681</v>
      </c>
    </row>
    <row r="14" spans="1:7" x14ac:dyDescent="0.25">
      <c r="A14" s="4">
        <v>32509</v>
      </c>
      <c r="B14" s="4" t="s">
        <v>244</v>
      </c>
      <c r="C14" s="4" t="s">
        <v>245</v>
      </c>
      <c r="D14" s="4" t="s">
        <v>225</v>
      </c>
      <c r="E14" s="4" t="s">
        <v>216</v>
      </c>
      <c r="F14" s="4" t="s">
        <v>226</v>
      </c>
      <c r="G14" s="4">
        <v>9566264252</v>
      </c>
    </row>
    <row r="15" spans="1:7" x14ac:dyDescent="0.25">
      <c r="A15" s="4">
        <v>33753</v>
      </c>
      <c r="B15" s="4" t="s">
        <v>246</v>
      </c>
      <c r="C15" s="4" t="s">
        <v>222</v>
      </c>
      <c r="D15" s="4" t="s">
        <v>225</v>
      </c>
      <c r="E15" s="4" t="s">
        <v>216</v>
      </c>
      <c r="F15" s="4" t="s">
        <v>226</v>
      </c>
      <c r="G15" s="4">
        <v>9840235974</v>
      </c>
    </row>
    <row r="16" spans="1:7" x14ac:dyDescent="0.25">
      <c r="A16" s="4">
        <v>33785</v>
      </c>
      <c r="B16" s="4" t="s">
        <v>247</v>
      </c>
      <c r="C16" s="4" t="s">
        <v>248</v>
      </c>
      <c r="D16" s="4" t="s">
        <v>249</v>
      </c>
      <c r="E16" s="4" t="s">
        <v>216</v>
      </c>
      <c r="F16" s="4" t="s">
        <v>226</v>
      </c>
      <c r="G16" s="4">
        <v>9940453248</v>
      </c>
    </row>
    <row r="17" spans="1:7" x14ac:dyDescent="0.25">
      <c r="A17" s="4">
        <v>35728</v>
      </c>
      <c r="B17" s="4" t="s">
        <v>252</v>
      </c>
      <c r="C17" s="4" t="s">
        <v>251</v>
      </c>
      <c r="D17" s="4" t="s">
        <v>229</v>
      </c>
      <c r="E17" s="4" t="s">
        <v>216</v>
      </c>
      <c r="F17" s="4" t="s">
        <v>226</v>
      </c>
      <c r="G17" s="4">
        <v>9566018176</v>
      </c>
    </row>
    <row r="18" spans="1:7" ht="15.75" customHeight="1" x14ac:dyDescent="0.25">
      <c r="A18" s="4">
        <v>29847</v>
      </c>
      <c r="B18" s="4" t="s">
        <v>254</v>
      </c>
      <c r="C18" s="4" t="s">
        <v>232</v>
      </c>
      <c r="D18" s="4" t="s">
        <v>225</v>
      </c>
      <c r="E18" s="4" t="s">
        <v>216</v>
      </c>
      <c r="F18" s="4" t="s">
        <v>226</v>
      </c>
      <c r="G18" s="4">
        <v>9566263408</v>
      </c>
    </row>
    <row r="19" spans="1:7" x14ac:dyDescent="0.25">
      <c r="A19" s="4">
        <v>36641</v>
      </c>
      <c r="B19" s="4" t="s">
        <v>256</v>
      </c>
      <c r="C19" s="4" t="s">
        <v>260</v>
      </c>
      <c r="D19" s="4" t="s">
        <v>257</v>
      </c>
      <c r="E19" s="4" t="s">
        <v>216</v>
      </c>
      <c r="F19" s="4" t="s">
        <v>226</v>
      </c>
      <c r="G19" s="4">
        <v>7845528167</v>
      </c>
    </row>
    <row r="20" spans="1:7" x14ac:dyDescent="0.25">
      <c r="A20" s="4">
        <v>37008</v>
      </c>
      <c r="B20" s="4" t="s">
        <v>259</v>
      </c>
      <c r="C20" s="4" t="s">
        <v>260</v>
      </c>
      <c r="D20" s="4" t="s">
        <v>249</v>
      </c>
      <c r="E20" s="4" t="s">
        <v>216</v>
      </c>
      <c r="F20" s="4" t="s">
        <v>226</v>
      </c>
      <c r="G20" s="4">
        <v>9108467933</v>
      </c>
    </row>
    <row r="21" spans="1:7" x14ac:dyDescent="0.25">
      <c r="A21" s="4">
        <v>15541</v>
      </c>
      <c r="B21" s="4" t="s">
        <v>264</v>
      </c>
      <c r="C21" s="4" t="s">
        <v>219</v>
      </c>
      <c r="D21" s="4" t="s">
        <v>243</v>
      </c>
      <c r="E21" s="4" t="s">
        <v>255</v>
      </c>
      <c r="F21" s="4" t="s">
        <v>226</v>
      </c>
      <c r="G21" s="4">
        <v>9940360854</v>
      </c>
    </row>
    <row r="22" spans="1:7" x14ac:dyDescent="0.25">
      <c r="A22" s="4">
        <v>32838</v>
      </c>
      <c r="B22" s="4" t="s">
        <v>265</v>
      </c>
      <c r="C22" s="4" t="s">
        <v>266</v>
      </c>
      <c r="D22" s="4" t="s">
        <v>243</v>
      </c>
      <c r="E22" s="4" t="s">
        <v>255</v>
      </c>
      <c r="F22" s="4" t="s">
        <v>226</v>
      </c>
      <c r="G22" s="4">
        <v>9940297514</v>
      </c>
    </row>
    <row r="23" spans="1:7" x14ac:dyDescent="0.25">
      <c r="A23" s="4">
        <v>32924</v>
      </c>
      <c r="B23" s="4" t="s">
        <v>267</v>
      </c>
      <c r="C23" s="4" t="s">
        <v>266</v>
      </c>
      <c r="D23" s="4" t="s">
        <v>243</v>
      </c>
      <c r="E23" s="4" t="s">
        <v>255</v>
      </c>
      <c r="F23" s="4" t="s">
        <v>226</v>
      </c>
      <c r="G23" s="4">
        <v>8925901237</v>
      </c>
    </row>
    <row r="24" spans="1:7" x14ac:dyDescent="0.25">
      <c r="A24" s="4">
        <v>33522</v>
      </c>
      <c r="B24" s="4" t="s">
        <v>268</v>
      </c>
      <c r="C24" s="4" t="s">
        <v>269</v>
      </c>
      <c r="D24" s="4" t="s">
        <v>243</v>
      </c>
      <c r="E24" s="4" t="s">
        <v>255</v>
      </c>
      <c r="F24" s="4" t="s">
        <v>226</v>
      </c>
      <c r="G24" s="4">
        <v>9940297263</v>
      </c>
    </row>
    <row r="25" spans="1:7" x14ac:dyDescent="0.25">
      <c r="A25" s="4">
        <v>36905</v>
      </c>
      <c r="B25" s="4" t="s">
        <v>270</v>
      </c>
      <c r="C25" s="4" t="s">
        <v>240</v>
      </c>
      <c r="D25" s="4" t="s">
        <v>243</v>
      </c>
      <c r="E25" s="4" t="s">
        <v>255</v>
      </c>
      <c r="F25" s="4" t="s">
        <v>226</v>
      </c>
      <c r="G25" s="4">
        <v>9952026127</v>
      </c>
    </row>
    <row r="26" spans="1:7" x14ac:dyDescent="0.25">
      <c r="A26" s="4">
        <v>37097</v>
      </c>
      <c r="B26" s="4" t="s">
        <v>271</v>
      </c>
      <c r="C26" s="4" t="s">
        <v>272</v>
      </c>
      <c r="D26" s="4" t="s">
        <v>243</v>
      </c>
      <c r="E26" s="4" t="s">
        <v>255</v>
      </c>
      <c r="F26" s="4" t="s">
        <v>226</v>
      </c>
      <c r="G26" s="4">
        <v>9095452643</v>
      </c>
    </row>
    <row r="27" spans="1:7" x14ac:dyDescent="0.25">
      <c r="A27" s="4" t="s">
        <v>273</v>
      </c>
      <c r="B27" s="4" t="s">
        <v>274</v>
      </c>
      <c r="C27" s="4" t="s">
        <v>275</v>
      </c>
      <c r="D27" s="4" t="s">
        <v>243</v>
      </c>
      <c r="E27" s="4" t="s">
        <v>255</v>
      </c>
      <c r="F27" s="4" t="s">
        <v>226</v>
      </c>
      <c r="G27" s="4">
        <v>9080438445</v>
      </c>
    </row>
    <row r="28" spans="1:7" x14ac:dyDescent="0.25">
      <c r="A28" s="4">
        <v>17236</v>
      </c>
      <c r="B28" s="4" t="s">
        <v>276</v>
      </c>
      <c r="C28" s="4" t="s">
        <v>219</v>
      </c>
      <c r="D28" s="4" t="s">
        <v>215</v>
      </c>
      <c r="E28" s="4" t="s">
        <v>255</v>
      </c>
      <c r="F28" s="4" t="s">
        <v>217</v>
      </c>
      <c r="G28" s="4">
        <v>8111889781</v>
      </c>
    </row>
    <row r="29" spans="1:7" x14ac:dyDescent="0.25">
      <c r="A29" s="4">
        <v>17772</v>
      </c>
      <c r="B29" s="4" t="s">
        <v>277</v>
      </c>
      <c r="C29" s="4" t="s">
        <v>238</v>
      </c>
      <c r="D29" s="4" t="s">
        <v>215</v>
      </c>
      <c r="E29" s="4" t="s">
        <v>255</v>
      </c>
      <c r="F29" s="4" t="s">
        <v>217</v>
      </c>
      <c r="G29" s="4">
        <v>8111887719</v>
      </c>
    </row>
    <row r="30" spans="1:7" x14ac:dyDescent="0.25">
      <c r="A30" s="4">
        <v>33566</v>
      </c>
      <c r="B30" s="4" t="s">
        <v>278</v>
      </c>
      <c r="C30" s="4" t="s">
        <v>279</v>
      </c>
      <c r="D30" s="4" t="s">
        <v>215</v>
      </c>
      <c r="E30" s="4" t="s">
        <v>255</v>
      </c>
      <c r="F30" s="4" t="s">
        <v>217</v>
      </c>
      <c r="G30" s="4">
        <v>9176140273</v>
      </c>
    </row>
    <row r="31" spans="1:7" x14ac:dyDescent="0.25">
      <c r="A31" s="4">
        <v>36425</v>
      </c>
      <c r="B31" s="4" t="s">
        <v>280</v>
      </c>
      <c r="C31" s="4" t="s">
        <v>281</v>
      </c>
      <c r="D31" s="4" t="s">
        <v>215</v>
      </c>
      <c r="E31" s="4" t="s">
        <v>255</v>
      </c>
      <c r="F31" s="4" t="s">
        <v>217</v>
      </c>
      <c r="G31" s="4">
        <v>8124033625</v>
      </c>
    </row>
    <row r="32" spans="1:7" x14ac:dyDescent="0.25">
      <c r="A32" s="4" t="s">
        <v>282</v>
      </c>
      <c r="B32" s="4" t="s">
        <v>283</v>
      </c>
      <c r="C32" s="4" t="s">
        <v>275</v>
      </c>
      <c r="D32" s="4" t="s">
        <v>215</v>
      </c>
      <c r="E32" s="4" t="s">
        <v>255</v>
      </c>
      <c r="F32" s="4" t="s">
        <v>217</v>
      </c>
      <c r="G32" s="4">
        <v>9895568972</v>
      </c>
    </row>
    <row r="33" spans="1:7" x14ac:dyDescent="0.25">
      <c r="A33" s="4">
        <v>35932</v>
      </c>
      <c r="B33" s="4" t="s">
        <v>284</v>
      </c>
      <c r="C33" s="4" t="s">
        <v>285</v>
      </c>
      <c r="D33" s="4" t="s">
        <v>220</v>
      </c>
      <c r="E33" s="4" t="s">
        <v>255</v>
      </c>
      <c r="F33" s="4" t="s">
        <v>217</v>
      </c>
      <c r="G33" s="4">
        <v>6235385922</v>
      </c>
    </row>
    <row r="34" spans="1:7" x14ac:dyDescent="0.25">
      <c r="A34" s="4">
        <v>16432</v>
      </c>
      <c r="B34" s="4" t="s">
        <v>286</v>
      </c>
      <c r="C34" s="4" t="s">
        <v>287</v>
      </c>
      <c r="D34" s="4" t="s">
        <v>229</v>
      </c>
      <c r="E34" s="4" t="s">
        <v>255</v>
      </c>
      <c r="F34" s="4" t="s">
        <v>226</v>
      </c>
      <c r="G34" s="4">
        <v>9943299269</v>
      </c>
    </row>
    <row r="35" spans="1:7" x14ac:dyDescent="0.25">
      <c r="A35" s="4">
        <v>16706</v>
      </c>
      <c r="B35" s="4" t="s">
        <v>288</v>
      </c>
      <c r="C35" s="4" t="s">
        <v>269</v>
      </c>
      <c r="D35" s="4" t="s">
        <v>229</v>
      </c>
      <c r="E35" s="4" t="s">
        <v>255</v>
      </c>
      <c r="F35" s="4" t="s">
        <v>226</v>
      </c>
      <c r="G35" s="4">
        <v>9940639474</v>
      </c>
    </row>
    <row r="36" spans="1:7" x14ac:dyDescent="0.25">
      <c r="A36" s="4">
        <v>16728</v>
      </c>
      <c r="B36" s="4" t="s">
        <v>289</v>
      </c>
      <c r="C36" s="4" t="s">
        <v>219</v>
      </c>
      <c r="D36" s="4" t="s">
        <v>229</v>
      </c>
      <c r="E36" s="4" t="s">
        <v>255</v>
      </c>
      <c r="F36" s="4" t="s">
        <v>226</v>
      </c>
      <c r="G36" s="4">
        <v>9677129349</v>
      </c>
    </row>
    <row r="37" spans="1:7" x14ac:dyDescent="0.25">
      <c r="A37" s="4">
        <v>24785</v>
      </c>
      <c r="B37" s="4" t="s">
        <v>290</v>
      </c>
      <c r="C37" s="4" t="s">
        <v>240</v>
      </c>
      <c r="D37" s="4" t="s">
        <v>229</v>
      </c>
      <c r="E37" s="4" t="s">
        <v>255</v>
      </c>
      <c r="F37" s="4" t="s">
        <v>226</v>
      </c>
      <c r="G37" s="4">
        <v>7338839560</v>
      </c>
    </row>
    <row r="38" spans="1:7" x14ac:dyDescent="0.25">
      <c r="A38" s="4">
        <v>25334</v>
      </c>
      <c r="B38" s="4" t="s">
        <v>291</v>
      </c>
      <c r="C38" s="4" t="s">
        <v>232</v>
      </c>
      <c r="D38" s="4" t="s">
        <v>229</v>
      </c>
      <c r="E38" s="4" t="s">
        <v>255</v>
      </c>
      <c r="F38" s="4" t="s">
        <v>226</v>
      </c>
      <c r="G38" s="4">
        <v>7358629401</v>
      </c>
    </row>
    <row r="39" spans="1:7" x14ac:dyDescent="0.25">
      <c r="A39" s="4">
        <v>32951</v>
      </c>
      <c r="B39" s="4" t="s">
        <v>292</v>
      </c>
      <c r="C39" s="4" t="s">
        <v>269</v>
      </c>
      <c r="D39" s="4" t="s">
        <v>229</v>
      </c>
      <c r="E39" s="4" t="s">
        <v>255</v>
      </c>
      <c r="F39" s="4" t="s">
        <v>226</v>
      </c>
      <c r="G39" s="4">
        <v>9952774821</v>
      </c>
    </row>
    <row r="40" spans="1:7" x14ac:dyDescent="0.25">
      <c r="A40" s="4">
        <v>15191</v>
      </c>
      <c r="B40" s="4" t="s">
        <v>293</v>
      </c>
      <c r="C40" s="4" t="s">
        <v>287</v>
      </c>
      <c r="D40" s="4" t="s">
        <v>294</v>
      </c>
      <c r="E40" s="4" t="s">
        <v>255</v>
      </c>
      <c r="F40" s="4" t="s">
        <v>226</v>
      </c>
      <c r="G40" s="4">
        <v>9894902893</v>
      </c>
    </row>
    <row r="41" spans="1:7" x14ac:dyDescent="0.25">
      <c r="A41" s="4">
        <v>25911</v>
      </c>
      <c r="B41" s="4" t="s">
        <v>295</v>
      </c>
      <c r="C41" s="4" t="s">
        <v>296</v>
      </c>
      <c r="D41" s="4" t="s">
        <v>294</v>
      </c>
      <c r="E41" s="4" t="s">
        <v>255</v>
      </c>
      <c r="F41" s="4" t="s">
        <v>226</v>
      </c>
      <c r="G41" s="4">
        <v>7299309567</v>
      </c>
    </row>
    <row r="42" spans="1:7" x14ac:dyDescent="0.25">
      <c r="A42" s="4">
        <v>26185</v>
      </c>
      <c r="B42" s="4" t="s">
        <v>297</v>
      </c>
      <c r="C42" s="4" t="s">
        <v>269</v>
      </c>
      <c r="D42" s="4" t="s">
        <v>294</v>
      </c>
      <c r="E42" s="4" t="s">
        <v>255</v>
      </c>
      <c r="F42" s="4" t="s">
        <v>226</v>
      </c>
      <c r="G42" s="4">
        <v>9952967849</v>
      </c>
    </row>
    <row r="43" spans="1:7" x14ac:dyDescent="0.25">
      <c r="A43" s="4">
        <v>32792</v>
      </c>
      <c r="B43" s="4" t="s">
        <v>298</v>
      </c>
      <c r="C43" s="4" t="s">
        <v>245</v>
      </c>
      <c r="D43" s="4" t="s">
        <v>294</v>
      </c>
      <c r="E43" s="4" t="s">
        <v>255</v>
      </c>
      <c r="F43" s="4" t="s">
        <v>226</v>
      </c>
      <c r="G43" s="4">
        <v>9789981896</v>
      </c>
    </row>
    <row r="44" spans="1:7" x14ac:dyDescent="0.25">
      <c r="A44" s="4">
        <v>33485</v>
      </c>
      <c r="B44" s="4" t="s">
        <v>299</v>
      </c>
      <c r="C44" s="4" t="s">
        <v>266</v>
      </c>
      <c r="D44" s="4" t="s">
        <v>294</v>
      </c>
      <c r="E44" s="4" t="s">
        <v>255</v>
      </c>
      <c r="F44" s="4" t="s">
        <v>226</v>
      </c>
      <c r="G44" s="4">
        <v>9790186373</v>
      </c>
    </row>
    <row r="45" spans="1:7" x14ac:dyDescent="0.25">
      <c r="A45" s="4">
        <v>33710</v>
      </c>
      <c r="B45" s="4" t="s">
        <v>300</v>
      </c>
      <c r="C45" s="4" t="s">
        <v>287</v>
      </c>
      <c r="D45" s="4" t="s">
        <v>294</v>
      </c>
      <c r="E45" s="4" t="s">
        <v>255</v>
      </c>
      <c r="F45" s="4" t="s">
        <v>226</v>
      </c>
      <c r="G45" s="4">
        <v>9789887203</v>
      </c>
    </row>
    <row r="46" spans="1:7" x14ac:dyDescent="0.25">
      <c r="A46" s="4">
        <v>35739</v>
      </c>
      <c r="B46" s="4" t="s">
        <v>301</v>
      </c>
      <c r="C46" s="4" t="s">
        <v>251</v>
      </c>
      <c r="D46" s="4" t="s">
        <v>294</v>
      </c>
      <c r="E46" s="4" t="s">
        <v>255</v>
      </c>
      <c r="F46" s="4" t="s">
        <v>226</v>
      </c>
      <c r="G46" s="4">
        <v>7358662471</v>
      </c>
    </row>
    <row r="47" spans="1:7" x14ac:dyDescent="0.25">
      <c r="A47" s="4" t="s">
        <v>302</v>
      </c>
      <c r="B47" s="4" t="s">
        <v>303</v>
      </c>
      <c r="C47" s="4" t="s">
        <v>304</v>
      </c>
      <c r="D47" s="4" t="s">
        <v>294</v>
      </c>
      <c r="E47" s="4" t="s">
        <v>255</v>
      </c>
      <c r="F47" s="4" t="s">
        <v>226</v>
      </c>
      <c r="G47" s="4">
        <v>9962546488</v>
      </c>
    </row>
    <row r="48" spans="1:7" x14ac:dyDescent="0.25">
      <c r="A48" s="4">
        <v>11649</v>
      </c>
      <c r="B48" s="4" t="s">
        <v>305</v>
      </c>
      <c r="C48" s="4" t="s">
        <v>224</v>
      </c>
      <c r="D48" s="4" t="s">
        <v>235</v>
      </c>
      <c r="E48" s="4" t="s">
        <v>255</v>
      </c>
      <c r="F48" s="4" t="s">
        <v>226</v>
      </c>
      <c r="G48" s="4">
        <v>9940193268</v>
      </c>
    </row>
    <row r="49" spans="1:7" x14ac:dyDescent="0.25">
      <c r="A49" s="4">
        <v>13360</v>
      </c>
      <c r="B49" s="4" t="s">
        <v>306</v>
      </c>
      <c r="C49" s="4" t="s">
        <v>269</v>
      </c>
      <c r="D49" s="4" t="s">
        <v>235</v>
      </c>
      <c r="E49" s="4" t="s">
        <v>255</v>
      </c>
      <c r="F49" s="4" t="s">
        <v>226</v>
      </c>
      <c r="G49" s="4">
        <v>7358398438</v>
      </c>
    </row>
    <row r="50" spans="1:7" x14ac:dyDescent="0.25">
      <c r="A50" s="4">
        <v>16462</v>
      </c>
      <c r="B50" s="4" t="s">
        <v>307</v>
      </c>
      <c r="C50" s="4" t="s">
        <v>308</v>
      </c>
      <c r="D50" s="4" t="s">
        <v>235</v>
      </c>
      <c r="E50" s="4" t="s">
        <v>255</v>
      </c>
      <c r="F50" s="4" t="s">
        <v>226</v>
      </c>
      <c r="G50" s="4">
        <v>9789982515</v>
      </c>
    </row>
    <row r="51" spans="1:7" x14ac:dyDescent="0.25">
      <c r="A51" s="4">
        <v>27925</v>
      </c>
      <c r="B51" s="4" t="s">
        <v>309</v>
      </c>
      <c r="C51" s="4" t="s">
        <v>269</v>
      </c>
      <c r="D51" s="4" t="s">
        <v>235</v>
      </c>
      <c r="E51" s="4" t="s">
        <v>255</v>
      </c>
      <c r="F51" s="4" t="s">
        <v>226</v>
      </c>
      <c r="G51" s="4">
        <v>7358398370</v>
      </c>
    </row>
    <row r="52" spans="1:7" x14ac:dyDescent="0.25">
      <c r="A52" s="4">
        <v>30376</v>
      </c>
      <c r="B52" s="4" t="s">
        <v>310</v>
      </c>
      <c r="C52" s="4" t="s">
        <v>269</v>
      </c>
      <c r="D52" s="4" t="s">
        <v>235</v>
      </c>
      <c r="E52" s="4" t="s">
        <v>255</v>
      </c>
      <c r="F52" s="4" t="s">
        <v>226</v>
      </c>
      <c r="G52" s="4">
        <v>7358398250</v>
      </c>
    </row>
    <row r="53" spans="1:7" x14ac:dyDescent="0.25">
      <c r="A53" s="4">
        <v>33102</v>
      </c>
      <c r="B53" s="4" t="s">
        <v>311</v>
      </c>
      <c r="C53" s="4" t="s">
        <v>269</v>
      </c>
      <c r="D53" s="4" t="s">
        <v>235</v>
      </c>
      <c r="E53" s="4" t="s">
        <v>255</v>
      </c>
      <c r="F53" s="4" t="s">
        <v>226</v>
      </c>
      <c r="G53" s="4">
        <v>9952096849</v>
      </c>
    </row>
    <row r="54" spans="1:7" x14ac:dyDescent="0.25">
      <c r="A54" s="4">
        <v>33507</v>
      </c>
      <c r="B54" s="4" t="s">
        <v>312</v>
      </c>
      <c r="C54" s="4" t="s">
        <v>313</v>
      </c>
      <c r="D54" s="4" t="s">
        <v>235</v>
      </c>
      <c r="E54" s="4" t="s">
        <v>255</v>
      </c>
      <c r="F54" s="4" t="s">
        <v>226</v>
      </c>
      <c r="G54" s="4">
        <v>9789982440</v>
      </c>
    </row>
    <row r="55" spans="1:7" x14ac:dyDescent="0.25">
      <c r="A55" s="4">
        <v>35471</v>
      </c>
      <c r="B55" s="4" t="s">
        <v>314</v>
      </c>
      <c r="C55" s="4" t="s">
        <v>315</v>
      </c>
      <c r="D55" s="4" t="s">
        <v>235</v>
      </c>
      <c r="E55" s="4" t="s">
        <v>255</v>
      </c>
      <c r="F55" s="4" t="s">
        <v>226</v>
      </c>
      <c r="G55" s="4">
        <v>9840832837</v>
      </c>
    </row>
    <row r="56" spans="1:7" x14ac:dyDescent="0.25">
      <c r="A56" s="4">
        <v>13498</v>
      </c>
      <c r="B56" s="4" t="s">
        <v>316</v>
      </c>
      <c r="C56" s="4" t="s">
        <v>224</v>
      </c>
      <c r="D56" s="4" t="s">
        <v>225</v>
      </c>
      <c r="E56" s="4" t="s">
        <v>255</v>
      </c>
      <c r="F56" s="4" t="s">
        <v>226</v>
      </c>
      <c r="G56" s="4">
        <v>8124802232</v>
      </c>
    </row>
    <row r="57" spans="1:7" x14ac:dyDescent="0.25">
      <c r="A57" s="4">
        <v>26161</v>
      </c>
      <c r="B57" s="4" t="s">
        <v>317</v>
      </c>
      <c r="C57" s="4" t="s">
        <v>287</v>
      </c>
      <c r="D57" s="4" t="s">
        <v>225</v>
      </c>
      <c r="E57" s="4" t="s">
        <v>255</v>
      </c>
      <c r="F57" s="4" t="s">
        <v>226</v>
      </c>
      <c r="G57" s="4">
        <v>9840920965</v>
      </c>
    </row>
    <row r="58" spans="1:7" x14ac:dyDescent="0.25">
      <c r="A58" s="4">
        <v>30342</v>
      </c>
      <c r="B58" s="4" t="s">
        <v>318</v>
      </c>
      <c r="C58" s="4" t="s">
        <v>214</v>
      </c>
      <c r="D58" s="4" t="s">
        <v>225</v>
      </c>
      <c r="E58" s="4" t="s">
        <v>255</v>
      </c>
      <c r="F58" s="4" t="s">
        <v>226</v>
      </c>
      <c r="G58" s="4">
        <v>6385159183</v>
      </c>
    </row>
    <row r="59" spans="1:7" x14ac:dyDescent="0.25">
      <c r="A59" s="4">
        <v>32326</v>
      </c>
      <c r="B59" s="4" t="s">
        <v>319</v>
      </c>
      <c r="C59" s="4" t="s">
        <v>245</v>
      </c>
      <c r="D59" s="4" t="s">
        <v>225</v>
      </c>
      <c r="E59" s="4" t="s">
        <v>255</v>
      </c>
      <c r="F59" s="4" t="s">
        <v>226</v>
      </c>
      <c r="G59" s="4">
        <v>8925806686</v>
      </c>
    </row>
    <row r="60" spans="1:7" x14ac:dyDescent="0.25">
      <c r="A60" s="4">
        <v>32871</v>
      </c>
      <c r="B60" s="4" t="s">
        <v>320</v>
      </c>
      <c r="C60" s="4" t="s">
        <v>245</v>
      </c>
      <c r="D60" s="4" t="s">
        <v>225</v>
      </c>
      <c r="E60" s="4" t="s">
        <v>255</v>
      </c>
      <c r="F60" s="4" t="s">
        <v>226</v>
      </c>
      <c r="G60" s="4">
        <v>8925806687</v>
      </c>
    </row>
    <row r="61" spans="1:7" x14ac:dyDescent="0.25">
      <c r="A61" s="4">
        <v>33144</v>
      </c>
      <c r="B61" s="4" t="s">
        <v>321</v>
      </c>
      <c r="C61" s="4" t="s">
        <v>269</v>
      </c>
      <c r="D61" s="4" t="s">
        <v>225</v>
      </c>
      <c r="E61" s="4" t="s">
        <v>255</v>
      </c>
      <c r="F61" s="4" t="s">
        <v>226</v>
      </c>
      <c r="G61" s="4">
        <v>8925806689</v>
      </c>
    </row>
    <row r="62" spans="1:7" x14ac:dyDescent="0.25">
      <c r="A62" s="4">
        <v>33277</v>
      </c>
      <c r="B62" s="4" t="s">
        <v>322</v>
      </c>
      <c r="C62" s="4" t="s">
        <v>228</v>
      </c>
      <c r="D62" s="4" t="s">
        <v>225</v>
      </c>
      <c r="E62" s="4" t="s">
        <v>255</v>
      </c>
      <c r="F62" s="4" t="s">
        <v>226</v>
      </c>
      <c r="G62" s="4">
        <v>8830486508</v>
      </c>
    </row>
    <row r="63" spans="1:7" x14ac:dyDescent="0.25">
      <c r="A63" s="4">
        <v>35359</v>
      </c>
      <c r="B63" s="4" t="s">
        <v>323</v>
      </c>
      <c r="C63" s="4" t="s">
        <v>287</v>
      </c>
      <c r="D63" s="4" t="s">
        <v>225</v>
      </c>
      <c r="E63" s="4" t="s">
        <v>255</v>
      </c>
      <c r="F63" s="4" t="s">
        <v>226</v>
      </c>
      <c r="G63" s="4">
        <v>8925806690</v>
      </c>
    </row>
    <row r="64" spans="1:7" x14ac:dyDescent="0.25">
      <c r="A64" s="4">
        <v>35361</v>
      </c>
      <c r="B64" s="4" t="s">
        <v>324</v>
      </c>
      <c r="C64" s="4" t="s">
        <v>287</v>
      </c>
      <c r="D64" s="4" t="s">
        <v>225</v>
      </c>
      <c r="E64" s="4" t="s">
        <v>255</v>
      </c>
      <c r="F64" s="4" t="s">
        <v>226</v>
      </c>
      <c r="G64" s="4">
        <v>6369113032</v>
      </c>
    </row>
    <row r="65" spans="1:7" x14ac:dyDescent="0.25">
      <c r="A65" s="4">
        <v>35388</v>
      </c>
      <c r="B65" s="4" t="s">
        <v>325</v>
      </c>
      <c r="C65" s="4" t="s">
        <v>287</v>
      </c>
      <c r="D65" s="4" t="s">
        <v>225</v>
      </c>
      <c r="E65" s="4" t="s">
        <v>255</v>
      </c>
      <c r="F65" s="4" t="s">
        <v>226</v>
      </c>
      <c r="G65" s="4">
        <v>7904869095</v>
      </c>
    </row>
    <row r="66" spans="1:7" x14ac:dyDescent="0.25">
      <c r="A66" s="4">
        <v>35401</v>
      </c>
      <c r="B66" s="4" t="s">
        <v>326</v>
      </c>
      <c r="C66" s="4" t="s">
        <v>240</v>
      </c>
      <c r="D66" s="4" t="s">
        <v>225</v>
      </c>
      <c r="E66" s="4" t="s">
        <v>255</v>
      </c>
      <c r="F66" s="4" t="s">
        <v>226</v>
      </c>
      <c r="G66" s="4">
        <v>9789981875</v>
      </c>
    </row>
    <row r="67" spans="1:7" x14ac:dyDescent="0.25">
      <c r="A67" s="4">
        <v>35740</v>
      </c>
      <c r="B67" s="4" t="s">
        <v>327</v>
      </c>
      <c r="C67" s="4" t="s">
        <v>251</v>
      </c>
      <c r="D67" s="4" t="s">
        <v>225</v>
      </c>
      <c r="E67" s="4" t="s">
        <v>255</v>
      </c>
      <c r="F67" s="4" t="s">
        <v>226</v>
      </c>
      <c r="G67" s="4">
        <v>9600145647</v>
      </c>
    </row>
    <row r="68" spans="1:7" x14ac:dyDescent="0.25">
      <c r="A68" s="4" t="s">
        <v>328</v>
      </c>
      <c r="B68" s="4" t="s">
        <v>329</v>
      </c>
      <c r="C68" s="4" t="s">
        <v>330</v>
      </c>
      <c r="D68" s="4" t="s">
        <v>225</v>
      </c>
      <c r="E68" s="4" t="s">
        <v>255</v>
      </c>
      <c r="F68" s="4" t="s">
        <v>226</v>
      </c>
      <c r="G68" s="4">
        <v>6385083287</v>
      </c>
    </row>
    <row r="69" spans="1:7" x14ac:dyDescent="0.25">
      <c r="A69" s="4" t="s">
        <v>331</v>
      </c>
      <c r="B69" s="4" t="s">
        <v>332</v>
      </c>
      <c r="C69" s="4" t="s">
        <v>333</v>
      </c>
      <c r="D69" s="4" t="s">
        <v>225</v>
      </c>
      <c r="E69" s="4" t="s">
        <v>255</v>
      </c>
      <c r="F69" s="4" t="s">
        <v>226</v>
      </c>
      <c r="G69" s="4">
        <v>8925806685</v>
      </c>
    </row>
    <row r="70" spans="1:7" x14ac:dyDescent="0.25">
      <c r="A70" s="4" t="s">
        <v>334</v>
      </c>
      <c r="B70" s="4" t="s">
        <v>335</v>
      </c>
      <c r="C70" s="4" t="s">
        <v>253</v>
      </c>
      <c r="D70" s="4" t="s">
        <v>225</v>
      </c>
      <c r="E70" s="4" t="s">
        <v>255</v>
      </c>
      <c r="F70" s="4" t="s">
        <v>226</v>
      </c>
      <c r="G70" s="4">
        <v>6381104488</v>
      </c>
    </row>
    <row r="71" spans="1:7" x14ac:dyDescent="0.25">
      <c r="A71" s="4">
        <v>36628</v>
      </c>
      <c r="B71" s="4" t="s">
        <v>336</v>
      </c>
      <c r="C71" s="4" t="s">
        <v>337</v>
      </c>
      <c r="D71" s="4" t="s">
        <v>225</v>
      </c>
      <c r="E71" s="4" t="s">
        <v>255</v>
      </c>
      <c r="F71" s="4" t="s">
        <v>226</v>
      </c>
      <c r="G71" s="4">
        <v>9840878706</v>
      </c>
    </row>
    <row r="72" spans="1:7" x14ac:dyDescent="0.25">
      <c r="A72" s="4">
        <v>37265</v>
      </c>
      <c r="B72" s="4" t="s">
        <v>338</v>
      </c>
      <c r="C72" s="4" t="s">
        <v>339</v>
      </c>
      <c r="D72" s="4" t="s">
        <v>225</v>
      </c>
      <c r="E72" s="4" t="s">
        <v>255</v>
      </c>
      <c r="F72" s="4" t="s">
        <v>226</v>
      </c>
      <c r="G72" s="4">
        <v>7010972312</v>
      </c>
    </row>
    <row r="73" spans="1:7" x14ac:dyDescent="0.25">
      <c r="A73" s="4">
        <v>37298</v>
      </c>
      <c r="B73" s="4" t="s">
        <v>340</v>
      </c>
      <c r="C73" s="4" t="s">
        <v>269</v>
      </c>
      <c r="D73" s="4" t="s">
        <v>225</v>
      </c>
      <c r="E73" s="4" t="s">
        <v>255</v>
      </c>
      <c r="F73" s="4" t="s">
        <v>226</v>
      </c>
      <c r="G73" s="4">
        <v>8056280386</v>
      </c>
    </row>
    <row r="74" spans="1:7" x14ac:dyDescent="0.25">
      <c r="A74" s="4">
        <v>21136</v>
      </c>
      <c r="B74" s="4" t="s">
        <v>341</v>
      </c>
      <c r="C74" s="4" t="s">
        <v>269</v>
      </c>
      <c r="D74" s="4" t="s">
        <v>342</v>
      </c>
      <c r="E74" s="4" t="s">
        <v>255</v>
      </c>
      <c r="F74" s="4" t="s">
        <v>226</v>
      </c>
      <c r="G74" s="4">
        <v>8056283759</v>
      </c>
    </row>
    <row r="75" spans="1:7" x14ac:dyDescent="0.25">
      <c r="A75" s="4">
        <v>36585</v>
      </c>
      <c r="B75" s="4" t="s">
        <v>343</v>
      </c>
      <c r="C75" s="4" t="s">
        <v>315</v>
      </c>
      <c r="D75" s="4" t="s">
        <v>344</v>
      </c>
      <c r="E75" s="4" t="s">
        <v>255</v>
      </c>
      <c r="F75" s="4" t="s">
        <v>217</v>
      </c>
      <c r="G75" s="4">
        <v>7448812093</v>
      </c>
    </row>
    <row r="76" spans="1:7" x14ac:dyDescent="0.25">
      <c r="A76" s="4">
        <v>17363</v>
      </c>
      <c r="B76" s="4" t="s">
        <v>345</v>
      </c>
      <c r="C76" s="4" t="s">
        <v>269</v>
      </c>
      <c r="D76" s="4" t="s">
        <v>241</v>
      </c>
      <c r="E76" s="4" t="s">
        <v>255</v>
      </c>
      <c r="F76" s="4" t="s">
        <v>226</v>
      </c>
      <c r="G76" s="4">
        <v>9840089001</v>
      </c>
    </row>
    <row r="77" spans="1:7" x14ac:dyDescent="0.25">
      <c r="A77" s="4">
        <v>19749</v>
      </c>
      <c r="B77" s="4" t="s">
        <v>346</v>
      </c>
      <c r="C77" s="4" t="s">
        <v>269</v>
      </c>
      <c r="D77" s="4" t="s">
        <v>241</v>
      </c>
      <c r="E77" s="4" t="s">
        <v>255</v>
      </c>
      <c r="F77" s="4" t="s">
        <v>226</v>
      </c>
      <c r="G77" s="4">
        <v>9840043189</v>
      </c>
    </row>
    <row r="78" spans="1:7" x14ac:dyDescent="0.25">
      <c r="A78" s="4">
        <v>24535</v>
      </c>
      <c r="B78" s="4" t="s">
        <v>347</v>
      </c>
      <c r="C78" s="4" t="s">
        <v>269</v>
      </c>
      <c r="D78" s="4" t="s">
        <v>241</v>
      </c>
      <c r="E78" s="4" t="s">
        <v>255</v>
      </c>
      <c r="F78" s="4" t="s">
        <v>226</v>
      </c>
      <c r="G78" s="4">
        <v>9500896369</v>
      </c>
    </row>
    <row r="79" spans="1:7" x14ac:dyDescent="0.25">
      <c r="A79" s="4">
        <v>27967</v>
      </c>
      <c r="B79" s="4" t="s">
        <v>348</v>
      </c>
      <c r="C79" s="4" t="s">
        <v>238</v>
      </c>
      <c r="D79" s="4" t="s">
        <v>241</v>
      </c>
      <c r="E79" s="4" t="s">
        <v>255</v>
      </c>
      <c r="F79" s="4" t="s">
        <v>226</v>
      </c>
      <c r="G79" s="4">
        <v>7358398546</v>
      </c>
    </row>
    <row r="80" spans="1:7" x14ac:dyDescent="0.25">
      <c r="A80" s="4">
        <v>30268</v>
      </c>
      <c r="B80" s="4" t="s">
        <v>349</v>
      </c>
      <c r="C80" s="4" t="s">
        <v>339</v>
      </c>
      <c r="D80" s="4" t="s">
        <v>249</v>
      </c>
      <c r="E80" s="4" t="s">
        <v>255</v>
      </c>
      <c r="F80" s="4" t="s">
        <v>226</v>
      </c>
      <c r="G80" s="4">
        <v>9566016912</v>
      </c>
    </row>
    <row r="81" spans="1:7" x14ac:dyDescent="0.25">
      <c r="A81" s="4">
        <v>33380</v>
      </c>
      <c r="B81" s="4" t="s">
        <v>350</v>
      </c>
      <c r="C81" s="4" t="s">
        <v>219</v>
      </c>
      <c r="D81" s="4" t="s">
        <v>249</v>
      </c>
      <c r="E81" s="4" t="s">
        <v>255</v>
      </c>
      <c r="F81" s="4" t="s">
        <v>226</v>
      </c>
      <c r="G81" s="4">
        <v>9566194271</v>
      </c>
    </row>
    <row r="82" spans="1:7" x14ac:dyDescent="0.25">
      <c r="A82" s="4">
        <v>33730</v>
      </c>
      <c r="B82" s="4" t="s">
        <v>351</v>
      </c>
      <c r="C82" s="4" t="s">
        <v>287</v>
      </c>
      <c r="D82" s="4" t="s">
        <v>249</v>
      </c>
      <c r="E82" s="4" t="s">
        <v>255</v>
      </c>
      <c r="F82" s="4" t="s">
        <v>226</v>
      </c>
      <c r="G82" s="4">
        <v>9489933332</v>
      </c>
    </row>
    <row r="83" spans="1:7" x14ac:dyDescent="0.25">
      <c r="A83" s="4">
        <v>33770</v>
      </c>
      <c r="B83" s="4" t="s">
        <v>352</v>
      </c>
      <c r="C83" s="4" t="s">
        <v>287</v>
      </c>
      <c r="D83" s="4" t="s">
        <v>249</v>
      </c>
      <c r="E83" s="4" t="s">
        <v>255</v>
      </c>
      <c r="F83" s="4" t="s">
        <v>226</v>
      </c>
      <c r="G83" s="4">
        <v>9789982348</v>
      </c>
    </row>
    <row r="84" spans="1:7" x14ac:dyDescent="0.25">
      <c r="A84" s="4">
        <v>36885</v>
      </c>
      <c r="B84" s="4" t="s">
        <v>353</v>
      </c>
      <c r="C84" s="4" t="s">
        <v>281</v>
      </c>
      <c r="D84" s="4" t="s">
        <v>249</v>
      </c>
      <c r="E84" s="4" t="s">
        <v>255</v>
      </c>
      <c r="F84" s="4" t="s">
        <v>226</v>
      </c>
      <c r="G84" s="4">
        <v>9566017735</v>
      </c>
    </row>
    <row r="85" spans="1:7" x14ac:dyDescent="0.25">
      <c r="A85" s="4">
        <v>36890</v>
      </c>
      <c r="B85" s="4" t="s">
        <v>354</v>
      </c>
      <c r="C85" s="4" t="s">
        <v>281</v>
      </c>
      <c r="D85" s="4" t="s">
        <v>249</v>
      </c>
      <c r="E85" s="4" t="s">
        <v>255</v>
      </c>
      <c r="F85" s="4" t="s">
        <v>226</v>
      </c>
      <c r="G85" s="4">
        <v>9384624529</v>
      </c>
    </row>
    <row r="86" spans="1:7" x14ac:dyDescent="0.25">
      <c r="A86" s="4" t="s">
        <v>355</v>
      </c>
      <c r="B86" s="4" t="s">
        <v>356</v>
      </c>
      <c r="C86" s="4" t="s">
        <v>253</v>
      </c>
      <c r="D86" s="4" t="s">
        <v>249</v>
      </c>
      <c r="E86" s="4" t="s">
        <v>255</v>
      </c>
      <c r="F86" s="4" t="s">
        <v>226</v>
      </c>
      <c r="G86" s="4">
        <v>9789982305</v>
      </c>
    </row>
    <row r="87" spans="1:7" x14ac:dyDescent="0.25">
      <c r="A87" s="4">
        <v>11651</v>
      </c>
      <c r="B87" s="4" t="s">
        <v>357</v>
      </c>
      <c r="C87" s="4" t="s">
        <v>269</v>
      </c>
      <c r="D87" s="4" t="s">
        <v>358</v>
      </c>
      <c r="E87" s="4" t="s">
        <v>255</v>
      </c>
      <c r="F87" s="4" t="s">
        <v>217</v>
      </c>
      <c r="G87" s="4">
        <v>8111889465</v>
      </c>
    </row>
    <row r="88" spans="1:7" x14ac:dyDescent="0.25">
      <c r="A88" s="4">
        <v>33466</v>
      </c>
      <c r="B88" s="4" t="s">
        <v>359</v>
      </c>
      <c r="C88" s="4" t="s">
        <v>360</v>
      </c>
      <c r="D88" s="4" t="s">
        <v>358</v>
      </c>
      <c r="E88" s="4" t="s">
        <v>255</v>
      </c>
      <c r="F88" s="4" t="s">
        <v>217</v>
      </c>
      <c r="G88" s="4">
        <v>7539967739</v>
      </c>
    </row>
    <row r="89" spans="1:7" x14ac:dyDescent="0.25">
      <c r="A89" s="4">
        <v>16712</v>
      </c>
      <c r="B89" s="4" t="s">
        <v>361</v>
      </c>
      <c r="C89" s="4" t="s">
        <v>269</v>
      </c>
      <c r="D89" s="4" t="s">
        <v>362</v>
      </c>
      <c r="E89" s="4" t="s">
        <v>255</v>
      </c>
      <c r="F89" s="4" t="s">
        <v>226</v>
      </c>
      <c r="G89" s="4">
        <v>9952097320</v>
      </c>
    </row>
    <row r="90" spans="1:7" x14ac:dyDescent="0.25">
      <c r="A90" s="4">
        <v>37344</v>
      </c>
      <c r="B90" s="4" t="s">
        <v>363</v>
      </c>
      <c r="C90" s="4" t="s">
        <v>360</v>
      </c>
      <c r="D90" s="4" t="s">
        <v>362</v>
      </c>
      <c r="E90" s="4" t="s">
        <v>255</v>
      </c>
      <c r="F90" s="4" t="s">
        <v>226</v>
      </c>
      <c r="G90" s="4">
        <v>8122676652</v>
      </c>
    </row>
    <row r="91" spans="1:7" x14ac:dyDescent="0.25">
      <c r="A91" s="4">
        <v>11053</v>
      </c>
      <c r="B91" s="4" t="s">
        <v>364</v>
      </c>
      <c r="C91" s="4" t="s">
        <v>269</v>
      </c>
      <c r="D91" s="4" t="s">
        <v>233</v>
      </c>
      <c r="E91" s="4" t="s">
        <v>255</v>
      </c>
      <c r="F91" s="4" t="s">
        <v>226</v>
      </c>
      <c r="G91" s="4">
        <v>9840994526</v>
      </c>
    </row>
    <row r="92" spans="1:7" x14ac:dyDescent="0.25">
      <c r="A92" s="4">
        <v>33942</v>
      </c>
      <c r="B92" s="4" t="s">
        <v>250</v>
      </c>
      <c r="C92" s="4" t="s">
        <v>240</v>
      </c>
      <c r="D92" s="4" t="s">
        <v>233</v>
      </c>
      <c r="E92" s="4" t="s">
        <v>255</v>
      </c>
      <c r="F92" s="4" t="s">
        <v>226</v>
      </c>
      <c r="G92" s="4">
        <v>6385163088</v>
      </c>
    </row>
  </sheetData>
  <autoFilter ref="A1:G92" xr:uid="{00000000-0001-0000-01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Oracle Invoice Import format</vt:lpstr>
      <vt:lpstr>MACHINE DATA</vt:lpstr>
      <vt:lpstr>CEMH-SERV -AMC-BU MAPPING</vt:lpstr>
      <vt:lpstr>CEMH-SPARES BU MAPPING</vt:lpstr>
      <vt:lpstr>VEHICLE CRANE-BU MAPPING</vt:lpstr>
      <vt:lpstr>PRODUCT OEM MODEL-RENT</vt:lpstr>
      <vt:lpstr>RENT APPLICATION</vt:lpstr>
      <vt:lpstr>PRODUCT MASTER</vt:lpstr>
      <vt:lpstr>EMPLOYEE MASTER</vt:lpstr>
      <vt:lpstr>SEGMENT MASTER</vt:lpstr>
      <vt:lpstr>HYPOTHECATION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S</dc:creator>
  <cp:lastModifiedBy>Sasikumar SN</cp:lastModifiedBy>
  <dcterms:created xsi:type="dcterms:W3CDTF">2023-11-23T09:00:58Z</dcterms:created>
  <dcterms:modified xsi:type="dcterms:W3CDTF">2023-11-29T07:54:35Z</dcterms:modified>
</cp:coreProperties>
</file>