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nathan/Downloads/"/>
    </mc:Choice>
  </mc:AlternateContent>
  <xr:revisionPtr revIDLastSave="0" documentId="13_ncr:1_{0A06CC02-E2A9-A349-9DB3-12B5EAAB4436}" xr6:coauthVersionLast="45" xr6:coauthVersionMax="45" xr10:uidLastSave="{00000000-0000-0000-0000-000000000000}"/>
  <bookViews>
    <workbookView xWindow="0" yWindow="460" windowWidth="25600" windowHeight="14340" xr2:uid="{B7312806-6A61-4E07-9F80-D4889DE39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1" i="1"/>
  <c r="D11" i="1" s="1"/>
  <c r="C11" i="1"/>
  <c r="B10" i="1"/>
  <c r="C10" i="1"/>
  <c r="D10" i="1" s="1"/>
  <c r="D9" i="1"/>
  <c r="B9" i="1"/>
  <c r="C8" i="1"/>
  <c r="D8" i="1" s="1"/>
  <c r="B8" i="1"/>
  <c r="D7" i="1"/>
  <c r="C7" i="1"/>
  <c r="B7" i="1"/>
  <c r="C5" i="1"/>
  <c r="B6" i="1" s="1"/>
  <c r="D6" i="1" s="1"/>
  <c r="B5" i="1"/>
  <c r="D5" i="1" s="1"/>
  <c r="B4" i="1"/>
  <c r="D4" i="1" s="1"/>
  <c r="B3" i="1"/>
  <c r="D3" i="1" s="1"/>
  <c r="D12" i="1" l="1"/>
</calcChain>
</file>

<file path=xl/sharedStrings.xml><?xml version="1.0" encoding="utf-8"?>
<sst xmlns="http://schemas.openxmlformats.org/spreadsheetml/2006/main" count="31" uniqueCount="31">
  <si>
    <t>Team Formation</t>
  </si>
  <si>
    <t>Event</t>
  </si>
  <si>
    <t>Project Proposal</t>
  </si>
  <si>
    <t>Project Assignment</t>
  </si>
  <si>
    <t>Project Presentation</t>
  </si>
  <si>
    <t>Project Prosal Revisions</t>
  </si>
  <si>
    <t>Conceptual Design and Planning Draft</t>
  </si>
  <si>
    <t>Conceptual Design and Planning Review</t>
  </si>
  <si>
    <t xml:space="preserve">Conceptual Design and Planning </t>
  </si>
  <si>
    <t>Detail Design Checkpoint 1</t>
  </si>
  <si>
    <t>FMEA Video Presentation</t>
  </si>
  <si>
    <t>Detail Design Checkpoint 2</t>
  </si>
  <si>
    <t>Progress Report</t>
  </si>
  <si>
    <t>Detail Design Complete</t>
  </si>
  <si>
    <t xml:space="preserve">Ordering  Complete </t>
  </si>
  <si>
    <t>Non-trivial fully contructed reletively functional prototype</t>
  </si>
  <si>
    <t>Experiementation Complete</t>
  </si>
  <si>
    <t>Duration</t>
  </si>
  <si>
    <t>Start Date</t>
  </si>
  <si>
    <t>End Date</t>
  </si>
  <si>
    <t>Capstone I - Final Presentation</t>
  </si>
  <si>
    <t>Capstone II - Final Presentation</t>
  </si>
  <si>
    <t>Detail Design and Planning</t>
  </si>
  <si>
    <t>Capstone Timeline</t>
  </si>
  <si>
    <t>Deadlines</t>
  </si>
  <si>
    <t>Signoff</t>
  </si>
  <si>
    <t>Ordering</t>
  </si>
  <si>
    <t>Programming</t>
  </si>
  <si>
    <t>Build</t>
  </si>
  <si>
    <t>Experimentation</t>
  </si>
  <si>
    <t>Documentation, Poster,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</si>
</sst>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Fill="1"/>
    <xf numFmtId="0" fontId="1" fillId="0" borderId="0" xfId="0" applyFont="1" applyFill="1"/>
    <xf numFmtId="14" fontId="0" fillId="2" borderId="0" xfId="0" applyNumberFormat="1" applyFill="1"/>
    <xf numFmtId="14" fontId="0" fillId="0" borderId="0" xfId="0" applyNumberFormat="1" applyFont="1"/>
    <xf numFmtId="0" fontId="0" fillId="0" borderId="0" xfId="0" applyFill="1"/>
    <xf numFmtId="14" fontId="0" fillId="0" borderId="0" xfId="0" applyNumberFormat="1" applyFont="1" applyFill="1"/>
    <xf numFmtId="0" fontId="0" fillId="0" borderId="0" xfId="0" applyFont="1" applyFill="1"/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Capstone</a:t>
            </a:r>
            <a:r>
              <a:rPr lang="en-US" baseline="0"/>
              <a:t> I &amp; II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Detail Design and Planning</c:v>
                </c:pt>
                <c:pt idx="4">
                  <c:v>Signoff</c:v>
                </c:pt>
                <c:pt idx="5">
                  <c:v>Ordering</c:v>
                </c:pt>
                <c:pt idx="6">
                  <c:v>Programming</c:v>
                </c:pt>
                <c:pt idx="7">
                  <c:v>Build</c:v>
                </c:pt>
                <c:pt idx="8">
                  <c:v>Experimentation</c:v>
                </c:pt>
                <c:pt idx="9">
                  <c:v>Documentation, Poster, Presentation</c:v>
                </c:pt>
              </c:strCache>
            </c:strRef>
          </c:cat>
          <c:val>
            <c:numRef>
              <c:f>Sheet1!$B$3:$B$12</c:f>
              <c:numCache>
                <c:formatCode>m/d/yy</c:formatCode>
                <c:ptCount val="10"/>
                <c:pt idx="0">
                  <c:v>44815</c:v>
                </c:pt>
                <c:pt idx="1">
                  <c:v>44839</c:v>
                </c:pt>
                <c:pt idx="2">
                  <c:v>44829</c:v>
                </c:pt>
                <c:pt idx="3">
                  <c:v>44843</c:v>
                </c:pt>
                <c:pt idx="4">
                  <c:v>44847</c:v>
                </c:pt>
                <c:pt idx="5">
                  <c:v>44857</c:v>
                </c:pt>
                <c:pt idx="6">
                  <c:v>44881</c:v>
                </c:pt>
                <c:pt idx="7">
                  <c:v>44896</c:v>
                </c:pt>
                <c:pt idx="8">
                  <c:v>44986</c:v>
                </c:pt>
                <c:pt idx="9">
                  <c:v>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1546-B922-9F6B4C90B236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Detail Design and Planning</c:v>
                </c:pt>
                <c:pt idx="4">
                  <c:v>Signoff</c:v>
                </c:pt>
                <c:pt idx="5">
                  <c:v>Ordering</c:v>
                </c:pt>
                <c:pt idx="6">
                  <c:v>Programming</c:v>
                </c:pt>
                <c:pt idx="7">
                  <c:v>Build</c:v>
                </c:pt>
                <c:pt idx="8">
                  <c:v>Experimentation</c:v>
                </c:pt>
                <c:pt idx="9">
                  <c:v>Documentation, Poster, Presentation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105</c:v>
                </c:pt>
                <c:pt idx="4">
                  <c:v>101</c:v>
                </c:pt>
                <c:pt idx="5">
                  <c:v>98</c:v>
                </c:pt>
                <c:pt idx="6">
                  <c:v>125</c:v>
                </c:pt>
                <c:pt idx="7">
                  <c:v>90</c:v>
                </c:pt>
                <c:pt idx="8">
                  <c:v>21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6-1546-B922-9F6B4C90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630191"/>
        <c:axId val="640898047"/>
      </c:barChart>
      <c:catAx>
        <c:axId val="641630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98047"/>
        <c:crosses val="autoZero"/>
        <c:auto val="1"/>
        <c:lblAlgn val="ctr"/>
        <c:lblOffset val="100"/>
        <c:noMultiLvlLbl val="0"/>
      </c:catAx>
      <c:valAx>
        <c:axId val="640898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2151104</xdr:colOff>
      <xdr:row>14</xdr:row>
      <xdr:rowOff>130951</xdr:rowOff>
    </xdr:from>
    <xdr:ext cx="3139225" cy="15007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838FAF-6E01-7946-88C3-AF9912F7E790}"/>
            </a:ext>
          </a:extLst>
        </xdr:cNvPr>
        <xdr:cNvSpPr txBox="1"/>
      </xdr:nvSpPr>
      <xdr:spPr>
        <a:xfrm>
          <a:off x="2151104" y="2728030"/>
          <a:ext cx="3139225" cy="15007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All date</a:t>
          </a:r>
          <a:r>
            <a:rPr lang="en-US" sz="1800" baseline="0"/>
            <a:t> in </a:t>
          </a:r>
          <a:r>
            <a:rPr lang="en-US" sz="1800" baseline="0">
              <a:solidFill>
                <a:srgbClr val="FF0000"/>
              </a:solidFill>
            </a:rPr>
            <a:t>red</a:t>
          </a:r>
          <a:r>
            <a:rPr lang="en-US" sz="1800" baseline="0"/>
            <a:t> are +/- a week because</a:t>
          </a:r>
        </a:p>
        <a:p>
          <a:r>
            <a:rPr lang="en-US" sz="1800" baseline="0"/>
            <a:t>we do not know the exact timeline for</a:t>
          </a:r>
        </a:p>
        <a:p>
          <a:r>
            <a:rPr lang="en-US" sz="1800" baseline="0"/>
            <a:t>Capstone II</a:t>
          </a:r>
          <a:endParaRPr lang="en-US" sz="1800"/>
        </a:p>
      </xdr:txBody>
    </xdr:sp>
    <xdr:clientData/>
  </xdr:oneCellAnchor>
  <xdr:twoCellAnchor>
    <xdr:from>
      <xdr:col>9</xdr:col>
      <xdr:colOff>158859</xdr:colOff>
      <xdr:row>2</xdr:row>
      <xdr:rowOff>161693</xdr:rowOff>
    </xdr:from>
    <xdr:to>
      <xdr:col>25</xdr:col>
      <xdr:colOff>679250</xdr:colOff>
      <xdr:row>32</xdr:row>
      <xdr:rowOff>61951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9AE87-AC10-BC4D-8656-EA2C979B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1FA-CECC-4035-B171-7CDD1AF55ECD}">
  <dimension ref="A1:J20"/>
  <sheetViews>
    <sheetView tabSelected="1" topLeftCell="H2" zoomScale="75" workbookViewId="0">
      <selection activeCell="H34" sqref="H34"/>
    </sheetView>
  </sheetViews>
  <sheetFormatPr baseColWidth="10" defaultColWidth="8.83203125" defaultRowHeight="15" x14ac:dyDescent="0.2"/>
  <cols>
    <col min="1" max="1" width="46.33203125" bestFit="1" customWidth="1"/>
    <col min="2" max="2" width="20.5" customWidth="1"/>
    <col min="3" max="3" width="18.83203125" customWidth="1"/>
    <col min="7" max="7" width="31.5" bestFit="1" customWidth="1"/>
    <col min="8" max="8" width="46.33203125" bestFit="1" customWidth="1"/>
  </cols>
  <sheetData>
    <row r="1" spans="1:10" x14ac:dyDescent="0.2">
      <c r="A1" s="2" t="s">
        <v>1</v>
      </c>
      <c r="G1" s="10" t="s">
        <v>24</v>
      </c>
      <c r="H1" s="11"/>
    </row>
    <row r="2" spans="1:10" x14ac:dyDescent="0.2">
      <c r="A2" s="4" t="s">
        <v>23</v>
      </c>
      <c r="B2" s="2" t="s">
        <v>18</v>
      </c>
      <c r="C2" s="2" t="s">
        <v>19</v>
      </c>
      <c r="D2" s="2" t="s">
        <v>17</v>
      </c>
      <c r="G2" s="11" t="s">
        <v>0</v>
      </c>
      <c r="H2" s="12">
        <v>44797</v>
      </c>
    </row>
    <row r="3" spans="1:10" x14ac:dyDescent="0.2">
      <c r="A3" t="s">
        <v>2</v>
      </c>
      <c r="B3" s="1">
        <f>DATE(YEAR(C3),MONTH(C3),DAY(C3)-14)</f>
        <v>44815</v>
      </c>
      <c r="C3" s="1">
        <v>44829</v>
      </c>
      <c r="D3">
        <f>C3-B3</f>
        <v>14</v>
      </c>
      <c r="G3" s="11" t="s">
        <v>3</v>
      </c>
      <c r="H3" s="12">
        <v>44802</v>
      </c>
      <c r="J3" s="6"/>
    </row>
    <row r="4" spans="1:10" x14ac:dyDescent="0.2">
      <c r="A4" t="s">
        <v>5</v>
      </c>
      <c r="B4" s="1">
        <f>DATE(YEAR(C4),MONTH(C4),DAY(C4)-7)</f>
        <v>44839</v>
      </c>
      <c r="C4" s="6">
        <v>44846</v>
      </c>
      <c r="D4">
        <f>C4-B4</f>
        <v>7</v>
      </c>
      <c r="G4" s="11" t="s">
        <v>4</v>
      </c>
      <c r="H4" s="12">
        <v>44839</v>
      </c>
      <c r="J4" s="6"/>
    </row>
    <row r="5" spans="1:10" x14ac:dyDescent="0.2">
      <c r="A5" t="s">
        <v>8</v>
      </c>
      <c r="B5" s="1">
        <f>C3</f>
        <v>44829</v>
      </c>
      <c r="C5" s="1">
        <f>DATE(YEAR(B5),MONTH(B5),DAY(B5)+14)</f>
        <v>44843</v>
      </c>
      <c r="D5">
        <f>C5-B5</f>
        <v>14</v>
      </c>
      <c r="G5" s="11" t="s">
        <v>6</v>
      </c>
      <c r="H5" s="13">
        <v>44850</v>
      </c>
      <c r="J5" s="6"/>
    </row>
    <row r="6" spans="1:10" x14ac:dyDescent="0.2">
      <c r="A6" t="s">
        <v>22</v>
      </c>
      <c r="B6" s="1">
        <f>C5</f>
        <v>44843</v>
      </c>
      <c r="C6" s="5">
        <v>44948</v>
      </c>
      <c r="D6">
        <f>C6-B6</f>
        <v>105</v>
      </c>
      <c r="G6" s="11" t="s">
        <v>7</v>
      </c>
      <c r="H6" s="13">
        <v>44853</v>
      </c>
    </row>
    <row r="7" spans="1:10" x14ac:dyDescent="0.2">
      <c r="A7" t="s">
        <v>25</v>
      </c>
      <c r="B7" s="1">
        <f>DATE(YEAR(B6),MONTH(B6),DAY(B6)+4)</f>
        <v>44847</v>
      </c>
      <c r="C7" s="5">
        <f>C6</f>
        <v>44948</v>
      </c>
      <c r="D7">
        <f>C7-B7</f>
        <v>101</v>
      </c>
      <c r="G7" s="11" t="s">
        <v>9</v>
      </c>
      <c r="H7" s="13">
        <v>44875</v>
      </c>
    </row>
    <row r="8" spans="1:10" x14ac:dyDescent="0.2">
      <c r="A8" t="s">
        <v>26</v>
      </c>
      <c r="B8" s="1">
        <f>DATE(YEAR(B6), MONTH(B6), DAY(B6)+14)</f>
        <v>44857</v>
      </c>
      <c r="C8" s="5">
        <f>H13</f>
        <v>44955</v>
      </c>
      <c r="D8">
        <f>C8-B8</f>
        <v>98</v>
      </c>
      <c r="G8" s="11" t="s">
        <v>10</v>
      </c>
      <c r="H8" s="13">
        <v>44882</v>
      </c>
    </row>
    <row r="9" spans="1:10" x14ac:dyDescent="0.2">
      <c r="A9" t="s">
        <v>27</v>
      </c>
      <c r="B9" s="1">
        <f>DATE(YEAR(B6),MONTH(B6),DAY(B6)+38)</f>
        <v>44881</v>
      </c>
      <c r="C9" s="5">
        <v>45006</v>
      </c>
      <c r="D9">
        <f>C9-B9</f>
        <v>125</v>
      </c>
      <c r="G9" s="11" t="s">
        <v>11</v>
      </c>
      <c r="H9" s="13">
        <v>44889</v>
      </c>
    </row>
    <row r="10" spans="1:10" x14ac:dyDescent="0.2">
      <c r="A10" t="s">
        <v>28</v>
      </c>
      <c r="B10" s="8">
        <f>DATE(YEAR(H9),MONTH(H9),DAY(H9)+7)</f>
        <v>44896</v>
      </c>
      <c r="C10" s="5">
        <f>H14</f>
        <v>44986</v>
      </c>
      <c r="D10">
        <f>C10-B10</f>
        <v>90</v>
      </c>
      <c r="G10" s="11" t="s">
        <v>12</v>
      </c>
      <c r="H10" s="13">
        <v>44906</v>
      </c>
    </row>
    <row r="11" spans="1:10" x14ac:dyDescent="0.2">
      <c r="A11" t="s">
        <v>29</v>
      </c>
      <c r="B11" s="5">
        <f>H14</f>
        <v>44986</v>
      </c>
      <c r="C11" s="5">
        <f>H15</f>
        <v>45007</v>
      </c>
      <c r="D11">
        <f t="shared" ref="D11:D12" si="0">C11-B11</f>
        <v>21</v>
      </c>
      <c r="G11" s="11" t="s">
        <v>20</v>
      </c>
      <c r="H11" s="13">
        <v>44906</v>
      </c>
    </row>
    <row r="12" spans="1:10" x14ac:dyDescent="0.2">
      <c r="A12" s="7" t="s">
        <v>30</v>
      </c>
      <c r="B12" s="5">
        <f>H15</f>
        <v>45007</v>
      </c>
      <c r="C12" s="5">
        <f>H16</f>
        <v>45044</v>
      </c>
      <c r="D12">
        <f t="shared" si="0"/>
        <v>37</v>
      </c>
      <c r="G12" s="14" t="s">
        <v>13</v>
      </c>
      <c r="H12" s="12">
        <v>44948</v>
      </c>
      <c r="J12" s="6"/>
    </row>
    <row r="13" spans="1:10" x14ac:dyDescent="0.2">
      <c r="A13" s="7"/>
      <c r="B13" s="7"/>
      <c r="C13" s="3"/>
      <c r="D13" s="7"/>
      <c r="G13" s="14" t="s">
        <v>14</v>
      </c>
      <c r="H13" s="12">
        <v>44955</v>
      </c>
      <c r="J13" s="6"/>
    </row>
    <row r="14" spans="1:10" x14ac:dyDescent="0.2">
      <c r="A14" s="7"/>
      <c r="B14" s="7"/>
      <c r="C14" s="3"/>
      <c r="D14" s="7"/>
      <c r="G14" s="14" t="s">
        <v>15</v>
      </c>
      <c r="H14" s="12">
        <v>44986</v>
      </c>
    </row>
    <row r="15" spans="1:10" x14ac:dyDescent="0.2">
      <c r="A15" s="7"/>
      <c r="B15" s="7"/>
      <c r="C15" s="3"/>
      <c r="D15" s="7"/>
      <c r="G15" s="14" t="s">
        <v>16</v>
      </c>
      <c r="H15" s="12">
        <v>45007</v>
      </c>
    </row>
    <row r="16" spans="1:10" x14ac:dyDescent="0.2">
      <c r="A16" s="9"/>
      <c r="B16" s="3"/>
      <c r="C16" s="3"/>
      <c r="D16" s="7"/>
      <c r="G16" s="14" t="s">
        <v>21</v>
      </c>
      <c r="H16" s="12">
        <v>45044</v>
      </c>
    </row>
    <row r="17" spans="1:4" x14ac:dyDescent="0.2">
      <c r="A17" s="9"/>
      <c r="B17" s="3"/>
      <c r="C17" s="3"/>
      <c r="D17" s="7"/>
    </row>
    <row r="18" spans="1:4" x14ac:dyDescent="0.2">
      <c r="A18" s="9"/>
      <c r="B18" s="3"/>
      <c r="C18" s="3"/>
      <c r="D18" s="7"/>
    </row>
    <row r="19" spans="1:4" x14ac:dyDescent="0.2">
      <c r="A19" s="9"/>
      <c r="B19" s="3"/>
      <c r="C19" s="3"/>
      <c r="D19" s="7"/>
    </row>
    <row r="20" spans="1:4" x14ac:dyDescent="0.2">
      <c r="A20" s="9"/>
      <c r="B20" s="3"/>
      <c r="C20" s="3"/>
      <c r="D20" s="7"/>
    </row>
  </sheetData>
  <sortState xmlns:xlrd2="http://schemas.microsoft.com/office/spreadsheetml/2017/richdata2" ref="A2:B15">
    <sortCondition ref="B2:B15" customList="Jan,Feb,Mar,Apr,May,Jun,Jul,Aug,Sep,Oct,Nov,Dec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v</dc:creator>
  <cp:lastModifiedBy>Microsoft Office User</cp:lastModifiedBy>
  <dcterms:created xsi:type="dcterms:W3CDTF">2022-09-21T18:36:44Z</dcterms:created>
  <dcterms:modified xsi:type="dcterms:W3CDTF">2022-09-22T21:42:42Z</dcterms:modified>
</cp:coreProperties>
</file>