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ke1\Documents\GitHub\CapstoneRepo\Documentation\"/>
    </mc:Choice>
  </mc:AlternateContent>
  <xr:revisionPtr revIDLastSave="0" documentId="13_ncr:1_{D60DC155-5E84-4E79-9412-4B92D238573C}" xr6:coauthVersionLast="47" xr6:coauthVersionMax="47" xr10:uidLastSave="{00000000-0000-0000-0000-000000000000}"/>
  <bookViews>
    <workbookView xWindow="-108" yWindow="-108" windowWidth="23256" windowHeight="12576" xr2:uid="{B7312806-6A61-4E07-9F80-D4889DE395B5}"/>
  </bookViews>
  <sheets>
    <sheet name="Main" sheetId="1" r:id="rId1"/>
    <sheet name="DD-Chassis" sheetId="14" r:id="rId2"/>
    <sheet name="DD-Animal Feeding" sheetId="13" r:id="rId3"/>
    <sheet name="DD-Location Det. and Track" sheetId="2" r:id="rId4"/>
    <sheet name="DD-Object Detection" sheetId="3" r:id="rId5"/>
    <sheet name="DD-Object Manipulation" sheetId="4" r:id="rId6"/>
    <sheet name="DD-Locomotion" sheetId="5" r:id="rId7"/>
    <sheet name="DD-Fireworks Display" sheetId="6" r:id="rId8"/>
    <sheet name="DD-Power" sheetId="12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0" i="1" l="1"/>
  <c r="B20" i="1"/>
  <c r="B19" i="1"/>
  <c r="C19" i="1"/>
  <c r="B18" i="1"/>
  <c r="C18" i="1"/>
  <c r="C16" i="1"/>
  <c r="C15" i="1"/>
  <c r="B5" i="1"/>
  <c r="C5" i="1" s="1"/>
  <c r="B14" i="1" s="1"/>
  <c r="D14" i="1" s="1"/>
  <c r="B4" i="1"/>
  <c r="D4" i="1" s="1"/>
  <c r="B3" i="1"/>
  <c r="D3" i="1" s="1"/>
  <c r="D19" i="1" l="1"/>
  <c r="B17" i="1"/>
  <c r="D17" i="1" s="1"/>
  <c r="D5" i="1"/>
  <c r="D18" i="1"/>
  <c r="B15" i="1"/>
  <c r="D15" i="1" s="1"/>
  <c r="B16" i="1"/>
  <c r="D16" i="1" s="1"/>
  <c r="D20" i="1"/>
</calcChain>
</file>

<file path=xl/sharedStrings.xml><?xml version="1.0" encoding="utf-8"?>
<sst xmlns="http://schemas.openxmlformats.org/spreadsheetml/2006/main" count="100" uniqueCount="80">
  <si>
    <t>Team Formation</t>
  </si>
  <si>
    <t>Event</t>
  </si>
  <si>
    <t>Project Proposal</t>
  </si>
  <si>
    <t>Project Assignment</t>
  </si>
  <si>
    <t>Project Presentation</t>
  </si>
  <si>
    <t>Project Prosal Revisions</t>
  </si>
  <si>
    <t>Conceptual Design and Planning Draft</t>
  </si>
  <si>
    <t>Conceptual Design and Planning Review</t>
  </si>
  <si>
    <t xml:space="preserve">Conceptual Design and Planning </t>
  </si>
  <si>
    <t>Detail Design Checkpoint 1</t>
  </si>
  <si>
    <t>FMEA Video Presentation</t>
  </si>
  <si>
    <t>Detail Design Checkpoint 2</t>
  </si>
  <si>
    <t>Progress Report</t>
  </si>
  <si>
    <t>Detail Design Complete</t>
  </si>
  <si>
    <t xml:space="preserve">Ordering  Complete </t>
  </si>
  <si>
    <t>Non-trivial fully contructed reletively functional prototype</t>
  </si>
  <si>
    <t>Experiementation Complete</t>
  </si>
  <si>
    <t>Duration</t>
  </si>
  <si>
    <t>Start Date</t>
  </si>
  <si>
    <t>End Date</t>
  </si>
  <si>
    <t>Capstone I - Final Presentation</t>
  </si>
  <si>
    <t>Capstone II - Final Presentation</t>
  </si>
  <si>
    <t>Detail Design and Planning</t>
  </si>
  <si>
    <t>Capstone Timeline</t>
  </si>
  <si>
    <t>Deadlines</t>
  </si>
  <si>
    <t>Signoff</t>
  </si>
  <si>
    <t>Ordering</t>
  </si>
  <si>
    <t>Programming</t>
  </si>
  <si>
    <t>Build</t>
  </si>
  <si>
    <t>Experimentation</t>
  </si>
  <si>
    <t>Documentation, Poster, Presentation</t>
  </si>
  <si>
    <t>Member Assignment</t>
  </si>
  <si>
    <t>Enitire Team</t>
  </si>
  <si>
    <t>Complete</t>
  </si>
  <si>
    <t>Gantt Chart</t>
  </si>
  <si>
    <t>Assignees</t>
  </si>
  <si>
    <t>Nathan Gardner</t>
  </si>
  <si>
    <t>Object Manipulation</t>
  </si>
  <si>
    <t>Fatima Al-heji</t>
  </si>
  <si>
    <t>System Diagram</t>
  </si>
  <si>
    <t>Formalated Problem Statement</t>
  </si>
  <si>
    <t>Fatima Al-heji, Nathan Gardner</t>
  </si>
  <si>
    <t>Introduction</t>
  </si>
  <si>
    <t>Madison Kelly</t>
  </si>
  <si>
    <t>Shall Statements</t>
  </si>
  <si>
    <t>Ethical, Professional, and Standards Considerations</t>
  </si>
  <si>
    <t>Power System</t>
  </si>
  <si>
    <t>Controller</t>
  </si>
  <si>
    <t>Locomotion</t>
  </si>
  <si>
    <t>Vision System</t>
  </si>
  <si>
    <t>Microbot</t>
  </si>
  <si>
    <t>Documentation</t>
  </si>
  <si>
    <t>System Diagram Design</t>
  </si>
  <si>
    <t>Timeline and Work Breakdown</t>
  </si>
  <si>
    <t>Citations</t>
  </si>
  <si>
    <t>Mark Beech, Luke Mcgill, Nathan Gardner</t>
  </si>
  <si>
    <t>Luke Mcgill</t>
  </si>
  <si>
    <t>Mark Beech</t>
  </si>
  <si>
    <t>LucidChart Diagrams</t>
  </si>
  <si>
    <t>Miscellaneous</t>
  </si>
  <si>
    <t>Chassis</t>
  </si>
  <si>
    <t>Location Determination and Tracking</t>
  </si>
  <si>
    <t xml:space="preserve">Object Detection </t>
  </si>
  <si>
    <t>Fireworks Display</t>
  </si>
  <si>
    <t>Animal Feeding</t>
  </si>
  <si>
    <t>Power</t>
  </si>
  <si>
    <t>Mechanical Team</t>
  </si>
  <si>
    <t>Mechanical Team, Fatima Al-heji, Nathan Gardner, Luke Mcgill</t>
  </si>
  <si>
    <t>Madison Kelly, Mark Beech</t>
  </si>
  <si>
    <t>Fatima Al-heji, Nathan Gardner, Luke Mcgill</t>
  </si>
  <si>
    <t>Fatima Al-heji, Nathan Gardner, Mark Beech</t>
  </si>
  <si>
    <t>DETAILED WORK BREAKDOWN</t>
  </si>
  <si>
    <t>Subsystems Design</t>
  </si>
  <si>
    <t>\</t>
  </si>
  <si>
    <t>Locomotion Subsystem: motor driver</t>
  </si>
  <si>
    <t>Locomotion Subsystem: motor</t>
  </si>
  <si>
    <t>Locomotion Subsystem: wheels</t>
  </si>
  <si>
    <t>Controller Subsystem:</t>
  </si>
  <si>
    <t>Power Subsystem:</t>
  </si>
  <si>
    <t>Vision Subsystem: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</si>
</sst>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Arial"/>
      <family val="2"/>
    </font>
    <font>
      <b/>
      <u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7">
    <xf numFmtId="0" fontId="0" fillId="0" borderId="0" xfId="0"/>
    <xf numFmtId="14" fontId="0" fillId="0" borderId="0" xfId="0" applyNumberFormat="1"/>
    <xf numFmtId="0" fontId="1" fillId="0" borderId="0" xfId="0" applyFont="1"/>
    <xf numFmtId="14" fontId="0" fillId="0" borderId="0" xfId="0" applyNumberFormat="1" applyFill="1"/>
    <xf numFmtId="0" fontId="1" fillId="0" borderId="0" xfId="0" applyFont="1" applyFill="1"/>
    <xf numFmtId="14" fontId="0" fillId="2" borderId="0" xfId="0" applyNumberFormat="1" applyFill="1"/>
    <xf numFmtId="14" fontId="0" fillId="0" borderId="0" xfId="0" applyNumberFormat="1" applyFont="1"/>
    <xf numFmtId="0" fontId="0" fillId="0" borderId="0" xfId="0" applyFill="1"/>
    <xf numFmtId="14" fontId="0" fillId="0" borderId="0" xfId="0" applyNumberFormat="1" applyFont="1" applyFill="1"/>
    <xf numFmtId="0" fontId="0" fillId="0" borderId="0" xfId="0" applyFont="1" applyFill="1"/>
    <xf numFmtId="0" fontId="1" fillId="3" borderId="0" xfId="0" applyFont="1" applyFill="1"/>
    <xf numFmtId="0" fontId="0" fillId="3" borderId="0" xfId="0" applyFill="1"/>
    <xf numFmtId="14" fontId="0" fillId="3" borderId="0" xfId="0" applyNumberFormat="1" applyFill="1"/>
    <xf numFmtId="14" fontId="0" fillId="3" borderId="0" xfId="0" applyNumberFormat="1" applyFont="1" applyFill="1"/>
    <xf numFmtId="0" fontId="0" fillId="3" borderId="0" xfId="0" applyFont="1" applyFill="1"/>
    <xf numFmtId="0" fontId="2" fillId="0" borderId="0" xfId="0" applyFont="1"/>
    <xf numFmtId="0" fontId="1" fillId="4" borderId="0" xfId="0" applyFont="1" applyFill="1"/>
    <xf numFmtId="0" fontId="6" fillId="0" borderId="1" xfId="0" applyFont="1" applyBorder="1"/>
    <xf numFmtId="0" fontId="6" fillId="0" borderId="2" xfId="0" applyFont="1" applyBorder="1"/>
    <xf numFmtId="0" fontId="5" fillId="0" borderId="3" xfId="0" applyFont="1" applyBorder="1"/>
    <xf numFmtId="0" fontId="1" fillId="0" borderId="4" xfId="0" applyFont="1" applyBorder="1"/>
    <xf numFmtId="0" fontId="0" fillId="0" borderId="3" xfId="0" applyBorder="1"/>
    <xf numFmtId="0" fontId="0" fillId="0" borderId="4" xfId="0" applyBorder="1"/>
    <xf numFmtId="0" fontId="4" fillId="0" borderId="3" xfId="0" applyFont="1" applyBorder="1"/>
    <xf numFmtId="0" fontId="0" fillId="0" borderId="5" xfId="0" applyBorder="1"/>
    <xf numFmtId="0" fontId="0" fillId="0" borderId="6" xfId="0" applyBorder="1"/>
    <xf numFmtId="0" fontId="3" fillId="0" borderId="3" xfId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Capstone</a:t>
            </a:r>
            <a:r>
              <a:rPr lang="en-US" baseline="0"/>
              <a:t> I &amp; II Timeline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v>StartDate</c:v>
          </c:tx>
          <c:spPr>
            <a:noFill/>
            <a:ln>
              <a:noFill/>
            </a:ln>
            <a:effectLst/>
          </c:spPr>
          <c:invertIfNegative val="0"/>
          <c:cat>
            <c:strRef>
              <c:f>Main!$A$3:$A$20</c:f>
              <c:strCache>
                <c:ptCount val="18"/>
                <c:pt idx="0">
                  <c:v>Project Proposal</c:v>
                </c:pt>
                <c:pt idx="1">
                  <c:v>Project Prosal Revisions</c:v>
                </c:pt>
                <c:pt idx="2">
                  <c:v>Conceptual Design and Planning </c:v>
                </c:pt>
                <c:pt idx="3">
                  <c:v>Locomotion Subsystem: motor driver</c:v>
                </c:pt>
                <c:pt idx="4">
                  <c:v>Locomotion Subsystem: motor</c:v>
                </c:pt>
                <c:pt idx="5">
                  <c:v>Locomotion Subsystem: wheels</c:v>
                </c:pt>
                <c:pt idx="6">
                  <c:v>Controller Subsystem:</c:v>
                </c:pt>
                <c:pt idx="7">
                  <c:v>Power Subsystem:</c:v>
                </c:pt>
                <c:pt idx="10">
                  <c:v>Vision Subsystem:</c:v>
                </c:pt>
                <c:pt idx="11">
                  <c:v>Detail Design and Planning</c:v>
                </c:pt>
                <c:pt idx="12">
                  <c:v>Signoff</c:v>
                </c:pt>
                <c:pt idx="13">
                  <c:v>Ordering</c:v>
                </c:pt>
                <c:pt idx="14">
                  <c:v>Programming</c:v>
                </c:pt>
                <c:pt idx="15">
                  <c:v>Build</c:v>
                </c:pt>
                <c:pt idx="16">
                  <c:v>Experimentation</c:v>
                </c:pt>
                <c:pt idx="17">
                  <c:v>Documentation, Poster, Presentation</c:v>
                </c:pt>
              </c:strCache>
            </c:strRef>
          </c:cat>
          <c:val>
            <c:numRef>
              <c:f>Main!$B$3:$B$20</c:f>
              <c:numCache>
                <c:formatCode>m/d/yyyy</c:formatCode>
                <c:ptCount val="18"/>
                <c:pt idx="0">
                  <c:v>44815</c:v>
                </c:pt>
                <c:pt idx="1">
                  <c:v>44839</c:v>
                </c:pt>
                <c:pt idx="2">
                  <c:v>44829</c:v>
                </c:pt>
                <c:pt idx="3">
                  <c:v>44860</c:v>
                </c:pt>
                <c:pt idx="4">
                  <c:v>44860</c:v>
                </c:pt>
                <c:pt idx="5">
                  <c:v>44860</c:v>
                </c:pt>
                <c:pt idx="11">
                  <c:v>44843</c:v>
                </c:pt>
                <c:pt idx="12">
                  <c:v>44847</c:v>
                </c:pt>
                <c:pt idx="13">
                  <c:v>44857</c:v>
                </c:pt>
                <c:pt idx="14">
                  <c:v>44881</c:v>
                </c:pt>
                <c:pt idx="15">
                  <c:v>44896</c:v>
                </c:pt>
                <c:pt idx="16">
                  <c:v>44986</c:v>
                </c:pt>
                <c:pt idx="17">
                  <c:v>45007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46-1546-B922-9F6B4C90B236}"/>
            </c:ext>
          </c:extLst>
        </c:ser>
        <c:ser>
          <c:idx val="1"/>
          <c:order val="1"/>
          <c:tx>
            <c:v>Duration</c:v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Main!$A$3:$A$20</c:f>
              <c:strCache>
                <c:ptCount val="18"/>
                <c:pt idx="0">
                  <c:v>Project Proposal</c:v>
                </c:pt>
                <c:pt idx="1">
                  <c:v>Project Prosal Revisions</c:v>
                </c:pt>
                <c:pt idx="2">
                  <c:v>Conceptual Design and Planning </c:v>
                </c:pt>
                <c:pt idx="3">
                  <c:v>Locomotion Subsystem: motor driver</c:v>
                </c:pt>
                <c:pt idx="4">
                  <c:v>Locomotion Subsystem: motor</c:v>
                </c:pt>
                <c:pt idx="5">
                  <c:v>Locomotion Subsystem: wheels</c:v>
                </c:pt>
                <c:pt idx="6">
                  <c:v>Controller Subsystem:</c:v>
                </c:pt>
                <c:pt idx="7">
                  <c:v>Power Subsystem:</c:v>
                </c:pt>
                <c:pt idx="10">
                  <c:v>Vision Subsystem:</c:v>
                </c:pt>
                <c:pt idx="11">
                  <c:v>Detail Design and Planning</c:v>
                </c:pt>
                <c:pt idx="12">
                  <c:v>Signoff</c:v>
                </c:pt>
                <c:pt idx="13">
                  <c:v>Ordering</c:v>
                </c:pt>
                <c:pt idx="14">
                  <c:v>Programming</c:v>
                </c:pt>
                <c:pt idx="15">
                  <c:v>Build</c:v>
                </c:pt>
                <c:pt idx="16">
                  <c:v>Experimentation</c:v>
                </c:pt>
                <c:pt idx="17">
                  <c:v>Documentation, Poster, Presentation</c:v>
                </c:pt>
              </c:strCache>
            </c:strRef>
          </c:cat>
          <c:val>
            <c:numRef>
              <c:f>Main!$D$3:$D$20</c:f>
              <c:numCache>
                <c:formatCode>General</c:formatCode>
                <c:ptCount val="18"/>
                <c:pt idx="0">
                  <c:v>14</c:v>
                </c:pt>
                <c:pt idx="1">
                  <c:v>7</c:v>
                </c:pt>
                <c:pt idx="2">
                  <c:v>14</c:v>
                </c:pt>
                <c:pt idx="11">
                  <c:v>105</c:v>
                </c:pt>
                <c:pt idx="12">
                  <c:v>101</c:v>
                </c:pt>
                <c:pt idx="13">
                  <c:v>98</c:v>
                </c:pt>
                <c:pt idx="14">
                  <c:v>125</c:v>
                </c:pt>
                <c:pt idx="15">
                  <c:v>90</c:v>
                </c:pt>
                <c:pt idx="16">
                  <c:v>21</c:v>
                </c:pt>
                <c:pt idx="17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46-1546-B922-9F6B4C90B236}"/>
            </c:ext>
          </c:extLst>
        </c:ser>
        <c:ser>
          <c:idx val="2"/>
          <c:order val="2"/>
          <c:tx>
            <c:v>Member Assignment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Main!$E$3:$E$20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4F-4B6D-80A7-7347BB93F5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41630191"/>
        <c:axId val="640898047"/>
      </c:barChart>
      <c:catAx>
        <c:axId val="641630191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898047"/>
        <c:crosses val="autoZero"/>
        <c:auto val="1"/>
        <c:lblAlgn val="ctr"/>
        <c:lblOffset val="100"/>
        <c:noMultiLvlLbl val="0"/>
      </c:catAx>
      <c:valAx>
        <c:axId val="640898047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63019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21</xdr:row>
      <xdr:rowOff>130951</xdr:rowOff>
    </xdr:from>
    <xdr:ext cx="3139225" cy="1500732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2A838FAF-6E01-7946-88C3-AF9912F7E790}"/>
            </a:ext>
          </a:extLst>
        </xdr:cNvPr>
        <xdr:cNvSpPr txBox="1"/>
      </xdr:nvSpPr>
      <xdr:spPr>
        <a:xfrm>
          <a:off x="0" y="2508391"/>
          <a:ext cx="3139225" cy="1500732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800"/>
            <a:t>All date</a:t>
          </a:r>
          <a:r>
            <a:rPr lang="en-US" sz="1800" baseline="0"/>
            <a:t> in </a:t>
          </a:r>
          <a:r>
            <a:rPr lang="en-US" sz="1800" baseline="0">
              <a:solidFill>
                <a:srgbClr val="FF0000"/>
              </a:solidFill>
            </a:rPr>
            <a:t>red</a:t>
          </a:r>
          <a:r>
            <a:rPr lang="en-US" sz="1800" baseline="0"/>
            <a:t> are +/- a week because</a:t>
          </a:r>
        </a:p>
        <a:p>
          <a:r>
            <a:rPr lang="en-US" sz="1800" baseline="0"/>
            <a:t>we do not know the exact timeline for</a:t>
          </a:r>
        </a:p>
        <a:p>
          <a:r>
            <a:rPr lang="en-US" sz="1800" baseline="0"/>
            <a:t>Capstone II</a:t>
          </a:r>
          <a:endParaRPr lang="en-US" sz="1800"/>
        </a:p>
      </xdr:txBody>
    </xdr:sp>
    <xdr:clientData/>
  </xdr:oneCellAnchor>
  <xdr:twoCellAnchor>
    <xdr:from>
      <xdr:col>9</xdr:col>
      <xdr:colOff>158859</xdr:colOff>
      <xdr:row>2</xdr:row>
      <xdr:rowOff>161693</xdr:rowOff>
    </xdr:from>
    <xdr:to>
      <xdr:col>25</xdr:col>
      <xdr:colOff>679250</xdr:colOff>
      <xdr:row>36</xdr:row>
      <xdr:rowOff>61951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109AE87-AC10-BC4D-8656-EA2C979BA3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09B1FA-CECC-4035-B171-7CDD1AF55ECD}">
  <dimension ref="A1:J70"/>
  <sheetViews>
    <sheetView tabSelected="1" topLeftCell="E2" zoomScale="65" zoomScaleNormal="85" workbookViewId="0">
      <selection activeCell="E22" sqref="E22"/>
    </sheetView>
  </sheetViews>
  <sheetFormatPr defaultColWidth="8.77734375" defaultRowHeight="14.4" x14ac:dyDescent="0.3"/>
  <cols>
    <col min="1" max="2" width="50.88671875" bestFit="1" customWidth="1"/>
    <col min="3" max="3" width="54.77734375" bestFit="1" customWidth="1"/>
    <col min="4" max="4" width="8.88671875" bestFit="1" customWidth="1"/>
    <col min="5" max="5" width="19.33203125" bestFit="1" customWidth="1"/>
    <col min="7" max="7" width="31.44140625" bestFit="1" customWidth="1"/>
    <col min="8" max="8" width="46.33203125" bestFit="1" customWidth="1"/>
  </cols>
  <sheetData>
    <row r="1" spans="1:10" x14ac:dyDescent="0.3">
      <c r="A1" s="2" t="s">
        <v>1</v>
      </c>
      <c r="G1" s="10" t="s">
        <v>24</v>
      </c>
      <c r="H1" s="11"/>
    </row>
    <row r="2" spans="1:10" x14ac:dyDescent="0.3">
      <c r="A2" s="4" t="s">
        <v>23</v>
      </c>
      <c r="B2" s="2" t="s">
        <v>18</v>
      </c>
      <c r="C2" s="2" t="s">
        <v>19</v>
      </c>
      <c r="D2" s="2" t="s">
        <v>17</v>
      </c>
      <c r="E2" s="2" t="s">
        <v>31</v>
      </c>
      <c r="G2" s="11" t="s">
        <v>0</v>
      </c>
      <c r="H2" s="12">
        <v>44797</v>
      </c>
    </row>
    <row r="3" spans="1:10" x14ac:dyDescent="0.3">
      <c r="A3" t="s">
        <v>2</v>
      </c>
      <c r="B3" s="1">
        <f>DATE(YEAR(C3),MONTH(C3),DAY(C3)-14)</f>
        <v>44815</v>
      </c>
      <c r="C3" s="1">
        <v>44829</v>
      </c>
      <c r="D3">
        <f t="shared" ref="D3:D18" si="0">C3-B3</f>
        <v>14</v>
      </c>
      <c r="E3" s="15" t="s">
        <v>33</v>
      </c>
      <c r="G3" s="11" t="s">
        <v>3</v>
      </c>
      <c r="H3" s="12">
        <v>44802</v>
      </c>
      <c r="J3" s="6"/>
    </row>
    <row r="4" spans="1:10" x14ac:dyDescent="0.3">
      <c r="A4" t="s">
        <v>5</v>
      </c>
      <c r="B4" s="1">
        <f>DATE(YEAR(C4),MONTH(C4),DAY(C4)-7)</f>
        <v>44839</v>
      </c>
      <c r="C4" s="6">
        <v>44846</v>
      </c>
      <c r="D4">
        <f t="shared" si="0"/>
        <v>7</v>
      </c>
      <c r="E4" s="15" t="s">
        <v>33</v>
      </c>
      <c r="G4" s="11" t="s">
        <v>4</v>
      </c>
      <c r="H4" s="12">
        <v>44839</v>
      </c>
      <c r="J4" s="6"/>
    </row>
    <row r="5" spans="1:10" x14ac:dyDescent="0.3">
      <c r="A5" t="s">
        <v>8</v>
      </c>
      <c r="B5" s="1">
        <f>C3</f>
        <v>44829</v>
      </c>
      <c r="C5" s="1">
        <f>DATE(YEAR(B5),MONTH(B5),DAY(B5)+14)</f>
        <v>44843</v>
      </c>
      <c r="D5">
        <f t="shared" si="0"/>
        <v>14</v>
      </c>
      <c r="E5" t="s">
        <v>32</v>
      </c>
      <c r="G5" s="11" t="s">
        <v>6</v>
      </c>
      <c r="H5" s="13">
        <v>44850</v>
      </c>
      <c r="J5" s="6"/>
    </row>
    <row r="6" spans="1:10" x14ac:dyDescent="0.3">
      <c r="A6" t="s">
        <v>74</v>
      </c>
      <c r="B6" s="1">
        <v>44860</v>
      </c>
      <c r="C6" s="1">
        <v>44838</v>
      </c>
      <c r="G6" s="11" t="s">
        <v>7</v>
      </c>
      <c r="H6" s="13">
        <v>44853</v>
      </c>
    </row>
    <row r="7" spans="1:10" x14ac:dyDescent="0.3">
      <c r="A7" t="s">
        <v>75</v>
      </c>
      <c r="B7" s="1">
        <v>44860</v>
      </c>
      <c r="C7" s="1">
        <v>44838</v>
      </c>
      <c r="G7" s="11" t="s">
        <v>9</v>
      </c>
      <c r="H7" s="13">
        <v>44875</v>
      </c>
    </row>
    <row r="8" spans="1:10" x14ac:dyDescent="0.3">
      <c r="A8" t="s">
        <v>76</v>
      </c>
      <c r="B8" s="1">
        <v>44860</v>
      </c>
      <c r="C8" s="1">
        <v>44838</v>
      </c>
      <c r="G8" s="11" t="s">
        <v>10</v>
      </c>
      <c r="H8" s="13">
        <v>44882</v>
      </c>
    </row>
    <row r="9" spans="1:10" x14ac:dyDescent="0.3">
      <c r="A9" t="s">
        <v>77</v>
      </c>
      <c r="B9" s="1"/>
      <c r="C9" s="1"/>
      <c r="G9" s="11" t="s">
        <v>11</v>
      </c>
      <c r="H9" s="13">
        <v>44889</v>
      </c>
    </row>
    <row r="10" spans="1:10" x14ac:dyDescent="0.3">
      <c r="A10" t="s">
        <v>78</v>
      </c>
      <c r="B10" s="1"/>
      <c r="C10" s="1"/>
      <c r="G10" s="11" t="s">
        <v>12</v>
      </c>
      <c r="H10" s="13">
        <v>44906</v>
      </c>
    </row>
    <row r="11" spans="1:10" x14ac:dyDescent="0.3">
      <c r="B11" s="1"/>
      <c r="C11" s="1"/>
      <c r="G11" s="11" t="s">
        <v>20</v>
      </c>
      <c r="H11" s="13">
        <v>44906</v>
      </c>
    </row>
    <row r="12" spans="1:10" x14ac:dyDescent="0.3">
      <c r="B12" s="1"/>
      <c r="C12" s="1"/>
      <c r="G12" s="14" t="s">
        <v>13</v>
      </c>
      <c r="H12" s="12">
        <v>44948</v>
      </c>
      <c r="J12" s="6"/>
    </row>
    <row r="13" spans="1:10" x14ac:dyDescent="0.3">
      <c r="A13" t="s">
        <v>79</v>
      </c>
      <c r="B13" s="1"/>
      <c r="C13" s="1"/>
      <c r="G13" s="14" t="s">
        <v>14</v>
      </c>
      <c r="H13" s="12">
        <v>44955</v>
      </c>
      <c r="J13" s="6"/>
    </row>
    <row r="14" spans="1:10" x14ac:dyDescent="0.3">
      <c r="A14" t="s">
        <v>22</v>
      </c>
      <c r="B14" s="1">
        <f>C5</f>
        <v>44843</v>
      </c>
      <c r="C14" s="5">
        <v>44948</v>
      </c>
      <c r="D14">
        <f t="shared" si="0"/>
        <v>105</v>
      </c>
      <c r="G14" s="14" t="s">
        <v>15</v>
      </c>
      <c r="H14" s="12">
        <v>44986</v>
      </c>
    </row>
    <row r="15" spans="1:10" x14ac:dyDescent="0.3">
      <c r="A15" t="s">
        <v>25</v>
      </c>
      <c r="B15" s="1">
        <f>DATE(YEAR(B14),MONTH(B14),DAY(B14)+4)</f>
        <v>44847</v>
      </c>
      <c r="C15" s="5">
        <f>C14</f>
        <v>44948</v>
      </c>
      <c r="D15">
        <f t="shared" si="0"/>
        <v>101</v>
      </c>
      <c r="G15" s="14" t="s">
        <v>16</v>
      </c>
      <c r="H15" s="12">
        <v>45007</v>
      </c>
    </row>
    <row r="16" spans="1:10" x14ac:dyDescent="0.3">
      <c r="A16" t="s">
        <v>26</v>
      </c>
      <c r="B16" s="1">
        <f>DATE(YEAR(B14), MONTH(B14), DAY(B14)+14)</f>
        <v>44857</v>
      </c>
      <c r="C16" s="5">
        <f>H13</f>
        <v>44955</v>
      </c>
      <c r="D16">
        <f t="shared" si="0"/>
        <v>98</v>
      </c>
      <c r="G16" s="14" t="s">
        <v>21</v>
      </c>
      <c r="H16" s="12">
        <v>45044</v>
      </c>
    </row>
    <row r="17" spans="1:4" x14ac:dyDescent="0.3">
      <c r="A17" t="s">
        <v>27</v>
      </c>
      <c r="B17" s="1">
        <f>DATE(YEAR(B14),MONTH(B14),DAY(B14)+38)</f>
        <v>44881</v>
      </c>
      <c r="C17" s="5">
        <v>45006</v>
      </c>
      <c r="D17">
        <f t="shared" si="0"/>
        <v>125</v>
      </c>
    </row>
    <row r="18" spans="1:4" x14ac:dyDescent="0.3">
      <c r="A18" t="s">
        <v>28</v>
      </c>
      <c r="B18" s="8">
        <f>DATE(YEAR(H9),MONTH(H9),DAY(H9)+7)</f>
        <v>44896</v>
      </c>
      <c r="C18" s="5">
        <f>H14</f>
        <v>44986</v>
      </c>
      <c r="D18">
        <f t="shared" si="0"/>
        <v>90</v>
      </c>
    </row>
    <row r="19" spans="1:4" x14ac:dyDescent="0.3">
      <c r="A19" t="s">
        <v>29</v>
      </c>
      <c r="B19" s="5">
        <f>H14</f>
        <v>44986</v>
      </c>
      <c r="C19" s="5">
        <f>H15</f>
        <v>45007</v>
      </c>
      <c r="D19">
        <f t="shared" ref="D19:D20" si="1">C19-B19</f>
        <v>21</v>
      </c>
    </row>
    <row r="20" spans="1:4" x14ac:dyDescent="0.3">
      <c r="A20" s="7" t="s">
        <v>30</v>
      </c>
      <c r="B20" s="5">
        <f>H15</f>
        <v>45007</v>
      </c>
      <c r="C20" s="5">
        <f>H16</f>
        <v>45044</v>
      </c>
      <c r="D20">
        <f t="shared" si="1"/>
        <v>37</v>
      </c>
    </row>
    <row r="21" spans="1:4" x14ac:dyDescent="0.3">
      <c r="A21" s="7"/>
      <c r="B21" s="7"/>
      <c r="C21" s="3"/>
      <c r="D21" s="7"/>
    </row>
    <row r="22" spans="1:4" x14ac:dyDescent="0.3">
      <c r="A22" s="7"/>
      <c r="B22" s="7"/>
      <c r="C22" s="3"/>
      <c r="D22" s="7"/>
    </row>
    <row r="23" spans="1:4" x14ac:dyDescent="0.3">
      <c r="A23" s="7"/>
      <c r="B23" s="7"/>
      <c r="C23" s="3"/>
      <c r="D23" s="7"/>
    </row>
    <row r="24" spans="1:4" x14ac:dyDescent="0.3">
      <c r="A24" s="9"/>
      <c r="B24" s="3"/>
      <c r="C24" s="3"/>
      <c r="D24" s="7"/>
    </row>
    <row r="25" spans="1:4" x14ac:dyDescent="0.3">
      <c r="A25" s="9"/>
      <c r="B25" s="3"/>
      <c r="C25" s="3"/>
      <c r="D25" s="7"/>
    </row>
    <row r="26" spans="1:4" x14ac:dyDescent="0.3">
      <c r="A26" s="9"/>
      <c r="B26" s="3"/>
      <c r="C26" s="3"/>
      <c r="D26" s="7"/>
    </row>
    <row r="27" spans="1:4" x14ac:dyDescent="0.3">
      <c r="A27" s="9"/>
      <c r="B27" s="3"/>
      <c r="C27" s="3"/>
      <c r="D27" s="7"/>
    </row>
    <row r="28" spans="1:4" x14ac:dyDescent="0.3">
      <c r="A28" s="9"/>
      <c r="B28" s="3"/>
      <c r="C28" s="3"/>
      <c r="D28" s="7"/>
    </row>
    <row r="33" spans="2:3" x14ac:dyDescent="0.3">
      <c r="B33" s="16" t="s">
        <v>71</v>
      </c>
    </row>
    <row r="35" spans="2:3" ht="15" thickBot="1" x14ac:dyDescent="0.35"/>
    <row r="36" spans="2:3" x14ac:dyDescent="0.3">
      <c r="B36" s="17" t="s">
        <v>8</v>
      </c>
      <c r="C36" s="18" t="s">
        <v>35</v>
      </c>
    </row>
    <row r="37" spans="2:3" x14ac:dyDescent="0.3">
      <c r="B37" s="19" t="s">
        <v>51</v>
      </c>
      <c r="C37" s="20"/>
    </row>
    <row r="38" spans="2:3" x14ac:dyDescent="0.3">
      <c r="B38" s="21" t="s">
        <v>42</v>
      </c>
      <c r="C38" s="22" t="s">
        <v>43</v>
      </c>
    </row>
    <row r="39" spans="2:3" x14ac:dyDescent="0.3">
      <c r="B39" s="21" t="s">
        <v>40</v>
      </c>
      <c r="C39" s="22" t="s">
        <v>41</v>
      </c>
    </row>
    <row r="40" spans="2:3" x14ac:dyDescent="0.3">
      <c r="B40" s="21" t="s">
        <v>44</v>
      </c>
      <c r="C40" s="22" t="s">
        <v>43</v>
      </c>
    </row>
    <row r="41" spans="2:3" x14ac:dyDescent="0.3">
      <c r="B41" s="23" t="s">
        <v>45</v>
      </c>
      <c r="C41" s="22" t="s">
        <v>43</v>
      </c>
    </row>
    <row r="42" spans="2:3" x14ac:dyDescent="0.3">
      <c r="B42" s="23" t="s">
        <v>39</v>
      </c>
      <c r="C42" s="22" t="s">
        <v>41</v>
      </c>
    </row>
    <row r="43" spans="2:3" x14ac:dyDescent="0.3">
      <c r="B43" s="23" t="s">
        <v>53</v>
      </c>
      <c r="C43" s="22" t="s">
        <v>41</v>
      </c>
    </row>
    <row r="44" spans="2:3" x14ac:dyDescent="0.3">
      <c r="B44" s="23" t="s">
        <v>54</v>
      </c>
      <c r="C44" s="22" t="s">
        <v>36</v>
      </c>
    </row>
    <row r="45" spans="2:3" x14ac:dyDescent="0.3">
      <c r="B45" s="21"/>
      <c r="C45" s="22"/>
    </row>
    <row r="46" spans="2:3" x14ac:dyDescent="0.3">
      <c r="B46" s="19" t="s">
        <v>52</v>
      </c>
      <c r="C46" s="22"/>
    </row>
    <row r="47" spans="2:3" x14ac:dyDescent="0.3">
      <c r="B47" s="23" t="s">
        <v>58</v>
      </c>
      <c r="C47" s="22" t="s">
        <v>55</v>
      </c>
    </row>
    <row r="48" spans="2:3" x14ac:dyDescent="0.3">
      <c r="B48" s="21" t="s">
        <v>46</v>
      </c>
      <c r="C48" s="22" t="s">
        <v>56</v>
      </c>
    </row>
    <row r="49" spans="2:3" x14ac:dyDescent="0.3">
      <c r="B49" s="21" t="s">
        <v>47</v>
      </c>
      <c r="C49" s="22" t="s">
        <v>36</v>
      </c>
    </row>
    <row r="50" spans="2:3" x14ac:dyDescent="0.3">
      <c r="B50" s="21" t="s">
        <v>48</v>
      </c>
      <c r="C50" s="22" t="s">
        <v>56</v>
      </c>
    </row>
    <row r="51" spans="2:3" x14ac:dyDescent="0.3">
      <c r="B51" s="21" t="s">
        <v>49</v>
      </c>
      <c r="C51" s="22" t="s">
        <v>36</v>
      </c>
    </row>
    <row r="52" spans="2:3" x14ac:dyDescent="0.3">
      <c r="B52" s="21" t="s">
        <v>37</v>
      </c>
      <c r="C52" s="22" t="s">
        <v>41</v>
      </c>
    </row>
    <row r="53" spans="2:3" x14ac:dyDescent="0.3">
      <c r="B53" s="21" t="s">
        <v>50</v>
      </c>
      <c r="C53" s="22" t="s">
        <v>57</v>
      </c>
    </row>
    <row r="54" spans="2:3" x14ac:dyDescent="0.3">
      <c r="B54" s="21"/>
      <c r="C54" s="22"/>
    </row>
    <row r="55" spans="2:3" x14ac:dyDescent="0.3">
      <c r="B55" s="19" t="s">
        <v>59</v>
      </c>
      <c r="C55" s="22"/>
    </row>
    <row r="56" spans="2:3" ht="15" thickBot="1" x14ac:dyDescent="0.35">
      <c r="B56" s="24" t="s">
        <v>34</v>
      </c>
      <c r="C56" s="25" t="s">
        <v>36</v>
      </c>
    </row>
    <row r="57" spans="2:3" ht="15" thickBot="1" x14ac:dyDescent="0.35"/>
    <row r="58" spans="2:3" x14ac:dyDescent="0.3">
      <c r="B58" s="17" t="s">
        <v>22</v>
      </c>
      <c r="C58" s="18" t="s">
        <v>35</v>
      </c>
    </row>
    <row r="59" spans="2:3" x14ac:dyDescent="0.3">
      <c r="B59" s="19" t="s">
        <v>72</v>
      </c>
      <c r="C59" s="22"/>
    </row>
    <row r="60" spans="2:3" x14ac:dyDescent="0.3">
      <c r="B60" s="26" t="s">
        <v>60</v>
      </c>
      <c r="C60" s="22" t="s">
        <v>66</v>
      </c>
    </row>
    <row r="61" spans="2:3" x14ac:dyDescent="0.3">
      <c r="B61" s="26" t="s">
        <v>61</v>
      </c>
      <c r="C61" s="22" t="s">
        <v>69</v>
      </c>
    </row>
    <row r="62" spans="2:3" x14ac:dyDescent="0.3">
      <c r="B62" s="26" t="s">
        <v>62</v>
      </c>
      <c r="C62" s="22" t="s">
        <v>70</v>
      </c>
    </row>
    <row r="63" spans="2:3" x14ac:dyDescent="0.3">
      <c r="B63" s="26" t="s">
        <v>37</v>
      </c>
      <c r="C63" s="22" t="s">
        <v>67</v>
      </c>
    </row>
    <row r="64" spans="2:3" x14ac:dyDescent="0.3">
      <c r="B64" s="26" t="s">
        <v>48</v>
      </c>
      <c r="C64" s="22" t="s">
        <v>66</v>
      </c>
    </row>
    <row r="65" spans="2:3" x14ac:dyDescent="0.3">
      <c r="B65" s="26" t="s">
        <v>63</v>
      </c>
      <c r="C65" s="22" t="s">
        <v>38</v>
      </c>
    </row>
    <row r="66" spans="2:3" x14ac:dyDescent="0.3">
      <c r="B66" s="26" t="s">
        <v>64</v>
      </c>
      <c r="C66" s="22" t="s">
        <v>67</v>
      </c>
    </row>
    <row r="67" spans="2:3" x14ac:dyDescent="0.3">
      <c r="B67" s="26" t="s">
        <v>65</v>
      </c>
      <c r="C67" s="22" t="s">
        <v>68</v>
      </c>
    </row>
    <row r="68" spans="2:3" x14ac:dyDescent="0.3">
      <c r="B68" s="21"/>
      <c r="C68" s="22"/>
    </row>
    <row r="69" spans="2:3" x14ac:dyDescent="0.3">
      <c r="B69" s="19" t="s">
        <v>59</v>
      </c>
      <c r="C69" s="22"/>
    </row>
    <row r="70" spans="2:3" ht="15" thickBot="1" x14ac:dyDescent="0.35">
      <c r="B70" s="24" t="s">
        <v>34</v>
      </c>
      <c r="C70" s="25" t="s">
        <v>36</v>
      </c>
    </row>
  </sheetData>
  <sortState xmlns:xlrd2="http://schemas.microsoft.com/office/spreadsheetml/2017/richdata2" ref="A2:B23">
    <sortCondition ref="B2:B23" customList="Jan,Feb,Mar,Apr,May,Jun,Jul,Aug,Sep,Oct,Nov,Dec"/>
  </sortState>
  <hyperlinks>
    <hyperlink ref="B61" location="'DD-Location Det. and Track'!A1" display="Location Determination and Tracking" xr:uid="{49393598-8E01-4F0C-98F8-F3556F9E94F1}"/>
    <hyperlink ref="B62" location="'DD-Object Detection'!A1" display="Object Detection " xr:uid="{0D9A1E34-F98F-46C4-B585-AD02F0786C59}"/>
    <hyperlink ref="B63" location="'DD-Object Manipulation'!A1" display="Object Manipulation" xr:uid="{B61D4DCF-F653-4940-B85B-EF5BCC47C04E}"/>
    <hyperlink ref="B64" location="'DD-Locomotion'!A1" display="Locomotion" xr:uid="{91B0B86C-16DD-45B4-BC58-57092451A29E}"/>
    <hyperlink ref="B65" location="'DD-Fireworks Display'!A1" display="Fireworks Display" xr:uid="{945F8B7E-50D4-4ED3-AD91-EDAC8A0877A4}"/>
    <hyperlink ref="B67" location="'DD-Power'!A1" display="Power" xr:uid="{F1ABB304-7803-4CCA-AA12-2E46549E173D}"/>
    <hyperlink ref="B66" location="'DD-Animal Feeding'!A1" display="Animal Feeding" xr:uid="{F2F8E6E8-8B2B-4009-89DB-8B26A3DD7EFB}"/>
    <hyperlink ref="B60" location="'DD-Chassis'!A1" display="Chassis" xr:uid="{F0F55870-F599-4F19-ADF6-BC6EBBD97A65}"/>
  </hyperlink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56416-B17F-4112-BC20-B5823E956BA1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74104-B7EE-452B-9C8A-8C1A18611CDB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8B2242-6FDB-49C7-A935-72C7FD1B5A3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E9B9D-CE5B-422D-B24E-0ED953A1791F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46979-0B03-48AF-A691-453D6A93343E}">
  <dimension ref="A1"/>
  <sheetViews>
    <sheetView workbookViewId="0"/>
  </sheetViews>
  <sheetFormatPr defaultRowHeight="14.4" x14ac:dyDescent="0.3"/>
  <sheetData>
    <row r="1" spans="1:1" x14ac:dyDescent="0.3">
      <c r="A1" t="s">
        <v>73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15B80-C0E3-4B3F-917E-7436F3546F52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87DAD6-0187-40FA-BC16-0474883E7731}">
  <dimension ref="A1"/>
  <sheetViews>
    <sheetView workbookViewId="0">
      <selection activeCell="C34" sqref="C34"/>
    </sheetView>
  </sheetViews>
  <sheetFormatPr defaultRowHeight="14.4" x14ac:dyDescent="0.3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3D715-FD8D-4FAB-B335-0AEF63E3181D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Main</vt:lpstr>
      <vt:lpstr>DD-Chassis</vt:lpstr>
      <vt:lpstr>DD-Animal Feeding</vt:lpstr>
      <vt:lpstr>DD-Location Det. and Track</vt:lpstr>
      <vt:lpstr>DD-Object Detection</vt:lpstr>
      <vt:lpstr>DD-Object Manipulation</vt:lpstr>
      <vt:lpstr>DD-Locomotion</vt:lpstr>
      <vt:lpstr>DD-Fireworks Display</vt:lpstr>
      <vt:lpstr>DD-Power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 v</dc:creator>
  <cp:lastModifiedBy>l v</cp:lastModifiedBy>
  <dcterms:created xsi:type="dcterms:W3CDTF">2022-09-21T18:36:44Z</dcterms:created>
  <dcterms:modified xsi:type="dcterms:W3CDTF">2022-10-26T21:59:07Z</dcterms:modified>
</cp:coreProperties>
</file>