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Downloads\"/>
    </mc:Choice>
  </mc:AlternateContent>
  <xr:revisionPtr revIDLastSave="0" documentId="8_{83E2D8C3-12D0-42FC-BAB8-60ECAC8D5FDD}" xr6:coauthVersionLast="47" xr6:coauthVersionMax="47" xr10:uidLastSave="{00000000-0000-0000-0000-000000000000}"/>
  <bookViews>
    <workbookView xWindow="-110" yWindow="-110" windowWidth="19420" windowHeight="10420" xr2:uid="{1CDA5541-B098-BD48-88EB-683466DC23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7" i="1" l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F57" i="1" l="1"/>
  <c r="H2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1" i="1"/>
  <c r="H22" i="1"/>
  <c r="H23" i="1"/>
  <c r="H24" i="1"/>
  <c r="H25" i="1"/>
</calcChain>
</file>

<file path=xl/sharedStrings.xml><?xml version="1.0" encoding="utf-8"?>
<sst xmlns="http://schemas.openxmlformats.org/spreadsheetml/2006/main" count="267" uniqueCount="184">
  <si>
    <t>Name of Item</t>
  </si>
  <si>
    <t>Description</t>
  </si>
  <si>
    <t>Part Number</t>
  </si>
  <si>
    <t>Manufacturer</t>
  </si>
  <si>
    <t>Quantity</t>
  </si>
  <si>
    <t>Price</t>
  </si>
  <si>
    <t>Total</t>
  </si>
  <si>
    <t>Total Components</t>
  </si>
  <si>
    <t>Total Cost</t>
  </si>
  <si>
    <t>Used in which subsystem(s)</t>
  </si>
  <si>
    <t>Rechargeable 12 V Battery</t>
  </si>
  <si>
    <t>12 V/6000 mAH Lithium Ion Battery Pack</t>
  </si>
  <si>
    <t>Power</t>
  </si>
  <si>
    <t>YB1206000-USB</t>
  </si>
  <si>
    <t>TalentCell</t>
  </si>
  <si>
    <t>Buck Converters</t>
  </si>
  <si>
    <t xml:space="preserve">DC-DC Adjustable Buck Converters 3-40V to 1.5-35V </t>
  </si>
  <si>
    <t>LM2596</t>
  </si>
  <si>
    <t>ATNSINC</t>
  </si>
  <si>
    <t>E-Stop Button</t>
  </si>
  <si>
    <t>Self-Locking Emergency Stop Button 2 NC Red Mushroom 660 V 10 A</t>
  </si>
  <si>
    <t>HB2-BS544</t>
  </si>
  <si>
    <t>MXUTEUK</t>
  </si>
  <si>
    <t>3 A Fuses</t>
  </si>
  <si>
    <t>3A 250V Fuses (pack of 20)</t>
  </si>
  <si>
    <t>F3AL250V</t>
  </si>
  <si>
    <t>BOJACK</t>
  </si>
  <si>
    <t>1N5822 Diode</t>
  </si>
  <si>
    <t>Ximimark 100Pcs 1N5822 Schottky Diode 3A 40V DO-201AD (DO-27) Barrier Rectifier Diode for Household Appliances</t>
  </si>
  <si>
    <t>1N5822</t>
  </si>
  <si>
    <t>Ximimark</t>
  </si>
  <si>
    <t>0.1 uF Capacitors</t>
  </si>
  <si>
    <t>E-Projects - 0.1uF Ceramic Disc Capacitor - 50 Volts (25 Pieces)</t>
  </si>
  <si>
    <t>0.1 uF</t>
  </si>
  <si>
    <t>E-Projects</t>
  </si>
  <si>
    <t>1 uF Capacitor</t>
  </si>
  <si>
    <t>1 µF Conformal Coated Tantalum Capacitors 50 V Radial 8Ohm</t>
  </si>
  <si>
    <t>TAP105K050SCS</t>
  </si>
  <si>
    <t>KYOCERA AVX</t>
  </si>
  <si>
    <t>330 uF Capacitors</t>
  </si>
  <si>
    <t>Capacitor 4.7UF 6.8UF 10UF 15UF 22UF 47UF 100UF 220UF 330UF 470UF 680UF 1500UF Electrolytic Capacitors Kit 6.3V 10V 16V 25V 35V 50V 100V 400V,295Pcs</t>
  </si>
  <si>
    <t>330 uF</t>
  </si>
  <si>
    <t>changhe</t>
  </si>
  <si>
    <t>33 uH inductors</t>
  </si>
  <si>
    <t>uxcell 50Pcs 0510 Color Ring Inductor 33uH 1W Axial RF Choke Coil Inductor</t>
  </si>
  <si>
    <t>33 uH</t>
  </si>
  <si>
    <t>uxcell</t>
  </si>
  <si>
    <t>DC-DC Converter</t>
  </si>
  <si>
    <t>DC DC Converter 12 V 120 W</t>
  </si>
  <si>
    <t>209-JCK4012S12</t>
  </si>
  <si>
    <t>XP Power</t>
  </si>
  <si>
    <t>TIP 102 Transistor</t>
  </si>
  <si>
    <t>Darlington Transistors NPN Power Darlington</t>
  </si>
  <si>
    <t>511-TIP102</t>
  </si>
  <si>
    <t>STMicroelectronics</t>
  </si>
  <si>
    <t>Power Distribution Bus</t>
  </si>
  <si>
    <t>Solid Brass</t>
  </si>
  <si>
    <t>Adafruit</t>
  </si>
  <si>
    <t>Steel Ball Transfer</t>
  </si>
  <si>
    <t>Steel Ball Transfer(21 mm Height)</t>
  </si>
  <si>
    <t>Duck Storage</t>
  </si>
  <si>
    <t>1619-001-001</t>
  </si>
  <si>
    <t>Servo City</t>
  </si>
  <si>
    <t>Lock-Style Solenoids</t>
  </si>
  <si>
    <t>12 V-DC</t>
  </si>
  <si>
    <t>Aluminum Sheet</t>
  </si>
  <si>
    <t>Sides and Backing for Duck Corral - Multipurpose 6061 Aluminum Sheet, 1/8'' thick, 6'' x 12''</t>
  </si>
  <si>
    <t>McMaster Carr</t>
  </si>
  <si>
    <t>Rack</t>
  </si>
  <si>
    <t>14-1/2 Degree Pressure Angle Gear Rack, 32 Pitch (1ft) Nylon Plastic</t>
  </si>
  <si>
    <t>57655K62</t>
  </si>
  <si>
    <t>Servo-Mounted Pinion</t>
  </si>
  <si>
    <t>32P, 32 Tooth, 25T 3F Spline Servo Mount Gear (Acetyl)</t>
  </si>
  <si>
    <t>RSA32-2FS-32</t>
  </si>
  <si>
    <t>2000 Series Dual Mode Servo</t>
  </si>
  <si>
    <t>2000-0025-0002</t>
  </si>
  <si>
    <t>Servo Motor Controller</t>
  </si>
  <si>
    <t>3102 Series Dual Mode Servo Programmer</t>
  </si>
  <si>
    <t>3102-0001-0001</t>
  </si>
  <si>
    <t>TIP102 Transistors</t>
  </si>
  <si>
    <t>Darlington Transistors in order to have the ability to switch on and off the solenoid to lock the trailer</t>
  </si>
  <si>
    <t>Servo Controller</t>
  </si>
  <si>
    <t>Micro Maestro 6-Channel USB Servo Controller</t>
  </si>
  <si>
    <t>Pololu</t>
  </si>
  <si>
    <t>Servo Motor</t>
  </si>
  <si>
    <t>FEETECH FS90 Micro Servo</t>
  </si>
  <si>
    <t>Feeding</t>
  </si>
  <si>
    <t>Proximity Sensor</t>
  </si>
  <si>
    <t xml:space="preserve">Pololu Digital Sensor 5cm </t>
  </si>
  <si>
    <t>Pedestal Storage and Delivery</t>
  </si>
  <si>
    <t>FEEFETCH Mini Servo FT1117M</t>
  </si>
  <si>
    <t>Duck Storage, Pedestal Storage, Sorting, and Feeding</t>
  </si>
  <si>
    <t>Color Sensor</t>
  </si>
  <si>
    <t>RGB Color Sensor with IR filter and White LED</t>
  </si>
  <si>
    <t>Sorting</t>
  </si>
  <si>
    <t>TCS34725</t>
  </si>
  <si>
    <t>Motor</t>
  </si>
  <si>
    <t>99:1 Metal Gearmotor 25Dx69L mm LP 6V CPR Encoder</t>
  </si>
  <si>
    <t>Belt</t>
  </si>
  <si>
    <t>Rubber-Cal Heavy Black Conveyor Belt - Rubber Sheet - 0.3(2Ply) Thick x 10"" Width x 4"" Length - Black (3 pack)</t>
  </si>
  <si>
    <t>N/A</t>
  </si>
  <si>
    <t>Rubber-Cal</t>
  </si>
  <si>
    <t>DC Motor Controller</t>
  </si>
  <si>
    <t>TB9051FTG Single Brushed DC Motor Driver Carrier</t>
  </si>
  <si>
    <t>Motor Mount</t>
  </si>
  <si>
    <t>Pololu 25D mm Metal Gearmotor Bracket Pair</t>
  </si>
  <si>
    <t>Arduino Mega 2560 Rev3</t>
  </si>
  <si>
    <t xml:space="preserve">Microcontrollers </t>
  </si>
  <si>
    <t>Low-Level Controller</t>
  </si>
  <si>
    <t>A000067/7630049200067</t>
  </si>
  <si>
    <t>Arduino</t>
  </si>
  <si>
    <t xml:space="preserve">Jumper Wires ELEGOO </t>
  </si>
  <si>
    <t xml:space="preserve">120 pcs </t>
  </si>
  <si>
    <t>B01EV70C78</t>
  </si>
  <si>
    <t>ELEGOO</t>
  </si>
  <si>
    <t>12V DC Motor</t>
  </si>
  <si>
    <t>Locomotion</t>
  </si>
  <si>
    <t>DC Motor Mount (pack of 2)</t>
  </si>
  <si>
    <t>Mecanum Wheels</t>
  </si>
  <si>
    <t>48 mm Mecanum Wheels (pack of 4)</t>
  </si>
  <si>
    <t>Wheel Coupling</t>
  </si>
  <si>
    <t>4 mm Brass Wheel Coupling</t>
  </si>
  <si>
    <t>Nexus Robot</t>
  </si>
  <si>
    <t>DC Motor Driver (pack of 4)</t>
  </si>
  <si>
    <t>L298N</t>
  </si>
  <si>
    <t>ST</t>
  </si>
  <si>
    <t>Nvidia Jetson Nano Developer Kit</t>
  </si>
  <si>
    <t>Top - Level Controller</t>
  </si>
  <si>
    <t>Top-Level Controller</t>
  </si>
  <si>
    <t>945-13450-0000-100</t>
  </si>
  <si>
    <t>Nvidia</t>
  </si>
  <si>
    <t>microSD Card</t>
  </si>
  <si>
    <t>Storage device with Jetson Nano (256 GB)</t>
  </si>
  <si>
    <t>LMSESXX256G-BNAEU</t>
  </si>
  <si>
    <t>Lexar</t>
  </si>
  <si>
    <t>5V DC barrel jack power input cable</t>
  </si>
  <si>
    <t>Standard Barrel Jack Connector</t>
  </si>
  <si>
    <t>B07JGR7JJQ</t>
  </si>
  <si>
    <t>SIOCEN</t>
  </si>
  <si>
    <t>Bluetooth keyboard and mouse</t>
  </si>
  <si>
    <t>iClever DK03 USB connection with a bluetooth chip</t>
  </si>
  <si>
    <t>B08KZXLTM6</t>
  </si>
  <si>
    <t>iClever</t>
  </si>
  <si>
    <t>Micro USB Cable</t>
  </si>
  <si>
    <t>MYFON Micro-USB Cable</t>
  </si>
  <si>
    <t>B098DW7485</t>
  </si>
  <si>
    <t>MYFON</t>
  </si>
  <si>
    <t>Vision</t>
  </si>
  <si>
    <t>Distance Sensor</t>
  </si>
  <si>
    <t>Time of Flight Micro-LIDAR Distance Sensor Breakout</t>
  </si>
  <si>
    <t>VL53L0X</t>
  </si>
  <si>
    <t>Resistors</t>
  </si>
  <si>
    <t>EDGELEC 100 pcs 4.7K ohm Resistor 1/2w (0.5Watt) +1% Tol</t>
  </si>
  <si>
    <t>EFR-W0D50-A:MF</t>
  </si>
  <si>
    <t>EDGELEC</t>
  </si>
  <si>
    <t>D Profile Shaft</t>
  </si>
  <si>
    <t>D-Profile rotary shaft, D-profile ends, 1045 Carbon steel, 3/8'' Diameter, 12'' Long</t>
  </si>
  <si>
    <t>Consumption</t>
  </si>
  <si>
    <t>3832T1</t>
  </si>
  <si>
    <t>McMaster-Carr</t>
  </si>
  <si>
    <t>Bushing/Bearing</t>
  </si>
  <si>
    <t>Ball bearing, Shielded, Trade Number R6-2Z for 3/8'' Shaft diameter</t>
  </si>
  <si>
    <t>60355K45</t>
  </si>
  <si>
    <t>Shaft Collar</t>
  </si>
  <si>
    <t>Set Screw Shaft Collar for 3/8" Diameter, Black-Oxide 1215 Carbon Steel</t>
  </si>
  <si>
    <t>9414T8</t>
  </si>
  <si>
    <t>Shaft Pulley</t>
  </si>
  <si>
    <t>Corrosion-Resistant Timing Belt Pulley, XL, 3/8" Maximum Width, Hub, 2 Flange, 1.75" OD, 3/8" Shaft</t>
  </si>
  <si>
    <t>1277N28</t>
  </si>
  <si>
    <t>Motor Pulley</t>
  </si>
  <si>
    <t>Corrosion-Resistant Timing Belt Pulley, XL Series, 3/8" Maximum Belt Width, with Hub, 2 Flanges, 7/8" OD</t>
  </si>
  <si>
    <t>1277N41</t>
  </si>
  <si>
    <t>Timing Belt</t>
  </si>
  <si>
    <t>XL Series Timing Belt, Trade No. 210xL025</t>
  </si>
  <si>
    <t>6484K219</t>
  </si>
  <si>
    <t xml:space="preserve">Motor </t>
  </si>
  <si>
    <t>47:1 Metal gearmotor 25Dx67L mm HP 6V with 48 CPR Encoder</t>
  </si>
  <si>
    <t>Motor Controller</t>
  </si>
  <si>
    <t>Washer Pack</t>
  </si>
  <si>
    <t>316 Stainless Steel Washer for 3/8" Screw Size, 0.406" ID, 0.75" OD</t>
  </si>
  <si>
    <t>90107A127</t>
  </si>
  <si>
    <t>Corner Bracket</t>
  </si>
  <si>
    <t>Corner Machine Bracket, Finish-Your-Own, 6061 Aluminum, 1" x 1" x 1-1/4"</t>
  </si>
  <si>
    <t>2313N36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</si>
</sst>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F111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6" fillId="0" borderId="0" xfId="1" applyFont="1" applyAlignment="1">
      <alignment horizontal="center" wrapText="1"/>
    </xf>
    <xf numFmtId="0" fontId="2" fillId="0" borderId="0" xfId="1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5" fillId="0" borderId="0" xfId="1" applyFont="1" applyAlignment="1">
      <alignment horizont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wrapText="1"/>
    </xf>
    <xf numFmtId="164" fontId="0" fillId="0" borderId="0" xfId="0" applyNumberFormat="1"/>
  </cellXfs>
  <cellStyles count="2">
    <cellStyle name="Normal" xfId="0" builtinId="0"/>
    <cellStyle name="Normal 2" xfId="1" xr:uid="{87E557A0-E773-401A-96E1-D198F74C624E}"/>
  </cellStyles>
  <dxfs count="11">
    <dxf>
      <numFmt numFmtId="164" formatCode="&quot;$&quot;#,##0.00"/>
    </dxf>
    <dxf>
      <numFmt numFmtId="0" formatCode="General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EB1C1E-E9D9-F74F-8B52-987A2AF902D4}" name="Table2" displayName="Table2" ref="A1:H57" totalsRowCount="1" headerRowDxfId="10" dataDxfId="9">
  <autoFilter ref="A1:H56" xr:uid="{FAEB1C1E-E9D9-F74F-8B52-987A2AF902D4}"/>
  <tableColumns count="8">
    <tableColumn id="1" xr3:uid="{60C91063-EB50-F74D-8C54-389E2F780B70}" name="Name of Item" totalsRowLabel="Total" dataDxfId="8"/>
    <tableColumn id="2" xr3:uid="{BD0718AD-7B49-F94D-9726-567AA1092989}" name="Description" dataDxfId="7"/>
    <tableColumn id="8" xr3:uid="{BE98ABDF-84E8-0A45-AB77-DC978350160E}" name="Used in which subsystem(s)" dataDxfId="6"/>
    <tableColumn id="3" xr3:uid="{386F4904-B69B-0346-9242-28C06F92F54E}" name="Part Number" dataDxfId="5"/>
    <tableColumn id="4" xr3:uid="{808533D8-B48C-E946-AF7D-61880AFC11F4}" name="Manufacturer" totalsRowLabel="Total Components" dataDxfId="4"/>
    <tableColumn id="5" xr3:uid="{51D051FB-B63A-044F-A593-55960FFCCB17}" name="Quantity" totalsRowFunction="sum" dataDxfId="3"/>
    <tableColumn id="6" xr3:uid="{6FF3FF03-1FDC-064D-8CEC-FA095197FF02}" name="Price" totalsRowLabel="Total Cost" dataDxfId="2"/>
    <tableColumn id="7" xr3:uid="{AFEF5F3C-D76D-8C45-B98C-498B295FDC29}" name="Total" totalsRowFunction="sum" dataDxfId="1" totalsRowDxfId="0">
      <calculatedColumnFormula>Table2[[#This Row],[Quantity]]*Table2[[#This Row],[Price]]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49BBB-CAB8-7C40-A89A-C1364B4E1B71}">
  <dimension ref="A1:H57"/>
  <sheetViews>
    <sheetView tabSelected="1" workbookViewId="0">
      <selection activeCell="H57" sqref="H57"/>
    </sheetView>
  </sheetViews>
  <sheetFormatPr defaultColWidth="11.1640625" defaultRowHeight="15.5" x14ac:dyDescent="0.35"/>
  <cols>
    <col min="1" max="1" width="23.83203125" customWidth="1"/>
    <col min="2" max="3" width="38.5" customWidth="1"/>
    <col min="4" max="4" width="21.9140625" bestFit="1" customWidth="1"/>
    <col min="5" max="5" width="19.1640625" customWidth="1"/>
    <col min="6" max="6" width="19.83203125" customWidth="1"/>
    <col min="7" max="7" width="13" customWidth="1"/>
  </cols>
  <sheetData>
    <row r="1" spans="1:8" x14ac:dyDescent="0.35">
      <c r="A1" s="1" t="s">
        <v>0</v>
      </c>
      <c r="B1" s="1" t="s">
        <v>1</v>
      </c>
      <c r="C1" s="1" t="s">
        <v>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5">
      <c r="A2" s="3" t="s">
        <v>10</v>
      </c>
      <c r="B2" s="7" t="s">
        <v>11</v>
      </c>
      <c r="C2" s="3" t="s">
        <v>12</v>
      </c>
      <c r="D2" s="3" t="s">
        <v>13</v>
      </c>
      <c r="E2" s="3" t="s">
        <v>14</v>
      </c>
      <c r="F2" s="3">
        <v>1</v>
      </c>
      <c r="G2" s="12">
        <v>39.99</v>
      </c>
      <c r="H2" s="12">
        <f>Table2[[#This Row],[Quantity]]*Table2[[#This Row],[Price]]</f>
        <v>39.99</v>
      </c>
    </row>
    <row r="3" spans="1:8" ht="31" x14ac:dyDescent="0.35">
      <c r="A3" s="3" t="s">
        <v>15</v>
      </c>
      <c r="B3" s="7" t="s">
        <v>16</v>
      </c>
      <c r="C3" s="3" t="s">
        <v>12</v>
      </c>
      <c r="D3" s="3" t="s">
        <v>17</v>
      </c>
      <c r="E3" s="3" t="s">
        <v>18</v>
      </c>
      <c r="F3" s="3">
        <v>3</v>
      </c>
      <c r="G3" s="12">
        <v>15.69</v>
      </c>
      <c r="H3" s="12">
        <f>Table2[[#This Row],[Quantity]]*Table2[[#This Row],[Price]]</f>
        <v>47.07</v>
      </c>
    </row>
    <row r="4" spans="1:8" ht="31" x14ac:dyDescent="0.35">
      <c r="A4" s="3" t="s">
        <v>19</v>
      </c>
      <c r="B4" s="7" t="s">
        <v>20</v>
      </c>
      <c r="C4" s="3" t="s">
        <v>12</v>
      </c>
      <c r="D4" s="3" t="s">
        <v>21</v>
      </c>
      <c r="E4" s="3" t="s">
        <v>22</v>
      </c>
      <c r="F4" s="3">
        <v>1</v>
      </c>
      <c r="G4" s="12">
        <v>10.99</v>
      </c>
      <c r="H4" s="12">
        <f>Table2[[#This Row],[Quantity]]*Table2[[#This Row],[Price]]</f>
        <v>10.99</v>
      </c>
    </row>
    <row r="5" spans="1:8" x14ac:dyDescent="0.35">
      <c r="A5" s="3" t="s">
        <v>23</v>
      </c>
      <c r="B5" s="7" t="s">
        <v>24</v>
      </c>
      <c r="C5" s="3" t="s">
        <v>12</v>
      </c>
      <c r="D5" s="3" t="s">
        <v>25</v>
      </c>
      <c r="E5" s="3" t="s">
        <v>26</v>
      </c>
      <c r="F5" s="3">
        <v>2</v>
      </c>
      <c r="G5" s="12">
        <v>5.99</v>
      </c>
      <c r="H5" s="12">
        <f>Table2[[#This Row],[Quantity]]*Table2[[#This Row],[Price]]</f>
        <v>11.98</v>
      </c>
    </row>
    <row r="6" spans="1:8" ht="46.5" x14ac:dyDescent="0.35">
      <c r="A6" s="3" t="s">
        <v>27</v>
      </c>
      <c r="B6" s="2" t="s">
        <v>28</v>
      </c>
      <c r="C6" s="3" t="s">
        <v>12</v>
      </c>
      <c r="D6" s="4" t="s">
        <v>29</v>
      </c>
      <c r="E6" s="3" t="s">
        <v>30</v>
      </c>
      <c r="F6" s="3">
        <v>1</v>
      </c>
      <c r="G6" s="12">
        <v>7.29</v>
      </c>
      <c r="H6" s="12">
        <f>Table2[[#This Row],[Quantity]]*Table2[[#This Row],[Price]]</f>
        <v>7.29</v>
      </c>
    </row>
    <row r="7" spans="1:8" ht="31" x14ac:dyDescent="0.35">
      <c r="A7" s="3" t="s">
        <v>31</v>
      </c>
      <c r="B7" s="2" t="s">
        <v>32</v>
      </c>
      <c r="C7" s="3" t="s">
        <v>12</v>
      </c>
      <c r="D7" s="3" t="s">
        <v>33</v>
      </c>
      <c r="E7" s="3" t="s">
        <v>34</v>
      </c>
      <c r="F7" s="3">
        <v>1</v>
      </c>
      <c r="G7" s="12">
        <v>5.99</v>
      </c>
      <c r="H7" s="12">
        <f>Table2[[#This Row],[Quantity]]*Table2[[#This Row],[Price]]</f>
        <v>5.99</v>
      </c>
    </row>
    <row r="8" spans="1:8" ht="31" x14ac:dyDescent="0.35">
      <c r="A8" s="3" t="s">
        <v>35</v>
      </c>
      <c r="B8" s="2" t="s">
        <v>36</v>
      </c>
      <c r="C8" s="3"/>
      <c r="D8" s="5" t="s">
        <v>37</v>
      </c>
      <c r="E8" s="3" t="s">
        <v>38</v>
      </c>
      <c r="F8" s="3">
        <v>1</v>
      </c>
      <c r="G8" s="12">
        <v>0.82</v>
      </c>
      <c r="H8" s="12">
        <f>Table2[[#This Row],[Quantity]]*Table2[[#This Row],[Price]]</f>
        <v>0.82</v>
      </c>
    </row>
    <row r="9" spans="1:8" ht="62" x14ac:dyDescent="0.35">
      <c r="A9" s="3" t="s">
        <v>39</v>
      </c>
      <c r="B9" s="2" t="s">
        <v>40</v>
      </c>
      <c r="C9" s="3" t="s">
        <v>12</v>
      </c>
      <c r="D9" s="3" t="s">
        <v>41</v>
      </c>
      <c r="E9" s="3" t="s">
        <v>42</v>
      </c>
      <c r="F9" s="3">
        <v>1</v>
      </c>
      <c r="G9" s="12">
        <v>18.98</v>
      </c>
      <c r="H9" s="12">
        <f>Table2[[#This Row],[Quantity]]*Table2[[#This Row],[Price]]</f>
        <v>18.98</v>
      </c>
    </row>
    <row r="10" spans="1:8" ht="31" x14ac:dyDescent="0.35">
      <c r="A10" s="3" t="s">
        <v>43</v>
      </c>
      <c r="B10" s="2" t="s">
        <v>44</v>
      </c>
      <c r="C10" s="3" t="s">
        <v>12</v>
      </c>
      <c r="D10" s="3" t="s">
        <v>45</v>
      </c>
      <c r="E10" s="3" t="s">
        <v>46</v>
      </c>
      <c r="F10" s="3">
        <v>1</v>
      </c>
      <c r="G10" s="12">
        <v>8.49</v>
      </c>
      <c r="H10" s="12">
        <f>Table2[[#This Row],[Quantity]]*Table2[[#This Row],[Price]]</f>
        <v>8.49</v>
      </c>
    </row>
    <row r="11" spans="1:8" x14ac:dyDescent="0.35">
      <c r="A11" s="3" t="s">
        <v>47</v>
      </c>
      <c r="B11" s="7" t="s">
        <v>48</v>
      </c>
      <c r="C11" s="3" t="s">
        <v>12</v>
      </c>
      <c r="D11" s="6" t="s">
        <v>49</v>
      </c>
      <c r="E11" s="3" t="s">
        <v>50</v>
      </c>
      <c r="F11" s="3">
        <v>1</v>
      </c>
      <c r="G11" s="12">
        <v>71.5</v>
      </c>
      <c r="H11" s="12">
        <f>Table2[[#This Row],[Quantity]]*Table2[[#This Row],[Price]]</f>
        <v>71.5</v>
      </c>
    </row>
    <row r="12" spans="1:8" x14ac:dyDescent="0.35">
      <c r="A12" s="3" t="s">
        <v>51</v>
      </c>
      <c r="B12" s="7" t="s">
        <v>52</v>
      </c>
      <c r="C12" s="3" t="s">
        <v>12</v>
      </c>
      <c r="D12" s="6" t="s">
        <v>53</v>
      </c>
      <c r="E12" s="3" t="s">
        <v>54</v>
      </c>
      <c r="F12" s="3">
        <v>4</v>
      </c>
      <c r="G12" s="12">
        <v>0.99</v>
      </c>
      <c r="H12" s="12">
        <f>Table2[[#This Row],[Quantity]]*Table2[[#This Row],[Price]]</f>
        <v>3.96</v>
      </c>
    </row>
    <row r="13" spans="1:8" x14ac:dyDescent="0.35">
      <c r="A13" s="3" t="s">
        <v>55</v>
      </c>
      <c r="B13" s="7" t="s">
        <v>56</v>
      </c>
      <c r="C13" s="3" t="s">
        <v>12</v>
      </c>
      <c r="D13" s="3">
        <v>737</v>
      </c>
      <c r="E13" s="3" t="s">
        <v>57</v>
      </c>
      <c r="F13" s="3">
        <v>5</v>
      </c>
      <c r="G13" s="12">
        <v>1.95</v>
      </c>
      <c r="H13" s="12">
        <f>Table2[[#This Row],[Quantity]]*Table2[[#This Row],[Price]]</f>
        <v>9.75</v>
      </c>
    </row>
    <row r="14" spans="1:8" x14ac:dyDescent="0.35">
      <c r="A14" s="3" t="s">
        <v>58</v>
      </c>
      <c r="B14" s="7" t="s">
        <v>59</v>
      </c>
      <c r="C14" s="3" t="s">
        <v>60</v>
      </c>
      <c r="D14" s="3" t="s">
        <v>61</v>
      </c>
      <c r="E14" s="3" t="s">
        <v>62</v>
      </c>
      <c r="F14" s="3">
        <v>1</v>
      </c>
      <c r="G14" s="12">
        <v>2.99</v>
      </c>
      <c r="H14" s="12">
        <f>Table2[[#This Row],[Quantity]]*Table2[[#This Row],[Price]]</f>
        <v>2.99</v>
      </c>
    </row>
    <row r="15" spans="1:8" x14ac:dyDescent="0.35">
      <c r="A15" s="3" t="s">
        <v>63</v>
      </c>
      <c r="B15" s="7" t="s">
        <v>64</v>
      </c>
      <c r="C15" s="3" t="s">
        <v>60</v>
      </c>
      <c r="D15" s="3">
        <v>1512</v>
      </c>
      <c r="E15" s="3" t="s">
        <v>57</v>
      </c>
      <c r="F15" s="3">
        <v>2</v>
      </c>
      <c r="G15" s="12">
        <v>14.95</v>
      </c>
      <c r="H15" s="12">
        <f>Table2[[#This Row],[Quantity]]*Table2[[#This Row],[Price]]</f>
        <v>29.9</v>
      </c>
    </row>
    <row r="16" spans="1:8" ht="46.5" x14ac:dyDescent="0.35">
      <c r="A16" s="3" t="s">
        <v>65</v>
      </c>
      <c r="B16" s="7" t="s">
        <v>66</v>
      </c>
      <c r="C16" s="3" t="s">
        <v>60</v>
      </c>
      <c r="D16" s="3">
        <v>6061</v>
      </c>
      <c r="E16" s="3" t="s">
        <v>67</v>
      </c>
      <c r="F16" s="3">
        <v>3</v>
      </c>
      <c r="G16" s="12">
        <v>24.28</v>
      </c>
      <c r="H16" s="12">
        <f>Table2[[#This Row],[Quantity]]*Table2[[#This Row],[Price]]</f>
        <v>72.84</v>
      </c>
    </row>
    <row r="17" spans="1:8" ht="31" x14ac:dyDescent="0.35">
      <c r="A17" s="3" t="s">
        <v>68</v>
      </c>
      <c r="B17" s="7" t="s">
        <v>69</v>
      </c>
      <c r="C17" s="3" t="s">
        <v>60</v>
      </c>
      <c r="D17" s="3" t="s">
        <v>70</v>
      </c>
      <c r="E17" s="3" t="s">
        <v>67</v>
      </c>
      <c r="F17" s="3">
        <v>2</v>
      </c>
      <c r="G17" s="12">
        <v>8.94</v>
      </c>
      <c r="H17" s="12">
        <f>Table2[[#This Row],[Quantity]]*Table2[[#This Row],[Price]]</f>
        <v>17.88</v>
      </c>
    </row>
    <row r="18" spans="1:8" ht="31" x14ac:dyDescent="0.35">
      <c r="A18" s="3" t="s">
        <v>71</v>
      </c>
      <c r="B18" s="7" t="s">
        <v>72</v>
      </c>
      <c r="C18" s="3" t="s">
        <v>60</v>
      </c>
      <c r="D18" s="3" t="s">
        <v>73</v>
      </c>
      <c r="E18" s="3" t="s">
        <v>67</v>
      </c>
      <c r="F18" s="3">
        <v>2</v>
      </c>
      <c r="G18" s="12">
        <v>3.94</v>
      </c>
      <c r="H18" s="12">
        <f>Table2[[#This Row],[Quantity]]*Table2[[#This Row],[Price]]</f>
        <v>7.88</v>
      </c>
    </row>
    <row r="19" spans="1:8" x14ac:dyDescent="0.35">
      <c r="A19" s="3" t="s">
        <v>84</v>
      </c>
      <c r="B19" s="7" t="s">
        <v>74</v>
      </c>
      <c r="C19" s="3" t="s">
        <v>60</v>
      </c>
      <c r="D19" s="3" t="s">
        <v>75</v>
      </c>
      <c r="E19" s="3" t="s">
        <v>62</v>
      </c>
      <c r="F19" s="3">
        <v>1</v>
      </c>
      <c r="G19" s="12">
        <v>31.99</v>
      </c>
      <c r="H19" s="12">
        <f>Table2[[#This Row],[Quantity]]*Table2[[#This Row],[Price]]</f>
        <v>31.99</v>
      </c>
    </row>
    <row r="20" spans="1:8" x14ac:dyDescent="0.35">
      <c r="A20" s="3" t="s">
        <v>76</v>
      </c>
      <c r="B20" s="7" t="s">
        <v>77</v>
      </c>
      <c r="C20" s="3" t="s">
        <v>60</v>
      </c>
      <c r="D20" s="3" t="s">
        <v>78</v>
      </c>
      <c r="E20" s="3" t="s">
        <v>62</v>
      </c>
      <c r="F20" s="3">
        <v>2</v>
      </c>
      <c r="G20" s="12">
        <v>9.99</v>
      </c>
      <c r="H20" s="12">
        <f>Table2[[#This Row],[Quantity]]*Table2[[#This Row],[Price]]</f>
        <v>19.98</v>
      </c>
    </row>
    <row r="21" spans="1:8" ht="46.5" x14ac:dyDescent="0.35">
      <c r="A21" s="3" t="s">
        <v>79</v>
      </c>
      <c r="B21" s="7" t="s">
        <v>80</v>
      </c>
      <c r="C21" s="3" t="s">
        <v>60</v>
      </c>
      <c r="D21" s="3">
        <v>976</v>
      </c>
      <c r="E21" s="3" t="s">
        <v>57</v>
      </c>
      <c r="F21" s="3">
        <v>1</v>
      </c>
      <c r="G21" s="12">
        <v>2.5</v>
      </c>
      <c r="H21" s="12">
        <f>Table2[[#This Row],[Quantity]]*Table2[[#This Row],[Price]]</f>
        <v>2.5</v>
      </c>
    </row>
    <row r="22" spans="1:8" ht="31" x14ac:dyDescent="0.35">
      <c r="A22" s="3" t="s">
        <v>81</v>
      </c>
      <c r="B22" s="7" t="s">
        <v>82</v>
      </c>
      <c r="C22" s="7" t="s">
        <v>91</v>
      </c>
      <c r="D22" s="3">
        <v>1350</v>
      </c>
      <c r="E22" s="3" t="s">
        <v>83</v>
      </c>
      <c r="F22" s="3">
        <v>1</v>
      </c>
      <c r="G22" s="12">
        <v>39.950000000000003</v>
      </c>
      <c r="H22" s="12">
        <f>Table2[[#This Row],[Quantity]]*Table2[[#This Row],[Price]]</f>
        <v>39.950000000000003</v>
      </c>
    </row>
    <row r="23" spans="1:8" x14ac:dyDescent="0.35">
      <c r="A23" s="3" t="s">
        <v>84</v>
      </c>
      <c r="B23" s="7" t="s">
        <v>85</v>
      </c>
      <c r="C23" s="3" t="s">
        <v>86</v>
      </c>
      <c r="D23" s="3">
        <v>2818</v>
      </c>
      <c r="E23" s="3" t="s">
        <v>83</v>
      </c>
      <c r="F23" s="3">
        <v>1</v>
      </c>
      <c r="G23" s="12">
        <v>5.25</v>
      </c>
      <c r="H23" s="12">
        <f>Table2[[#This Row],[Quantity]]*Table2[[#This Row],[Price]]</f>
        <v>5.25</v>
      </c>
    </row>
    <row r="24" spans="1:8" x14ac:dyDescent="0.35">
      <c r="A24" s="3" t="s">
        <v>87</v>
      </c>
      <c r="B24" s="7" t="s">
        <v>88</v>
      </c>
      <c r="C24" s="3" t="s">
        <v>89</v>
      </c>
      <c r="D24" s="3">
        <v>4050</v>
      </c>
      <c r="E24" s="3" t="s">
        <v>83</v>
      </c>
      <c r="F24" s="3">
        <v>2</v>
      </c>
      <c r="G24" s="12">
        <v>12.95</v>
      </c>
      <c r="H24" s="12">
        <f>Table2[[#This Row],[Quantity]]*Table2[[#This Row],[Price]]</f>
        <v>25.9</v>
      </c>
    </row>
    <row r="25" spans="1:8" x14ac:dyDescent="0.35">
      <c r="A25" s="3" t="s">
        <v>84</v>
      </c>
      <c r="B25" s="7" t="s">
        <v>90</v>
      </c>
      <c r="C25" s="3" t="s">
        <v>89</v>
      </c>
      <c r="D25" s="3">
        <v>3423</v>
      </c>
      <c r="E25" s="3" t="s">
        <v>83</v>
      </c>
      <c r="F25" s="3">
        <v>1</v>
      </c>
      <c r="G25" s="12">
        <v>9.9499999999999993</v>
      </c>
      <c r="H25" s="12">
        <f>Table2[[#This Row],[Quantity]]*Table2[[#This Row],[Price]]</f>
        <v>9.9499999999999993</v>
      </c>
    </row>
    <row r="26" spans="1:8" x14ac:dyDescent="0.35">
      <c r="A26" s="3" t="s">
        <v>92</v>
      </c>
      <c r="B26" s="7" t="s">
        <v>93</v>
      </c>
      <c r="C26" s="3" t="s">
        <v>94</v>
      </c>
      <c r="D26" s="3" t="s">
        <v>95</v>
      </c>
      <c r="E26" s="3" t="s">
        <v>57</v>
      </c>
      <c r="F26" s="3">
        <v>1</v>
      </c>
      <c r="G26" s="12">
        <v>7.95</v>
      </c>
      <c r="H26" s="12">
        <f>Table2[[#This Row],[Quantity]]*Table2[[#This Row],[Price]]</f>
        <v>7.95</v>
      </c>
    </row>
    <row r="27" spans="1:8" ht="31" x14ac:dyDescent="0.35">
      <c r="A27" s="3" t="s">
        <v>96</v>
      </c>
      <c r="B27" s="7" t="s">
        <v>97</v>
      </c>
      <c r="C27" s="3" t="s">
        <v>94</v>
      </c>
      <c r="D27" s="3">
        <v>4827</v>
      </c>
      <c r="E27" s="3" t="s">
        <v>83</v>
      </c>
      <c r="F27" s="3">
        <v>1</v>
      </c>
      <c r="G27" s="12">
        <v>45.95</v>
      </c>
      <c r="H27" s="12">
        <f>Table2[[#This Row],[Quantity]]*Table2[[#This Row],[Price]]</f>
        <v>45.95</v>
      </c>
    </row>
    <row r="28" spans="1:8" ht="46.5" x14ac:dyDescent="0.35">
      <c r="A28" s="3" t="s">
        <v>98</v>
      </c>
      <c r="B28" s="7" t="s">
        <v>99</v>
      </c>
      <c r="C28" s="3" t="s">
        <v>94</v>
      </c>
      <c r="D28" s="3" t="s">
        <v>100</v>
      </c>
      <c r="E28" s="3" t="s">
        <v>101</v>
      </c>
      <c r="F28" s="3">
        <v>1</v>
      </c>
      <c r="G28" s="12">
        <v>55.65</v>
      </c>
      <c r="H28" s="12">
        <f>Table2[[#This Row],[Quantity]]*Table2[[#This Row],[Price]]</f>
        <v>55.65</v>
      </c>
    </row>
    <row r="29" spans="1:8" ht="31" x14ac:dyDescent="0.35">
      <c r="A29" s="3" t="s">
        <v>102</v>
      </c>
      <c r="B29" s="7" t="s">
        <v>103</v>
      </c>
      <c r="C29" s="3" t="s">
        <v>94</v>
      </c>
      <c r="D29" s="3">
        <v>2997</v>
      </c>
      <c r="E29" s="3" t="s">
        <v>83</v>
      </c>
      <c r="F29" s="3">
        <v>1</v>
      </c>
      <c r="G29" s="12">
        <v>11.95</v>
      </c>
      <c r="H29" s="12">
        <f>Table2[[#This Row],[Quantity]]*Table2[[#This Row],[Price]]</f>
        <v>11.95</v>
      </c>
    </row>
    <row r="30" spans="1:8" ht="31" x14ac:dyDescent="0.35">
      <c r="A30" s="3" t="s">
        <v>104</v>
      </c>
      <c r="B30" s="7" t="s">
        <v>105</v>
      </c>
      <c r="C30" s="3" t="s">
        <v>94</v>
      </c>
      <c r="D30" s="3">
        <v>2676</v>
      </c>
      <c r="E30" s="3" t="s">
        <v>83</v>
      </c>
      <c r="F30" s="3">
        <v>1</v>
      </c>
      <c r="G30" s="12">
        <v>7.95</v>
      </c>
      <c r="H30" s="12">
        <f>Table2[[#This Row],[Quantity]]*Table2[[#This Row],[Price]]</f>
        <v>7.95</v>
      </c>
    </row>
    <row r="31" spans="1:8" x14ac:dyDescent="0.35">
      <c r="A31" s="3" t="s">
        <v>106</v>
      </c>
      <c r="B31" s="7" t="s">
        <v>107</v>
      </c>
      <c r="C31" s="3" t="s">
        <v>108</v>
      </c>
      <c r="D31" s="3" t="s">
        <v>109</v>
      </c>
      <c r="E31" s="3" t="s">
        <v>110</v>
      </c>
      <c r="F31" s="3">
        <v>2</v>
      </c>
      <c r="G31" s="12">
        <v>48.4</v>
      </c>
      <c r="H31" s="12">
        <f>Table2[[#This Row],[Quantity]]*Table2[[#This Row],[Price]]</f>
        <v>96.8</v>
      </c>
    </row>
    <row r="32" spans="1:8" x14ac:dyDescent="0.35">
      <c r="A32" s="3" t="s">
        <v>111</v>
      </c>
      <c r="B32" s="7" t="s">
        <v>112</v>
      </c>
      <c r="C32" s="3" t="s">
        <v>108</v>
      </c>
      <c r="D32" s="3" t="s">
        <v>113</v>
      </c>
      <c r="E32" s="3" t="s">
        <v>114</v>
      </c>
      <c r="F32" s="3">
        <v>1</v>
      </c>
      <c r="G32" s="12">
        <v>9.99</v>
      </c>
      <c r="H32" s="12">
        <f>Table2[[#This Row],[Quantity]]*Table2[[#This Row],[Price]]</f>
        <v>9.99</v>
      </c>
    </row>
    <row r="33" spans="1:8" x14ac:dyDescent="0.35">
      <c r="A33" s="3" t="s">
        <v>84</v>
      </c>
      <c r="B33" s="3" t="s">
        <v>85</v>
      </c>
      <c r="C33" s="3" t="s">
        <v>86</v>
      </c>
      <c r="D33" s="3">
        <v>2818</v>
      </c>
      <c r="E33" s="3" t="s">
        <v>83</v>
      </c>
      <c r="F33" s="3">
        <v>1</v>
      </c>
      <c r="G33" s="12">
        <v>5.25</v>
      </c>
      <c r="H33" s="12">
        <f>Table2[[#This Row],[Quantity]]*Table2[[#This Row],[Price]]</f>
        <v>5.25</v>
      </c>
    </row>
    <row r="34" spans="1:8" x14ac:dyDescent="0.35">
      <c r="A34" s="3" t="s">
        <v>115</v>
      </c>
      <c r="B34" s="7" t="s">
        <v>115</v>
      </c>
      <c r="C34" s="3" t="s">
        <v>116</v>
      </c>
      <c r="D34" s="3">
        <v>4865</v>
      </c>
      <c r="E34" s="3" t="s">
        <v>83</v>
      </c>
      <c r="F34" s="3">
        <v>4</v>
      </c>
      <c r="G34" s="12">
        <v>45.95</v>
      </c>
      <c r="H34" s="12">
        <f>Table2[[#This Row],[Quantity]]*Table2[[#This Row],[Price]]</f>
        <v>183.8</v>
      </c>
    </row>
    <row r="35" spans="1:8" x14ac:dyDescent="0.35">
      <c r="A35" s="3" t="s">
        <v>104</v>
      </c>
      <c r="B35" s="7" t="s">
        <v>117</v>
      </c>
      <c r="C35" s="3" t="s">
        <v>116</v>
      </c>
      <c r="D35" s="3">
        <v>2676</v>
      </c>
      <c r="E35" s="3" t="s">
        <v>83</v>
      </c>
      <c r="F35" s="3">
        <v>2</v>
      </c>
      <c r="G35" s="12">
        <v>7.95</v>
      </c>
      <c r="H35" s="12">
        <f>Table2[[#This Row],[Quantity]]*Table2[[#This Row],[Price]]</f>
        <v>15.9</v>
      </c>
    </row>
    <row r="36" spans="1:8" x14ac:dyDescent="0.35">
      <c r="A36" s="3" t="s">
        <v>118</v>
      </c>
      <c r="B36" s="7" t="s">
        <v>119</v>
      </c>
      <c r="C36" s="3" t="s">
        <v>116</v>
      </c>
      <c r="D36" s="3">
        <v>14209</v>
      </c>
      <c r="E36" s="3" t="s">
        <v>122</v>
      </c>
      <c r="F36" s="3">
        <v>1</v>
      </c>
      <c r="G36" s="12">
        <v>41.84</v>
      </c>
      <c r="H36" s="12">
        <f>Table2[[#This Row],[Quantity]]*Table2[[#This Row],[Price]]</f>
        <v>41.84</v>
      </c>
    </row>
    <row r="37" spans="1:8" x14ac:dyDescent="0.35">
      <c r="A37" s="3" t="s">
        <v>120</v>
      </c>
      <c r="B37" s="7" t="s">
        <v>121</v>
      </c>
      <c r="C37" s="3" t="s">
        <v>116</v>
      </c>
      <c r="D37" s="3">
        <v>18077</v>
      </c>
      <c r="E37" s="3" t="s">
        <v>122</v>
      </c>
      <c r="F37" s="3">
        <v>4</v>
      </c>
      <c r="G37" s="12">
        <v>2.34</v>
      </c>
      <c r="H37" s="12">
        <f>Table2[[#This Row],[Quantity]]*Table2[[#This Row],[Price]]</f>
        <v>9.36</v>
      </c>
    </row>
    <row r="38" spans="1:8" x14ac:dyDescent="0.35">
      <c r="A38" s="3" t="s">
        <v>102</v>
      </c>
      <c r="B38" s="7" t="s">
        <v>123</v>
      </c>
      <c r="C38" s="3" t="s">
        <v>116</v>
      </c>
      <c r="D38" s="3" t="s">
        <v>124</v>
      </c>
      <c r="E38" s="3" t="s">
        <v>125</v>
      </c>
      <c r="F38" s="3">
        <v>1</v>
      </c>
      <c r="G38" s="12">
        <v>11.39</v>
      </c>
      <c r="H38" s="12">
        <f>Table2[[#This Row],[Quantity]]*Table2[[#This Row],[Price]]</f>
        <v>11.39</v>
      </c>
    </row>
    <row r="39" spans="1:8" ht="31" x14ac:dyDescent="0.35">
      <c r="A39" s="7" t="s">
        <v>126</v>
      </c>
      <c r="B39" s="7" t="s">
        <v>127</v>
      </c>
      <c r="C39" s="7" t="s">
        <v>128</v>
      </c>
      <c r="D39" s="7" t="s">
        <v>129</v>
      </c>
      <c r="E39" s="7" t="s">
        <v>130</v>
      </c>
      <c r="F39" s="7">
        <v>1</v>
      </c>
      <c r="G39" s="13">
        <v>149.99</v>
      </c>
      <c r="H39" s="13">
        <f>Table2[[#This Row],[Quantity]]*Table2[[#This Row],[Price]]</f>
        <v>149.99</v>
      </c>
    </row>
    <row r="40" spans="1:8" x14ac:dyDescent="0.35">
      <c r="A40" s="7" t="s">
        <v>131</v>
      </c>
      <c r="B40" s="7" t="s">
        <v>132</v>
      </c>
      <c r="C40" s="7" t="s">
        <v>128</v>
      </c>
      <c r="D40" s="7" t="s">
        <v>133</v>
      </c>
      <c r="E40" s="7" t="s">
        <v>134</v>
      </c>
      <c r="F40" s="7">
        <v>1</v>
      </c>
      <c r="G40" s="13">
        <v>24.99</v>
      </c>
      <c r="H40" s="13">
        <f>Table2[[#This Row],[Quantity]]*Table2[[#This Row],[Price]]</f>
        <v>24.99</v>
      </c>
    </row>
    <row r="41" spans="1:8" ht="31" x14ac:dyDescent="0.35">
      <c r="A41" s="7" t="s">
        <v>135</v>
      </c>
      <c r="B41" s="7" t="s">
        <v>136</v>
      </c>
      <c r="C41" s="7" t="s">
        <v>128</v>
      </c>
      <c r="D41" s="7" t="s">
        <v>137</v>
      </c>
      <c r="E41" s="7" t="s">
        <v>138</v>
      </c>
      <c r="F41" s="7">
        <v>1</v>
      </c>
      <c r="G41" s="13">
        <v>9.99</v>
      </c>
      <c r="H41" s="13">
        <f>Table2[[#This Row],[Quantity]]*Table2[[#This Row],[Price]]</f>
        <v>9.99</v>
      </c>
    </row>
    <row r="42" spans="1:8" ht="31" x14ac:dyDescent="0.35">
      <c r="A42" s="7" t="s">
        <v>139</v>
      </c>
      <c r="B42" s="7" t="s">
        <v>140</v>
      </c>
      <c r="C42" s="7" t="s">
        <v>128</v>
      </c>
      <c r="D42" s="7" t="s">
        <v>141</v>
      </c>
      <c r="E42" s="7" t="s">
        <v>142</v>
      </c>
      <c r="F42" s="7">
        <v>1</v>
      </c>
      <c r="G42" s="13">
        <v>39.99</v>
      </c>
      <c r="H42" s="13">
        <f>Table2[[#This Row],[Quantity]]*Table2[[#This Row],[Price]]</f>
        <v>39.99</v>
      </c>
    </row>
    <row r="43" spans="1:8" x14ac:dyDescent="0.35">
      <c r="A43" s="7" t="s">
        <v>143</v>
      </c>
      <c r="B43" s="7" t="s">
        <v>144</v>
      </c>
      <c r="C43" s="7" t="s">
        <v>128</v>
      </c>
      <c r="D43" s="7" t="s">
        <v>145</v>
      </c>
      <c r="E43" s="7" t="s">
        <v>146</v>
      </c>
      <c r="F43" s="7">
        <v>1</v>
      </c>
      <c r="G43" s="13">
        <v>6.99</v>
      </c>
      <c r="H43" s="13">
        <f>Table2[[#This Row],[Quantity]]*Table2[[#This Row],[Price]]</f>
        <v>6.99</v>
      </c>
    </row>
    <row r="44" spans="1:8" x14ac:dyDescent="0.35">
      <c r="A44" s="7" t="s">
        <v>92</v>
      </c>
      <c r="B44" s="7" t="s">
        <v>93</v>
      </c>
      <c r="C44" s="7" t="s">
        <v>147</v>
      </c>
      <c r="D44" s="7" t="s">
        <v>95</v>
      </c>
      <c r="E44" s="7" t="s">
        <v>57</v>
      </c>
      <c r="F44" s="7">
        <v>2</v>
      </c>
      <c r="G44" s="13">
        <v>7.95</v>
      </c>
      <c r="H44" s="13">
        <f>Table2[[#This Row],[Quantity]]*Table2[[#This Row],[Price]]</f>
        <v>15.9</v>
      </c>
    </row>
    <row r="45" spans="1:8" ht="31" x14ac:dyDescent="0.35">
      <c r="A45" s="7" t="s">
        <v>148</v>
      </c>
      <c r="B45" s="7" t="s">
        <v>149</v>
      </c>
      <c r="C45" s="7" t="s">
        <v>147</v>
      </c>
      <c r="D45" s="7" t="s">
        <v>150</v>
      </c>
      <c r="E45" s="7" t="s">
        <v>57</v>
      </c>
      <c r="F45" s="7">
        <v>8</v>
      </c>
      <c r="G45" s="13">
        <v>14.95</v>
      </c>
      <c r="H45" s="13">
        <f>Table2[[#This Row],[Quantity]]*Table2[[#This Row],[Price]]</f>
        <v>119.6</v>
      </c>
    </row>
    <row r="46" spans="1:8" ht="31" x14ac:dyDescent="0.35">
      <c r="A46" s="7" t="s">
        <v>151</v>
      </c>
      <c r="B46" s="7" t="s">
        <v>152</v>
      </c>
      <c r="C46" s="7" t="s">
        <v>147</v>
      </c>
      <c r="D46" s="7" t="s">
        <v>153</v>
      </c>
      <c r="E46" s="7" t="s">
        <v>154</v>
      </c>
      <c r="F46" s="7">
        <v>1</v>
      </c>
      <c r="G46" s="13">
        <v>5.99</v>
      </c>
      <c r="H46" s="13">
        <f>Table2[[#This Row],[Quantity]]*Table2[[#This Row],[Price]]</f>
        <v>5.99</v>
      </c>
    </row>
    <row r="47" spans="1:8" ht="31" x14ac:dyDescent="0.35">
      <c r="A47" s="3" t="s">
        <v>155</v>
      </c>
      <c r="B47" s="7" t="s">
        <v>156</v>
      </c>
      <c r="C47" s="3" t="s">
        <v>157</v>
      </c>
      <c r="D47" s="3" t="s">
        <v>158</v>
      </c>
      <c r="E47" s="3" t="s">
        <v>159</v>
      </c>
      <c r="F47" s="3">
        <v>3</v>
      </c>
      <c r="G47" s="12">
        <v>11.67</v>
      </c>
      <c r="H47" s="13">
        <f>Table2[[#This Row],[Quantity]]*Table2[[#This Row],[Price]]</f>
        <v>35.01</v>
      </c>
    </row>
    <row r="48" spans="1:8" ht="31" x14ac:dyDescent="0.35">
      <c r="A48" s="3" t="s">
        <v>160</v>
      </c>
      <c r="B48" s="8" t="s">
        <v>161</v>
      </c>
      <c r="C48" s="3" t="s">
        <v>157</v>
      </c>
      <c r="D48" s="3" t="s">
        <v>162</v>
      </c>
      <c r="E48" s="3" t="s">
        <v>159</v>
      </c>
      <c r="F48" s="3">
        <v>6</v>
      </c>
      <c r="G48" s="12">
        <v>6.25</v>
      </c>
      <c r="H48" s="13">
        <f>Table2[[#This Row],[Quantity]]*Table2[[#This Row],[Price]]</f>
        <v>37.5</v>
      </c>
    </row>
    <row r="49" spans="1:8" ht="31" x14ac:dyDescent="0.35">
      <c r="A49" s="3" t="s">
        <v>163</v>
      </c>
      <c r="B49" s="8" t="s">
        <v>164</v>
      </c>
      <c r="C49" s="3" t="s">
        <v>157</v>
      </c>
      <c r="D49" s="3" t="s">
        <v>165</v>
      </c>
      <c r="E49" s="3" t="s">
        <v>159</v>
      </c>
      <c r="F49" s="3">
        <v>6</v>
      </c>
      <c r="G49" s="12">
        <v>1.75</v>
      </c>
      <c r="H49" s="13">
        <f>Table2[[#This Row],[Quantity]]*Table2[[#This Row],[Price]]</f>
        <v>10.5</v>
      </c>
    </row>
    <row r="50" spans="1:8" ht="46.5" x14ac:dyDescent="0.35">
      <c r="A50" s="3" t="s">
        <v>166</v>
      </c>
      <c r="B50" s="8" t="s">
        <v>167</v>
      </c>
      <c r="C50" s="3" t="s">
        <v>157</v>
      </c>
      <c r="D50" s="3" t="s">
        <v>168</v>
      </c>
      <c r="E50" s="3" t="s">
        <v>159</v>
      </c>
      <c r="F50" s="3">
        <v>3</v>
      </c>
      <c r="G50" s="12">
        <v>16.649999999999999</v>
      </c>
      <c r="H50" s="13">
        <f>Table2[[#This Row],[Quantity]]*Table2[[#This Row],[Price]]</f>
        <v>49.949999999999996</v>
      </c>
    </row>
    <row r="51" spans="1:8" ht="46.5" x14ac:dyDescent="0.35">
      <c r="A51" s="3" t="s">
        <v>169</v>
      </c>
      <c r="B51" s="9" t="s">
        <v>170</v>
      </c>
      <c r="C51" s="3" t="s">
        <v>157</v>
      </c>
      <c r="D51" s="3" t="s">
        <v>171</v>
      </c>
      <c r="E51" s="3" t="s">
        <v>159</v>
      </c>
      <c r="F51" s="3">
        <v>1</v>
      </c>
      <c r="G51" s="12">
        <v>10.199999999999999</v>
      </c>
      <c r="H51" s="13">
        <f>Table2[[#This Row],[Quantity]]*Table2[[#This Row],[Price]]</f>
        <v>10.199999999999999</v>
      </c>
    </row>
    <row r="52" spans="1:8" x14ac:dyDescent="0.35">
      <c r="A52" s="3" t="s">
        <v>172</v>
      </c>
      <c r="B52" s="9" t="s">
        <v>173</v>
      </c>
      <c r="C52" s="3" t="s">
        <v>157</v>
      </c>
      <c r="D52" s="3" t="s">
        <v>174</v>
      </c>
      <c r="E52" s="3" t="s">
        <v>159</v>
      </c>
      <c r="F52" s="3">
        <v>1</v>
      </c>
      <c r="G52" s="12">
        <v>6.97</v>
      </c>
      <c r="H52" s="13">
        <f>Table2[[#This Row],[Quantity]]*Table2[[#This Row],[Price]]</f>
        <v>6.97</v>
      </c>
    </row>
    <row r="53" spans="1:8" ht="31" x14ac:dyDescent="0.35">
      <c r="A53" s="3" t="s">
        <v>175</v>
      </c>
      <c r="B53" s="9" t="s">
        <v>176</v>
      </c>
      <c r="C53" s="3" t="s">
        <v>157</v>
      </c>
      <c r="D53" s="1">
        <v>4805</v>
      </c>
      <c r="E53" s="3" t="s">
        <v>83</v>
      </c>
      <c r="F53" s="3">
        <v>1</v>
      </c>
      <c r="G53" s="12">
        <v>48.95</v>
      </c>
      <c r="H53" s="13">
        <f>Table2[[#This Row],[Quantity]]*Table2[[#This Row],[Price]]</f>
        <v>48.95</v>
      </c>
    </row>
    <row r="54" spans="1:8" ht="31" x14ac:dyDescent="0.35">
      <c r="A54" s="3" t="s">
        <v>177</v>
      </c>
      <c r="B54" s="10" t="s">
        <v>103</v>
      </c>
      <c r="C54" s="3" t="s">
        <v>157</v>
      </c>
      <c r="D54" s="1">
        <v>2997</v>
      </c>
      <c r="E54" s="3" t="s">
        <v>83</v>
      </c>
      <c r="F54" s="3">
        <v>1</v>
      </c>
      <c r="G54" s="12">
        <v>11.95</v>
      </c>
      <c r="H54" s="13">
        <f>Table2[[#This Row],[Quantity]]*Table2[[#This Row],[Price]]</f>
        <v>11.95</v>
      </c>
    </row>
    <row r="55" spans="1:8" ht="31" x14ac:dyDescent="0.35">
      <c r="A55" s="3" t="s">
        <v>178</v>
      </c>
      <c r="B55" s="9" t="s">
        <v>179</v>
      </c>
      <c r="C55" s="3" t="s">
        <v>157</v>
      </c>
      <c r="D55" s="3" t="s">
        <v>180</v>
      </c>
      <c r="E55" s="3" t="s">
        <v>159</v>
      </c>
      <c r="F55" s="3">
        <v>1</v>
      </c>
      <c r="G55" s="12">
        <v>9.5</v>
      </c>
      <c r="H55" s="13">
        <f>Table2[[#This Row],[Quantity]]*Table2[[#This Row],[Price]]</f>
        <v>9.5</v>
      </c>
    </row>
    <row r="56" spans="1:8" ht="31" x14ac:dyDescent="0.35">
      <c r="A56" s="3" t="s">
        <v>181</v>
      </c>
      <c r="B56" s="11" t="s">
        <v>182</v>
      </c>
      <c r="C56" s="3" t="s">
        <v>157</v>
      </c>
      <c r="D56" s="3" t="s">
        <v>183</v>
      </c>
      <c r="E56" s="3" t="s">
        <v>159</v>
      </c>
      <c r="F56" s="3">
        <v>1</v>
      </c>
      <c r="G56" s="12">
        <v>7.24</v>
      </c>
      <c r="H56" s="13">
        <f>Table2[[#This Row],[Quantity]]*Table2[[#This Row],[Price]]</f>
        <v>7.24</v>
      </c>
    </row>
    <row r="57" spans="1:8" x14ac:dyDescent="0.35">
      <c r="A57" t="s">
        <v>6</v>
      </c>
      <c r="E57" t="s">
        <v>7</v>
      </c>
      <c r="F57">
        <f>SUBTOTAL(109,Table2[Quantity])</f>
        <v>102</v>
      </c>
      <c r="G57" t="s">
        <v>8</v>
      </c>
      <c r="H57" s="14">
        <f>SUBTOTAL(109,Table2[Total])</f>
        <v>1608.8100000000002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Roberts, Jesse</dc:creator>
  <cp:lastModifiedBy>Nathan Gardner</cp:lastModifiedBy>
  <dcterms:created xsi:type="dcterms:W3CDTF">2022-04-19T15:39:45Z</dcterms:created>
  <dcterms:modified xsi:type="dcterms:W3CDTF">2023-02-15T17:33:36Z</dcterms:modified>
</cp:coreProperties>
</file>