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Лиза\Desktop\учебная практика\практика теорвер\"/>
    </mc:Choice>
  </mc:AlternateContent>
  <bookViews>
    <workbookView xWindow="0" yWindow="0" windowWidth="20490" windowHeight="7185" firstSheet="3" activeTab="10"/>
  </bookViews>
  <sheets>
    <sheet name="10-ый промежуток" sheetId="1" r:id="rId1"/>
    <sheet name="9" sheetId="2" r:id="rId2"/>
    <sheet name="10" sheetId="3" r:id="rId3"/>
    <sheet name="корреляционная матрица" sheetId="4" r:id="rId4"/>
    <sheet name="0900" sheetId="5" r:id="rId5"/>
    <sheet name="0920" sheetId="6" r:id="rId6"/>
    <sheet name="0940" sheetId="7" r:id="rId7"/>
    <sheet name="1000" sheetId="8" r:id="rId8"/>
    <sheet name="1020" sheetId="9" r:id="rId9"/>
    <sheet name="1040" sheetId="10" r:id="rId10"/>
    <sheet name="кор.матр. для 20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1" l="1"/>
  <c r="D4" i="11"/>
  <c r="C17" i="10"/>
  <c r="G7" i="11" s="1"/>
  <c r="D15" i="10"/>
  <c r="C15" i="10"/>
  <c r="C14" i="10"/>
  <c r="C25" i="9"/>
  <c r="F6" i="11" s="1"/>
  <c r="C23" i="9"/>
  <c r="C22" i="9"/>
  <c r="C18" i="8"/>
  <c r="D16" i="8"/>
  <c r="D15" i="8"/>
  <c r="C16" i="8"/>
  <c r="C15" i="8"/>
  <c r="C14" i="7"/>
  <c r="D12" i="7"/>
  <c r="D11" i="7"/>
  <c r="C12" i="7"/>
  <c r="C11" i="7"/>
  <c r="D22" i="6"/>
  <c r="D21" i="6"/>
  <c r="C23" i="5"/>
  <c r="B2" i="11" s="1"/>
  <c r="D20" i="5"/>
  <c r="C21" i="5"/>
  <c r="C20" i="5"/>
  <c r="D9" i="10"/>
  <c r="D14" i="10" s="1"/>
  <c r="D20" i="9"/>
  <c r="D23" i="9" s="1"/>
  <c r="C19" i="6"/>
  <c r="C8" i="6"/>
  <c r="C22" i="6" s="1"/>
  <c r="D11" i="5"/>
  <c r="D21" i="5" s="1"/>
  <c r="C21" i="6" l="1"/>
  <c r="C24" i="6"/>
  <c r="C3" i="11" s="1"/>
  <c r="D22" i="9"/>
  <c r="C48" i="3" l="1"/>
  <c r="C47" i="3"/>
  <c r="D42" i="3" l="1"/>
  <c r="D33" i="3"/>
  <c r="C37" i="2"/>
  <c r="C26" i="2"/>
  <c r="D11" i="2"/>
  <c r="C49" i="2" l="1"/>
  <c r="C48" i="2"/>
  <c r="C50" i="3"/>
  <c r="C3" i="4" s="1"/>
  <c r="D47" i="3"/>
  <c r="D48" i="3"/>
  <c r="D48" i="2"/>
  <c r="D49" i="2"/>
  <c r="C51" i="2"/>
  <c r="B2" i="4" s="1"/>
  <c r="D89" i="1"/>
  <c r="D80" i="1"/>
  <c r="C38" i="1"/>
  <c r="C27" i="1"/>
  <c r="D12" i="1"/>
</calcChain>
</file>

<file path=xl/sharedStrings.xml><?xml version="1.0" encoding="utf-8"?>
<sst xmlns="http://schemas.openxmlformats.org/spreadsheetml/2006/main" count="320" uniqueCount="111">
  <si>
    <t>dd-mm-yyyy</t>
  </si>
  <si>
    <t>hh:mm:ss.ms</t>
  </si>
  <si>
    <t>nT</t>
  </si>
  <si>
    <t>n/cc</t>
  </si>
  <si>
    <t>09:00:00.000</t>
  </si>
  <si>
    <t>09:03:00.000</t>
  </si>
  <si>
    <t>09:04:00.000</t>
  </si>
  <si>
    <t>09:05:00.000</t>
  </si>
  <si>
    <t>09:06:00.000</t>
  </si>
  <si>
    <t>09:07:00.000</t>
  </si>
  <si>
    <t>09:08:00.000</t>
  </si>
  <si>
    <t>09:09:00.000</t>
  </si>
  <si>
    <t>09:10:00.000</t>
  </si>
  <si>
    <t>09:11:00.000</t>
  </si>
  <si>
    <t>09:12:00.000</t>
  </si>
  <si>
    <t>09:13:00.000</t>
  </si>
  <si>
    <t>09:14:00.000</t>
  </si>
  <si>
    <t>09:15:00.000</t>
  </si>
  <si>
    <t>09:16:00.000</t>
  </si>
  <si>
    <t>09:17:00.000</t>
  </si>
  <si>
    <t>09:18:00.000</t>
  </si>
  <si>
    <t>09:19:00.000</t>
  </si>
  <si>
    <t>09:20:00.000</t>
  </si>
  <si>
    <t>09:21:00.000</t>
  </si>
  <si>
    <t>09:22:00.000</t>
  </si>
  <si>
    <t>09:23:00.000</t>
  </si>
  <si>
    <t>09:24:00.000</t>
  </si>
  <si>
    <t>09:25:00.000</t>
  </si>
  <si>
    <t>09:26:00.000</t>
  </si>
  <si>
    <t>09:27:00.000</t>
  </si>
  <si>
    <t>09:28:00.000</t>
  </si>
  <si>
    <t>09:29:00.000</t>
  </si>
  <si>
    <t>09:30:00.000</t>
  </si>
  <si>
    <t>09:31:00.000</t>
  </si>
  <si>
    <t>09:32:00.000</t>
  </si>
  <si>
    <t>09:33:00.000</t>
  </si>
  <si>
    <t>09:34:00.000</t>
  </si>
  <si>
    <t>09:35:00.000</t>
  </si>
  <si>
    <t>09:36:00.000</t>
  </si>
  <si>
    <t>09:37:00.000</t>
  </si>
  <si>
    <t>09:38:00.000</t>
  </si>
  <si>
    <t>09:41:00.000</t>
  </si>
  <si>
    <t>09:42:00.000</t>
  </si>
  <si>
    <t>09:43:00.000</t>
  </si>
  <si>
    <t>09:44:00.000</t>
  </si>
  <si>
    <t>09:45:00.000</t>
  </si>
  <si>
    <t>09:46:00.000</t>
  </si>
  <si>
    <t>09:49:00.000</t>
  </si>
  <si>
    <t>09:50:00.000</t>
  </si>
  <si>
    <t>09:51:00.000</t>
  </si>
  <si>
    <t>10:00:00.000</t>
  </si>
  <si>
    <t>10:01:00.000</t>
  </si>
  <si>
    <t>10:02:00.000</t>
  </si>
  <si>
    <t>10:03:00.000</t>
  </si>
  <si>
    <t>10:04:00.000</t>
  </si>
  <si>
    <t>10:05:00.000</t>
  </si>
  <si>
    <t>10:06:00.000</t>
  </si>
  <si>
    <t>10:07:00.000</t>
  </si>
  <si>
    <t>10:08:00.000</t>
  </si>
  <si>
    <t>10:09:00.000</t>
  </si>
  <si>
    <t>10:10:00.000</t>
  </si>
  <si>
    <t>10:11:00.000</t>
  </si>
  <si>
    <t>10:12:00.000</t>
  </si>
  <si>
    <t>10:20:00.000</t>
  </si>
  <si>
    <t>10:21:00.000</t>
  </si>
  <si>
    <t>10:22:00.000</t>
  </si>
  <si>
    <t>10:23:00.000</t>
  </si>
  <si>
    <t>10:24:00.000</t>
  </si>
  <si>
    <t>10:25:00.000</t>
  </si>
  <si>
    <t>10:26:00.000</t>
  </si>
  <si>
    <t>10:27:00.000</t>
  </si>
  <si>
    <t>10:28:00.000</t>
  </si>
  <si>
    <t>10:29:00.000</t>
  </si>
  <si>
    <t>10:30:00.000</t>
  </si>
  <si>
    <t>10:31:00.000</t>
  </si>
  <si>
    <t>10:32:00.000</t>
  </si>
  <si>
    <t>10:33:00.000</t>
  </si>
  <si>
    <t>10:34:00.000</t>
  </si>
  <si>
    <t>10:35:00.000</t>
  </si>
  <si>
    <t>10:36:00.000</t>
  </si>
  <si>
    <t>10:37:00.000</t>
  </si>
  <si>
    <t>10:38:00.000</t>
  </si>
  <si>
    <t>10:39:00.000</t>
  </si>
  <si>
    <t>10:40:00.000</t>
  </si>
  <si>
    <t>10:41:00.000</t>
  </si>
  <si>
    <t>10:42:00.000</t>
  </si>
  <si>
    <t>10:43:00.000</t>
  </si>
  <si>
    <t>10:44:00.000</t>
  </si>
  <si>
    <t>10:45:00.000</t>
  </si>
  <si>
    <t>10:46:00.000</t>
  </si>
  <si>
    <t>10:47:00.000</t>
  </si>
  <si>
    <t>10:48:00.000</t>
  </si>
  <si>
    <t>10:49:00.000</t>
  </si>
  <si>
    <t>10:50:00.000</t>
  </si>
  <si>
    <t>11:00:00.000</t>
  </si>
  <si>
    <t>Rij</t>
  </si>
  <si>
    <t>y1</t>
  </si>
  <si>
    <t>y2</t>
  </si>
  <si>
    <t>x1</t>
  </si>
  <si>
    <t>x2</t>
  </si>
  <si>
    <t>M[X]=</t>
  </si>
  <si>
    <t>D[X]=</t>
  </si>
  <si>
    <t>y3</t>
  </si>
  <si>
    <t>y4</t>
  </si>
  <si>
    <t>y5</t>
  </si>
  <si>
    <t>y6</t>
  </si>
  <si>
    <t>x3</t>
  </si>
  <si>
    <t>x4</t>
  </si>
  <si>
    <t>x5</t>
  </si>
  <si>
    <t>x6</t>
  </si>
  <si>
    <t>Коэф.коррел.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</si>
</sst>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rgb="FF000000"/>
      <name val="Consolas"/>
      <family val="3"/>
      <charset val="204"/>
    </font>
    <font>
      <b/>
      <sz val="9"/>
      <color rgb="FF000000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0" fillId="0" borderId="0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73" workbookViewId="0">
      <selection activeCell="A48" sqref="A48:E92"/>
    </sheetView>
  </sheetViews>
  <sheetFormatPr defaultRowHeight="15" x14ac:dyDescent="0.25"/>
  <cols>
    <col min="1" max="1" width="15.140625" style="3" customWidth="1"/>
    <col min="2" max="2" width="14.140625" style="3" customWidth="1"/>
    <col min="3" max="3" width="13.85546875" style="6" customWidth="1"/>
    <col min="4" max="4" width="12.28515625" style="6" customWidth="1"/>
    <col min="5" max="5" width="10.5703125" style="3" customWidth="1"/>
    <col min="6" max="16384" width="9.140625" style="3"/>
  </cols>
  <sheetData>
    <row r="1" spans="1:5" x14ac:dyDescent="0.25">
      <c r="A1" s="1" t="s">
        <v>0</v>
      </c>
      <c r="B1" s="2" t="s">
        <v>1</v>
      </c>
      <c r="C1" s="5" t="s">
        <v>2</v>
      </c>
      <c r="D1" s="5" t="s">
        <v>3</v>
      </c>
      <c r="E1" s="2" t="s">
        <v>2</v>
      </c>
    </row>
    <row r="2" spans="1:5" x14ac:dyDescent="0.25">
      <c r="A2" s="4">
        <v>41194</v>
      </c>
      <c r="B2" s="3" t="s">
        <v>4</v>
      </c>
      <c r="C2" s="6">
        <v>5.3</v>
      </c>
      <c r="D2" s="6">
        <v>2.42</v>
      </c>
      <c r="E2" s="3">
        <v>203</v>
      </c>
    </row>
    <row r="3" spans="1:5" x14ac:dyDescent="0.25">
      <c r="A3" s="4">
        <v>41194</v>
      </c>
      <c r="B3" s="3" t="s">
        <v>5</v>
      </c>
      <c r="C3" s="6">
        <v>5.22</v>
      </c>
      <c r="D3" s="6">
        <v>2.34</v>
      </c>
      <c r="E3" s="3">
        <v>244</v>
      </c>
    </row>
    <row r="4" spans="1:5" x14ac:dyDescent="0.25">
      <c r="A4" s="4">
        <v>41194</v>
      </c>
      <c r="B4" s="3" t="s">
        <v>6</v>
      </c>
      <c r="C4" s="6">
        <v>5.1100000000000003</v>
      </c>
      <c r="D4" s="6">
        <v>2.39</v>
      </c>
      <c r="E4" s="3">
        <v>252</v>
      </c>
    </row>
    <row r="5" spans="1:5" x14ac:dyDescent="0.25">
      <c r="A5" s="4">
        <v>41194</v>
      </c>
      <c r="B5" s="3" t="s">
        <v>7</v>
      </c>
      <c r="C5" s="6">
        <v>5.0199999999999996</v>
      </c>
      <c r="D5" s="6">
        <v>2.4700000000000002</v>
      </c>
      <c r="E5" s="3">
        <v>245</v>
      </c>
    </row>
    <row r="6" spans="1:5" x14ac:dyDescent="0.25">
      <c r="A6" s="4">
        <v>41194</v>
      </c>
      <c r="B6" s="3" t="s">
        <v>8</v>
      </c>
      <c r="C6" s="6">
        <v>5.07</v>
      </c>
      <c r="D6" s="6">
        <v>2.85</v>
      </c>
      <c r="E6" s="3">
        <v>237</v>
      </c>
    </row>
    <row r="7" spans="1:5" x14ac:dyDescent="0.25">
      <c r="A7" s="4">
        <v>41194</v>
      </c>
      <c r="B7" s="3" t="s">
        <v>9</v>
      </c>
      <c r="C7" s="6">
        <v>5.19</v>
      </c>
      <c r="D7" s="6">
        <v>2.75</v>
      </c>
      <c r="E7" s="3">
        <v>230</v>
      </c>
    </row>
    <row r="8" spans="1:5" x14ac:dyDescent="0.25">
      <c r="A8" s="4">
        <v>41194</v>
      </c>
      <c r="B8" s="3" t="s">
        <v>10</v>
      </c>
      <c r="C8" s="6">
        <v>5.19</v>
      </c>
      <c r="D8" s="6">
        <v>2.5499999999999998</v>
      </c>
      <c r="E8" s="3">
        <v>228</v>
      </c>
    </row>
    <row r="9" spans="1:5" x14ac:dyDescent="0.25">
      <c r="A9" s="4">
        <v>41194</v>
      </c>
      <c r="B9" s="3" t="s">
        <v>11</v>
      </c>
      <c r="C9" s="6">
        <v>5.16</v>
      </c>
      <c r="D9" s="6">
        <v>2.77</v>
      </c>
      <c r="E9" s="3">
        <v>226</v>
      </c>
    </row>
    <row r="10" spans="1:5" x14ac:dyDescent="0.25">
      <c r="A10" s="4">
        <v>41194</v>
      </c>
      <c r="B10" s="3" t="s">
        <v>12</v>
      </c>
      <c r="C10" s="6">
        <v>5.15</v>
      </c>
      <c r="D10" s="6">
        <v>2.4700000000000002</v>
      </c>
      <c r="E10" s="3">
        <v>229</v>
      </c>
    </row>
    <row r="11" spans="1:5" x14ac:dyDescent="0.25">
      <c r="A11" s="4">
        <v>41194</v>
      </c>
      <c r="B11" s="3" t="s">
        <v>13</v>
      </c>
      <c r="C11" s="6">
        <v>5.08</v>
      </c>
      <c r="D11" s="6">
        <v>2.4500000000000002</v>
      </c>
      <c r="E11" s="3">
        <v>237</v>
      </c>
    </row>
    <row r="12" spans="1:5" x14ac:dyDescent="0.25">
      <c r="A12" s="4">
        <v>41194</v>
      </c>
      <c r="B12" s="3" t="s">
        <v>14</v>
      </c>
      <c r="C12" s="6">
        <v>5.01</v>
      </c>
      <c r="D12" s="6">
        <f>AVERAGE(D11,D13)</f>
        <v>2.5300000000000002</v>
      </c>
      <c r="E12" s="3">
        <v>253</v>
      </c>
    </row>
    <row r="13" spans="1:5" x14ac:dyDescent="0.25">
      <c r="A13" s="4">
        <v>41194</v>
      </c>
      <c r="B13" s="3" t="s">
        <v>15</v>
      </c>
      <c r="C13" s="6">
        <v>4.97</v>
      </c>
      <c r="D13" s="6">
        <v>2.61</v>
      </c>
      <c r="E13" s="3">
        <v>251</v>
      </c>
    </row>
    <row r="14" spans="1:5" x14ac:dyDescent="0.25">
      <c r="A14" s="4">
        <v>41194</v>
      </c>
      <c r="B14" s="3" t="s">
        <v>16</v>
      </c>
      <c r="C14" s="6">
        <v>4.92</v>
      </c>
      <c r="D14" s="6">
        <v>2.61</v>
      </c>
      <c r="E14" s="3">
        <v>238</v>
      </c>
    </row>
    <row r="15" spans="1:5" x14ac:dyDescent="0.25">
      <c r="A15" s="4">
        <v>41194</v>
      </c>
      <c r="B15" s="3" t="s">
        <v>17</v>
      </c>
      <c r="C15" s="6">
        <v>5.05</v>
      </c>
      <c r="D15" s="6">
        <v>2.48</v>
      </c>
      <c r="E15" s="3">
        <v>232</v>
      </c>
    </row>
    <row r="16" spans="1:5" x14ac:dyDescent="0.25">
      <c r="A16" s="4">
        <v>41194</v>
      </c>
      <c r="B16" s="3" t="s">
        <v>18</v>
      </c>
      <c r="C16" s="6">
        <v>5.09</v>
      </c>
      <c r="D16" s="6">
        <v>2.48</v>
      </c>
      <c r="E16" s="3">
        <v>223</v>
      </c>
    </row>
    <row r="17" spans="1:5" x14ac:dyDescent="0.25">
      <c r="A17" s="4">
        <v>41194</v>
      </c>
      <c r="B17" s="3" t="s">
        <v>19</v>
      </c>
      <c r="C17" s="6">
        <v>5.09</v>
      </c>
      <c r="D17" s="6">
        <v>2.54</v>
      </c>
      <c r="E17" s="3">
        <v>220</v>
      </c>
    </row>
    <row r="18" spans="1:5" x14ac:dyDescent="0.25">
      <c r="A18" s="4">
        <v>41194</v>
      </c>
      <c r="B18" s="3" t="s">
        <v>20</v>
      </c>
      <c r="C18" s="6">
        <v>5.16</v>
      </c>
      <c r="D18" s="6">
        <v>2.52</v>
      </c>
      <c r="E18" s="3">
        <v>224</v>
      </c>
    </row>
    <row r="19" spans="1:5" x14ac:dyDescent="0.25">
      <c r="A19" s="4">
        <v>41194</v>
      </c>
      <c r="B19" s="3" t="s">
        <v>21</v>
      </c>
      <c r="C19" s="6">
        <v>5.05</v>
      </c>
      <c r="D19" s="6">
        <v>2.56</v>
      </c>
      <c r="E19" s="3">
        <v>220</v>
      </c>
    </row>
    <row r="20" spans="1:5" x14ac:dyDescent="0.25">
      <c r="A20" s="4">
        <v>41194</v>
      </c>
      <c r="B20" s="3" t="s">
        <v>22</v>
      </c>
      <c r="C20" s="6">
        <v>5.09</v>
      </c>
      <c r="D20" s="6">
        <v>2.57</v>
      </c>
      <c r="E20" s="3">
        <v>220</v>
      </c>
    </row>
    <row r="21" spans="1:5" x14ac:dyDescent="0.25">
      <c r="A21" s="4">
        <v>41194</v>
      </c>
      <c r="B21" s="3" t="s">
        <v>23</v>
      </c>
      <c r="C21" s="6">
        <v>5.07</v>
      </c>
      <c r="D21" s="6">
        <v>2.52</v>
      </c>
      <c r="E21" s="3">
        <v>222</v>
      </c>
    </row>
    <row r="22" spans="1:5" x14ac:dyDescent="0.25">
      <c r="A22" s="4">
        <v>41194</v>
      </c>
      <c r="B22" s="3" t="s">
        <v>24</v>
      </c>
      <c r="C22" s="6">
        <v>5.0599999999999996</v>
      </c>
      <c r="D22" s="6">
        <v>2.59</v>
      </c>
      <c r="E22" s="3">
        <v>228</v>
      </c>
    </row>
    <row r="23" spans="1:5" x14ac:dyDescent="0.25">
      <c r="A23" s="4">
        <v>41194</v>
      </c>
      <c r="B23" s="3" t="s">
        <v>25</v>
      </c>
      <c r="C23" s="6">
        <v>5.07</v>
      </c>
      <c r="D23" s="6">
        <v>2.59</v>
      </c>
      <c r="E23" s="3">
        <v>233</v>
      </c>
    </row>
    <row r="24" spans="1:5" x14ac:dyDescent="0.25">
      <c r="A24" s="4">
        <v>41194</v>
      </c>
      <c r="B24" s="3" t="s">
        <v>26</v>
      </c>
      <c r="C24" s="6">
        <v>5.12</v>
      </c>
      <c r="D24" s="6">
        <v>2.5299999999999998</v>
      </c>
      <c r="E24" s="3">
        <v>238</v>
      </c>
    </row>
    <row r="25" spans="1:5" x14ac:dyDescent="0.25">
      <c r="A25" s="4">
        <v>41194</v>
      </c>
      <c r="B25" s="3" t="s">
        <v>27</v>
      </c>
      <c r="C25" s="6">
        <v>5.1100000000000003</v>
      </c>
      <c r="D25" s="6">
        <v>2.36</v>
      </c>
      <c r="E25" s="3">
        <v>243</v>
      </c>
    </row>
    <row r="26" spans="1:5" x14ac:dyDescent="0.25">
      <c r="A26" s="4">
        <v>41194</v>
      </c>
      <c r="B26" s="3" t="s">
        <v>28</v>
      </c>
      <c r="C26" s="6">
        <v>5.04</v>
      </c>
      <c r="D26" s="6">
        <v>2.31</v>
      </c>
      <c r="E26" s="3">
        <v>245</v>
      </c>
    </row>
    <row r="27" spans="1:5" x14ac:dyDescent="0.25">
      <c r="A27" s="4">
        <v>41194</v>
      </c>
      <c r="B27" s="3" t="s">
        <v>29</v>
      </c>
      <c r="C27" s="6">
        <f>AVERAGE(C26,C28)</f>
        <v>5.0449999999999999</v>
      </c>
      <c r="D27" s="6">
        <v>2.31</v>
      </c>
      <c r="E27" s="3">
        <v>246</v>
      </c>
    </row>
    <row r="28" spans="1:5" x14ac:dyDescent="0.25">
      <c r="A28" s="4">
        <v>41194</v>
      </c>
      <c r="B28" s="3" t="s">
        <v>30</v>
      </c>
      <c r="C28" s="6">
        <v>5.05</v>
      </c>
      <c r="D28" s="6">
        <v>2.63</v>
      </c>
      <c r="E28" s="3">
        <v>243</v>
      </c>
    </row>
    <row r="29" spans="1:5" x14ac:dyDescent="0.25">
      <c r="A29" s="4">
        <v>41194</v>
      </c>
      <c r="B29" s="3" t="s">
        <v>31</v>
      </c>
      <c r="C29" s="6">
        <v>5.12</v>
      </c>
      <c r="D29" s="6">
        <v>2.63</v>
      </c>
      <c r="E29" s="3">
        <v>260</v>
      </c>
    </row>
    <row r="30" spans="1:5" x14ac:dyDescent="0.25">
      <c r="A30" s="4">
        <v>41194</v>
      </c>
      <c r="B30" s="3" t="s">
        <v>32</v>
      </c>
      <c r="C30" s="6">
        <v>5.0999999999999996</v>
      </c>
      <c r="D30" s="6">
        <v>2.31</v>
      </c>
      <c r="E30" s="3">
        <v>259</v>
      </c>
    </row>
    <row r="31" spans="1:5" x14ac:dyDescent="0.25">
      <c r="A31" s="4">
        <v>41194</v>
      </c>
      <c r="B31" s="3" t="s">
        <v>33</v>
      </c>
      <c r="C31" s="6">
        <v>5.04</v>
      </c>
      <c r="D31" s="6">
        <v>2.31</v>
      </c>
      <c r="E31" s="3">
        <v>257</v>
      </c>
    </row>
    <row r="32" spans="1:5" x14ac:dyDescent="0.25">
      <c r="A32" s="4">
        <v>41194</v>
      </c>
      <c r="B32" s="3" t="s">
        <v>34</v>
      </c>
      <c r="C32" s="6">
        <v>5.0599999999999996</v>
      </c>
      <c r="D32" s="6">
        <v>2.7</v>
      </c>
      <c r="E32" s="3">
        <v>249</v>
      </c>
    </row>
    <row r="33" spans="1:5" x14ac:dyDescent="0.25">
      <c r="A33" s="4">
        <v>41194</v>
      </c>
      <c r="B33" s="3" t="s">
        <v>35</v>
      </c>
      <c r="C33" s="6">
        <v>5.07</v>
      </c>
      <c r="D33" s="6">
        <v>2.63</v>
      </c>
      <c r="E33" s="3">
        <v>234</v>
      </c>
    </row>
    <row r="34" spans="1:5" x14ac:dyDescent="0.25">
      <c r="A34" s="4">
        <v>41194</v>
      </c>
      <c r="B34" s="3" t="s">
        <v>36</v>
      </c>
      <c r="C34" s="6">
        <v>5.04</v>
      </c>
      <c r="D34" s="6">
        <v>2.64</v>
      </c>
      <c r="E34" s="3">
        <v>226</v>
      </c>
    </row>
    <row r="35" spans="1:5" x14ac:dyDescent="0.25">
      <c r="A35" s="4">
        <v>41194</v>
      </c>
      <c r="B35" s="3" t="s">
        <v>37</v>
      </c>
      <c r="C35" s="6">
        <v>5.08</v>
      </c>
      <c r="D35" s="6">
        <v>2.6</v>
      </c>
      <c r="E35" s="3">
        <v>206</v>
      </c>
    </row>
    <row r="36" spans="1:5" x14ac:dyDescent="0.25">
      <c r="A36" s="4">
        <v>41194</v>
      </c>
      <c r="B36" s="3" t="s">
        <v>38</v>
      </c>
      <c r="C36" s="6">
        <v>5.09</v>
      </c>
      <c r="D36" s="6">
        <v>3.93</v>
      </c>
      <c r="E36" s="3">
        <v>203</v>
      </c>
    </row>
    <row r="37" spans="1:5" x14ac:dyDescent="0.25">
      <c r="A37" s="4">
        <v>41194</v>
      </c>
      <c r="B37" s="3" t="s">
        <v>39</v>
      </c>
      <c r="C37" s="6">
        <v>5.18</v>
      </c>
      <c r="D37" s="6">
        <v>3.17</v>
      </c>
      <c r="E37" s="3">
        <v>204</v>
      </c>
    </row>
    <row r="38" spans="1:5" x14ac:dyDescent="0.25">
      <c r="A38" s="4">
        <v>41194</v>
      </c>
      <c r="B38" s="3" t="s">
        <v>40</v>
      </c>
      <c r="C38" s="6">
        <f>AVERAGE(C37,C39)</f>
        <v>5.05</v>
      </c>
      <c r="D38" s="6">
        <v>2.65</v>
      </c>
      <c r="E38" s="3">
        <v>199</v>
      </c>
    </row>
    <row r="39" spans="1:5" x14ac:dyDescent="0.25">
      <c r="A39" s="4">
        <v>41194</v>
      </c>
      <c r="B39" s="3" t="s">
        <v>41</v>
      </c>
      <c r="C39" s="6">
        <v>4.92</v>
      </c>
      <c r="D39" s="6">
        <v>7.05</v>
      </c>
      <c r="E39" s="3">
        <v>193</v>
      </c>
    </row>
    <row r="40" spans="1:5" x14ac:dyDescent="0.25">
      <c r="A40" s="4">
        <v>41194</v>
      </c>
      <c r="B40" s="3" t="s">
        <v>42</v>
      </c>
      <c r="C40" s="6">
        <v>4.93</v>
      </c>
      <c r="D40" s="6">
        <v>7.05</v>
      </c>
      <c r="E40" s="3">
        <v>197</v>
      </c>
    </row>
    <row r="41" spans="1:5" x14ac:dyDescent="0.25">
      <c r="A41" s="4">
        <v>41194</v>
      </c>
      <c r="B41" s="3" t="s">
        <v>43</v>
      </c>
      <c r="C41" s="6">
        <v>4.9000000000000004</v>
      </c>
      <c r="D41" s="6">
        <v>7.05</v>
      </c>
      <c r="E41" s="3">
        <v>219</v>
      </c>
    </row>
    <row r="42" spans="1:5" x14ac:dyDescent="0.25">
      <c r="A42" s="4">
        <v>41194</v>
      </c>
      <c r="B42" s="3" t="s">
        <v>44</v>
      </c>
      <c r="C42" s="6">
        <v>4.92</v>
      </c>
      <c r="D42" s="6">
        <v>6.98</v>
      </c>
      <c r="E42" s="3">
        <v>257</v>
      </c>
    </row>
    <row r="43" spans="1:5" x14ac:dyDescent="0.25">
      <c r="A43" s="4">
        <v>41194</v>
      </c>
      <c r="B43" s="3" t="s">
        <v>45</v>
      </c>
      <c r="C43" s="6">
        <v>4.93</v>
      </c>
      <c r="D43" s="6">
        <v>6.98</v>
      </c>
      <c r="E43" s="3">
        <v>283</v>
      </c>
    </row>
    <row r="44" spans="1:5" x14ac:dyDescent="0.25">
      <c r="A44" s="4">
        <v>41194</v>
      </c>
      <c r="B44" s="3" t="s">
        <v>46</v>
      </c>
      <c r="C44" s="6">
        <v>4.96</v>
      </c>
      <c r="D44" s="6">
        <v>6.98</v>
      </c>
      <c r="E44" s="3">
        <v>287</v>
      </c>
    </row>
    <row r="45" spans="1:5" x14ac:dyDescent="0.25">
      <c r="A45" s="4">
        <v>41194</v>
      </c>
      <c r="B45" s="3" t="s">
        <v>47</v>
      </c>
      <c r="C45" s="6">
        <v>5.0199999999999996</v>
      </c>
      <c r="D45" s="6">
        <v>6.39</v>
      </c>
      <c r="E45" s="3">
        <v>274</v>
      </c>
    </row>
    <row r="46" spans="1:5" x14ac:dyDescent="0.25">
      <c r="A46" s="4">
        <v>41194</v>
      </c>
      <c r="B46" s="3" t="s">
        <v>48</v>
      </c>
      <c r="C46" s="6">
        <v>5.0199999999999996</v>
      </c>
      <c r="D46" s="6">
        <v>6.39</v>
      </c>
      <c r="E46" s="3">
        <v>252</v>
      </c>
    </row>
    <row r="47" spans="1:5" x14ac:dyDescent="0.25">
      <c r="A47" s="4">
        <v>41194</v>
      </c>
      <c r="B47" s="3" t="s">
        <v>49</v>
      </c>
      <c r="C47" s="6">
        <v>5.04</v>
      </c>
      <c r="D47" s="6">
        <v>6.39</v>
      </c>
      <c r="E47" s="3">
        <v>243</v>
      </c>
    </row>
    <row r="48" spans="1:5" x14ac:dyDescent="0.25">
      <c r="A48" s="4">
        <v>41194</v>
      </c>
      <c r="B48" s="3" t="s">
        <v>50</v>
      </c>
      <c r="C48" s="6">
        <v>5.15</v>
      </c>
      <c r="D48" s="6">
        <v>6.94</v>
      </c>
      <c r="E48" s="3">
        <v>357</v>
      </c>
    </row>
    <row r="49" spans="1:5" x14ac:dyDescent="0.25">
      <c r="A49" s="4">
        <v>41194</v>
      </c>
      <c r="B49" s="3" t="s">
        <v>51</v>
      </c>
      <c r="C49" s="6">
        <v>5.14</v>
      </c>
      <c r="D49" s="6">
        <v>6.94</v>
      </c>
      <c r="E49" s="3">
        <v>362</v>
      </c>
    </row>
    <row r="50" spans="1:5" x14ac:dyDescent="0.25">
      <c r="A50" s="4">
        <v>41194</v>
      </c>
      <c r="B50" s="3" t="s">
        <v>52</v>
      </c>
      <c r="C50" s="6">
        <v>5.08</v>
      </c>
      <c r="D50" s="6">
        <v>6.94</v>
      </c>
      <c r="E50" s="3">
        <v>365</v>
      </c>
    </row>
    <row r="51" spans="1:5" x14ac:dyDescent="0.25">
      <c r="A51" s="4">
        <v>41194</v>
      </c>
      <c r="B51" s="3" t="s">
        <v>53</v>
      </c>
      <c r="C51" s="6">
        <v>5.0199999999999996</v>
      </c>
      <c r="D51" s="6">
        <v>5.35</v>
      </c>
      <c r="E51" s="3">
        <v>381</v>
      </c>
    </row>
    <row r="52" spans="1:5" x14ac:dyDescent="0.25">
      <c r="A52" s="4">
        <v>41194</v>
      </c>
      <c r="B52" s="3" t="s">
        <v>54</v>
      </c>
      <c r="C52" s="6">
        <v>5.0199999999999996</v>
      </c>
      <c r="D52" s="6">
        <v>5.35</v>
      </c>
      <c r="E52" s="3">
        <v>366</v>
      </c>
    </row>
    <row r="53" spans="1:5" x14ac:dyDescent="0.25">
      <c r="A53" s="4">
        <v>41194</v>
      </c>
      <c r="B53" s="3" t="s">
        <v>55</v>
      </c>
      <c r="C53" s="6">
        <v>5.0199999999999996</v>
      </c>
      <c r="D53" s="6">
        <v>5.19</v>
      </c>
      <c r="E53" s="3">
        <v>367</v>
      </c>
    </row>
    <row r="54" spans="1:5" x14ac:dyDescent="0.25">
      <c r="A54" s="4">
        <v>41194</v>
      </c>
      <c r="B54" s="3" t="s">
        <v>56</v>
      </c>
      <c r="C54" s="6">
        <v>5.05</v>
      </c>
      <c r="D54" s="6">
        <v>4.8499999999999996</v>
      </c>
      <c r="E54" s="3">
        <v>393</v>
      </c>
    </row>
    <row r="55" spans="1:5" x14ac:dyDescent="0.25">
      <c r="A55" s="4">
        <v>41194</v>
      </c>
      <c r="B55" s="3" t="s">
        <v>57</v>
      </c>
      <c r="C55" s="6">
        <v>5.1100000000000003</v>
      </c>
      <c r="D55" s="6">
        <v>4.68</v>
      </c>
      <c r="E55" s="3">
        <v>392</v>
      </c>
    </row>
    <row r="56" spans="1:5" x14ac:dyDescent="0.25">
      <c r="A56" s="4">
        <v>41194</v>
      </c>
      <c r="B56" s="3" t="s">
        <v>58</v>
      </c>
      <c r="C56" s="6">
        <v>5.12</v>
      </c>
      <c r="D56" s="6">
        <v>4.5199999999999996</v>
      </c>
      <c r="E56" s="3">
        <v>351</v>
      </c>
    </row>
    <row r="57" spans="1:5" x14ac:dyDescent="0.25">
      <c r="A57" s="4">
        <v>41194</v>
      </c>
      <c r="B57" s="3" t="s">
        <v>59</v>
      </c>
      <c r="C57" s="6">
        <v>5.14</v>
      </c>
      <c r="D57" s="6">
        <v>4.7300000000000004</v>
      </c>
      <c r="E57" s="3">
        <v>343</v>
      </c>
    </row>
    <row r="58" spans="1:5" x14ac:dyDescent="0.25">
      <c r="A58" s="4">
        <v>41194</v>
      </c>
      <c r="B58" s="3" t="s">
        <v>60</v>
      </c>
      <c r="C58" s="6">
        <v>5.1100000000000003</v>
      </c>
      <c r="D58" s="6">
        <v>4.8</v>
      </c>
      <c r="E58" s="3">
        <v>325</v>
      </c>
    </row>
    <row r="59" spans="1:5" x14ac:dyDescent="0.25">
      <c r="A59" s="4">
        <v>41194</v>
      </c>
      <c r="B59" s="3" t="s">
        <v>61</v>
      </c>
      <c r="C59" s="6">
        <v>5.08</v>
      </c>
      <c r="D59" s="6">
        <v>5.28</v>
      </c>
      <c r="E59" s="3">
        <v>336</v>
      </c>
    </row>
    <row r="60" spans="1:5" x14ac:dyDescent="0.25">
      <c r="A60" s="4">
        <v>41194</v>
      </c>
      <c r="B60" s="3" t="s">
        <v>62</v>
      </c>
      <c r="C60" s="6">
        <v>5.08</v>
      </c>
      <c r="D60" s="6">
        <v>5.14</v>
      </c>
      <c r="E60" s="3">
        <v>341</v>
      </c>
    </row>
    <row r="61" spans="1:5" x14ac:dyDescent="0.25">
      <c r="A61" s="4">
        <v>41194</v>
      </c>
      <c r="B61" s="3" t="s">
        <v>63</v>
      </c>
      <c r="C61" s="6">
        <v>5.05</v>
      </c>
      <c r="D61" s="6">
        <v>5.34</v>
      </c>
      <c r="E61" s="3">
        <v>266</v>
      </c>
    </row>
    <row r="62" spans="1:5" x14ac:dyDescent="0.25">
      <c r="A62" s="4">
        <v>41194</v>
      </c>
      <c r="B62" s="3" t="s">
        <v>64</v>
      </c>
      <c r="C62" s="6">
        <v>5.07</v>
      </c>
      <c r="D62" s="6">
        <v>5.34</v>
      </c>
      <c r="E62" s="3">
        <v>257</v>
      </c>
    </row>
    <row r="63" spans="1:5" x14ac:dyDescent="0.25">
      <c r="A63" s="4">
        <v>41194</v>
      </c>
      <c r="B63" s="3" t="s">
        <v>65</v>
      </c>
      <c r="C63" s="6">
        <v>5.07</v>
      </c>
      <c r="D63" s="6">
        <v>5.68</v>
      </c>
      <c r="E63" s="3">
        <v>250</v>
      </c>
    </row>
    <row r="64" spans="1:5" x14ac:dyDescent="0.25">
      <c r="A64" s="4">
        <v>41194</v>
      </c>
      <c r="B64" s="3" t="s">
        <v>66</v>
      </c>
      <c r="C64" s="6">
        <v>5.09</v>
      </c>
      <c r="D64" s="6">
        <v>5.54</v>
      </c>
      <c r="E64" s="3">
        <v>255</v>
      </c>
    </row>
    <row r="65" spans="1:5" x14ac:dyDescent="0.25">
      <c r="A65" s="4">
        <v>41194</v>
      </c>
      <c r="B65" s="3" t="s">
        <v>67</v>
      </c>
      <c r="C65" s="6">
        <v>5.09</v>
      </c>
      <c r="D65" s="6">
        <v>5.2</v>
      </c>
      <c r="E65" s="3">
        <v>248</v>
      </c>
    </row>
    <row r="66" spans="1:5" x14ac:dyDescent="0.25">
      <c r="A66" s="4">
        <v>41194</v>
      </c>
      <c r="B66" s="3" t="s">
        <v>68</v>
      </c>
      <c r="C66" s="6">
        <v>5.09</v>
      </c>
      <c r="D66" s="6">
        <v>5.96</v>
      </c>
      <c r="E66" s="3">
        <v>232</v>
      </c>
    </row>
    <row r="67" spans="1:5" x14ac:dyDescent="0.25">
      <c r="A67" s="4">
        <v>41194</v>
      </c>
      <c r="B67" s="3" t="s">
        <v>69</v>
      </c>
      <c r="C67" s="6">
        <v>5.14</v>
      </c>
      <c r="D67" s="6">
        <v>5.0999999999999996</v>
      </c>
      <c r="E67" s="3">
        <v>239</v>
      </c>
    </row>
    <row r="68" spans="1:5" x14ac:dyDescent="0.25">
      <c r="A68" s="4">
        <v>41194</v>
      </c>
      <c r="B68" s="3" t="s">
        <v>70</v>
      </c>
      <c r="C68" s="6">
        <v>5.09</v>
      </c>
      <c r="D68" s="6">
        <v>4.3099999999999996</v>
      </c>
      <c r="E68" s="3">
        <v>254</v>
      </c>
    </row>
    <row r="69" spans="1:5" x14ac:dyDescent="0.25">
      <c r="A69" s="4">
        <v>41194</v>
      </c>
      <c r="B69" s="3" t="s">
        <v>71</v>
      </c>
      <c r="C69" s="6">
        <v>5.0599999999999996</v>
      </c>
      <c r="D69" s="6">
        <v>5.4</v>
      </c>
      <c r="E69" s="3">
        <v>249</v>
      </c>
    </row>
    <row r="70" spans="1:5" x14ac:dyDescent="0.25">
      <c r="A70" s="4">
        <v>41194</v>
      </c>
      <c r="B70" s="3" t="s">
        <v>72</v>
      </c>
      <c r="C70" s="6">
        <v>5.08</v>
      </c>
      <c r="D70" s="6">
        <v>6.17</v>
      </c>
      <c r="E70" s="3">
        <v>241</v>
      </c>
    </row>
    <row r="71" spans="1:5" x14ac:dyDescent="0.25">
      <c r="A71" s="4">
        <v>41194</v>
      </c>
      <c r="B71" s="3" t="s">
        <v>73</v>
      </c>
      <c r="C71" s="6">
        <v>5.07</v>
      </c>
      <c r="D71" s="6">
        <v>7.4</v>
      </c>
      <c r="E71" s="3">
        <v>235</v>
      </c>
    </row>
    <row r="72" spans="1:5" x14ac:dyDescent="0.25">
      <c r="A72" s="4">
        <v>41194</v>
      </c>
      <c r="B72" s="3" t="s">
        <v>74</v>
      </c>
      <c r="C72" s="6">
        <v>5.07</v>
      </c>
      <c r="D72" s="6">
        <v>7.37</v>
      </c>
      <c r="E72" s="3">
        <v>242</v>
      </c>
    </row>
    <row r="73" spans="1:5" x14ac:dyDescent="0.25">
      <c r="A73" s="4">
        <v>41194</v>
      </c>
      <c r="B73" s="3" t="s">
        <v>75</v>
      </c>
      <c r="C73" s="6">
        <v>5.0999999999999996</v>
      </c>
      <c r="D73" s="6">
        <v>7.21</v>
      </c>
      <c r="E73" s="3">
        <v>239</v>
      </c>
    </row>
    <row r="74" spans="1:5" x14ac:dyDescent="0.25">
      <c r="A74" s="4">
        <v>41194</v>
      </c>
      <c r="B74" s="3" t="s">
        <v>76</v>
      </c>
      <c r="C74" s="6">
        <v>5.1100000000000003</v>
      </c>
      <c r="D74" s="6">
        <v>7.22</v>
      </c>
      <c r="E74" s="3">
        <v>241</v>
      </c>
    </row>
    <row r="75" spans="1:5" x14ac:dyDescent="0.25">
      <c r="A75" s="4">
        <v>41194</v>
      </c>
      <c r="B75" s="3" t="s">
        <v>77</v>
      </c>
      <c r="C75" s="6">
        <v>5.13</v>
      </c>
      <c r="D75" s="6">
        <v>7.39</v>
      </c>
      <c r="E75" s="3">
        <v>245</v>
      </c>
    </row>
    <row r="76" spans="1:5" x14ac:dyDescent="0.25">
      <c r="A76" s="4">
        <v>41194</v>
      </c>
      <c r="B76" s="3" t="s">
        <v>78</v>
      </c>
      <c r="C76" s="6">
        <v>5.19</v>
      </c>
      <c r="D76" s="6">
        <v>7.39</v>
      </c>
      <c r="E76" s="3">
        <v>247</v>
      </c>
    </row>
    <row r="77" spans="1:5" x14ac:dyDescent="0.25">
      <c r="A77" s="4">
        <v>41194</v>
      </c>
      <c r="B77" s="3" t="s">
        <v>79</v>
      </c>
      <c r="C77" s="6">
        <v>5.14</v>
      </c>
      <c r="D77" s="6">
        <v>7.72</v>
      </c>
      <c r="E77" s="3">
        <v>234</v>
      </c>
    </row>
    <row r="78" spans="1:5" x14ac:dyDescent="0.25">
      <c r="A78" s="4">
        <v>41194</v>
      </c>
      <c r="B78" s="3" t="s">
        <v>80</v>
      </c>
      <c r="C78" s="6">
        <v>5.21</v>
      </c>
      <c r="D78" s="6">
        <v>7.32</v>
      </c>
      <c r="E78" s="3">
        <v>240</v>
      </c>
    </row>
    <row r="79" spans="1:5" x14ac:dyDescent="0.25">
      <c r="A79" s="4">
        <v>41194</v>
      </c>
      <c r="B79" s="3" t="s">
        <v>81</v>
      </c>
      <c r="C79" s="6">
        <v>5.15</v>
      </c>
      <c r="D79" s="6">
        <v>6.81</v>
      </c>
      <c r="E79" s="3">
        <v>297</v>
      </c>
    </row>
    <row r="80" spans="1:5" x14ac:dyDescent="0.25">
      <c r="A80" s="4">
        <v>41194</v>
      </c>
      <c r="B80" s="3" t="s">
        <v>82</v>
      </c>
      <c r="C80" s="6">
        <v>5.25</v>
      </c>
      <c r="D80" s="6">
        <f>AVERAGE(D79,D81)</f>
        <v>6.835</v>
      </c>
      <c r="E80" s="3">
        <v>308</v>
      </c>
    </row>
    <row r="81" spans="1:5" x14ac:dyDescent="0.25">
      <c r="A81" s="4">
        <v>41194</v>
      </c>
      <c r="B81" s="3" t="s">
        <v>83</v>
      </c>
      <c r="C81" s="6">
        <v>5.19</v>
      </c>
      <c r="D81" s="6">
        <v>6.86</v>
      </c>
      <c r="E81" s="3">
        <v>315</v>
      </c>
    </row>
    <row r="82" spans="1:5" x14ac:dyDescent="0.25">
      <c r="A82" s="4">
        <v>41194</v>
      </c>
      <c r="B82" s="3" t="s">
        <v>84</v>
      </c>
      <c r="C82" s="6">
        <v>5.18</v>
      </c>
      <c r="D82" s="6">
        <v>6.85</v>
      </c>
      <c r="E82" s="3">
        <v>274</v>
      </c>
    </row>
    <row r="83" spans="1:5" x14ac:dyDescent="0.25">
      <c r="A83" s="4">
        <v>41194</v>
      </c>
      <c r="B83" s="3" t="s">
        <v>85</v>
      </c>
      <c r="C83" s="6">
        <v>5.24</v>
      </c>
      <c r="D83" s="6">
        <v>7.11</v>
      </c>
      <c r="E83" s="3">
        <v>241</v>
      </c>
    </row>
    <row r="84" spans="1:5" x14ac:dyDescent="0.25">
      <c r="A84" s="4">
        <v>41194</v>
      </c>
      <c r="B84" s="3" t="s">
        <v>86</v>
      </c>
      <c r="C84" s="6">
        <v>5.28</v>
      </c>
      <c r="D84" s="6">
        <v>7.12</v>
      </c>
      <c r="E84" s="3">
        <v>268</v>
      </c>
    </row>
    <row r="85" spans="1:5" x14ac:dyDescent="0.25">
      <c r="A85" s="4">
        <v>41194</v>
      </c>
      <c r="B85" s="3" t="s">
        <v>87</v>
      </c>
      <c r="C85" s="6">
        <v>5.26</v>
      </c>
      <c r="D85" s="6">
        <v>7</v>
      </c>
      <c r="E85" s="3">
        <v>250</v>
      </c>
    </row>
    <row r="86" spans="1:5" x14ac:dyDescent="0.25">
      <c r="A86" s="4">
        <v>41194</v>
      </c>
      <c r="B86" s="3" t="s">
        <v>88</v>
      </c>
      <c r="C86" s="6">
        <v>5.25</v>
      </c>
      <c r="D86" s="6">
        <v>7.17</v>
      </c>
      <c r="E86" s="3">
        <v>237</v>
      </c>
    </row>
    <row r="87" spans="1:5" x14ac:dyDescent="0.25">
      <c r="A87" s="4">
        <v>41194</v>
      </c>
      <c r="B87" s="3" t="s">
        <v>89</v>
      </c>
      <c r="C87" s="6">
        <v>5.36</v>
      </c>
      <c r="D87" s="6">
        <v>7.25</v>
      </c>
      <c r="E87" s="3">
        <v>245</v>
      </c>
    </row>
    <row r="88" spans="1:5" x14ac:dyDescent="0.25">
      <c r="A88" s="4">
        <v>41194</v>
      </c>
      <c r="B88" s="3" t="s">
        <v>90</v>
      </c>
      <c r="C88" s="6">
        <v>5.33</v>
      </c>
      <c r="D88" s="6">
        <v>7.25</v>
      </c>
      <c r="E88" s="3">
        <v>268</v>
      </c>
    </row>
    <row r="89" spans="1:5" x14ac:dyDescent="0.25">
      <c r="A89" s="4">
        <v>41194</v>
      </c>
      <c r="B89" s="3" t="s">
        <v>91</v>
      </c>
      <c r="C89" s="6">
        <v>5.33</v>
      </c>
      <c r="D89" s="6">
        <f>AVERAGE(D88,D90)</f>
        <v>7.0150000000000006</v>
      </c>
      <c r="E89" s="3">
        <v>262</v>
      </c>
    </row>
    <row r="90" spans="1:5" x14ac:dyDescent="0.25">
      <c r="A90" s="4">
        <v>41194</v>
      </c>
      <c r="B90" s="3" t="s">
        <v>92</v>
      </c>
      <c r="C90" s="6">
        <v>5.35</v>
      </c>
      <c r="D90" s="6">
        <v>6.78</v>
      </c>
      <c r="E90" s="3">
        <v>253</v>
      </c>
    </row>
    <row r="91" spans="1:5" x14ac:dyDescent="0.25">
      <c r="A91" s="4">
        <v>41194</v>
      </c>
      <c r="B91" s="3" t="s">
        <v>93</v>
      </c>
      <c r="C91" s="6">
        <v>5.32</v>
      </c>
      <c r="D91" s="6">
        <v>6.78</v>
      </c>
      <c r="E91" s="3">
        <v>249</v>
      </c>
    </row>
    <row r="92" spans="1:5" x14ac:dyDescent="0.25">
      <c r="A92" s="4">
        <v>41194</v>
      </c>
      <c r="B92" s="3" t="s">
        <v>94</v>
      </c>
      <c r="C92" s="6">
        <v>5.36</v>
      </c>
      <c r="D92" s="6">
        <v>6.31</v>
      </c>
      <c r="E92" s="3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42" workbookViewId="0">
      <selection activeCell="B52" sqref="B52"/>
    </sheetView>
  </sheetViews>
  <sheetFormatPr defaultRowHeight="15" x14ac:dyDescent="0.25"/>
  <cols>
    <col min="1" max="1" width="11.42578125" customWidth="1"/>
  </cols>
  <sheetData>
    <row r="1" spans="1:5" x14ac:dyDescent="0.25">
      <c r="A1" s="4">
        <v>41194</v>
      </c>
      <c r="B1" s="3" t="s">
        <v>4</v>
      </c>
      <c r="C1" s="6">
        <v>5.3</v>
      </c>
      <c r="D1" s="6">
        <v>2.42</v>
      </c>
      <c r="E1" s="3">
        <v>203</v>
      </c>
    </row>
    <row r="2" spans="1:5" x14ac:dyDescent="0.25">
      <c r="A2" s="4">
        <v>41194</v>
      </c>
      <c r="B2" s="3" t="s">
        <v>5</v>
      </c>
      <c r="C2" s="6">
        <v>5.22</v>
      </c>
      <c r="D2" s="6">
        <v>2.34</v>
      </c>
      <c r="E2" s="3">
        <v>244</v>
      </c>
    </row>
    <row r="3" spans="1:5" x14ac:dyDescent="0.25">
      <c r="A3" s="4">
        <v>41194</v>
      </c>
      <c r="B3" s="3" t="s">
        <v>6</v>
      </c>
      <c r="C3" s="6">
        <v>5.1100000000000003</v>
      </c>
      <c r="D3" s="6">
        <v>2.39</v>
      </c>
      <c r="E3" s="3">
        <v>252</v>
      </c>
    </row>
    <row r="4" spans="1:5" x14ac:dyDescent="0.25">
      <c r="A4" s="4">
        <v>41194</v>
      </c>
      <c r="B4" s="3" t="s">
        <v>7</v>
      </c>
      <c r="C4" s="6">
        <v>5.0199999999999996</v>
      </c>
      <c r="D4" s="6">
        <v>2.4700000000000002</v>
      </c>
      <c r="E4" s="3">
        <v>245</v>
      </c>
    </row>
    <row r="5" spans="1:5" x14ac:dyDescent="0.25">
      <c r="A5" s="4">
        <v>41194</v>
      </c>
      <c r="B5" s="3" t="s">
        <v>8</v>
      </c>
      <c r="C5" s="6">
        <v>5.07</v>
      </c>
      <c r="D5" s="6">
        <v>2.85</v>
      </c>
      <c r="E5" s="3">
        <v>237</v>
      </c>
    </row>
    <row r="6" spans="1:5" x14ac:dyDescent="0.25">
      <c r="A6" s="4">
        <v>41194</v>
      </c>
      <c r="B6" s="3" t="s">
        <v>9</v>
      </c>
      <c r="C6" s="6">
        <v>5.19</v>
      </c>
      <c r="D6" s="6">
        <v>2.75</v>
      </c>
      <c r="E6" s="3">
        <v>230</v>
      </c>
    </row>
    <row r="7" spans="1:5" x14ac:dyDescent="0.25">
      <c r="A7" s="4">
        <v>41194</v>
      </c>
      <c r="B7" s="3" t="s">
        <v>10</v>
      </c>
      <c r="C7" s="6">
        <v>5.19</v>
      </c>
      <c r="D7" s="6">
        <v>2.5499999999999998</v>
      </c>
      <c r="E7" s="3">
        <v>228</v>
      </c>
    </row>
    <row r="8" spans="1:5" x14ac:dyDescent="0.25">
      <c r="A8" s="4">
        <v>41194</v>
      </c>
      <c r="B8" s="3" t="s">
        <v>11</v>
      </c>
      <c r="C8" s="6">
        <v>5.16</v>
      </c>
      <c r="D8" s="6">
        <v>2.77</v>
      </c>
      <c r="E8" s="3">
        <v>226</v>
      </c>
    </row>
    <row r="9" spans="1:5" x14ac:dyDescent="0.25">
      <c r="A9" s="4">
        <v>41194</v>
      </c>
      <c r="B9" s="3" t="s">
        <v>12</v>
      </c>
      <c r="C9" s="6">
        <v>5.15</v>
      </c>
      <c r="D9" s="6">
        <v>2.4700000000000002</v>
      </c>
      <c r="E9" s="3">
        <v>229</v>
      </c>
    </row>
    <row r="10" spans="1:5" x14ac:dyDescent="0.25">
      <c r="A10" s="4">
        <v>41194</v>
      </c>
      <c r="B10" s="3" t="s">
        <v>13</v>
      </c>
      <c r="C10" s="6">
        <v>5.08</v>
      </c>
      <c r="D10" s="6">
        <v>2.4500000000000002</v>
      </c>
      <c r="E10" s="3">
        <v>237</v>
      </c>
    </row>
    <row r="11" spans="1:5" x14ac:dyDescent="0.25">
      <c r="A11" s="4">
        <v>41194</v>
      </c>
      <c r="B11" s="3" t="s">
        <v>14</v>
      </c>
      <c r="C11" s="6">
        <v>5.01</v>
      </c>
      <c r="D11" s="6">
        <f>AVERAGE(D10,D12)</f>
        <v>2.5300000000000002</v>
      </c>
      <c r="E11" s="3">
        <v>253</v>
      </c>
    </row>
    <row r="12" spans="1:5" x14ac:dyDescent="0.25">
      <c r="A12" s="4">
        <v>41194</v>
      </c>
      <c r="B12" s="3" t="s">
        <v>15</v>
      </c>
      <c r="C12" s="6">
        <v>4.97</v>
      </c>
      <c r="D12" s="6">
        <v>2.61</v>
      </c>
      <c r="E12" s="3">
        <v>251</v>
      </c>
    </row>
    <row r="13" spans="1:5" x14ac:dyDescent="0.25">
      <c r="A13" s="4">
        <v>41194</v>
      </c>
      <c r="B13" s="3" t="s">
        <v>16</v>
      </c>
      <c r="C13" s="6">
        <v>4.92</v>
      </c>
      <c r="D13" s="6">
        <v>2.61</v>
      </c>
      <c r="E13" s="3">
        <v>238</v>
      </c>
    </row>
    <row r="14" spans="1:5" x14ac:dyDescent="0.25">
      <c r="A14" s="4">
        <v>41194</v>
      </c>
      <c r="B14" s="3" t="s">
        <v>17</v>
      </c>
      <c r="C14" s="6">
        <v>5.05</v>
      </c>
      <c r="D14" s="6">
        <v>2.48</v>
      </c>
      <c r="E14" s="3">
        <v>232</v>
      </c>
    </row>
    <row r="15" spans="1:5" x14ac:dyDescent="0.25">
      <c r="A15" s="4">
        <v>41194</v>
      </c>
      <c r="B15" s="3" t="s">
        <v>18</v>
      </c>
      <c r="C15" s="6">
        <v>5.09</v>
      </c>
      <c r="D15" s="6">
        <v>2.48</v>
      </c>
      <c r="E15" s="3">
        <v>223</v>
      </c>
    </row>
    <row r="16" spans="1:5" x14ac:dyDescent="0.25">
      <c r="A16" s="4">
        <v>41194</v>
      </c>
      <c r="B16" s="3" t="s">
        <v>19</v>
      </c>
      <c r="C16" s="6">
        <v>5.09</v>
      </c>
      <c r="D16" s="6">
        <v>2.54</v>
      </c>
      <c r="E16" s="3">
        <v>220</v>
      </c>
    </row>
    <row r="17" spans="1:5" x14ac:dyDescent="0.25">
      <c r="A17" s="4">
        <v>41194</v>
      </c>
      <c r="B17" s="3" t="s">
        <v>20</v>
      </c>
      <c r="C17" s="6">
        <v>5.16</v>
      </c>
      <c r="D17" s="6">
        <v>2.52</v>
      </c>
      <c r="E17" s="3">
        <v>224</v>
      </c>
    </row>
    <row r="18" spans="1:5" x14ac:dyDescent="0.25">
      <c r="A18" s="4">
        <v>41194</v>
      </c>
      <c r="B18" s="3" t="s">
        <v>21</v>
      </c>
      <c r="C18" s="6">
        <v>5.05</v>
      </c>
      <c r="D18" s="6">
        <v>2.56</v>
      </c>
      <c r="E18" s="3">
        <v>220</v>
      </c>
    </row>
    <row r="19" spans="1:5" x14ac:dyDescent="0.25">
      <c r="A19" s="4">
        <v>41194</v>
      </c>
      <c r="B19" s="3" t="s">
        <v>22</v>
      </c>
      <c r="C19" s="6">
        <v>5.09</v>
      </c>
      <c r="D19" s="6">
        <v>2.57</v>
      </c>
      <c r="E19" s="3">
        <v>220</v>
      </c>
    </row>
    <row r="20" spans="1:5" x14ac:dyDescent="0.25">
      <c r="A20" s="4">
        <v>41194</v>
      </c>
      <c r="B20" s="3" t="s">
        <v>23</v>
      </c>
      <c r="C20" s="6">
        <v>5.07</v>
      </c>
      <c r="D20" s="6">
        <v>2.52</v>
      </c>
      <c r="E20" s="3">
        <v>222</v>
      </c>
    </row>
    <row r="21" spans="1:5" x14ac:dyDescent="0.25">
      <c r="A21" s="4">
        <v>41194</v>
      </c>
      <c r="B21" s="3" t="s">
        <v>24</v>
      </c>
      <c r="C21" s="6">
        <v>5.0599999999999996</v>
      </c>
      <c r="D21" s="6">
        <v>2.59</v>
      </c>
      <c r="E21" s="3">
        <v>228</v>
      </c>
    </row>
    <row r="22" spans="1:5" x14ac:dyDescent="0.25">
      <c r="A22" s="4">
        <v>41194</v>
      </c>
      <c r="B22" s="3" t="s">
        <v>25</v>
      </c>
      <c r="C22" s="6">
        <v>5.07</v>
      </c>
      <c r="D22" s="6">
        <v>2.59</v>
      </c>
      <c r="E22" s="3">
        <v>233</v>
      </c>
    </row>
    <row r="23" spans="1:5" x14ac:dyDescent="0.25">
      <c r="A23" s="4">
        <v>41194</v>
      </c>
      <c r="B23" s="3" t="s">
        <v>26</v>
      </c>
      <c r="C23" s="6">
        <v>5.12</v>
      </c>
      <c r="D23" s="6">
        <v>2.5299999999999998</v>
      </c>
      <c r="E23" s="3">
        <v>238</v>
      </c>
    </row>
    <row r="24" spans="1:5" x14ac:dyDescent="0.25">
      <c r="A24" s="4">
        <v>41194</v>
      </c>
      <c r="B24" s="3" t="s">
        <v>27</v>
      </c>
      <c r="C24" s="6">
        <v>5.1100000000000003</v>
      </c>
      <c r="D24" s="6">
        <v>2.36</v>
      </c>
      <c r="E24" s="3">
        <v>243</v>
      </c>
    </row>
    <row r="25" spans="1:5" x14ac:dyDescent="0.25">
      <c r="A25" s="4">
        <v>41194</v>
      </c>
      <c r="B25" s="3" t="s">
        <v>28</v>
      </c>
      <c r="C25" s="6">
        <v>5.04</v>
      </c>
      <c r="D25" s="6">
        <v>2.31</v>
      </c>
      <c r="E25" s="3">
        <v>245</v>
      </c>
    </row>
    <row r="26" spans="1:5" x14ac:dyDescent="0.25">
      <c r="A26" s="4">
        <v>41194</v>
      </c>
      <c r="B26" s="3" t="s">
        <v>29</v>
      </c>
      <c r="C26" s="6">
        <f>AVERAGE(C25,C27)</f>
        <v>5.0449999999999999</v>
      </c>
      <c r="D26" s="6">
        <v>2.31</v>
      </c>
      <c r="E26" s="3">
        <v>246</v>
      </c>
    </row>
    <row r="27" spans="1:5" x14ac:dyDescent="0.25">
      <c r="A27" s="4">
        <v>41194</v>
      </c>
      <c r="B27" s="3" t="s">
        <v>30</v>
      </c>
      <c r="C27" s="6">
        <v>5.05</v>
      </c>
      <c r="D27" s="6">
        <v>2.63</v>
      </c>
      <c r="E27" s="3">
        <v>243</v>
      </c>
    </row>
    <row r="28" spans="1:5" x14ac:dyDescent="0.25">
      <c r="A28" s="4">
        <v>41194</v>
      </c>
      <c r="B28" s="3" t="s">
        <v>31</v>
      </c>
      <c r="C28" s="6">
        <v>5.12</v>
      </c>
      <c r="D28" s="6">
        <v>2.63</v>
      </c>
      <c r="E28" s="3">
        <v>260</v>
      </c>
    </row>
    <row r="29" spans="1:5" x14ac:dyDescent="0.25">
      <c r="A29" s="4">
        <v>41194</v>
      </c>
      <c r="B29" s="3" t="s">
        <v>32</v>
      </c>
      <c r="C29" s="6">
        <v>5.0999999999999996</v>
      </c>
      <c r="D29" s="6">
        <v>2.31</v>
      </c>
      <c r="E29" s="3">
        <v>259</v>
      </c>
    </row>
    <row r="30" spans="1:5" x14ac:dyDescent="0.25">
      <c r="A30" s="4">
        <v>41194</v>
      </c>
      <c r="B30" s="3" t="s">
        <v>33</v>
      </c>
      <c r="C30" s="6">
        <v>5.04</v>
      </c>
      <c r="D30" s="6">
        <v>2.31</v>
      </c>
      <c r="E30" s="3">
        <v>257</v>
      </c>
    </row>
    <row r="31" spans="1:5" x14ac:dyDescent="0.25">
      <c r="A31" s="4">
        <v>41194</v>
      </c>
      <c r="B31" s="3" t="s">
        <v>34</v>
      </c>
      <c r="C31" s="6">
        <v>5.0599999999999996</v>
      </c>
      <c r="D31" s="6">
        <v>2.7</v>
      </c>
      <c r="E31" s="3">
        <v>249</v>
      </c>
    </row>
    <row r="32" spans="1:5" x14ac:dyDescent="0.25">
      <c r="A32" s="4">
        <v>41194</v>
      </c>
      <c r="B32" s="3" t="s">
        <v>35</v>
      </c>
      <c r="C32" s="6">
        <v>5.07</v>
      </c>
      <c r="D32" s="6">
        <v>2.63</v>
      </c>
      <c r="E32" s="3">
        <v>234</v>
      </c>
    </row>
    <row r="33" spans="1:5" x14ac:dyDescent="0.25">
      <c r="A33" s="4">
        <v>41194</v>
      </c>
      <c r="B33" s="3" t="s">
        <v>36</v>
      </c>
      <c r="C33" s="6">
        <v>5.04</v>
      </c>
      <c r="D33" s="6">
        <v>2.64</v>
      </c>
      <c r="E33" s="3">
        <v>226</v>
      </c>
    </row>
    <row r="34" spans="1:5" x14ac:dyDescent="0.25">
      <c r="A34" s="4">
        <v>41194</v>
      </c>
      <c r="B34" s="3" t="s">
        <v>37</v>
      </c>
      <c r="C34" s="6">
        <v>5.08</v>
      </c>
      <c r="D34" s="6">
        <v>2.6</v>
      </c>
      <c r="E34" s="3">
        <v>206</v>
      </c>
    </row>
    <row r="35" spans="1:5" x14ac:dyDescent="0.25">
      <c r="A35" s="4">
        <v>41194</v>
      </c>
      <c r="B35" s="3" t="s">
        <v>38</v>
      </c>
      <c r="C35" s="6">
        <v>5.09</v>
      </c>
      <c r="D35" s="6">
        <v>3.93</v>
      </c>
      <c r="E35" s="3">
        <v>203</v>
      </c>
    </row>
    <row r="36" spans="1:5" x14ac:dyDescent="0.25">
      <c r="A36" s="4">
        <v>41194</v>
      </c>
      <c r="B36" s="3" t="s">
        <v>39</v>
      </c>
      <c r="C36" s="6">
        <v>5.18</v>
      </c>
      <c r="D36" s="6">
        <v>3.17</v>
      </c>
      <c r="E36" s="3">
        <v>204</v>
      </c>
    </row>
    <row r="37" spans="1:5" x14ac:dyDescent="0.25">
      <c r="A37" s="4">
        <v>41194</v>
      </c>
      <c r="B37" s="3" t="s">
        <v>40</v>
      </c>
      <c r="C37" s="6">
        <f>AVERAGE(C36,C38)</f>
        <v>5.05</v>
      </c>
      <c r="D37" s="6">
        <v>2.65</v>
      </c>
      <c r="E37" s="3">
        <v>199</v>
      </c>
    </row>
    <row r="38" spans="1:5" x14ac:dyDescent="0.25">
      <c r="A38" s="4">
        <v>41194</v>
      </c>
      <c r="B38" s="3" t="s">
        <v>41</v>
      </c>
      <c r="C38" s="6">
        <v>4.92</v>
      </c>
      <c r="D38" s="6">
        <v>7.05</v>
      </c>
      <c r="E38" s="3">
        <v>193</v>
      </c>
    </row>
    <row r="39" spans="1:5" x14ac:dyDescent="0.25">
      <c r="A39" s="4">
        <v>41194</v>
      </c>
      <c r="B39" s="3" t="s">
        <v>42</v>
      </c>
      <c r="C39" s="6">
        <v>4.93</v>
      </c>
      <c r="D39" s="6">
        <v>7.05</v>
      </c>
      <c r="E39" s="3">
        <v>197</v>
      </c>
    </row>
    <row r="40" spans="1:5" x14ac:dyDescent="0.25">
      <c r="A40" s="4">
        <v>41194</v>
      </c>
      <c r="B40" s="3" t="s">
        <v>43</v>
      </c>
      <c r="C40" s="6">
        <v>4.9000000000000004</v>
      </c>
      <c r="D40" s="6">
        <v>7.05</v>
      </c>
      <c r="E40" s="3">
        <v>219</v>
      </c>
    </row>
    <row r="41" spans="1:5" x14ac:dyDescent="0.25">
      <c r="A41" s="4">
        <v>41194</v>
      </c>
      <c r="B41" s="3" t="s">
        <v>44</v>
      </c>
      <c r="C41" s="6">
        <v>4.92</v>
      </c>
      <c r="D41" s="6">
        <v>6.98</v>
      </c>
      <c r="E41" s="3">
        <v>257</v>
      </c>
    </row>
    <row r="42" spans="1:5" x14ac:dyDescent="0.25">
      <c r="A42" s="4">
        <v>41194</v>
      </c>
      <c r="B42" s="3" t="s">
        <v>45</v>
      </c>
      <c r="C42" s="6">
        <v>4.93</v>
      </c>
      <c r="D42" s="6">
        <v>6.98</v>
      </c>
      <c r="E42" s="3">
        <v>283</v>
      </c>
    </row>
    <row r="43" spans="1:5" x14ac:dyDescent="0.25">
      <c r="A43" s="4">
        <v>41194</v>
      </c>
      <c r="B43" s="3" t="s">
        <v>46</v>
      </c>
      <c r="C43" s="6">
        <v>4.96</v>
      </c>
      <c r="D43" s="6">
        <v>6.98</v>
      </c>
      <c r="E43" s="3">
        <v>287</v>
      </c>
    </row>
    <row r="44" spans="1:5" x14ac:dyDescent="0.25">
      <c r="A44" s="4">
        <v>41194</v>
      </c>
      <c r="B44" s="3" t="s">
        <v>47</v>
      </c>
      <c r="C44" s="6">
        <v>5.0199999999999996</v>
      </c>
      <c r="D44" s="6">
        <v>6.39</v>
      </c>
      <c r="E44" s="3">
        <v>274</v>
      </c>
    </row>
    <row r="45" spans="1:5" x14ac:dyDescent="0.25">
      <c r="A45" s="4">
        <v>41194</v>
      </c>
      <c r="B45" s="3" t="s">
        <v>48</v>
      </c>
      <c r="C45" s="6">
        <v>5.0199999999999996</v>
      </c>
      <c r="D45" s="6">
        <v>6.39</v>
      </c>
      <c r="E45" s="3">
        <v>252</v>
      </c>
    </row>
    <row r="46" spans="1:5" x14ac:dyDescent="0.25">
      <c r="A46" s="4">
        <v>41194</v>
      </c>
      <c r="B46" s="3" t="s">
        <v>49</v>
      </c>
      <c r="C46" s="6">
        <v>5.04</v>
      </c>
      <c r="D46" s="6">
        <v>6.39</v>
      </c>
      <c r="E46" s="3">
        <v>243</v>
      </c>
    </row>
    <row r="48" spans="1:5" x14ac:dyDescent="0.25">
      <c r="B48" s="9" t="s">
        <v>100</v>
      </c>
      <c r="C48" s="10">
        <f>AVERAGE(C1:C46)</f>
        <v>5.0642391304347836</v>
      </c>
      <c r="D48" s="10">
        <f>AVERAGE(D1:D46)</f>
        <v>3.4136956521739119</v>
      </c>
    </row>
    <row r="49" spans="2:4" x14ac:dyDescent="0.25">
      <c r="B49" s="9" t="s">
        <v>101</v>
      </c>
      <c r="C49" s="8">
        <f>_xlfn.VAR.S(C1:C46)</f>
        <v>7.1799637681159538E-3</v>
      </c>
      <c r="D49" s="8">
        <f>_xlfn.VAR.S(D1:D46)</f>
        <v>2.9439038164251263</v>
      </c>
    </row>
    <row r="51" spans="2:4" x14ac:dyDescent="0.25">
      <c r="B51" s="11" t="s">
        <v>110</v>
      </c>
      <c r="C51">
        <f>CORREL(C1:C46,D1:D46)</f>
        <v>-0.62049645799859321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opLeftCell="A39" workbookViewId="0">
      <selection activeCell="B50" sqref="B50"/>
    </sheetView>
  </sheetViews>
  <sheetFormatPr defaultRowHeight="15" x14ac:dyDescent="0.25"/>
  <cols>
    <col min="1" max="1" width="13.42578125" customWidth="1"/>
  </cols>
  <sheetData>
    <row r="1" spans="1:5" x14ac:dyDescent="0.25">
      <c r="A1" s="4">
        <v>41194</v>
      </c>
      <c r="B1" s="3" t="s">
        <v>50</v>
      </c>
      <c r="C1" s="6">
        <v>5.15</v>
      </c>
      <c r="D1" s="6">
        <v>6.94</v>
      </c>
      <c r="E1" s="3">
        <v>357</v>
      </c>
    </row>
    <row r="2" spans="1:5" x14ac:dyDescent="0.25">
      <c r="A2" s="4">
        <v>41194</v>
      </c>
      <c r="B2" s="3" t="s">
        <v>51</v>
      </c>
      <c r="C2" s="6">
        <v>5.14</v>
      </c>
      <c r="D2" s="6">
        <v>6.94</v>
      </c>
      <c r="E2" s="3">
        <v>362</v>
      </c>
    </row>
    <row r="3" spans="1:5" x14ac:dyDescent="0.25">
      <c r="A3" s="4">
        <v>41194</v>
      </c>
      <c r="B3" s="3" t="s">
        <v>52</v>
      </c>
      <c r="C3" s="6">
        <v>5.08</v>
      </c>
      <c r="D3" s="6">
        <v>6.94</v>
      </c>
      <c r="E3" s="3">
        <v>365</v>
      </c>
    </row>
    <row r="4" spans="1:5" x14ac:dyDescent="0.25">
      <c r="A4" s="4">
        <v>41194</v>
      </c>
      <c r="B4" s="3" t="s">
        <v>53</v>
      </c>
      <c r="C4" s="6">
        <v>5.0199999999999996</v>
      </c>
      <c r="D4" s="6">
        <v>5.35</v>
      </c>
      <c r="E4" s="3">
        <v>381</v>
      </c>
    </row>
    <row r="5" spans="1:5" x14ac:dyDescent="0.25">
      <c r="A5" s="4">
        <v>41194</v>
      </c>
      <c r="B5" s="3" t="s">
        <v>54</v>
      </c>
      <c r="C5" s="6">
        <v>5.0199999999999996</v>
      </c>
      <c r="D5" s="6">
        <v>5.35</v>
      </c>
      <c r="E5" s="3">
        <v>366</v>
      </c>
    </row>
    <row r="6" spans="1:5" x14ac:dyDescent="0.25">
      <c r="A6" s="4">
        <v>41194</v>
      </c>
      <c r="B6" s="3" t="s">
        <v>55</v>
      </c>
      <c r="C6" s="6">
        <v>5.0199999999999996</v>
      </c>
      <c r="D6" s="6">
        <v>5.19</v>
      </c>
      <c r="E6" s="3">
        <v>367</v>
      </c>
    </row>
    <row r="7" spans="1:5" x14ac:dyDescent="0.25">
      <c r="A7" s="4">
        <v>41194</v>
      </c>
      <c r="B7" s="3" t="s">
        <v>56</v>
      </c>
      <c r="C7" s="6">
        <v>5.05</v>
      </c>
      <c r="D7" s="6">
        <v>4.8499999999999996</v>
      </c>
      <c r="E7" s="3">
        <v>393</v>
      </c>
    </row>
    <row r="8" spans="1:5" x14ac:dyDescent="0.25">
      <c r="A8" s="4">
        <v>41194</v>
      </c>
      <c r="B8" s="3" t="s">
        <v>57</v>
      </c>
      <c r="C8" s="6">
        <v>5.1100000000000003</v>
      </c>
      <c r="D8" s="6">
        <v>4.68</v>
      </c>
      <c r="E8" s="3">
        <v>392</v>
      </c>
    </row>
    <row r="9" spans="1:5" x14ac:dyDescent="0.25">
      <c r="A9" s="4">
        <v>41194</v>
      </c>
      <c r="B9" s="3" t="s">
        <v>58</v>
      </c>
      <c r="C9" s="6">
        <v>5.12</v>
      </c>
      <c r="D9" s="6">
        <v>4.5199999999999996</v>
      </c>
      <c r="E9" s="3">
        <v>351</v>
      </c>
    </row>
    <row r="10" spans="1:5" x14ac:dyDescent="0.25">
      <c r="A10" s="4">
        <v>41194</v>
      </c>
      <c r="B10" s="3" t="s">
        <v>59</v>
      </c>
      <c r="C10" s="6">
        <v>5.14</v>
      </c>
      <c r="D10" s="6">
        <v>4.7300000000000004</v>
      </c>
      <c r="E10" s="3">
        <v>343</v>
      </c>
    </row>
    <row r="11" spans="1:5" x14ac:dyDescent="0.25">
      <c r="A11" s="4">
        <v>41194</v>
      </c>
      <c r="B11" s="3" t="s">
        <v>60</v>
      </c>
      <c r="C11" s="6">
        <v>5.1100000000000003</v>
      </c>
      <c r="D11" s="6">
        <v>4.8</v>
      </c>
      <c r="E11" s="3">
        <v>325</v>
      </c>
    </row>
    <row r="12" spans="1:5" x14ac:dyDescent="0.25">
      <c r="A12" s="4">
        <v>41194</v>
      </c>
      <c r="B12" s="3" t="s">
        <v>61</v>
      </c>
      <c r="C12" s="6">
        <v>5.08</v>
      </c>
      <c r="D12" s="6">
        <v>5.28</v>
      </c>
      <c r="E12" s="3">
        <v>336</v>
      </c>
    </row>
    <row r="13" spans="1:5" x14ac:dyDescent="0.25">
      <c r="A13" s="4">
        <v>41194</v>
      </c>
      <c r="B13" s="3" t="s">
        <v>62</v>
      </c>
      <c r="C13" s="6">
        <v>5.08</v>
      </c>
      <c r="D13" s="6">
        <v>5.14</v>
      </c>
      <c r="E13" s="3">
        <v>341</v>
      </c>
    </row>
    <row r="14" spans="1:5" x14ac:dyDescent="0.25">
      <c r="A14" s="4">
        <v>41194</v>
      </c>
      <c r="B14" s="3" t="s">
        <v>63</v>
      </c>
      <c r="C14" s="6">
        <v>5.05</v>
      </c>
      <c r="D14" s="6">
        <v>5.34</v>
      </c>
      <c r="E14" s="3">
        <v>266</v>
      </c>
    </row>
    <row r="15" spans="1:5" x14ac:dyDescent="0.25">
      <c r="A15" s="4">
        <v>41194</v>
      </c>
      <c r="B15" s="3" t="s">
        <v>64</v>
      </c>
      <c r="C15" s="6">
        <v>5.07</v>
      </c>
      <c r="D15" s="6">
        <v>5.34</v>
      </c>
      <c r="E15" s="3">
        <v>257</v>
      </c>
    </row>
    <row r="16" spans="1:5" x14ac:dyDescent="0.25">
      <c r="A16" s="4">
        <v>41194</v>
      </c>
      <c r="B16" s="3" t="s">
        <v>65</v>
      </c>
      <c r="C16" s="6">
        <v>5.07</v>
      </c>
      <c r="D16" s="6">
        <v>5.68</v>
      </c>
      <c r="E16" s="3">
        <v>250</v>
      </c>
    </row>
    <row r="17" spans="1:5" x14ac:dyDescent="0.25">
      <c r="A17" s="4">
        <v>41194</v>
      </c>
      <c r="B17" s="3" t="s">
        <v>66</v>
      </c>
      <c r="C17" s="6">
        <v>5.09</v>
      </c>
      <c r="D17" s="6">
        <v>5.54</v>
      </c>
      <c r="E17" s="3">
        <v>255</v>
      </c>
    </row>
    <row r="18" spans="1:5" x14ac:dyDescent="0.25">
      <c r="A18" s="4">
        <v>41194</v>
      </c>
      <c r="B18" s="3" t="s">
        <v>67</v>
      </c>
      <c r="C18" s="6">
        <v>5.09</v>
      </c>
      <c r="D18" s="6">
        <v>5.2</v>
      </c>
      <c r="E18" s="3">
        <v>248</v>
      </c>
    </row>
    <row r="19" spans="1:5" x14ac:dyDescent="0.25">
      <c r="A19" s="4">
        <v>41194</v>
      </c>
      <c r="B19" s="3" t="s">
        <v>68</v>
      </c>
      <c r="C19" s="6">
        <v>5.09</v>
      </c>
      <c r="D19" s="6">
        <v>5.96</v>
      </c>
      <c r="E19" s="3">
        <v>232</v>
      </c>
    </row>
    <row r="20" spans="1:5" x14ac:dyDescent="0.25">
      <c r="A20" s="4">
        <v>41194</v>
      </c>
      <c r="B20" s="3" t="s">
        <v>69</v>
      </c>
      <c r="C20" s="6">
        <v>5.14</v>
      </c>
      <c r="D20" s="6">
        <v>5.0999999999999996</v>
      </c>
      <c r="E20" s="3">
        <v>239</v>
      </c>
    </row>
    <row r="21" spans="1:5" x14ac:dyDescent="0.25">
      <c r="A21" s="4">
        <v>41194</v>
      </c>
      <c r="B21" s="3" t="s">
        <v>70</v>
      </c>
      <c r="C21" s="6">
        <v>5.09</v>
      </c>
      <c r="D21" s="6">
        <v>4.3099999999999996</v>
      </c>
      <c r="E21" s="3">
        <v>254</v>
      </c>
    </row>
    <row r="22" spans="1:5" x14ac:dyDescent="0.25">
      <c r="A22" s="4">
        <v>41194</v>
      </c>
      <c r="B22" s="3" t="s">
        <v>71</v>
      </c>
      <c r="C22" s="6">
        <v>5.0599999999999996</v>
      </c>
      <c r="D22" s="6">
        <v>5.4</v>
      </c>
      <c r="E22" s="3">
        <v>249</v>
      </c>
    </row>
    <row r="23" spans="1:5" x14ac:dyDescent="0.25">
      <c r="A23" s="4">
        <v>41194</v>
      </c>
      <c r="B23" s="3" t="s">
        <v>72</v>
      </c>
      <c r="C23" s="6">
        <v>5.08</v>
      </c>
      <c r="D23" s="6">
        <v>6.17</v>
      </c>
      <c r="E23" s="3">
        <v>241</v>
      </c>
    </row>
    <row r="24" spans="1:5" x14ac:dyDescent="0.25">
      <c r="A24" s="4">
        <v>41194</v>
      </c>
      <c r="B24" s="3" t="s">
        <v>73</v>
      </c>
      <c r="C24" s="6">
        <v>5.07</v>
      </c>
      <c r="D24" s="6">
        <v>7.4</v>
      </c>
      <c r="E24" s="3">
        <v>235</v>
      </c>
    </row>
    <row r="25" spans="1:5" x14ac:dyDescent="0.25">
      <c r="A25" s="4">
        <v>41194</v>
      </c>
      <c r="B25" s="3" t="s">
        <v>74</v>
      </c>
      <c r="C25" s="6">
        <v>5.07</v>
      </c>
      <c r="D25" s="6">
        <v>7.37</v>
      </c>
      <c r="E25" s="3">
        <v>242</v>
      </c>
    </row>
    <row r="26" spans="1:5" x14ac:dyDescent="0.25">
      <c r="A26" s="4">
        <v>41194</v>
      </c>
      <c r="B26" s="3" t="s">
        <v>75</v>
      </c>
      <c r="C26" s="6">
        <v>5.0999999999999996</v>
      </c>
      <c r="D26" s="6">
        <v>7.21</v>
      </c>
      <c r="E26" s="3">
        <v>239</v>
      </c>
    </row>
    <row r="27" spans="1:5" x14ac:dyDescent="0.25">
      <c r="A27" s="4">
        <v>41194</v>
      </c>
      <c r="B27" s="3" t="s">
        <v>76</v>
      </c>
      <c r="C27" s="6">
        <v>5.1100000000000003</v>
      </c>
      <c r="D27" s="6">
        <v>7.22</v>
      </c>
      <c r="E27" s="3">
        <v>241</v>
      </c>
    </row>
    <row r="28" spans="1:5" x14ac:dyDescent="0.25">
      <c r="A28" s="4">
        <v>41194</v>
      </c>
      <c r="B28" s="3" t="s">
        <v>77</v>
      </c>
      <c r="C28" s="6">
        <v>5.13</v>
      </c>
      <c r="D28" s="6">
        <v>7.39</v>
      </c>
      <c r="E28" s="3">
        <v>245</v>
      </c>
    </row>
    <row r="29" spans="1:5" x14ac:dyDescent="0.25">
      <c r="A29" s="4">
        <v>41194</v>
      </c>
      <c r="B29" s="3" t="s">
        <v>78</v>
      </c>
      <c r="C29" s="6">
        <v>5.19</v>
      </c>
      <c r="D29" s="6">
        <v>7.39</v>
      </c>
      <c r="E29" s="3">
        <v>247</v>
      </c>
    </row>
    <row r="30" spans="1:5" x14ac:dyDescent="0.25">
      <c r="A30" s="4">
        <v>41194</v>
      </c>
      <c r="B30" s="3" t="s">
        <v>79</v>
      </c>
      <c r="C30" s="6">
        <v>5.14</v>
      </c>
      <c r="D30" s="6">
        <v>7.72</v>
      </c>
      <c r="E30" s="3">
        <v>234</v>
      </c>
    </row>
    <row r="31" spans="1:5" x14ac:dyDescent="0.25">
      <c r="A31" s="4">
        <v>41194</v>
      </c>
      <c r="B31" s="3" t="s">
        <v>80</v>
      </c>
      <c r="C31" s="6">
        <v>5.21</v>
      </c>
      <c r="D31" s="6">
        <v>7.32</v>
      </c>
      <c r="E31" s="3">
        <v>240</v>
      </c>
    </row>
    <row r="32" spans="1:5" x14ac:dyDescent="0.25">
      <c r="A32" s="4">
        <v>41194</v>
      </c>
      <c r="B32" s="3" t="s">
        <v>81</v>
      </c>
      <c r="C32" s="6">
        <v>5.15</v>
      </c>
      <c r="D32" s="6">
        <v>6.81</v>
      </c>
      <c r="E32" s="3">
        <v>297</v>
      </c>
    </row>
    <row r="33" spans="1:5" x14ac:dyDescent="0.25">
      <c r="A33" s="4">
        <v>41194</v>
      </c>
      <c r="B33" s="3" t="s">
        <v>82</v>
      </c>
      <c r="C33" s="6">
        <v>5.25</v>
      </c>
      <c r="D33" s="6">
        <f>AVERAGE(D32,D34)</f>
        <v>6.835</v>
      </c>
      <c r="E33" s="3">
        <v>308</v>
      </c>
    </row>
    <row r="34" spans="1:5" x14ac:dyDescent="0.25">
      <c r="A34" s="4">
        <v>41194</v>
      </c>
      <c r="B34" s="3" t="s">
        <v>83</v>
      </c>
      <c r="C34" s="6">
        <v>5.19</v>
      </c>
      <c r="D34" s="6">
        <v>6.86</v>
      </c>
      <c r="E34" s="3">
        <v>315</v>
      </c>
    </row>
    <row r="35" spans="1:5" x14ac:dyDescent="0.25">
      <c r="A35" s="4">
        <v>41194</v>
      </c>
      <c r="B35" s="3" t="s">
        <v>84</v>
      </c>
      <c r="C35" s="6">
        <v>5.18</v>
      </c>
      <c r="D35" s="6">
        <v>6.85</v>
      </c>
      <c r="E35" s="3">
        <v>274</v>
      </c>
    </row>
    <row r="36" spans="1:5" x14ac:dyDescent="0.25">
      <c r="A36" s="4">
        <v>41194</v>
      </c>
      <c r="B36" s="3" t="s">
        <v>85</v>
      </c>
      <c r="C36" s="6">
        <v>5.24</v>
      </c>
      <c r="D36" s="6">
        <v>7.11</v>
      </c>
      <c r="E36" s="3">
        <v>241</v>
      </c>
    </row>
    <row r="37" spans="1:5" x14ac:dyDescent="0.25">
      <c r="A37" s="4">
        <v>41194</v>
      </c>
      <c r="B37" s="3" t="s">
        <v>86</v>
      </c>
      <c r="C37" s="6">
        <v>5.28</v>
      </c>
      <c r="D37" s="6">
        <v>7.12</v>
      </c>
      <c r="E37" s="3">
        <v>268</v>
      </c>
    </row>
    <row r="38" spans="1:5" x14ac:dyDescent="0.25">
      <c r="A38" s="4">
        <v>41194</v>
      </c>
      <c r="B38" s="3" t="s">
        <v>87</v>
      </c>
      <c r="C38" s="6">
        <v>5.26</v>
      </c>
      <c r="D38" s="6">
        <v>7</v>
      </c>
      <c r="E38" s="3">
        <v>250</v>
      </c>
    </row>
    <row r="39" spans="1:5" x14ac:dyDescent="0.25">
      <c r="A39" s="4">
        <v>41194</v>
      </c>
      <c r="B39" s="3" t="s">
        <v>88</v>
      </c>
      <c r="C39" s="6">
        <v>5.25</v>
      </c>
      <c r="D39" s="6">
        <v>7.17</v>
      </c>
      <c r="E39" s="3">
        <v>237</v>
      </c>
    </row>
    <row r="40" spans="1:5" x14ac:dyDescent="0.25">
      <c r="A40" s="4">
        <v>41194</v>
      </c>
      <c r="B40" s="3" t="s">
        <v>89</v>
      </c>
      <c r="C40" s="6">
        <v>5.36</v>
      </c>
      <c r="D40" s="6">
        <v>7.25</v>
      </c>
      <c r="E40" s="3">
        <v>245</v>
      </c>
    </row>
    <row r="41" spans="1:5" x14ac:dyDescent="0.25">
      <c r="A41" s="4">
        <v>41194</v>
      </c>
      <c r="B41" s="3" t="s">
        <v>90</v>
      </c>
      <c r="C41" s="6">
        <v>5.33</v>
      </c>
      <c r="D41" s="6">
        <v>7.25</v>
      </c>
      <c r="E41" s="3">
        <v>268</v>
      </c>
    </row>
    <row r="42" spans="1:5" x14ac:dyDescent="0.25">
      <c r="A42" s="4">
        <v>41194</v>
      </c>
      <c r="B42" s="3" t="s">
        <v>91</v>
      </c>
      <c r="C42" s="6">
        <v>5.33</v>
      </c>
      <c r="D42" s="6">
        <f>AVERAGE(D41,D43)</f>
        <v>7.0150000000000006</v>
      </c>
      <c r="E42" s="3">
        <v>262</v>
      </c>
    </row>
    <row r="43" spans="1:5" x14ac:dyDescent="0.25">
      <c r="A43" s="4">
        <v>41194</v>
      </c>
      <c r="B43" s="3" t="s">
        <v>92</v>
      </c>
      <c r="C43" s="6">
        <v>5.35</v>
      </c>
      <c r="D43" s="6">
        <v>6.78</v>
      </c>
      <c r="E43" s="3">
        <v>253</v>
      </c>
    </row>
    <row r="44" spans="1:5" x14ac:dyDescent="0.25">
      <c r="A44" s="4">
        <v>41194</v>
      </c>
      <c r="B44" s="3" t="s">
        <v>93</v>
      </c>
      <c r="C44" s="6">
        <v>5.32</v>
      </c>
      <c r="D44" s="6">
        <v>6.78</v>
      </c>
      <c r="E44" s="3">
        <v>249</v>
      </c>
    </row>
    <row r="45" spans="1:5" x14ac:dyDescent="0.25">
      <c r="A45" s="4">
        <v>41194</v>
      </c>
      <c r="B45" s="3" t="s">
        <v>94</v>
      </c>
      <c r="C45" s="6">
        <v>5.36</v>
      </c>
      <c r="D45" s="6">
        <v>6.31</v>
      </c>
      <c r="E45" s="3">
        <v>285</v>
      </c>
    </row>
    <row r="47" spans="1:5" x14ac:dyDescent="0.25">
      <c r="B47" s="9" t="s">
        <v>100</v>
      </c>
      <c r="C47" s="10">
        <f>AVERAGE(C1:C45)</f>
        <v>5.1515555555555563</v>
      </c>
      <c r="D47" s="10">
        <f>AVERAGE(D1:D45)</f>
        <v>6.2424444444444438</v>
      </c>
    </row>
    <row r="48" spans="1:5" x14ac:dyDescent="0.25">
      <c r="B48" s="9" t="s">
        <v>101</v>
      </c>
      <c r="C48" s="8">
        <f>_xlfn.VAR.S(C1:C45)</f>
        <v>9.8634343434343581E-3</v>
      </c>
      <c r="D48" s="8">
        <f>_xlfn.VAR.S(D1:D45)</f>
        <v>1.0329132070707281</v>
      </c>
    </row>
    <row r="50" spans="2:3" x14ac:dyDescent="0.25">
      <c r="B50" t="s">
        <v>110</v>
      </c>
      <c r="C50">
        <f>CORREL(C1:C45,D1:D45)</f>
        <v>0.52671301278967364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7" t="s">
        <v>95</v>
      </c>
      <c r="B1" s="7" t="s">
        <v>96</v>
      </c>
      <c r="C1" s="7" t="s">
        <v>97</v>
      </c>
    </row>
    <row r="2" spans="1:3" x14ac:dyDescent="0.25">
      <c r="A2" s="7" t="s">
        <v>98</v>
      </c>
      <c r="B2" s="8">
        <f>'9'!C51</f>
        <v>-0.62049645799859321</v>
      </c>
      <c r="C2" s="8"/>
    </row>
    <row r="3" spans="1:3" x14ac:dyDescent="0.25">
      <c r="A3" s="7" t="s">
        <v>99</v>
      </c>
      <c r="B3" s="8"/>
      <c r="C3" s="8">
        <f>'10'!C50</f>
        <v>0.52671301278967364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B23" sqref="B23"/>
    </sheetView>
  </sheetViews>
  <sheetFormatPr defaultRowHeight="15" x14ac:dyDescent="0.25"/>
  <cols>
    <col min="1" max="1" width="15.7109375" customWidth="1"/>
  </cols>
  <sheetData>
    <row r="1" spans="1:5" x14ac:dyDescent="0.25">
      <c r="A1" s="4">
        <v>41194</v>
      </c>
      <c r="B1" s="3" t="s">
        <v>4</v>
      </c>
      <c r="C1" s="6">
        <v>5.3</v>
      </c>
      <c r="D1" s="6">
        <v>2.42</v>
      </c>
      <c r="E1" s="3">
        <v>203</v>
      </c>
    </row>
    <row r="2" spans="1:5" x14ac:dyDescent="0.25">
      <c r="A2" s="4">
        <v>41194</v>
      </c>
      <c r="B2" s="3" t="s">
        <v>5</v>
      </c>
      <c r="C2" s="6">
        <v>5.22</v>
      </c>
      <c r="D2" s="6">
        <v>2.34</v>
      </c>
      <c r="E2" s="3">
        <v>244</v>
      </c>
    </row>
    <row r="3" spans="1:5" x14ac:dyDescent="0.25">
      <c r="A3" s="4">
        <v>41194</v>
      </c>
      <c r="B3" s="3" t="s">
        <v>6</v>
      </c>
      <c r="C3" s="6">
        <v>5.1100000000000003</v>
      </c>
      <c r="D3" s="6">
        <v>2.39</v>
      </c>
      <c r="E3" s="3">
        <v>252</v>
      </c>
    </row>
    <row r="4" spans="1:5" x14ac:dyDescent="0.25">
      <c r="A4" s="4">
        <v>41194</v>
      </c>
      <c r="B4" s="3" t="s">
        <v>7</v>
      </c>
      <c r="C4" s="6">
        <v>5.0199999999999996</v>
      </c>
      <c r="D4" s="6">
        <v>2.4700000000000002</v>
      </c>
      <c r="E4" s="3">
        <v>245</v>
      </c>
    </row>
    <row r="5" spans="1:5" x14ac:dyDescent="0.25">
      <c r="A5" s="4">
        <v>41194</v>
      </c>
      <c r="B5" s="3" t="s">
        <v>8</v>
      </c>
      <c r="C5" s="6">
        <v>5.07</v>
      </c>
      <c r="D5" s="6">
        <v>2.85</v>
      </c>
      <c r="E5" s="3">
        <v>237</v>
      </c>
    </row>
    <row r="6" spans="1:5" x14ac:dyDescent="0.25">
      <c r="A6" s="4">
        <v>41194</v>
      </c>
      <c r="B6" s="3" t="s">
        <v>9</v>
      </c>
      <c r="C6" s="6">
        <v>5.19</v>
      </c>
      <c r="D6" s="6">
        <v>2.75</v>
      </c>
      <c r="E6" s="3">
        <v>230</v>
      </c>
    </row>
    <row r="7" spans="1:5" x14ac:dyDescent="0.25">
      <c r="A7" s="4">
        <v>41194</v>
      </c>
      <c r="B7" s="3" t="s">
        <v>10</v>
      </c>
      <c r="C7" s="6">
        <v>5.19</v>
      </c>
      <c r="D7" s="6">
        <v>2.5499999999999998</v>
      </c>
      <c r="E7" s="3">
        <v>228</v>
      </c>
    </row>
    <row r="8" spans="1:5" x14ac:dyDescent="0.25">
      <c r="A8" s="4">
        <v>41194</v>
      </c>
      <c r="B8" s="3" t="s">
        <v>11</v>
      </c>
      <c r="C8" s="6">
        <v>5.16</v>
      </c>
      <c r="D8" s="6">
        <v>2.77</v>
      </c>
      <c r="E8" s="3">
        <v>226</v>
      </c>
    </row>
    <row r="9" spans="1:5" x14ac:dyDescent="0.25">
      <c r="A9" s="4">
        <v>41194</v>
      </c>
      <c r="B9" s="3" t="s">
        <v>12</v>
      </c>
      <c r="C9" s="6">
        <v>5.15</v>
      </c>
      <c r="D9" s="6">
        <v>2.4700000000000002</v>
      </c>
      <c r="E9" s="3">
        <v>229</v>
      </c>
    </row>
    <row r="10" spans="1:5" x14ac:dyDescent="0.25">
      <c r="A10" s="4">
        <v>41194</v>
      </c>
      <c r="B10" s="3" t="s">
        <v>13</v>
      </c>
      <c r="C10" s="6">
        <v>5.08</v>
      </c>
      <c r="D10" s="6">
        <v>2.4500000000000002</v>
      </c>
      <c r="E10" s="3">
        <v>237</v>
      </c>
    </row>
    <row r="11" spans="1:5" x14ac:dyDescent="0.25">
      <c r="A11" s="4">
        <v>41194</v>
      </c>
      <c r="B11" s="3" t="s">
        <v>14</v>
      </c>
      <c r="C11" s="6">
        <v>5.01</v>
      </c>
      <c r="D11" s="6">
        <f>AVERAGE(D10,D12)</f>
        <v>2.5300000000000002</v>
      </c>
      <c r="E11" s="3">
        <v>253</v>
      </c>
    </row>
    <row r="12" spans="1:5" x14ac:dyDescent="0.25">
      <c r="A12" s="4">
        <v>41194</v>
      </c>
      <c r="B12" s="3" t="s">
        <v>15</v>
      </c>
      <c r="C12" s="6">
        <v>4.97</v>
      </c>
      <c r="D12" s="6">
        <v>2.61</v>
      </c>
      <c r="E12" s="3">
        <v>251</v>
      </c>
    </row>
    <row r="13" spans="1:5" x14ac:dyDescent="0.25">
      <c r="A13" s="4">
        <v>41194</v>
      </c>
      <c r="B13" s="3" t="s">
        <v>16</v>
      </c>
      <c r="C13" s="6">
        <v>4.92</v>
      </c>
      <c r="D13" s="6">
        <v>2.61</v>
      </c>
      <c r="E13" s="3">
        <v>238</v>
      </c>
    </row>
    <row r="14" spans="1:5" x14ac:dyDescent="0.25">
      <c r="A14" s="4">
        <v>41194</v>
      </c>
      <c r="B14" s="3" t="s">
        <v>17</v>
      </c>
      <c r="C14" s="6">
        <v>5.05</v>
      </c>
      <c r="D14" s="6">
        <v>2.48</v>
      </c>
      <c r="E14" s="3">
        <v>232</v>
      </c>
    </row>
    <row r="15" spans="1:5" x14ac:dyDescent="0.25">
      <c r="A15" s="4">
        <v>41194</v>
      </c>
      <c r="B15" s="3" t="s">
        <v>18</v>
      </c>
      <c r="C15" s="6">
        <v>5.09</v>
      </c>
      <c r="D15" s="6">
        <v>2.48</v>
      </c>
      <c r="E15" s="3">
        <v>223</v>
      </c>
    </row>
    <row r="16" spans="1:5" x14ac:dyDescent="0.25">
      <c r="A16" s="4">
        <v>41194</v>
      </c>
      <c r="B16" s="3" t="s">
        <v>19</v>
      </c>
      <c r="C16" s="6">
        <v>5.09</v>
      </c>
      <c r="D16" s="6">
        <v>2.54</v>
      </c>
      <c r="E16" s="3">
        <v>220</v>
      </c>
    </row>
    <row r="17" spans="1:5" x14ac:dyDescent="0.25">
      <c r="A17" s="4">
        <v>41194</v>
      </c>
      <c r="B17" s="3" t="s">
        <v>20</v>
      </c>
      <c r="C17" s="6">
        <v>5.16</v>
      </c>
      <c r="D17" s="6">
        <v>2.52</v>
      </c>
      <c r="E17" s="3">
        <v>224</v>
      </c>
    </row>
    <row r="18" spans="1:5" x14ac:dyDescent="0.25">
      <c r="A18" s="4">
        <v>41194</v>
      </c>
      <c r="B18" s="3" t="s">
        <v>21</v>
      </c>
      <c r="C18" s="6">
        <v>5.05</v>
      </c>
      <c r="D18" s="6">
        <v>2.56</v>
      </c>
      <c r="E18" s="3">
        <v>220</v>
      </c>
    </row>
    <row r="20" spans="1:5" x14ac:dyDescent="0.25">
      <c r="B20" s="9" t="s">
        <v>100</v>
      </c>
      <c r="C20" s="10">
        <f>AVERAGE(C1:C18)</f>
        <v>5.1016666666666666</v>
      </c>
      <c r="D20" s="10">
        <f>AVERAGE(D1:D18)</f>
        <v>2.5438888888888886</v>
      </c>
    </row>
    <row r="21" spans="1:5" x14ac:dyDescent="0.25">
      <c r="B21" s="9" t="s">
        <v>101</v>
      </c>
      <c r="C21" s="8">
        <f>_xlfn.VAR.S(C1:C18)</f>
        <v>8.8617647058823693E-3</v>
      </c>
      <c r="D21" s="8">
        <f>_xlfn.VAR.S(D1:D18)</f>
        <v>1.7978104575163394E-2</v>
      </c>
    </row>
    <row r="23" spans="1:5" x14ac:dyDescent="0.25">
      <c r="B23" t="s">
        <v>110</v>
      </c>
      <c r="C23">
        <f>CORREL(C1:C18,D1:D18)</f>
        <v>-0.19022016536862127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workbookViewId="0">
      <selection activeCell="B24" sqref="B24"/>
    </sheetView>
  </sheetViews>
  <sheetFormatPr defaultRowHeight="15" x14ac:dyDescent="0.25"/>
  <sheetData>
    <row r="1" spans="1:5" x14ac:dyDescent="0.25">
      <c r="A1" s="4">
        <v>41194</v>
      </c>
      <c r="B1" s="3" t="s">
        <v>22</v>
      </c>
      <c r="C1" s="6">
        <v>5.09</v>
      </c>
      <c r="D1" s="6">
        <v>2.57</v>
      </c>
      <c r="E1" s="3">
        <v>220</v>
      </c>
    </row>
    <row r="2" spans="1:5" x14ac:dyDescent="0.25">
      <c r="A2" s="4">
        <v>41194</v>
      </c>
      <c r="B2" s="3" t="s">
        <v>23</v>
      </c>
      <c r="C2" s="6">
        <v>5.07</v>
      </c>
      <c r="D2" s="6">
        <v>2.52</v>
      </c>
      <c r="E2" s="3">
        <v>222</v>
      </c>
    </row>
    <row r="3" spans="1:5" x14ac:dyDescent="0.25">
      <c r="A3" s="4">
        <v>41194</v>
      </c>
      <c r="B3" s="3" t="s">
        <v>24</v>
      </c>
      <c r="C3" s="6">
        <v>5.0599999999999996</v>
      </c>
      <c r="D3" s="6">
        <v>2.59</v>
      </c>
      <c r="E3" s="3">
        <v>228</v>
      </c>
    </row>
    <row r="4" spans="1:5" x14ac:dyDescent="0.25">
      <c r="A4" s="4">
        <v>41194</v>
      </c>
      <c r="B4" s="3" t="s">
        <v>25</v>
      </c>
      <c r="C4" s="6">
        <v>5.07</v>
      </c>
      <c r="D4" s="6">
        <v>2.59</v>
      </c>
      <c r="E4" s="3">
        <v>233</v>
      </c>
    </row>
    <row r="5" spans="1:5" x14ac:dyDescent="0.25">
      <c r="A5" s="4">
        <v>41194</v>
      </c>
      <c r="B5" s="3" t="s">
        <v>26</v>
      </c>
      <c r="C5" s="6">
        <v>5.12</v>
      </c>
      <c r="D5" s="6">
        <v>2.5299999999999998</v>
      </c>
      <c r="E5" s="3">
        <v>238</v>
      </c>
    </row>
    <row r="6" spans="1:5" x14ac:dyDescent="0.25">
      <c r="A6" s="4">
        <v>41194</v>
      </c>
      <c r="B6" s="3" t="s">
        <v>27</v>
      </c>
      <c r="C6" s="6">
        <v>5.1100000000000003</v>
      </c>
      <c r="D6" s="6">
        <v>2.36</v>
      </c>
      <c r="E6" s="3">
        <v>243</v>
      </c>
    </row>
    <row r="7" spans="1:5" x14ac:dyDescent="0.25">
      <c r="A7" s="4">
        <v>41194</v>
      </c>
      <c r="B7" s="3" t="s">
        <v>28</v>
      </c>
      <c r="C7" s="6">
        <v>5.04</v>
      </c>
      <c r="D7" s="6">
        <v>2.31</v>
      </c>
      <c r="E7" s="3">
        <v>245</v>
      </c>
    </row>
    <row r="8" spans="1:5" x14ac:dyDescent="0.25">
      <c r="A8" s="4">
        <v>41194</v>
      </c>
      <c r="B8" s="3" t="s">
        <v>29</v>
      </c>
      <c r="C8" s="6">
        <f>AVERAGE(C7,C9)</f>
        <v>5.0449999999999999</v>
      </c>
      <c r="D8" s="6">
        <v>2.31</v>
      </c>
      <c r="E8" s="3">
        <v>246</v>
      </c>
    </row>
    <row r="9" spans="1:5" x14ac:dyDescent="0.25">
      <c r="A9" s="4">
        <v>41194</v>
      </c>
      <c r="B9" s="3" t="s">
        <v>30</v>
      </c>
      <c r="C9" s="6">
        <v>5.05</v>
      </c>
      <c r="D9" s="6">
        <v>2.63</v>
      </c>
      <c r="E9" s="3">
        <v>243</v>
      </c>
    </row>
    <row r="10" spans="1:5" x14ac:dyDescent="0.25">
      <c r="A10" s="4">
        <v>41194</v>
      </c>
      <c r="B10" s="3" t="s">
        <v>31</v>
      </c>
      <c r="C10" s="6">
        <v>5.12</v>
      </c>
      <c r="D10" s="6">
        <v>2.63</v>
      </c>
      <c r="E10" s="3">
        <v>260</v>
      </c>
    </row>
    <row r="11" spans="1:5" x14ac:dyDescent="0.25">
      <c r="A11" s="4">
        <v>41194</v>
      </c>
      <c r="B11" s="3" t="s">
        <v>32</v>
      </c>
      <c r="C11" s="6">
        <v>5.0999999999999996</v>
      </c>
      <c r="D11" s="6">
        <v>2.31</v>
      </c>
      <c r="E11" s="3">
        <v>259</v>
      </c>
    </row>
    <row r="12" spans="1:5" x14ac:dyDescent="0.25">
      <c r="A12" s="4">
        <v>41194</v>
      </c>
      <c r="B12" s="3" t="s">
        <v>33</v>
      </c>
      <c r="C12" s="6">
        <v>5.04</v>
      </c>
      <c r="D12" s="6">
        <v>2.31</v>
      </c>
      <c r="E12" s="3">
        <v>257</v>
      </c>
    </row>
    <row r="13" spans="1:5" x14ac:dyDescent="0.25">
      <c r="A13" s="4">
        <v>41194</v>
      </c>
      <c r="B13" s="3" t="s">
        <v>34</v>
      </c>
      <c r="C13" s="6">
        <v>5.0599999999999996</v>
      </c>
      <c r="D13" s="6">
        <v>2.7</v>
      </c>
      <c r="E13" s="3">
        <v>249</v>
      </c>
    </row>
    <row r="14" spans="1:5" x14ac:dyDescent="0.25">
      <c r="A14" s="4">
        <v>41194</v>
      </c>
      <c r="B14" s="3" t="s">
        <v>35</v>
      </c>
      <c r="C14" s="6">
        <v>5.07</v>
      </c>
      <c r="D14" s="6">
        <v>2.63</v>
      </c>
      <c r="E14" s="3">
        <v>234</v>
      </c>
    </row>
    <row r="15" spans="1:5" x14ac:dyDescent="0.25">
      <c r="A15" s="4">
        <v>41194</v>
      </c>
      <c r="B15" s="3" t="s">
        <v>36</v>
      </c>
      <c r="C15" s="6">
        <v>5.04</v>
      </c>
      <c r="D15" s="6">
        <v>2.64</v>
      </c>
      <c r="E15" s="3">
        <v>226</v>
      </c>
    </row>
    <row r="16" spans="1:5" x14ac:dyDescent="0.25">
      <c r="A16" s="4">
        <v>41194</v>
      </c>
      <c r="B16" s="3" t="s">
        <v>37</v>
      </c>
      <c r="C16" s="6">
        <v>5.08</v>
      </c>
      <c r="D16" s="6">
        <v>2.6</v>
      </c>
      <c r="E16" s="3">
        <v>206</v>
      </c>
    </row>
    <row r="17" spans="1:5" x14ac:dyDescent="0.25">
      <c r="A17" s="4">
        <v>41194</v>
      </c>
      <c r="B17" s="3" t="s">
        <v>38</v>
      </c>
      <c r="C17" s="6">
        <v>5.09</v>
      </c>
      <c r="D17" s="6">
        <v>3.93</v>
      </c>
      <c r="E17" s="3">
        <v>203</v>
      </c>
    </row>
    <row r="18" spans="1:5" x14ac:dyDescent="0.25">
      <c r="A18" s="4">
        <v>41194</v>
      </c>
      <c r="B18" s="3" t="s">
        <v>39</v>
      </c>
      <c r="C18" s="6">
        <v>5.18</v>
      </c>
      <c r="D18" s="6">
        <v>3.17</v>
      </c>
      <c r="E18" s="3">
        <v>204</v>
      </c>
    </row>
    <row r="19" spans="1:5" x14ac:dyDescent="0.25">
      <c r="A19" s="4">
        <v>41194</v>
      </c>
      <c r="B19" s="3" t="s">
        <v>40</v>
      </c>
      <c r="C19" s="6">
        <f>AVERAGE(C18,C20)</f>
        <v>5.18</v>
      </c>
      <c r="D19" s="6">
        <v>2.65</v>
      </c>
      <c r="E19" s="3">
        <v>199</v>
      </c>
    </row>
    <row r="21" spans="1:5" x14ac:dyDescent="0.25">
      <c r="B21" s="9" t="s">
        <v>100</v>
      </c>
      <c r="C21" s="10">
        <f>AVERAGE(C2:C19)</f>
        <v>5.0847222222222221</v>
      </c>
      <c r="D21" s="10">
        <f>AVERAGE(D2:D19)</f>
        <v>2.6338888888888885</v>
      </c>
    </row>
    <row r="22" spans="1:5" x14ac:dyDescent="0.25">
      <c r="B22" s="9" t="s">
        <v>101</v>
      </c>
      <c r="C22" s="8">
        <f>_xlfn.VAR.S(C2:C19)</f>
        <v>1.8955065359477084E-3</v>
      </c>
      <c r="D22" s="8">
        <f>_xlfn.VAR.S(D2:D19)</f>
        <v>0.14678986928104742</v>
      </c>
    </row>
    <row r="24" spans="1:5" x14ac:dyDescent="0.25">
      <c r="B24" t="s">
        <v>110</v>
      </c>
      <c r="C24">
        <f>CORREL(C2:C19,D2:D19)</f>
        <v>0.30845851380578027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4" sqref="B14"/>
    </sheetView>
  </sheetViews>
  <sheetFormatPr defaultRowHeight="15" x14ac:dyDescent="0.25"/>
  <sheetData>
    <row r="1" spans="1:5" x14ac:dyDescent="0.25">
      <c r="A1" s="4">
        <v>41194</v>
      </c>
      <c r="B1" s="3" t="s">
        <v>41</v>
      </c>
      <c r="C1" s="6">
        <v>4.92</v>
      </c>
      <c r="D1" s="6">
        <v>7.05</v>
      </c>
      <c r="E1" s="3">
        <v>193</v>
      </c>
    </row>
    <row r="2" spans="1:5" x14ac:dyDescent="0.25">
      <c r="A2" s="4">
        <v>41194</v>
      </c>
      <c r="B2" s="3" t="s">
        <v>42</v>
      </c>
      <c r="C2" s="6">
        <v>4.93</v>
      </c>
      <c r="D2" s="6">
        <v>7.05</v>
      </c>
      <c r="E2" s="3">
        <v>197</v>
      </c>
    </row>
    <row r="3" spans="1:5" x14ac:dyDescent="0.25">
      <c r="A3" s="4">
        <v>41194</v>
      </c>
      <c r="B3" s="3" t="s">
        <v>43</v>
      </c>
      <c r="C3" s="6">
        <v>4.9000000000000004</v>
      </c>
      <c r="D3" s="6">
        <v>7.05</v>
      </c>
      <c r="E3" s="3">
        <v>219</v>
      </c>
    </row>
    <row r="4" spans="1:5" x14ac:dyDescent="0.25">
      <c r="A4" s="4">
        <v>41194</v>
      </c>
      <c r="B4" s="3" t="s">
        <v>44</v>
      </c>
      <c r="C4" s="6">
        <v>4.92</v>
      </c>
      <c r="D4" s="6">
        <v>6.98</v>
      </c>
      <c r="E4" s="3">
        <v>257</v>
      </c>
    </row>
    <row r="5" spans="1:5" x14ac:dyDescent="0.25">
      <c r="A5" s="4">
        <v>41194</v>
      </c>
      <c r="B5" s="3" t="s">
        <v>45</v>
      </c>
      <c r="C5" s="6">
        <v>4.93</v>
      </c>
      <c r="D5" s="6">
        <v>6.98</v>
      </c>
      <c r="E5" s="3">
        <v>283</v>
      </c>
    </row>
    <row r="6" spans="1:5" x14ac:dyDescent="0.25">
      <c r="A6" s="4">
        <v>41194</v>
      </c>
      <c r="B6" s="3" t="s">
        <v>46</v>
      </c>
      <c r="C6" s="6">
        <v>4.96</v>
      </c>
      <c r="D6" s="6">
        <v>6.98</v>
      </c>
      <c r="E6" s="3">
        <v>287</v>
      </c>
    </row>
    <row r="7" spans="1:5" x14ac:dyDescent="0.25">
      <c r="A7" s="4">
        <v>41194</v>
      </c>
      <c r="B7" s="3" t="s">
        <v>47</v>
      </c>
      <c r="C7" s="6">
        <v>5.0199999999999996</v>
      </c>
      <c r="D7" s="6">
        <v>6.39</v>
      </c>
      <c r="E7" s="3">
        <v>274</v>
      </c>
    </row>
    <row r="8" spans="1:5" x14ac:dyDescent="0.25">
      <c r="A8" s="4">
        <v>41194</v>
      </c>
      <c r="B8" s="3" t="s">
        <v>48</v>
      </c>
      <c r="C8" s="6">
        <v>5.0199999999999996</v>
      </c>
      <c r="D8" s="6">
        <v>6.39</v>
      </c>
      <c r="E8" s="3">
        <v>252</v>
      </c>
    </row>
    <row r="9" spans="1:5" x14ac:dyDescent="0.25">
      <c r="A9" s="4">
        <v>41194</v>
      </c>
      <c r="B9" s="3" t="s">
        <v>49</v>
      </c>
      <c r="C9" s="6">
        <v>5.04</v>
      </c>
      <c r="D9" s="6">
        <v>6.39</v>
      </c>
      <c r="E9" s="3">
        <v>243</v>
      </c>
    </row>
    <row r="11" spans="1:5" x14ac:dyDescent="0.25">
      <c r="B11" s="9" t="s">
        <v>100</v>
      </c>
      <c r="C11" s="10">
        <f>AVERAGE(C1:C9)</f>
        <v>4.9599999999999991</v>
      </c>
      <c r="D11" s="10">
        <f>AVERAGE(D1:D9)</f>
        <v>6.8066666666666675</v>
      </c>
    </row>
    <row r="12" spans="1:5" x14ac:dyDescent="0.25">
      <c r="B12" s="9" t="s">
        <v>101</v>
      </c>
      <c r="C12" s="8">
        <f>_xlfn.VAR.S(C1:C9)</f>
        <v>2.7749999999999884E-3</v>
      </c>
      <c r="D12" s="8">
        <f>_xlfn.VAR.S(D1:D9)</f>
        <v>9.8575000000000135E-2</v>
      </c>
    </row>
    <row r="14" spans="1:5" x14ac:dyDescent="0.25">
      <c r="B14" t="s">
        <v>110</v>
      </c>
      <c r="C14">
        <f>CORREL(C1:C9,D1:D9)</f>
        <v>-0.96059578565141956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8" sqref="B18"/>
    </sheetView>
  </sheetViews>
  <sheetFormatPr defaultRowHeight="15" x14ac:dyDescent="0.25"/>
  <cols>
    <col min="1" max="1" width="12.140625" customWidth="1"/>
    <col min="3" max="3" width="10.28515625" bestFit="1" customWidth="1"/>
  </cols>
  <sheetData>
    <row r="1" spans="1:5" x14ac:dyDescent="0.25">
      <c r="A1" s="4">
        <v>41194</v>
      </c>
      <c r="B1" s="3" t="s">
        <v>50</v>
      </c>
      <c r="C1" s="6">
        <v>5.15</v>
      </c>
      <c r="D1" s="6">
        <v>6.94</v>
      </c>
      <c r="E1" s="3">
        <v>357</v>
      </c>
    </row>
    <row r="2" spans="1:5" x14ac:dyDescent="0.25">
      <c r="A2" s="4">
        <v>41194</v>
      </c>
      <c r="B2" s="3" t="s">
        <v>51</v>
      </c>
      <c r="C2" s="6">
        <v>5.14</v>
      </c>
      <c r="D2" s="6">
        <v>6.94</v>
      </c>
      <c r="E2" s="3">
        <v>362</v>
      </c>
    </row>
    <row r="3" spans="1:5" x14ac:dyDescent="0.25">
      <c r="A3" s="4">
        <v>41194</v>
      </c>
      <c r="B3" s="3" t="s">
        <v>52</v>
      </c>
      <c r="C3" s="6">
        <v>5.08</v>
      </c>
      <c r="D3" s="6">
        <v>6.94</v>
      </c>
      <c r="E3" s="3">
        <v>365</v>
      </c>
    </row>
    <row r="4" spans="1:5" x14ac:dyDescent="0.25">
      <c r="A4" s="4">
        <v>41194</v>
      </c>
      <c r="B4" s="3" t="s">
        <v>53</v>
      </c>
      <c r="C4" s="6">
        <v>5.0199999999999996</v>
      </c>
      <c r="D4" s="6">
        <v>5.35</v>
      </c>
      <c r="E4" s="3">
        <v>381</v>
      </c>
    </row>
    <row r="5" spans="1:5" x14ac:dyDescent="0.25">
      <c r="A5" s="4">
        <v>41194</v>
      </c>
      <c r="B5" s="3" t="s">
        <v>54</v>
      </c>
      <c r="C5" s="6">
        <v>5.0199999999999996</v>
      </c>
      <c r="D5" s="6">
        <v>5.35</v>
      </c>
      <c r="E5" s="3">
        <v>366</v>
      </c>
    </row>
    <row r="6" spans="1:5" x14ac:dyDescent="0.25">
      <c r="A6" s="4">
        <v>41194</v>
      </c>
      <c r="B6" s="3" t="s">
        <v>55</v>
      </c>
      <c r="C6" s="6">
        <v>5.0199999999999996</v>
      </c>
      <c r="D6" s="6">
        <v>5.19</v>
      </c>
      <c r="E6" s="3">
        <v>367</v>
      </c>
    </row>
    <row r="7" spans="1:5" x14ac:dyDescent="0.25">
      <c r="A7" s="4">
        <v>41194</v>
      </c>
      <c r="B7" s="3" t="s">
        <v>56</v>
      </c>
      <c r="C7" s="6">
        <v>5.05</v>
      </c>
      <c r="D7" s="6">
        <v>4.8499999999999996</v>
      </c>
      <c r="E7" s="3">
        <v>393</v>
      </c>
    </row>
    <row r="8" spans="1:5" x14ac:dyDescent="0.25">
      <c r="A8" s="4">
        <v>41194</v>
      </c>
      <c r="B8" s="3" t="s">
        <v>57</v>
      </c>
      <c r="C8" s="6">
        <v>5.1100000000000003</v>
      </c>
      <c r="D8" s="6">
        <v>4.68</v>
      </c>
      <c r="E8" s="3">
        <v>392</v>
      </c>
    </row>
    <row r="9" spans="1:5" x14ac:dyDescent="0.25">
      <c r="A9" s="4">
        <v>41194</v>
      </c>
      <c r="B9" s="3" t="s">
        <v>58</v>
      </c>
      <c r="C9" s="6">
        <v>5.12</v>
      </c>
      <c r="D9" s="6">
        <v>4.5199999999999996</v>
      </c>
      <c r="E9" s="3">
        <v>351</v>
      </c>
    </row>
    <row r="10" spans="1:5" x14ac:dyDescent="0.25">
      <c r="A10" s="4">
        <v>41194</v>
      </c>
      <c r="B10" s="3" t="s">
        <v>59</v>
      </c>
      <c r="C10" s="6">
        <v>5.14</v>
      </c>
      <c r="D10" s="6">
        <v>4.7300000000000004</v>
      </c>
      <c r="E10" s="3">
        <v>343</v>
      </c>
    </row>
    <row r="11" spans="1:5" x14ac:dyDescent="0.25">
      <c r="A11" s="4">
        <v>41194</v>
      </c>
      <c r="B11" s="3" t="s">
        <v>60</v>
      </c>
      <c r="C11" s="6">
        <v>5.1100000000000003</v>
      </c>
      <c r="D11" s="6">
        <v>4.8</v>
      </c>
      <c r="E11" s="3">
        <v>325</v>
      </c>
    </row>
    <row r="12" spans="1:5" x14ac:dyDescent="0.25">
      <c r="A12" s="4">
        <v>41194</v>
      </c>
      <c r="B12" s="3" t="s">
        <v>61</v>
      </c>
      <c r="C12" s="6">
        <v>5.08</v>
      </c>
      <c r="D12" s="6">
        <v>5.28</v>
      </c>
      <c r="E12" s="3">
        <v>336</v>
      </c>
    </row>
    <row r="13" spans="1:5" x14ac:dyDescent="0.25">
      <c r="A13" s="4">
        <v>41194</v>
      </c>
      <c r="B13" s="3" t="s">
        <v>62</v>
      </c>
      <c r="C13" s="6">
        <v>5.08</v>
      </c>
      <c r="D13" s="6">
        <v>5.14</v>
      </c>
      <c r="E13" s="3">
        <v>341</v>
      </c>
    </row>
    <row r="15" spans="1:5" x14ac:dyDescent="0.25">
      <c r="B15" s="9" t="s">
        <v>100</v>
      </c>
      <c r="C15" s="10">
        <f>AVERAGE(C1:C13)</f>
        <v>5.0861538461538451</v>
      </c>
      <c r="D15" s="10">
        <f>AVERAGE(D1:D13)</f>
        <v>5.43923076923077</v>
      </c>
    </row>
    <row r="16" spans="1:5" x14ac:dyDescent="0.25">
      <c r="B16" s="9" t="s">
        <v>101</v>
      </c>
      <c r="C16" s="8">
        <f>_xlfn.VAR.S(C1:C13)</f>
        <v>2.2256410256410414E-3</v>
      </c>
      <c r="D16" s="8">
        <f>_xlfn.VAR.S(D1:D13)</f>
        <v>0.80250769230769003</v>
      </c>
    </row>
    <row r="18" spans="2:3" x14ac:dyDescent="0.25">
      <c r="B18" t="s">
        <v>110</v>
      </c>
      <c r="C18">
        <f>CORREL(C1:C13,D1:D13)</f>
        <v>0.23102110601806011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10" workbookViewId="0">
      <selection activeCell="B25" sqref="B25"/>
    </sheetView>
  </sheetViews>
  <sheetFormatPr defaultRowHeight="15" x14ac:dyDescent="0.25"/>
  <cols>
    <col min="1" max="1" width="14.28515625" customWidth="1"/>
  </cols>
  <sheetData>
    <row r="1" spans="1:5" x14ac:dyDescent="0.25">
      <c r="A1" s="4">
        <v>41194</v>
      </c>
      <c r="B1" s="3" t="s">
        <v>63</v>
      </c>
      <c r="C1" s="6">
        <v>5.05</v>
      </c>
      <c r="D1" s="6">
        <v>5.34</v>
      </c>
      <c r="E1" s="3">
        <v>266</v>
      </c>
    </row>
    <row r="2" spans="1:5" x14ac:dyDescent="0.25">
      <c r="A2" s="4">
        <v>41194</v>
      </c>
      <c r="B2" s="3" t="s">
        <v>64</v>
      </c>
      <c r="C2" s="6">
        <v>5.07</v>
      </c>
      <c r="D2" s="6">
        <v>5.34</v>
      </c>
      <c r="E2" s="3">
        <v>257</v>
      </c>
    </row>
    <row r="3" spans="1:5" x14ac:dyDescent="0.25">
      <c r="A3" s="4">
        <v>41194</v>
      </c>
      <c r="B3" s="3" t="s">
        <v>65</v>
      </c>
      <c r="C3" s="6">
        <v>5.07</v>
      </c>
      <c r="D3" s="6">
        <v>5.68</v>
      </c>
      <c r="E3" s="3">
        <v>250</v>
      </c>
    </row>
    <row r="4" spans="1:5" x14ac:dyDescent="0.25">
      <c r="A4" s="4">
        <v>41194</v>
      </c>
      <c r="B4" s="3" t="s">
        <v>66</v>
      </c>
      <c r="C4" s="6">
        <v>5.09</v>
      </c>
      <c r="D4" s="6">
        <v>5.54</v>
      </c>
      <c r="E4" s="3">
        <v>255</v>
      </c>
    </row>
    <row r="5" spans="1:5" x14ac:dyDescent="0.25">
      <c r="A5" s="4">
        <v>41194</v>
      </c>
      <c r="B5" s="3" t="s">
        <v>67</v>
      </c>
      <c r="C5" s="6">
        <v>5.09</v>
      </c>
      <c r="D5" s="6">
        <v>5.2</v>
      </c>
      <c r="E5" s="3">
        <v>248</v>
      </c>
    </row>
    <row r="6" spans="1:5" x14ac:dyDescent="0.25">
      <c r="A6" s="4">
        <v>41194</v>
      </c>
      <c r="B6" s="3" t="s">
        <v>68</v>
      </c>
      <c r="C6" s="6">
        <v>5.09</v>
      </c>
      <c r="D6" s="6">
        <v>5.96</v>
      </c>
      <c r="E6" s="3">
        <v>232</v>
      </c>
    </row>
    <row r="7" spans="1:5" x14ac:dyDescent="0.25">
      <c r="A7" s="4">
        <v>41194</v>
      </c>
      <c r="B7" s="3" t="s">
        <v>69</v>
      </c>
      <c r="C7" s="6">
        <v>5.14</v>
      </c>
      <c r="D7" s="6">
        <v>5.0999999999999996</v>
      </c>
      <c r="E7" s="3">
        <v>239</v>
      </c>
    </row>
    <row r="8" spans="1:5" x14ac:dyDescent="0.25">
      <c r="A8" s="4">
        <v>41194</v>
      </c>
      <c r="B8" s="3" t="s">
        <v>70</v>
      </c>
      <c r="C8" s="6">
        <v>5.09</v>
      </c>
      <c r="D8" s="6">
        <v>4.3099999999999996</v>
      </c>
      <c r="E8" s="3">
        <v>254</v>
      </c>
    </row>
    <row r="9" spans="1:5" x14ac:dyDescent="0.25">
      <c r="A9" s="4">
        <v>41194</v>
      </c>
      <c r="B9" s="3" t="s">
        <v>71</v>
      </c>
      <c r="C9" s="6">
        <v>5.0599999999999996</v>
      </c>
      <c r="D9" s="6">
        <v>5.4</v>
      </c>
      <c r="E9" s="3">
        <v>249</v>
      </c>
    </row>
    <row r="10" spans="1:5" x14ac:dyDescent="0.25">
      <c r="A10" s="4">
        <v>41194</v>
      </c>
      <c r="B10" s="3" t="s">
        <v>72</v>
      </c>
      <c r="C10" s="6">
        <v>5.08</v>
      </c>
      <c r="D10" s="6">
        <v>6.17</v>
      </c>
      <c r="E10" s="3">
        <v>241</v>
      </c>
    </row>
    <row r="11" spans="1:5" x14ac:dyDescent="0.25">
      <c r="A11" s="4">
        <v>41194</v>
      </c>
      <c r="B11" s="3" t="s">
        <v>73</v>
      </c>
      <c r="C11" s="6">
        <v>5.07</v>
      </c>
      <c r="D11" s="6">
        <v>7.4</v>
      </c>
      <c r="E11" s="3">
        <v>235</v>
      </c>
    </row>
    <row r="12" spans="1:5" x14ac:dyDescent="0.25">
      <c r="A12" s="4">
        <v>41194</v>
      </c>
      <c r="B12" s="3" t="s">
        <v>74</v>
      </c>
      <c r="C12" s="6">
        <v>5.07</v>
      </c>
      <c r="D12" s="6">
        <v>7.37</v>
      </c>
      <c r="E12" s="3">
        <v>242</v>
      </c>
    </row>
    <row r="13" spans="1:5" x14ac:dyDescent="0.25">
      <c r="A13" s="4">
        <v>41194</v>
      </c>
      <c r="B13" s="3" t="s">
        <v>75</v>
      </c>
      <c r="C13" s="6">
        <v>5.0999999999999996</v>
      </c>
      <c r="D13" s="6">
        <v>7.21</v>
      </c>
      <c r="E13" s="3">
        <v>239</v>
      </c>
    </row>
    <row r="14" spans="1:5" x14ac:dyDescent="0.25">
      <c r="A14" s="4">
        <v>41194</v>
      </c>
      <c r="B14" s="3" t="s">
        <v>76</v>
      </c>
      <c r="C14" s="6">
        <v>5.1100000000000003</v>
      </c>
      <c r="D14" s="6">
        <v>7.22</v>
      </c>
      <c r="E14" s="3">
        <v>241</v>
      </c>
    </row>
    <row r="15" spans="1:5" x14ac:dyDescent="0.25">
      <c r="A15" s="4">
        <v>41194</v>
      </c>
      <c r="B15" s="3" t="s">
        <v>77</v>
      </c>
      <c r="C15" s="6">
        <v>5.13</v>
      </c>
      <c r="D15" s="6">
        <v>7.39</v>
      </c>
      <c r="E15" s="3">
        <v>245</v>
      </c>
    </row>
    <row r="16" spans="1:5" x14ac:dyDescent="0.25">
      <c r="A16" s="4">
        <v>41194</v>
      </c>
      <c r="B16" s="3" t="s">
        <v>78</v>
      </c>
      <c r="C16" s="6">
        <v>5.19</v>
      </c>
      <c r="D16" s="6">
        <v>7.39</v>
      </c>
      <c r="E16" s="3">
        <v>247</v>
      </c>
    </row>
    <row r="17" spans="1:5" x14ac:dyDescent="0.25">
      <c r="A17" s="4">
        <v>41194</v>
      </c>
      <c r="B17" s="3" t="s">
        <v>79</v>
      </c>
      <c r="C17" s="6">
        <v>5.14</v>
      </c>
      <c r="D17" s="6">
        <v>7.72</v>
      </c>
      <c r="E17" s="3">
        <v>234</v>
      </c>
    </row>
    <row r="18" spans="1:5" x14ac:dyDescent="0.25">
      <c r="A18" s="4">
        <v>41194</v>
      </c>
      <c r="B18" s="3" t="s">
        <v>80</v>
      </c>
      <c r="C18" s="6">
        <v>5.21</v>
      </c>
      <c r="D18" s="6">
        <v>7.32</v>
      </c>
      <c r="E18" s="3">
        <v>240</v>
      </c>
    </row>
    <row r="19" spans="1:5" x14ac:dyDescent="0.25">
      <c r="A19" s="4">
        <v>41194</v>
      </c>
      <c r="B19" s="3" t="s">
        <v>81</v>
      </c>
      <c r="C19" s="6">
        <v>5.15</v>
      </c>
      <c r="D19" s="6">
        <v>6.81</v>
      </c>
      <c r="E19" s="3">
        <v>297</v>
      </c>
    </row>
    <row r="20" spans="1:5" x14ac:dyDescent="0.25">
      <c r="A20" s="4">
        <v>41194</v>
      </c>
      <c r="B20" s="3" t="s">
        <v>82</v>
      </c>
      <c r="C20" s="6">
        <v>5.25</v>
      </c>
      <c r="D20" s="6">
        <f>AVERAGE(D19,D21)</f>
        <v>6.81</v>
      </c>
      <c r="E20" s="3">
        <v>308</v>
      </c>
    </row>
    <row r="22" spans="1:5" x14ac:dyDescent="0.25">
      <c r="B22" s="9" t="s">
        <v>100</v>
      </c>
      <c r="C22" s="10">
        <f>AVERAGE(C1:C20)</f>
        <v>5.1124999999999989</v>
      </c>
      <c r="D22" s="10">
        <f>AVERAGE(D1:D20)</f>
        <v>6.3340000000000005</v>
      </c>
    </row>
    <row r="23" spans="1:5" x14ac:dyDescent="0.25">
      <c r="B23" s="9" t="s">
        <v>101</v>
      </c>
      <c r="C23" s="8">
        <f>_xlfn.VAR.S(C1:C20)</f>
        <v>2.8828947368421069E-3</v>
      </c>
      <c r="D23" s="8">
        <f>_xlfn.VAR.S(D1:D20)</f>
        <v>1.0693305263157826</v>
      </c>
    </row>
    <row r="25" spans="1:5" x14ac:dyDescent="0.25">
      <c r="B25" t="s">
        <v>110</v>
      </c>
      <c r="C25">
        <f>CORREL(C1:C20,D1:D20)</f>
        <v>0.44107158117273759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7" sqref="B17"/>
    </sheetView>
  </sheetViews>
  <sheetFormatPr defaultRowHeight="15" x14ac:dyDescent="0.25"/>
  <cols>
    <col min="1" max="1" width="13.85546875" customWidth="1"/>
    <col min="3" max="3" width="10.28515625" bestFit="1" customWidth="1"/>
  </cols>
  <sheetData>
    <row r="1" spans="1:5" x14ac:dyDescent="0.25">
      <c r="A1" s="4">
        <v>41194</v>
      </c>
      <c r="B1" s="3" t="s">
        <v>83</v>
      </c>
      <c r="C1" s="6">
        <v>5.19</v>
      </c>
      <c r="D1" s="6">
        <v>6.86</v>
      </c>
      <c r="E1" s="3">
        <v>315</v>
      </c>
    </row>
    <row r="2" spans="1:5" x14ac:dyDescent="0.25">
      <c r="A2" s="4">
        <v>41194</v>
      </c>
      <c r="B2" s="3" t="s">
        <v>84</v>
      </c>
      <c r="C2" s="6">
        <v>5.18</v>
      </c>
      <c r="D2" s="6">
        <v>6.85</v>
      </c>
      <c r="E2" s="3">
        <v>274</v>
      </c>
    </row>
    <row r="3" spans="1:5" x14ac:dyDescent="0.25">
      <c r="A3" s="4">
        <v>41194</v>
      </c>
      <c r="B3" s="3" t="s">
        <v>85</v>
      </c>
      <c r="C3" s="6">
        <v>5.24</v>
      </c>
      <c r="D3" s="6">
        <v>7.11</v>
      </c>
      <c r="E3" s="3">
        <v>241</v>
      </c>
    </row>
    <row r="4" spans="1:5" x14ac:dyDescent="0.25">
      <c r="A4" s="4">
        <v>41194</v>
      </c>
      <c r="B4" s="3" t="s">
        <v>86</v>
      </c>
      <c r="C4" s="6">
        <v>5.28</v>
      </c>
      <c r="D4" s="6">
        <v>7.12</v>
      </c>
      <c r="E4" s="3">
        <v>268</v>
      </c>
    </row>
    <row r="5" spans="1:5" x14ac:dyDescent="0.25">
      <c r="A5" s="4">
        <v>41194</v>
      </c>
      <c r="B5" s="3" t="s">
        <v>87</v>
      </c>
      <c r="C5" s="6">
        <v>5.26</v>
      </c>
      <c r="D5" s="6">
        <v>7</v>
      </c>
      <c r="E5" s="3">
        <v>250</v>
      </c>
    </row>
    <row r="6" spans="1:5" x14ac:dyDescent="0.25">
      <c r="A6" s="4">
        <v>41194</v>
      </c>
      <c r="B6" s="3" t="s">
        <v>88</v>
      </c>
      <c r="C6" s="6">
        <v>5.25</v>
      </c>
      <c r="D6" s="6">
        <v>7.17</v>
      </c>
      <c r="E6" s="3">
        <v>237</v>
      </c>
    </row>
    <row r="7" spans="1:5" x14ac:dyDescent="0.25">
      <c r="A7" s="4">
        <v>41194</v>
      </c>
      <c r="B7" s="3" t="s">
        <v>89</v>
      </c>
      <c r="C7" s="6">
        <v>5.36</v>
      </c>
      <c r="D7" s="6">
        <v>7.25</v>
      </c>
      <c r="E7" s="3">
        <v>245</v>
      </c>
    </row>
    <row r="8" spans="1:5" x14ac:dyDescent="0.25">
      <c r="A8" s="4">
        <v>41194</v>
      </c>
      <c r="B8" s="3" t="s">
        <v>90</v>
      </c>
      <c r="C8" s="6">
        <v>5.33</v>
      </c>
      <c r="D8" s="6">
        <v>7.25</v>
      </c>
      <c r="E8" s="3">
        <v>268</v>
      </c>
    </row>
    <row r="9" spans="1:5" x14ac:dyDescent="0.25">
      <c r="A9" s="4">
        <v>41194</v>
      </c>
      <c r="B9" s="3" t="s">
        <v>91</v>
      </c>
      <c r="C9" s="6">
        <v>5.33</v>
      </c>
      <c r="D9" s="6">
        <f>AVERAGE(D8,D10)</f>
        <v>7.0150000000000006</v>
      </c>
      <c r="E9" s="3">
        <v>262</v>
      </c>
    </row>
    <row r="10" spans="1:5" x14ac:dyDescent="0.25">
      <c r="A10" s="4">
        <v>41194</v>
      </c>
      <c r="B10" s="3" t="s">
        <v>92</v>
      </c>
      <c r="C10" s="6">
        <v>5.35</v>
      </c>
      <c r="D10" s="6">
        <v>6.78</v>
      </c>
      <c r="E10" s="3">
        <v>253</v>
      </c>
    </row>
    <row r="11" spans="1:5" x14ac:dyDescent="0.25">
      <c r="A11" s="4">
        <v>41194</v>
      </c>
      <c r="B11" s="3" t="s">
        <v>93</v>
      </c>
      <c r="C11" s="6">
        <v>5.32</v>
      </c>
      <c r="D11" s="6">
        <v>6.78</v>
      </c>
      <c r="E11" s="3">
        <v>249</v>
      </c>
    </row>
    <row r="12" spans="1:5" x14ac:dyDescent="0.25">
      <c r="A12" s="4">
        <v>41194</v>
      </c>
      <c r="B12" s="3" t="s">
        <v>94</v>
      </c>
      <c r="C12" s="6">
        <v>5.36</v>
      </c>
      <c r="D12" s="6">
        <v>6.31</v>
      </c>
      <c r="E12" s="3">
        <v>285</v>
      </c>
    </row>
    <row r="14" spans="1:5" x14ac:dyDescent="0.25">
      <c r="B14" s="9" t="s">
        <v>100</v>
      </c>
      <c r="C14" s="10">
        <f>AVERAGE(C1:C12)</f>
        <v>5.2874999999999996</v>
      </c>
      <c r="D14" s="10">
        <f>AVERAGE(D1:D12)</f>
        <v>6.9579166666666667</v>
      </c>
    </row>
    <row r="15" spans="1:5" x14ac:dyDescent="0.25">
      <c r="B15" s="9" t="s">
        <v>101</v>
      </c>
      <c r="C15" s="8">
        <f>_xlfn.VAR.S(C1:C12)</f>
        <v>4.0568181818181866E-3</v>
      </c>
      <c r="D15" s="8">
        <f>_xlfn.VAR.S(C1:C12)</f>
        <v>4.0568181818181866E-3</v>
      </c>
    </row>
    <row r="17" spans="2:3" x14ac:dyDescent="0.25">
      <c r="B17" t="s">
        <v>110</v>
      </c>
      <c r="C17">
        <f>CORREL(C1:C12,D1:D12)</f>
        <v>-0.13051828428452639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G7" sqref="G7"/>
    </sheetView>
  </sheetViews>
  <sheetFormatPr defaultRowHeight="15" x14ac:dyDescent="0.25"/>
  <sheetData>
    <row r="1" spans="1:7" x14ac:dyDescent="0.25">
      <c r="A1" s="7" t="s">
        <v>95</v>
      </c>
      <c r="B1" s="7" t="s">
        <v>96</v>
      </c>
      <c r="C1" s="7" t="s">
        <v>97</v>
      </c>
      <c r="D1" s="7" t="s">
        <v>102</v>
      </c>
      <c r="E1" s="7" t="s">
        <v>103</v>
      </c>
      <c r="F1" s="7" t="s">
        <v>104</v>
      </c>
      <c r="G1" s="7" t="s">
        <v>105</v>
      </c>
    </row>
    <row r="2" spans="1:7" x14ac:dyDescent="0.25">
      <c r="A2" s="7" t="s">
        <v>98</v>
      </c>
      <c r="B2" s="8">
        <f>'0900'!C23</f>
        <v>-0.19022016536862127</v>
      </c>
      <c r="C2" s="8"/>
      <c r="D2" s="8"/>
      <c r="E2" s="8"/>
      <c r="F2" s="8"/>
      <c r="G2" s="8"/>
    </row>
    <row r="3" spans="1:7" x14ac:dyDescent="0.25">
      <c r="A3" s="7" t="s">
        <v>99</v>
      </c>
      <c r="B3" s="8"/>
      <c r="C3" s="8">
        <f>'0920'!C24</f>
        <v>0.30845851380578027</v>
      </c>
      <c r="D3" s="8"/>
      <c r="E3" s="8"/>
      <c r="F3" s="8"/>
      <c r="G3" s="8"/>
    </row>
    <row r="4" spans="1:7" x14ac:dyDescent="0.25">
      <c r="A4" s="7" t="s">
        <v>106</v>
      </c>
      <c r="B4" s="8"/>
      <c r="C4" s="8"/>
      <c r="D4" s="8">
        <f>'0940'!C14</f>
        <v>-0.96059578565141956</v>
      </c>
      <c r="E4" s="8"/>
      <c r="F4" s="8"/>
      <c r="G4" s="8"/>
    </row>
    <row r="5" spans="1:7" x14ac:dyDescent="0.25">
      <c r="A5" s="7" t="s">
        <v>107</v>
      </c>
      <c r="B5" s="8"/>
      <c r="C5" s="8"/>
      <c r="D5" s="8"/>
      <c r="E5" s="8">
        <f>'1000'!C18</f>
        <v>0.23102110601806011</v>
      </c>
      <c r="F5" s="8"/>
      <c r="G5" s="8"/>
    </row>
    <row r="6" spans="1:7" x14ac:dyDescent="0.25">
      <c r="A6" s="7" t="s">
        <v>108</v>
      </c>
      <c r="B6" s="8"/>
      <c r="C6" s="8"/>
      <c r="D6" s="8"/>
      <c r="E6" s="8"/>
      <c r="F6" s="8">
        <f>'1020'!C25</f>
        <v>0.44107158117273759</v>
      </c>
      <c r="G6" s="8"/>
    </row>
    <row r="7" spans="1:7" x14ac:dyDescent="0.25">
      <c r="A7" s="7" t="s">
        <v>109</v>
      </c>
      <c r="B7" s="8"/>
      <c r="C7" s="8"/>
      <c r="D7" s="8"/>
      <c r="E7" s="8"/>
      <c r="F7" s="8"/>
      <c r="G7" s="8">
        <f>'1040'!C17</f>
        <v>-0.13051828428452639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10-ый промежуток</vt:lpstr>
      <vt:lpstr>9</vt:lpstr>
      <vt:lpstr>10</vt:lpstr>
      <vt:lpstr>корреляционная матрица</vt:lpstr>
      <vt:lpstr>0900</vt:lpstr>
      <vt:lpstr>0920</vt:lpstr>
      <vt:lpstr>0940</vt:lpstr>
      <vt:lpstr>1000</vt:lpstr>
      <vt:lpstr>1020</vt:lpstr>
      <vt:lpstr>1040</vt:lpstr>
      <vt:lpstr>кор.матр. для 20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Лиза</cp:lastModifiedBy>
  <dcterms:created xsi:type="dcterms:W3CDTF">2019-06-16T14:08:08Z</dcterms:created>
  <dcterms:modified xsi:type="dcterms:W3CDTF">2019-06-27T13:16:20Z</dcterms:modified>
</cp:coreProperties>
</file>