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Лиза\Desktop\учебная практика\практика теорвер\"/>
    </mc:Choice>
  </mc:AlternateContent>
  <bookViews>
    <workbookView xWindow="0" yWindow="0" windowWidth="20490" windowHeight="7185" firstSheet="3" activeTab="10"/>
  </bookViews>
  <sheets>
    <sheet name="9-ый промежуток" sheetId="1" r:id="rId1"/>
    <sheet name="13" sheetId="2" r:id="rId2"/>
    <sheet name="14" sheetId="3" r:id="rId3"/>
    <sheet name="корреляционная матрица" sheetId="4" r:id="rId4"/>
    <sheet name="1300" sheetId="5" r:id="rId5"/>
    <sheet name="1320" sheetId="6" r:id="rId6"/>
    <sheet name="1340" sheetId="7" r:id="rId7"/>
    <sheet name="1400" sheetId="8" r:id="rId8"/>
    <sheet name="1420" sheetId="9" r:id="rId9"/>
    <sheet name="1440" sheetId="10" r:id="rId10"/>
    <sheet name="кор.матр.для 20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1" l="1"/>
  <c r="D4" i="11"/>
  <c r="C24" i="10"/>
  <c r="G7" i="11" s="1"/>
  <c r="D22" i="10"/>
  <c r="D21" i="10"/>
  <c r="C22" i="10"/>
  <c r="C21" i="10"/>
  <c r="C20" i="9"/>
  <c r="F6" i="11" s="1"/>
  <c r="D18" i="9"/>
  <c r="C18" i="9"/>
  <c r="C25" i="8"/>
  <c r="D23" i="8"/>
  <c r="C23" i="8"/>
  <c r="D22" i="8"/>
  <c r="C22" i="8"/>
  <c r="C25" i="7"/>
  <c r="D23" i="7"/>
  <c r="C23" i="7"/>
  <c r="D22" i="7"/>
  <c r="C22" i="7"/>
  <c r="C25" i="6"/>
  <c r="C3" i="11" s="1"/>
  <c r="D23" i="6"/>
  <c r="D22" i="6"/>
  <c r="C23" i="6"/>
  <c r="C22" i="6"/>
  <c r="C21" i="5"/>
  <c r="C20" i="5"/>
  <c r="D9" i="9"/>
  <c r="D17" i="9" s="1"/>
  <c r="C3" i="9"/>
  <c r="C17" i="9" s="1"/>
  <c r="D13" i="5"/>
  <c r="D20" i="5" s="1"/>
  <c r="D8" i="5"/>
  <c r="D21" i="5" s="1"/>
  <c r="C23" i="5" l="1"/>
  <c r="B2" i="11" s="1"/>
  <c r="C61" i="2"/>
  <c r="C60" i="2"/>
  <c r="D29" i="3" l="1"/>
  <c r="C23" i="3"/>
  <c r="D13" i="2"/>
  <c r="D8" i="2"/>
  <c r="D88" i="1"/>
  <c r="C82" i="1"/>
  <c r="D14" i="1"/>
  <c r="D9" i="1"/>
  <c r="C63" i="2" l="1"/>
  <c r="B2" i="4" s="1"/>
  <c r="D61" i="2"/>
  <c r="D60" i="2"/>
  <c r="C57" i="3"/>
  <c r="C56" i="3"/>
  <c r="C59" i="3"/>
  <c r="C3" i="4" s="1"/>
  <c r="D57" i="3"/>
  <c r="D56" i="3"/>
</calcChain>
</file>

<file path=xl/sharedStrings.xml><?xml version="1.0" encoding="utf-8"?>
<sst xmlns="http://schemas.openxmlformats.org/spreadsheetml/2006/main" count="383" uniqueCount="130">
  <si>
    <t>dd-mm-yyyy</t>
  </si>
  <si>
    <t>hh:mm:ss.ms</t>
  </si>
  <si>
    <t>nT</t>
  </si>
  <si>
    <t>n/cc</t>
  </si>
  <si>
    <t>13:00:00.000</t>
  </si>
  <si>
    <t>13:01:00.000</t>
  </si>
  <si>
    <t>13:02:00.000</t>
  </si>
  <si>
    <t>13:03:00.000</t>
  </si>
  <si>
    <t>13:06:00.000</t>
  </si>
  <si>
    <t>13:07:00.000</t>
  </si>
  <si>
    <t>13:08:00.000</t>
  </si>
  <si>
    <t>13:09:00.000</t>
  </si>
  <si>
    <t>13:10:00.000</t>
  </si>
  <si>
    <t>13:11:00.000</t>
  </si>
  <si>
    <t>13:12:00.000</t>
  </si>
  <si>
    <t>13:13:00.000</t>
  </si>
  <si>
    <t>13:14:00.000</t>
  </si>
  <si>
    <t>13:15:00.000</t>
  </si>
  <si>
    <t>13:16:00.000</t>
  </si>
  <si>
    <t>13:17:00.000</t>
  </si>
  <si>
    <t>13:18:00.000</t>
  </si>
  <si>
    <t>13:19:00.000</t>
  </si>
  <si>
    <t>13:20:00.000</t>
  </si>
  <si>
    <t>13:21:00.000</t>
  </si>
  <si>
    <t>13:22:00.000</t>
  </si>
  <si>
    <t>13:23:00.000</t>
  </si>
  <si>
    <t>13:24:00.000</t>
  </si>
  <si>
    <t>13:25:00.000</t>
  </si>
  <si>
    <t>13:26:00.000</t>
  </si>
  <si>
    <t>13:27:00.000</t>
  </si>
  <si>
    <t>13:28:00.000</t>
  </si>
  <si>
    <t>13:29:00.000</t>
  </si>
  <si>
    <t>13:30:00.000</t>
  </si>
  <si>
    <t>13:31:00.000</t>
  </si>
  <si>
    <t>13:32:00.000</t>
  </si>
  <si>
    <t>13:33:00.000</t>
  </si>
  <si>
    <t>13:34:00.000</t>
  </si>
  <si>
    <t>13:35:00.000</t>
  </si>
  <si>
    <t>13:36:00.000</t>
  </si>
  <si>
    <t>13:37:00.000</t>
  </si>
  <si>
    <t>13:38:00.000</t>
  </si>
  <si>
    <t>13:39:00.000</t>
  </si>
  <si>
    <t>13:40:00.000</t>
  </si>
  <si>
    <t>13:41:00.000</t>
  </si>
  <si>
    <t>13:42:00.000</t>
  </si>
  <si>
    <t>13:43:00.000</t>
  </si>
  <si>
    <t>13:44:00.000</t>
  </si>
  <si>
    <t>13:45:00.000</t>
  </si>
  <si>
    <t>13:46:00.000</t>
  </si>
  <si>
    <t>13:47:00.000</t>
  </si>
  <si>
    <t>13:48:00.000</t>
  </si>
  <si>
    <t>13:49:00.000</t>
  </si>
  <si>
    <t>13:50:00.000</t>
  </si>
  <si>
    <t>13:51:00.000</t>
  </si>
  <si>
    <t>13:52:00.000</t>
  </si>
  <si>
    <t>13:53:00.000</t>
  </si>
  <si>
    <t>13:54:00.000</t>
  </si>
  <si>
    <t>13:55:00.000</t>
  </si>
  <si>
    <t>13:56:00.000</t>
  </si>
  <si>
    <t>13:57:00.000</t>
  </si>
  <si>
    <t>13:58:00.000</t>
  </si>
  <si>
    <t>13:59:00.000</t>
  </si>
  <si>
    <t>14:00:00.000</t>
  </si>
  <si>
    <t>14:01:00.000</t>
  </si>
  <si>
    <t>14:02:00.000</t>
  </si>
  <si>
    <t>14:03:00.000</t>
  </si>
  <si>
    <t>14:04:00.000</t>
  </si>
  <si>
    <t>14:05:00.000</t>
  </si>
  <si>
    <t>14:06:00.000</t>
  </si>
  <si>
    <t>14:07:00.000</t>
  </si>
  <si>
    <t>14:08:00.000</t>
  </si>
  <si>
    <t>14:09:00.000</t>
  </si>
  <si>
    <t>14:10:00.000</t>
  </si>
  <si>
    <t>14:11:00.000</t>
  </si>
  <si>
    <t>14:12:00.000</t>
  </si>
  <si>
    <t>14:13:00.000</t>
  </si>
  <si>
    <t>14:14:00.000</t>
  </si>
  <si>
    <t>14:15:00.000</t>
  </si>
  <si>
    <t>14:16:00.000</t>
  </si>
  <si>
    <t>14:17:00.000</t>
  </si>
  <si>
    <t>14:18:00.000</t>
  </si>
  <si>
    <t>14:19:00.000</t>
  </si>
  <si>
    <t>14:20:00.000</t>
  </si>
  <si>
    <t>14:21:00.000</t>
  </si>
  <si>
    <t>14:25:00.000</t>
  </si>
  <si>
    <t>14:26:00.000</t>
  </si>
  <si>
    <t>14:27:00.000</t>
  </si>
  <si>
    <t>14:28:00.000</t>
  </si>
  <si>
    <t>14:29:00.000</t>
  </si>
  <si>
    <t>14:30:00.000</t>
  </si>
  <si>
    <t>14:31:00.000</t>
  </si>
  <si>
    <t>14:32:00.000</t>
  </si>
  <si>
    <t>14:33:00.000</t>
  </si>
  <si>
    <t>14:36:00.000</t>
  </si>
  <si>
    <t>14:37:00.000</t>
  </si>
  <si>
    <t>14:38:00.000</t>
  </si>
  <si>
    <t>14:39:00.000</t>
  </si>
  <si>
    <t>14:40:00.000</t>
  </si>
  <si>
    <t>14:41:00.000</t>
  </si>
  <si>
    <t>14:42:00.000</t>
  </si>
  <si>
    <t>14:43:00.000</t>
  </si>
  <si>
    <t>14:44:00.000</t>
  </si>
  <si>
    <t>14:45:00.000</t>
  </si>
  <si>
    <t>14:46:00.000</t>
  </si>
  <si>
    <t>14:47:00.000</t>
  </si>
  <si>
    <t>14:48:00.000</t>
  </si>
  <si>
    <t>14:49:00.000</t>
  </si>
  <si>
    <t>14:50:00.000</t>
  </si>
  <si>
    <t>14:51:00.000</t>
  </si>
  <si>
    <t>14:52:00.000</t>
  </si>
  <si>
    <t>14:53:00.000</t>
  </si>
  <si>
    <t>14:54:00.000</t>
  </si>
  <si>
    <t>14:55:00.000</t>
  </si>
  <si>
    <t>14:56:00.000</t>
  </si>
  <si>
    <t>14:57:00.000</t>
  </si>
  <si>
    <t>14:58:00.000</t>
  </si>
  <si>
    <t>M[X]=</t>
  </si>
  <si>
    <t>D[X]=</t>
  </si>
  <si>
    <t>Rij</t>
  </si>
  <si>
    <t>y1</t>
  </si>
  <si>
    <t>y2</t>
  </si>
  <si>
    <t>x1</t>
  </si>
  <si>
    <t>x2</t>
  </si>
  <si>
    <t>y3</t>
  </si>
  <si>
    <t>y4</t>
  </si>
  <si>
    <t>x3</t>
  </si>
  <si>
    <t>x4</t>
  </si>
  <si>
    <t>x5</t>
  </si>
  <si>
    <t>x6</t>
  </si>
  <si>
    <t>Коэф.коррел.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</si>
</sst>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9"/>
      <color rgb="FF000000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opLeftCell="A97" workbookViewId="0">
      <selection activeCell="C117" sqref="C117"/>
    </sheetView>
  </sheetViews>
  <sheetFormatPr defaultRowHeight="15" x14ac:dyDescent="0.25"/>
  <cols>
    <col min="1" max="1" width="12.7109375" customWidth="1"/>
    <col min="3" max="3" width="14.140625" style="3" customWidth="1"/>
    <col min="4" max="4" width="15.42578125" style="3" customWidth="1"/>
  </cols>
  <sheetData>
    <row r="1" spans="1:5" x14ac:dyDescent="0.25">
      <c r="A1" s="1" t="s">
        <v>0</v>
      </c>
      <c r="B1" t="s">
        <v>1</v>
      </c>
      <c r="C1" s="3" t="s">
        <v>2</v>
      </c>
      <c r="D1" s="3" t="s">
        <v>3</v>
      </c>
      <c r="E1" t="s">
        <v>2</v>
      </c>
    </row>
    <row r="2" spans="1:5" x14ac:dyDescent="0.25">
      <c r="A2" s="2">
        <v>41123</v>
      </c>
      <c r="B2" t="s">
        <v>4</v>
      </c>
      <c r="C2" s="3">
        <v>10.66</v>
      </c>
      <c r="D2" s="3">
        <v>13.61</v>
      </c>
      <c r="E2">
        <v>262</v>
      </c>
    </row>
    <row r="3" spans="1:5" x14ac:dyDescent="0.25">
      <c r="A3" s="2">
        <v>41123</v>
      </c>
      <c r="B3" t="s">
        <v>5</v>
      </c>
      <c r="C3" s="3">
        <v>10.75</v>
      </c>
      <c r="D3" s="3">
        <v>10.71</v>
      </c>
      <c r="E3">
        <v>268</v>
      </c>
    </row>
    <row r="4" spans="1:5" x14ac:dyDescent="0.25">
      <c r="A4" s="2">
        <v>41123</v>
      </c>
      <c r="B4" t="s">
        <v>6</v>
      </c>
      <c r="C4" s="3">
        <v>12.03</v>
      </c>
      <c r="D4" s="3">
        <v>7.77</v>
      </c>
      <c r="E4">
        <v>284</v>
      </c>
    </row>
    <row r="5" spans="1:5" x14ac:dyDescent="0.25">
      <c r="A5" s="2">
        <v>41123</v>
      </c>
      <c r="B5" t="s">
        <v>7</v>
      </c>
      <c r="C5" s="3">
        <v>13.62</v>
      </c>
      <c r="D5" s="3">
        <v>6.13</v>
      </c>
      <c r="E5">
        <v>302</v>
      </c>
    </row>
    <row r="6" spans="1:5" x14ac:dyDescent="0.25">
      <c r="A6" s="2">
        <v>41123</v>
      </c>
      <c r="B6" t="s">
        <v>8</v>
      </c>
      <c r="C6" s="3">
        <v>12.33</v>
      </c>
      <c r="D6" s="3">
        <v>6.83</v>
      </c>
      <c r="E6">
        <v>244</v>
      </c>
    </row>
    <row r="7" spans="1:5" x14ac:dyDescent="0.25">
      <c r="A7" s="2">
        <v>41123</v>
      </c>
      <c r="B7" t="s">
        <v>9</v>
      </c>
      <c r="C7" s="3">
        <v>12.15</v>
      </c>
      <c r="D7" s="3">
        <v>7.66</v>
      </c>
      <c r="E7">
        <v>225</v>
      </c>
    </row>
    <row r="8" spans="1:5" x14ac:dyDescent="0.25">
      <c r="A8" s="2">
        <v>41123</v>
      </c>
      <c r="B8" t="s">
        <v>10</v>
      </c>
      <c r="C8" s="3">
        <v>12.2</v>
      </c>
      <c r="D8" s="3">
        <v>8.35</v>
      </c>
      <c r="E8">
        <v>215</v>
      </c>
    </row>
    <row r="9" spans="1:5" x14ac:dyDescent="0.25">
      <c r="A9" s="2">
        <v>41123</v>
      </c>
      <c r="B9" t="s">
        <v>11</v>
      </c>
      <c r="C9" s="3">
        <v>12.51</v>
      </c>
      <c r="D9" s="3">
        <f>AVERAGE(D8,D10)</f>
        <v>8.1349999999999998</v>
      </c>
      <c r="E9">
        <v>204</v>
      </c>
    </row>
    <row r="10" spans="1:5" x14ac:dyDescent="0.25">
      <c r="A10" s="2">
        <v>41123</v>
      </c>
      <c r="B10" t="s">
        <v>12</v>
      </c>
      <c r="C10" s="3">
        <v>12.5</v>
      </c>
      <c r="D10" s="3">
        <v>7.92</v>
      </c>
      <c r="E10">
        <v>206</v>
      </c>
    </row>
    <row r="11" spans="1:5" x14ac:dyDescent="0.25">
      <c r="A11" s="2">
        <v>41123</v>
      </c>
      <c r="B11" t="s">
        <v>13</v>
      </c>
      <c r="C11" s="3">
        <v>12.05</v>
      </c>
      <c r="D11" s="3">
        <v>8.1999999999999993</v>
      </c>
      <c r="E11">
        <v>234</v>
      </c>
    </row>
    <row r="12" spans="1:5" x14ac:dyDescent="0.25">
      <c r="A12" s="2">
        <v>41123</v>
      </c>
      <c r="B12" t="s">
        <v>14</v>
      </c>
      <c r="C12" s="3">
        <v>12.06</v>
      </c>
      <c r="D12" s="3">
        <v>8.92</v>
      </c>
      <c r="E12">
        <v>255</v>
      </c>
    </row>
    <row r="13" spans="1:5" x14ac:dyDescent="0.25">
      <c r="A13" s="2">
        <v>41123</v>
      </c>
      <c r="B13" t="s">
        <v>15</v>
      </c>
      <c r="C13" s="3">
        <v>11.77</v>
      </c>
      <c r="D13" s="3">
        <v>8.92</v>
      </c>
      <c r="E13">
        <v>254</v>
      </c>
    </row>
    <row r="14" spans="1:5" x14ac:dyDescent="0.25">
      <c r="A14" s="2">
        <v>41123</v>
      </c>
      <c r="B14" t="s">
        <v>16</v>
      </c>
      <c r="C14" s="3">
        <v>11.95</v>
      </c>
      <c r="D14" s="3">
        <f>AVERAGE(D13,D15)</f>
        <v>8.66</v>
      </c>
      <c r="E14">
        <v>261</v>
      </c>
    </row>
    <row r="15" spans="1:5" x14ac:dyDescent="0.25">
      <c r="A15" s="2">
        <v>41123</v>
      </c>
      <c r="B15" t="s">
        <v>17</v>
      </c>
      <c r="C15" s="3">
        <v>11.91</v>
      </c>
      <c r="D15" s="3">
        <v>8.4</v>
      </c>
      <c r="E15">
        <v>252</v>
      </c>
    </row>
    <row r="16" spans="1:5" x14ac:dyDescent="0.25">
      <c r="A16" s="2">
        <v>41123</v>
      </c>
      <c r="B16" t="s">
        <v>18</v>
      </c>
      <c r="C16" s="3">
        <v>11.88</v>
      </c>
      <c r="D16" s="3">
        <v>8.4</v>
      </c>
      <c r="E16">
        <v>239</v>
      </c>
    </row>
    <row r="17" spans="1:5" x14ac:dyDescent="0.25">
      <c r="A17" s="2">
        <v>41123</v>
      </c>
      <c r="B17" t="s">
        <v>19</v>
      </c>
      <c r="C17" s="3">
        <v>11.91</v>
      </c>
      <c r="D17" s="3">
        <v>8.74</v>
      </c>
      <c r="E17">
        <v>230</v>
      </c>
    </row>
    <row r="18" spans="1:5" x14ac:dyDescent="0.25">
      <c r="A18" s="2">
        <v>41123</v>
      </c>
      <c r="B18" t="s">
        <v>20</v>
      </c>
      <c r="C18" s="3">
        <v>11.94</v>
      </c>
      <c r="D18" s="3">
        <v>8.74</v>
      </c>
      <c r="E18">
        <v>233</v>
      </c>
    </row>
    <row r="19" spans="1:5" x14ac:dyDescent="0.25">
      <c r="A19" s="2">
        <v>41123</v>
      </c>
      <c r="B19" t="s">
        <v>21</v>
      </c>
      <c r="C19" s="3">
        <v>12.12</v>
      </c>
      <c r="D19" s="3">
        <v>8.74</v>
      </c>
      <c r="E19">
        <v>243</v>
      </c>
    </row>
    <row r="20" spans="1:5" x14ac:dyDescent="0.25">
      <c r="A20" s="2">
        <v>41123</v>
      </c>
      <c r="B20" t="s">
        <v>22</v>
      </c>
      <c r="C20" s="3">
        <v>12.53</v>
      </c>
      <c r="D20" s="3">
        <v>7.26</v>
      </c>
      <c r="E20">
        <v>254</v>
      </c>
    </row>
    <row r="21" spans="1:5" x14ac:dyDescent="0.25">
      <c r="A21" s="2">
        <v>41123</v>
      </c>
      <c r="B21" t="s">
        <v>23</v>
      </c>
      <c r="C21" s="3">
        <v>12.51</v>
      </c>
      <c r="D21" s="3">
        <v>7.14</v>
      </c>
      <c r="E21">
        <v>264</v>
      </c>
    </row>
    <row r="22" spans="1:5" x14ac:dyDescent="0.25">
      <c r="A22" s="2">
        <v>41123</v>
      </c>
      <c r="B22" t="s">
        <v>24</v>
      </c>
      <c r="C22" s="3">
        <v>12.03</v>
      </c>
      <c r="D22" s="3">
        <v>8.48</v>
      </c>
      <c r="E22">
        <v>255</v>
      </c>
    </row>
    <row r="23" spans="1:5" x14ac:dyDescent="0.25">
      <c r="A23" s="2">
        <v>41123</v>
      </c>
      <c r="B23" t="s">
        <v>25</v>
      </c>
      <c r="C23" s="3">
        <v>12.02</v>
      </c>
      <c r="D23" s="3">
        <v>8.48</v>
      </c>
      <c r="E23">
        <v>257</v>
      </c>
    </row>
    <row r="24" spans="1:5" x14ac:dyDescent="0.25">
      <c r="A24" s="2">
        <v>41123</v>
      </c>
      <c r="B24" t="s">
        <v>26</v>
      </c>
      <c r="C24" s="3">
        <v>12.57</v>
      </c>
      <c r="D24" s="3">
        <v>7.57</v>
      </c>
      <c r="E24">
        <v>283</v>
      </c>
    </row>
    <row r="25" spans="1:5" x14ac:dyDescent="0.25">
      <c r="A25" s="2">
        <v>41123</v>
      </c>
      <c r="B25" t="s">
        <v>27</v>
      </c>
      <c r="C25" s="3">
        <v>12.64</v>
      </c>
      <c r="D25" s="3">
        <v>7.47</v>
      </c>
      <c r="E25">
        <v>299</v>
      </c>
    </row>
    <row r="26" spans="1:5" x14ac:dyDescent="0.25">
      <c r="A26" s="2">
        <v>41123</v>
      </c>
      <c r="B26" t="s">
        <v>28</v>
      </c>
      <c r="C26" s="3">
        <v>12.49</v>
      </c>
      <c r="D26" s="3">
        <v>6.78</v>
      </c>
      <c r="E26">
        <v>307</v>
      </c>
    </row>
    <row r="27" spans="1:5" x14ac:dyDescent="0.25">
      <c r="A27" s="2">
        <v>41123</v>
      </c>
      <c r="B27" t="s">
        <v>29</v>
      </c>
      <c r="C27" s="3">
        <v>12.27</v>
      </c>
      <c r="D27" s="3">
        <v>6.76</v>
      </c>
      <c r="E27">
        <v>331</v>
      </c>
    </row>
    <row r="28" spans="1:5" x14ac:dyDescent="0.25">
      <c r="A28" s="2">
        <v>41123</v>
      </c>
      <c r="B28" t="s">
        <v>30</v>
      </c>
      <c r="C28" s="3">
        <v>12.44</v>
      </c>
      <c r="D28" s="3">
        <v>7.72</v>
      </c>
      <c r="E28">
        <v>340</v>
      </c>
    </row>
    <row r="29" spans="1:5" x14ac:dyDescent="0.25">
      <c r="A29" s="2">
        <v>41123</v>
      </c>
      <c r="B29" t="s">
        <v>31</v>
      </c>
      <c r="C29" s="3">
        <v>12.29</v>
      </c>
      <c r="D29" s="3">
        <v>7.72</v>
      </c>
      <c r="E29">
        <v>346</v>
      </c>
    </row>
    <row r="30" spans="1:5" x14ac:dyDescent="0.25">
      <c r="A30" s="2">
        <v>41123</v>
      </c>
      <c r="B30" t="s">
        <v>32</v>
      </c>
      <c r="C30" s="3">
        <v>12.63</v>
      </c>
      <c r="D30" s="3">
        <v>6.8</v>
      </c>
      <c r="E30">
        <v>366</v>
      </c>
    </row>
    <row r="31" spans="1:5" x14ac:dyDescent="0.25">
      <c r="A31" s="2">
        <v>41123</v>
      </c>
      <c r="B31" t="s">
        <v>33</v>
      </c>
      <c r="C31" s="3">
        <v>12.78</v>
      </c>
      <c r="D31" s="3">
        <v>6.73</v>
      </c>
      <c r="E31">
        <v>376</v>
      </c>
    </row>
    <row r="32" spans="1:5" x14ac:dyDescent="0.25">
      <c r="A32" s="2">
        <v>41123</v>
      </c>
      <c r="B32" t="s">
        <v>34</v>
      </c>
      <c r="C32" s="3">
        <v>12.76</v>
      </c>
      <c r="D32" s="3">
        <v>6.77</v>
      </c>
      <c r="E32">
        <v>384</v>
      </c>
    </row>
    <row r="33" spans="1:5" x14ac:dyDescent="0.25">
      <c r="A33" s="2">
        <v>41123</v>
      </c>
      <c r="B33" t="s">
        <v>35</v>
      </c>
      <c r="C33" s="3">
        <v>12.24</v>
      </c>
      <c r="D33" s="3">
        <v>7.71</v>
      </c>
      <c r="E33">
        <v>393</v>
      </c>
    </row>
    <row r="34" spans="1:5" x14ac:dyDescent="0.25">
      <c r="A34" s="2">
        <v>41123</v>
      </c>
      <c r="B34" t="s">
        <v>36</v>
      </c>
      <c r="C34" s="3">
        <v>12.08</v>
      </c>
      <c r="D34" s="3">
        <v>8.0500000000000007</v>
      </c>
      <c r="E34">
        <v>406</v>
      </c>
    </row>
    <row r="35" spans="1:5" x14ac:dyDescent="0.25">
      <c r="A35" s="2">
        <v>41123</v>
      </c>
      <c r="B35" t="s">
        <v>37</v>
      </c>
      <c r="C35" s="3">
        <v>11.7</v>
      </c>
      <c r="D35" s="3">
        <v>8.31</v>
      </c>
      <c r="E35">
        <v>414</v>
      </c>
    </row>
    <row r="36" spans="1:5" x14ac:dyDescent="0.25">
      <c r="A36" s="2">
        <v>41123</v>
      </c>
      <c r="B36" t="s">
        <v>38</v>
      </c>
      <c r="C36" s="3">
        <v>11.2</v>
      </c>
      <c r="D36" s="3">
        <v>8.4</v>
      </c>
      <c r="E36">
        <v>417</v>
      </c>
    </row>
    <row r="37" spans="1:5" x14ac:dyDescent="0.25">
      <c r="A37" s="2">
        <v>41123</v>
      </c>
      <c r="B37" t="s">
        <v>39</v>
      </c>
      <c r="C37" s="3">
        <v>10.76</v>
      </c>
      <c r="D37" s="3">
        <v>9.15</v>
      </c>
      <c r="E37">
        <v>403</v>
      </c>
    </row>
    <row r="38" spans="1:5" x14ac:dyDescent="0.25">
      <c r="A38" s="2">
        <v>41123</v>
      </c>
      <c r="B38" t="s">
        <v>40</v>
      </c>
      <c r="C38" s="3">
        <v>10.72</v>
      </c>
      <c r="D38" s="3">
        <v>9.98</v>
      </c>
      <c r="E38">
        <v>393</v>
      </c>
    </row>
    <row r="39" spans="1:5" x14ac:dyDescent="0.25">
      <c r="A39" s="2">
        <v>41123</v>
      </c>
      <c r="B39" t="s">
        <v>41</v>
      </c>
      <c r="C39" s="3">
        <v>10.64</v>
      </c>
      <c r="D39" s="3">
        <v>9.6999999999999993</v>
      </c>
      <c r="E39">
        <v>412</v>
      </c>
    </row>
    <row r="40" spans="1:5" x14ac:dyDescent="0.25">
      <c r="A40" s="2">
        <v>41123</v>
      </c>
      <c r="B40" t="s">
        <v>42</v>
      </c>
      <c r="C40" s="3">
        <v>11.47</v>
      </c>
      <c r="D40" s="3">
        <v>9.5399999999999991</v>
      </c>
      <c r="E40">
        <v>424</v>
      </c>
    </row>
    <row r="41" spans="1:5" x14ac:dyDescent="0.25">
      <c r="A41" s="2">
        <v>41123</v>
      </c>
      <c r="B41" t="s">
        <v>43</v>
      </c>
      <c r="C41" s="3">
        <v>11.81</v>
      </c>
      <c r="D41" s="3">
        <v>7.56</v>
      </c>
      <c r="E41">
        <v>454</v>
      </c>
    </row>
    <row r="42" spans="1:5" x14ac:dyDescent="0.25">
      <c r="A42" s="2">
        <v>41123</v>
      </c>
      <c r="B42" t="s">
        <v>44</v>
      </c>
      <c r="C42" s="3">
        <v>10.87</v>
      </c>
      <c r="D42" s="3">
        <v>8.58</v>
      </c>
      <c r="E42">
        <v>458</v>
      </c>
    </row>
    <row r="43" spans="1:5" x14ac:dyDescent="0.25">
      <c r="A43" s="2">
        <v>41123</v>
      </c>
      <c r="B43" t="s">
        <v>45</v>
      </c>
      <c r="C43" s="3">
        <v>9.67</v>
      </c>
      <c r="D43" s="3">
        <v>8.82</v>
      </c>
      <c r="E43">
        <v>469</v>
      </c>
    </row>
    <row r="44" spans="1:5" x14ac:dyDescent="0.25">
      <c r="A44" s="2">
        <v>41123</v>
      </c>
      <c r="B44" t="s">
        <v>46</v>
      </c>
      <c r="C44" s="3">
        <v>9.39</v>
      </c>
      <c r="D44" s="3">
        <v>10.66</v>
      </c>
      <c r="E44">
        <v>501</v>
      </c>
    </row>
    <row r="45" spans="1:5" x14ac:dyDescent="0.25">
      <c r="A45" s="2">
        <v>41123</v>
      </c>
      <c r="B45" t="s">
        <v>47</v>
      </c>
      <c r="C45" s="3">
        <v>11.52</v>
      </c>
      <c r="D45" s="3">
        <v>10.66</v>
      </c>
      <c r="E45">
        <v>529</v>
      </c>
    </row>
    <row r="46" spans="1:5" x14ac:dyDescent="0.25">
      <c r="A46" s="2">
        <v>41123</v>
      </c>
      <c r="B46" t="s">
        <v>48</v>
      </c>
      <c r="C46" s="3">
        <v>11.75</v>
      </c>
      <c r="D46" s="3">
        <v>7.26</v>
      </c>
      <c r="E46">
        <v>565</v>
      </c>
    </row>
    <row r="47" spans="1:5" x14ac:dyDescent="0.25">
      <c r="A47" s="2">
        <v>41123</v>
      </c>
      <c r="B47" t="s">
        <v>49</v>
      </c>
      <c r="C47" s="3">
        <v>11.04</v>
      </c>
      <c r="D47" s="3">
        <v>7.79</v>
      </c>
      <c r="E47">
        <v>570</v>
      </c>
    </row>
    <row r="48" spans="1:5" x14ac:dyDescent="0.25">
      <c r="A48" s="2">
        <v>41123</v>
      </c>
      <c r="B48" t="s">
        <v>50</v>
      </c>
      <c r="C48" s="3">
        <v>10.74</v>
      </c>
      <c r="D48" s="3">
        <v>8.83</v>
      </c>
      <c r="E48">
        <v>591</v>
      </c>
    </row>
    <row r="49" spans="1:5" x14ac:dyDescent="0.25">
      <c r="A49" s="2">
        <v>41123</v>
      </c>
      <c r="B49" t="s">
        <v>51</v>
      </c>
      <c r="C49" s="3">
        <v>10.88</v>
      </c>
      <c r="D49" s="3">
        <v>9.1999999999999993</v>
      </c>
      <c r="E49">
        <v>654</v>
      </c>
    </row>
    <row r="50" spans="1:5" x14ac:dyDescent="0.25">
      <c r="A50" s="2">
        <v>41123</v>
      </c>
      <c r="B50" t="s">
        <v>52</v>
      </c>
      <c r="C50" s="3">
        <v>10.74</v>
      </c>
      <c r="D50" s="3">
        <v>9.3000000000000007</v>
      </c>
      <c r="E50">
        <v>646</v>
      </c>
    </row>
    <row r="51" spans="1:5" x14ac:dyDescent="0.25">
      <c r="A51" s="2">
        <v>41123</v>
      </c>
      <c r="B51" t="s">
        <v>53</v>
      </c>
      <c r="C51" s="3">
        <v>9.92</v>
      </c>
      <c r="D51" s="3">
        <v>9.36</v>
      </c>
      <c r="E51">
        <v>579</v>
      </c>
    </row>
    <row r="52" spans="1:5" x14ac:dyDescent="0.25">
      <c r="A52" s="2">
        <v>41123</v>
      </c>
      <c r="B52" t="s">
        <v>54</v>
      </c>
      <c r="C52" s="3">
        <v>9.39</v>
      </c>
      <c r="D52" s="3">
        <v>8.98</v>
      </c>
      <c r="E52">
        <v>509</v>
      </c>
    </row>
    <row r="53" spans="1:5" x14ac:dyDescent="0.25">
      <c r="A53" s="2">
        <v>41123</v>
      </c>
      <c r="B53" t="s">
        <v>55</v>
      </c>
      <c r="C53" s="3">
        <v>8.0500000000000007</v>
      </c>
      <c r="D53" s="3">
        <v>10.82</v>
      </c>
      <c r="E53">
        <v>505</v>
      </c>
    </row>
    <row r="54" spans="1:5" x14ac:dyDescent="0.25">
      <c r="A54" s="2">
        <v>41123</v>
      </c>
      <c r="B54" t="s">
        <v>56</v>
      </c>
      <c r="C54" s="3">
        <v>8.02</v>
      </c>
      <c r="D54" s="3">
        <v>11.62</v>
      </c>
      <c r="E54">
        <v>544</v>
      </c>
    </row>
    <row r="55" spans="1:5" x14ac:dyDescent="0.25">
      <c r="A55" s="2">
        <v>41123</v>
      </c>
      <c r="B55" t="s">
        <v>57</v>
      </c>
      <c r="C55" s="3">
        <v>8.83</v>
      </c>
      <c r="D55" s="3">
        <v>11.69</v>
      </c>
      <c r="E55">
        <v>580</v>
      </c>
    </row>
    <row r="56" spans="1:5" x14ac:dyDescent="0.25">
      <c r="A56" s="2">
        <v>41123</v>
      </c>
      <c r="B56" t="s">
        <v>58</v>
      </c>
      <c r="C56" s="3">
        <v>9.99</v>
      </c>
      <c r="D56" s="3">
        <v>9.85</v>
      </c>
      <c r="E56">
        <v>593</v>
      </c>
    </row>
    <row r="57" spans="1:5" x14ac:dyDescent="0.25">
      <c r="A57" s="2">
        <v>41123</v>
      </c>
      <c r="B57" t="s">
        <v>59</v>
      </c>
      <c r="C57" s="3">
        <v>9.0299999999999994</v>
      </c>
      <c r="D57" s="3">
        <v>9</v>
      </c>
      <c r="E57">
        <v>588</v>
      </c>
    </row>
    <row r="58" spans="1:5" x14ac:dyDescent="0.25">
      <c r="A58" s="2">
        <v>41123</v>
      </c>
      <c r="B58" t="s">
        <v>60</v>
      </c>
      <c r="C58" s="3">
        <v>7.49</v>
      </c>
      <c r="D58" s="3">
        <v>12.72</v>
      </c>
      <c r="E58">
        <v>607</v>
      </c>
    </row>
    <row r="59" spans="1:5" x14ac:dyDescent="0.25">
      <c r="A59" s="2">
        <v>41123</v>
      </c>
      <c r="B59" t="s">
        <v>61</v>
      </c>
      <c r="C59" s="3">
        <v>9.1199999999999992</v>
      </c>
      <c r="D59" s="3">
        <v>11.53</v>
      </c>
      <c r="E59">
        <v>669</v>
      </c>
    </row>
    <row r="60" spans="1:5" x14ac:dyDescent="0.25">
      <c r="A60" s="2">
        <v>41123</v>
      </c>
      <c r="B60" t="s">
        <v>62</v>
      </c>
      <c r="C60" s="3">
        <v>10.75</v>
      </c>
      <c r="D60" s="3">
        <v>10.18</v>
      </c>
      <c r="E60">
        <v>745</v>
      </c>
    </row>
    <row r="61" spans="1:5" x14ac:dyDescent="0.25">
      <c r="A61" s="2">
        <v>41123</v>
      </c>
      <c r="B61" t="s">
        <v>63</v>
      </c>
      <c r="C61" s="3">
        <v>10.34</v>
      </c>
      <c r="D61" s="3">
        <v>8.44</v>
      </c>
      <c r="E61">
        <v>780</v>
      </c>
    </row>
    <row r="62" spans="1:5" x14ac:dyDescent="0.25">
      <c r="A62" s="2">
        <v>41123</v>
      </c>
      <c r="B62" t="s">
        <v>64</v>
      </c>
      <c r="C62" s="3">
        <v>7.96</v>
      </c>
      <c r="D62" s="3">
        <v>8.44</v>
      </c>
      <c r="E62">
        <v>787</v>
      </c>
    </row>
    <row r="63" spans="1:5" x14ac:dyDescent="0.25">
      <c r="A63" s="2">
        <v>41123</v>
      </c>
      <c r="B63" t="s">
        <v>65</v>
      </c>
      <c r="C63" s="3">
        <v>7.83</v>
      </c>
      <c r="D63" s="3">
        <v>11.37</v>
      </c>
      <c r="E63">
        <v>812</v>
      </c>
    </row>
    <row r="64" spans="1:5" x14ac:dyDescent="0.25">
      <c r="A64" s="2">
        <v>41123</v>
      </c>
      <c r="B64" t="s">
        <v>66</v>
      </c>
      <c r="C64" s="3">
        <v>7.51</v>
      </c>
      <c r="D64" s="3">
        <v>11.33</v>
      </c>
      <c r="E64">
        <v>856</v>
      </c>
    </row>
    <row r="65" spans="1:5" x14ac:dyDescent="0.25">
      <c r="A65" s="2">
        <v>41123</v>
      </c>
      <c r="B65" t="s">
        <v>67</v>
      </c>
      <c r="C65" s="3">
        <v>7.03</v>
      </c>
      <c r="D65" s="3">
        <v>12.15</v>
      </c>
      <c r="E65">
        <v>873</v>
      </c>
    </row>
    <row r="66" spans="1:5" x14ac:dyDescent="0.25">
      <c r="A66" s="2">
        <v>41123</v>
      </c>
      <c r="B66" t="s">
        <v>68</v>
      </c>
      <c r="C66" s="3">
        <v>6.64</v>
      </c>
      <c r="D66" s="3">
        <v>12.36</v>
      </c>
      <c r="E66">
        <v>807</v>
      </c>
    </row>
    <row r="67" spans="1:5" x14ac:dyDescent="0.25">
      <c r="A67" s="2">
        <v>41123</v>
      </c>
      <c r="B67" t="s">
        <v>69</v>
      </c>
      <c r="C67" s="3">
        <v>6.9</v>
      </c>
      <c r="D67" s="3">
        <v>12.73</v>
      </c>
      <c r="E67">
        <v>774</v>
      </c>
    </row>
    <row r="68" spans="1:5" x14ac:dyDescent="0.25">
      <c r="A68" s="2">
        <v>41123</v>
      </c>
      <c r="B68" t="s">
        <v>70</v>
      </c>
      <c r="C68" s="3">
        <v>7.05</v>
      </c>
      <c r="D68" s="3">
        <v>12.74</v>
      </c>
      <c r="E68">
        <v>738</v>
      </c>
    </row>
    <row r="69" spans="1:5" x14ac:dyDescent="0.25">
      <c r="A69" s="2">
        <v>41123</v>
      </c>
      <c r="B69" t="s">
        <v>71</v>
      </c>
      <c r="C69" s="3">
        <v>7.47</v>
      </c>
      <c r="D69" s="3">
        <v>12.28</v>
      </c>
      <c r="E69">
        <v>740</v>
      </c>
    </row>
    <row r="70" spans="1:5" x14ac:dyDescent="0.25">
      <c r="A70" s="2">
        <v>41123</v>
      </c>
      <c r="B70" t="s">
        <v>72</v>
      </c>
      <c r="C70" s="3">
        <v>7.87</v>
      </c>
      <c r="D70" s="3">
        <v>12.43</v>
      </c>
      <c r="E70">
        <v>736</v>
      </c>
    </row>
    <row r="71" spans="1:5" x14ac:dyDescent="0.25">
      <c r="A71" s="2">
        <v>41123</v>
      </c>
      <c r="B71" t="s">
        <v>73</v>
      </c>
      <c r="C71" s="3">
        <v>8.19</v>
      </c>
      <c r="D71" s="3">
        <v>12.62</v>
      </c>
      <c r="E71">
        <v>686</v>
      </c>
    </row>
    <row r="72" spans="1:5" x14ac:dyDescent="0.25">
      <c r="A72" s="2">
        <v>41123</v>
      </c>
      <c r="B72" t="s">
        <v>74</v>
      </c>
      <c r="C72" s="3">
        <v>8.08</v>
      </c>
      <c r="D72" s="3">
        <v>12.78</v>
      </c>
      <c r="E72">
        <v>652</v>
      </c>
    </row>
    <row r="73" spans="1:5" x14ac:dyDescent="0.25">
      <c r="A73" s="2">
        <v>41123</v>
      </c>
      <c r="B73" t="s">
        <v>75</v>
      </c>
      <c r="C73" s="3">
        <v>8.61</v>
      </c>
      <c r="D73" s="3">
        <v>12.42</v>
      </c>
      <c r="E73">
        <v>661</v>
      </c>
    </row>
    <row r="74" spans="1:5" x14ac:dyDescent="0.25">
      <c r="A74" s="2">
        <v>41123</v>
      </c>
      <c r="B74" t="s">
        <v>76</v>
      </c>
      <c r="C74" s="3">
        <v>9.0500000000000007</v>
      </c>
      <c r="D74" s="3">
        <v>12.36</v>
      </c>
      <c r="E74">
        <v>677</v>
      </c>
    </row>
    <row r="75" spans="1:5" x14ac:dyDescent="0.25">
      <c r="A75" s="2">
        <v>41123</v>
      </c>
      <c r="B75" t="s">
        <v>77</v>
      </c>
      <c r="C75" s="3">
        <v>9.16</v>
      </c>
      <c r="D75" s="3">
        <v>11.51</v>
      </c>
      <c r="E75">
        <v>672</v>
      </c>
    </row>
    <row r="76" spans="1:5" x14ac:dyDescent="0.25">
      <c r="A76" s="2">
        <v>41123</v>
      </c>
      <c r="B76" t="s">
        <v>78</v>
      </c>
      <c r="C76" s="3">
        <v>9.5500000000000007</v>
      </c>
      <c r="D76" s="3">
        <v>10.92</v>
      </c>
      <c r="E76">
        <v>684</v>
      </c>
    </row>
    <row r="77" spans="1:5" x14ac:dyDescent="0.25">
      <c r="A77" s="2">
        <v>41123</v>
      </c>
      <c r="B77" t="s">
        <v>79</v>
      </c>
      <c r="C77" s="3">
        <v>8.52</v>
      </c>
      <c r="D77" s="3">
        <v>10.78</v>
      </c>
      <c r="E77">
        <v>688</v>
      </c>
    </row>
    <row r="78" spans="1:5" x14ac:dyDescent="0.25">
      <c r="A78" s="2">
        <v>41123</v>
      </c>
      <c r="B78" t="s">
        <v>80</v>
      </c>
      <c r="C78" s="3">
        <v>8.5299999999999994</v>
      </c>
      <c r="D78" s="3">
        <v>13.29</v>
      </c>
      <c r="E78">
        <v>702</v>
      </c>
    </row>
    <row r="79" spans="1:5" x14ac:dyDescent="0.25">
      <c r="A79" s="2">
        <v>41123</v>
      </c>
      <c r="B79" t="s">
        <v>81</v>
      </c>
      <c r="C79" s="3">
        <v>8.17</v>
      </c>
      <c r="D79" s="3">
        <v>13.02</v>
      </c>
      <c r="E79">
        <v>699</v>
      </c>
    </row>
    <row r="80" spans="1:5" x14ac:dyDescent="0.25">
      <c r="A80" s="2">
        <v>41123</v>
      </c>
      <c r="B80" t="s">
        <v>82</v>
      </c>
      <c r="C80" s="3">
        <v>6.81</v>
      </c>
      <c r="D80" s="3">
        <v>12.52</v>
      </c>
      <c r="E80">
        <v>688</v>
      </c>
    </row>
    <row r="81" spans="1:5" x14ac:dyDescent="0.25">
      <c r="A81" s="2">
        <v>41123</v>
      </c>
      <c r="B81" t="s">
        <v>83</v>
      </c>
      <c r="C81" s="3">
        <v>6.81</v>
      </c>
      <c r="D81" s="3">
        <v>12.52</v>
      </c>
      <c r="E81">
        <v>671</v>
      </c>
    </row>
    <row r="82" spans="1:5" x14ac:dyDescent="0.25">
      <c r="A82" s="2">
        <v>41123</v>
      </c>
      <c r="B82" t="s">
        <v>84</v>
      </c>
      <c r="C82" s="3">
        <f>AVERAGE(C81,C83)</f>
        <v>6.0299999999999994</v>
      </c>
      <c r="D82" s="3">
        <v>13.99</v>
      </c>
      <c r="E82">
        <v>661</v>
      </c>
    </row>
    <row r="83" spans="1:5" x14ac:dyDescent="0.25">
      <c r="A83" s="2">
        <v>41123</v>
      </c>
      <c r="B83" t="s">
        <v>85</v>
      </c>
      <c r="C83" s="3">
        <v>5.25</v>
      </c>
      <c r="D83" s="3">
        <v>14.43</v>
      </c>
      <c r="E83">
        <v>634</v>
      </c>
    </row>
    <row r="84" spans="1:5" x14ac:dyDescent="0.25">
      <c r="A84" s="2">
        <v>41123</v>
      </c>
      <c r="B84" t="s">
        <v>86</v>
      </c>
      <c r="C84" s="3">
        <v>4.07</v>
      </c>
      <c r="D84" s="3">
        <v>15.27</v>
      </c>
      <c r="E84">
        <v>612</v>
      </c>
    </row>
    <row r="85" spans="1:5" x14ac:dyDescent="0.25">
      <c r="A85" s="2">
        <v>41123</v>
      </c>
      <c r="B85" t="s">
        <v>87</v>
      </c>
      <c r="C85" s="3">
        <v>3.58</v>
      </c>
      <c r="D85" s="3">
        <v>15.48</v>
      </c>
      <c r="E85">
        <v>603</v>
      </c>
    </row>
    <row r="86" spans="1:5" x14ac:dyDescent="0.25">
      <c r="A86" s="2">
        <v>41123</v>
      </c>
      <c r="B86" t="s">
        <v>88</v>
      </c>
      <c r="C86" s="3">
        <v>3.77</v>
      </c>
      <c r="D86" s="3">
        <v>15.29</v>
      </c>
      <c r="E86">
        <v>596</v>
      </c>
    </row>
    <row r="87" spans="1:5" x14ac:dyDescent="0.25">
      <c r="A87" s="2">
        <v>41123</v>
      </c>
      <c r="B87" t="s">
        <v>89</v>
      </c>
      <c r="C87" s="3">
        <v>6.13</v>
      </c>
      <c r="D87" s="3">
        <v>15.29</v>
      </c>
      <c r="E87">
        <v>586</v>
      </c>
    </row>
    <row r="88" spans="1:5" x14ac:dyDescent="0.25">
      <c r="A88" s="2">
        <v>41123</v>
      </c>
      <c r="B88" t="s">
        <v>90</v>
      </c>
      <c r="C88" s="3">
        <v>7.87</v>
      </c>
      <c r="D88" s="3">
        <f>AVERAGE(D87,D89)</f>
        <v>14.404999999999999</v>
      </c>
      <c r="E88">
        <v>593</v>
      </c>
    </row>
    <row r="89" spans="1:5" x14ac:dyDescent="0.25">
      <c r="A89" s="2">
        <v>41123</v>
      </c>
      <c r="B89" t="s">
        <v>91</v>
      </c>
      <c r="C89" s="3">
        <v>7.61</v>
      </c>
      <c r="D89" s="3">
        <v>13.52</v>
      </c>
      <c r="E89">
        <v>628</v>
      </c>
    </row>
    <row r="90" spans="1:5" x14ac:dyDescent="0.25">
      <c r="A90" s="2">
        <v>41123</v>
      </c>
      <c r="B90" t="s">
        <v>92</v>
      </c>
      <c r="C90" s="3">
        <v>5.34</v>
      </c>
      <c r="D90" s="3">
        <v>13.52</v>
      </c>
      <c r="E90">
        <v>639</v>
      </c>
    </row>
    <row r="91" spans="1:5" x14ac:dyDescent="0.25">
      <c r="A91" s="2">
        <v>41123</v>
      </c>
      <c r="B91" t="s">
        <v>93</v>
      </c>
      <c r="C91" s="3">
        <v>4.93</v>
      </c>
      <c r="D91" s="3">
        <v>16.21</v>
      </c>
      <c r="E91">
        <v>530</v>
      </c>
    </row>
    <row r="92" spans="1:5" x14ac:dyDescent="0.25">
      <c r="A92" s="2">
        <v>41123</v>
      </c>
      <c r="B92" t="s">
        <v>94</v>
      </c>
      <c r="C92" s="3">
        <v>5.16</v>
      </c>
      <c r="D92" s="3">
        <v>16.18</v>
      </c>
      <c r="E92">
        <v>496</v>
      </c>
    </row>
    <row r="93" spans="1:5" x14ac:dyDescent="0.25">
      <c r="A93" s="2">
        <v>41123</v>
      </c>
      <c r="B93" t="s">
        <v>95</v>
      </c>
      <c r="C93" s="3">
        <v>6.96</v>
      </c>
      <c r="D93" s="3">
        <v>14.67</v>
      </c>
      <c r="E93">
        <v>480</v>
      </c>
    </row>
    <row r="94" spans="1:5" x14ac:dyDescent="0.25">
      <c r="A94" s="2">
        <v>41123</v>
      </c>
      <c r="B94" t="s">
        <v>96</v>
      </c>
      <c r="C94" s="3">
        <v>5.99</v>
      </c>
      <c r="D94" s="3">
        <v>14.69</v>
      </c>
      <c r="E94">
        <v>486</v>
      </c>
    </row>
    <row r="95" spans="1:5" x14ac:dyDescent="0.25">
      <c r="A95" s="2">
        <v>41123</v>
      </c>
      <c r="B95" t="s">
        <v>97</v>
      </c>
      <c r="C95" s="3">
        <v>7.91</v>
      </c>
      <c r="D95" s="3">
        <v>14.72</v>
      </c>
      <c r="E95">
        <v>510</v>
      </c>
    </row>
    <row r="96" spans="1:5" x14ac:dyDescent="0.25">
      <c r="A96" s="2">
        <v>41123</v>
      </c>
      <c r="B96" t="s">
        <v>98</v>
      </c>
      <c r="C96" s="3">
        <v>10.06</v>
      </c>
      <c r="D96" s="3">
        <v>7.1</v>
      </c>
      <c r="E96">
        <v>557</v>
      </c>
    </row>
    <row r="97" spans="1:5" x14ac:dyDescent="0.25">
      <c r="A97" s="2">
        <v>41123</v>
      </c>
      <c r="B97" t="s">
        <v>99</v>
      </c>
      <c r="C97" s="3">
        <v>10.82</v>
      </c>
      <c r="D97" s="3">
        <v>7.08</v>
      </c>
      <c r="E97">
        <v>605</v>
      </c>
    </row>
    <row r="98" spans="1:5" x14ac:dyDescent="0.25">
      <c r="A98" s="2">
        <v>41123</v>
      </c>
      <c r="B98" t="s">
        <v>100</v>
      </c>
      <c r="C98" s="3">
        <v>10.8</v>
      </c>
      <c r="D98" s="3">
        <v>6.41</v>
      </c>
      <c r="E98">
        <v>609</v>
      </c>
    </row>
    <row r="99" spans="1:5" x14ac:dyDescent="0.25">
      <c r="A99" s="2">
        <v>41123</v>
      </c>
      <c r="B99" t="s">
        <v>101</v>
      </c>
      <c r="C99" s="3">
        <v>9.7100000000000009</v>
      </c>
      <c r="D99" s="3">
        <v>7.01</v>
      </c>
      <c r="E99">
        <v>586</v>
      </c>
    </row>
    <row r="100" spans="1:5" x14ac:dyDescent="0.25">
      <c r="A100" s="2">
        <v>41123</v>
      </c>
      <c r="B100" t="s">
        <v>102</v>
      </c>
      <c r="C100" s="3">
        <v>9.39</v>
      </c>
      <c r="D100" s="3">
        <v>7.69</v>
      </c>
      <c r="E100">
        <v>544</v>
      </c>
    </row>
    <row r="101" spans="1:5" x14ac:dyDescent="0.25">
      <c r="A101" s="2">
        <v>41123</v>
      </c>
      <c r="B101" t="s">
        <v>103</v>
      </c>
      <c r="C101" s="3">
        <v>10.51</v>
      </c>
      <c r="D101" s="3">
        <v>7.69</v>
      </c>
      <c r="E101">
        <v>575</v>
      </c>
    </row>
    <row r="102" spans="1:5" x14ac:dyDescent="0.25">
      <c r="A102" s="2">
        <v>41123</v>
      </c>
      <c r="B102" t="s">
        <v>104</v>
      </c>
      <c r="C102" s="3">
        <v>11.82</v>
      </c>
      <c r="D102" s="3">
        <v>5.17</v>
      </c>
      <c r="E102">
        <v>627</v>
      </c>
    </row>
    <row r="103" spans="1:5" x14ac:dyDescent="0.25">
      <c r="A103" s="2">
        <v>41123</v>
      </c>
      <c r="B103" t="s">
        <v>105</v>
      </c>
      <c r="C103" s="3">
        <v>11.55</v>
      </c>
      <c r="D103" s="3">
        <v>5.59</v>
      </c>
      <c r="E103">
        <v>604</v>
      </c>
    </row>
    <row r="104" spans="1:5" x14ac:dyDescent="0.25">
      <c r="A104" s="2">
        <v>41123</v>
      </c>
      <c r="B104" t="s">
        <v>106</v>
      </c>
      <c r="C104" s="3">
        <v>11.25</v>
      </c>
      <c r="D104" s="3">
        <v>5.83</v>
      </c>
      <c r="E104">
        <v>595</v>
      </c>
    </row>
    <row r="105" spans="1:5" x14ac:dyDescent="0.25">
      <c r="A105" s="2">
        <v>41123</v>
      </c>
      <c r="B105" t="s">
        <v>107</v>
      </c>
      <c r="C105" s="3">
        <v>11.18</v>
      </c>
      <c r="D105" s="3">
        <v>5.54</v>
      </c>
      <c r="E105">
        <v>607</v>
      </c>
    </row>
    <row r="106" spans="1:5" x14ac:dyDescent="0.25">
      <c r="A106" s="2">
        <v>41123</v>
      </c>
      <c r="B106" t="s">
        <v>108</v>
      </c>
      <c r="C106" s="3">
        <v>9.77</v>
      </c>
      <c r="D106" s="3">
        <v>6.1</v>
      </c>
      <c r="E106">
        <v>573</v>
      </c>
    </row>
    <row r="107" spans="1:5" x14ac:dyDescent="0.25">
      <c r="A107" s="2">
        <v>41123</v>
      </c>
      <c r="B107" t="s">
        <v>109</v>
      </c>
      <c r="C107" s="3">
        <v>8.6199999999999992</v>
      </c>
      <c r="D107" s="3">
        <v>8.8000000000000007</v>
      </c>
      <c r="E107">
        <v>531</v>
      </c>
    </row>
    <row r="108" spans="1:5" x14ac:dyDescent="0.25">
      <c r="A108" s="2">
        <v>41123</v>
      </c>
      <c r="B108" t="s">
        <v>110</v>
      </c>
      <c r="C108" s="3">
        <v>9.98</v>
      </c>
      <c r="D108" s="3">
        <v>8.8000000000000007</v>
      </c>
      <c r="E108">
        <v>520</v>
      </c>
    </row>
    <row r="109" spans="1:5" x14ac:dyDescent="0.25">
      <c r="A109" s="2">
        <v>41123</v>
      </c>
      <c r="B109" t="s">
        <v>111</v>
      </c>
      <c r="C109" s="3">
        <v>10.77</v>
      </c>
      <c r="D109" s="3">
        <v>8.8699999999999992</v>
      </c>
      <c r="E109">
        <v>549</v>
      </c>
    </row>
    <row r="110" spans="1:5" x14ac:dyDescent="0.25">
      <c r="A110" s="2">
        <v>41123</v>
      </c>
      <c r="B110" t="s">
        <v>112</v>
      </c>
      <c r="C110" s="3">
        <v>10.65</v>
      </c>
      <c r="D110" s="3">
        <v>8.9600000000000009</v>
      </c>
      <c r="E110">
        <v>512</v>
      </c>
    </row>
    <row r="111" spans="1:5" x14ac:dyDescent="0.25">
      <c r="A111" s="2">
        <v>41123</v>
      </c>
      <c r="B111" t="s">
        <v>113</v>
      </c>
      <c r="C111" s="3">
        <v>10.5</v>
      </c>
      <c r="D111" s="3">
        <v>9.39</v>
      </c>
      <c r="E111">
        <v>444</v>
      </c>
    </row>
    <row r="112" spans="1:5" x14ac:dyDescent="0.25">
      <c r="A112" s="2">
        <v>41123</v>
      </c>
      <c r="B112" t="s">
        <v>114</v>
      </c>
      <c r="C112" s="3">
        <v>10.54</v>
      </c>
      <c r="D112" s="3">
        <v>8.32</v>
      </c>
      <c r="E112">
        <v>435</v>
      </c>
    </row>
    <row r="113" spans="1:5" x14ac:dyDescent="0.25">
      <c r="A113" s="2">
        <v>41123</v>
      </c>
      <c r="B113" t="s">
        <v>115</v>
      </c>
      <c r="C113" s="3">
        <v>10.67</v>
      </c>
      <c r="D113" s="3">
        <v>8.3000000000000007</v>
      </c>
      <c r="E113">
        <v>461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0" workbookViewId="0">
      <selection activeCell="C25" sqref="C25"/>
    </sheetView>
  </sheetViews>
  <sheetFormatPr defaultRowHeight="15" x14ac:dyDescent="0.25"/>
  <cols>
    <col min="1" max="1" width="10.7109375" customWidth="1"/>
  </cols>
  <sheetData>
    <row r="1" spans="1:5" x14ac:dyDescent="0.25">
      <c r="A1" s="2">
        <v>41123</v>
      </c>
      <c r="B1" t="s">
        <v>97</v>
      </c>
      <c r="C1" s="3">
        <v>7.91</v>
      </c>
      <c r="D1" s="3">
        <v>14.72</v>
      </c>
      <c r="E1">
        <v>510</v>
      </c>
    </row>
    <row r="2" spans="1:5" x14ac:dyDescent="0.25">
      <c r="A2" s="2">
        <v>41123</v>
      </c>
      <c r="B2" t="s">
        <v>98</v>
      </c>
      <c r="C2" s="3">
        <v>10.06</v>
      </c>
      <c r="D2" s="3">
        <v>7.1</v>
      </c>
      <c r="E2">
        <v>557</v>
      </c>
    </row>
    <row r="3" spans="1:5" x14ac:dyDescent="0.25">
      <c r="A3" s="2">
        <v>41123</v>
      </c>
      <c r="B3" t="s">
        <v>99</v>
      </c>
      <c r="C3" s="3">
        <v>10.82</v>
      </c>
      <c r="D3" s="3">
        <v>7.08</v>
      </c>
      <c r="E3">
        <v>605</v>
      </c>
    </row>
    <row r="4" spans="1:5" x14ac:dyDescent="0.25">
      <c r="A4" s="2">
        <v>41123</v>
      </c>
      <c r="B4" t="s">
        <v>100</v>
      </c>
      <c r="C4" s="3">
        <v>10.8</v>
      </c>
      <c r="D4" s="3">
        <v>6.41</v>
      </c>
      <c r="E4">
        <v>609</v>
      </c>
    </row>
    <row r="5" spans="1:5" x14ac:dyDescent="0.25">
      <c r="A5" s="2">
        <v>41123</v>
      </c>
      <c r="B5" t="s">
        <v>101</v>
      </c>
      <c r="C5" s="3">
        <v>9.7100000000000009</v>
      </c>
      <c r="D5" s="3">
        <v>7.01</v>
      </c>
      <c r="E5">
        <v>586</v>
      </c>
    </row>
    <row r="6" spans="1:5" x14ac:dyDescent="0.25">
      <c r="A6" s="2">
        <v>41123</v>
      </c>
      <c r="B6" t="s">
        <v>102</v>
      </c>
      <c r="C6" s="3">
        <v>9.39</v>
      </c>
      <c r="D6" s="3">
        <v>7.69</v>
      </c>
      <c r="E6">
        <v>544</v>
      </c>
    </row>
    <row r="7" spans="1:5" x14ac:dyDescent="0.25">
      <c r="A7" s="2">
        <v>41123</v>
      </c>
      <c r="B7" t="s">
        <v>103</v>
      </c>
      <c r="C7" s="3">
        <v>10.51</v>
      </c>
      <c r="D7" s="3">
        <v>7.69</v>
      </c>
      <c r="E7">
        <v>575</v>
      </c>
    </row>
    <row r="8" spans="1:5" x14ac:dyDescent="0.25">
      <c r="A8" s="2">
        <v>41123</v>
      </c>
      <c r="B8" t="s">
        <v>104</v>
      </c>
      <c r="C8" s="3">
        <v>11.82</v>
      </c>
      <c r="D8" s="3">
        <v>5.17</v>
      </c>
      <c r="E8">
        <v>627</v>
      </c>
    </row>
    <row r="9" spans="1:5" x14ac:dyDescent="0.25">
      <c r="A9" s="2">
        <v>41123</v>
      </c>
      <c r="B9" t="s">
        <v>105</v>
      </c>
      <c r="C9" s="3">
        <v>11.55</v>
      </c>
      <c r="D9" s="3">
        <v>5.59</v>
      </c>
      <c r="E9">
        <v>604</v>
      </c>
    </row>
    <row r="10" spans="1:5" x14ac:dyDescent="0.25">
      <c r="A10" s="2">
        <v>41123</v>
      </c>
      <c r="B10" t="s">
        <v>106</v>
      </c>
      <c r="C10" s="3">
        <v>11.25</v>
      </c>
      <c r="D10" s="3">
        <v>5.83</v>
      </c>
      <c r="E10">
        <v>595</v>
      </c>
    </row>
    <row r="11" spans="1:5" x14ac:dyDescent="0.25">
      <c r="A11" s="2">
        <v>41123</v>
      </c>
      <c r="B11" t="s">
        <v>107</v>
      </c>
      <c r="C11" s="3">
        <v>11.18</v>
      </c>
      <c r="D11" s="3">
        <v>5.54</v>
      </c>
      <c r="E11">
        <v>607</v>
      </c>
    </row>
    <row r="12" spans="1:5" x14ac:dyDescent="0.25">
      <c r="A12" s="2">
        <v>41123</v>
      </c>
      <c r="B12" t="s">
        <v>108</v>
      </c>
      <c r="C12" s="3">
        <v>9.77</v>
      </c>
      <c r="D12" s="3">
        <v>6.1</v>
      </c>
      <c r="E12">
        <v>573</v>
      </c>
    </row>
    <row r="13" spans="1:5" x14ac:dyDescent="0.25">
      <c r="A13" s="2">
        <v>41123</v>
      </c>
      <c r="B13" t="s">
        <v>109</v>
      </c>
      <c r="C13" s="3">
        <v>8.6199999999999992</v>
      </c>
      <c r="D13" s="3">
        <v>8.8000000000000007</v>
      </c>
      <c r="E13">
        <v>531</v>
      </c>
    </row>
    <row r="14" spans="1:5" x14ac:dyDescent="0.25">
      <c r="A14" s="2">
        <v>41123</v>
      </c>
      <c r="B14" t="s">
        <v>110</v>
      </c>
      <c r="C14" s="3">
        <v>9.98</v>
      </c>
      <c r="D14" s="3">
        <v>8.8000000000000007</v>
      </c>
      <c r="E14">
        <v>520</v>
      </c>
    </row>
    <row r="15" spans="1:5" x14ac:dyDescent="0.25">
      <c r="A15" s="2">
        <v>41123</v>
      </c>
      <c r="B15" t="s">
        <v>111</v>
      </c>
      <c r="C15" s="3">
        <v>10.77</v>
      </c>
      <c r="D15" s="3">
        <v>8.8699999999999992</v>
      </c>
      <c r="E15">
        <v>549</v>
      </c>
    </row>
    <row r="16" spans="1:5" x14ac:dyDescent="0.25">
      <c r="A16" s="2">
        <v>41123</v>
      </c>
      <c r="B16" t="s">
        <v>112</v>
      </c>
      <c r="C16" s="3">
        <v>10.65</v>
      </c>
      <c r="D16" s="3">
        <v>8.9600000000000009</v>
      </c>
      <c r="E16">
        <v>512</v>
      </c>
    </row>
    <row r="17" spans="1:5" x14ac:dyDescent="0.25">
      <c r="A17" s="2">
        <v>41123</v>
      </c>
      <c r="B17" t="s">
        <v>113</v>
      </c>
      <c r="C17" s="3">
        <v>10.5</v>
      </c>
      <c r="D17" s="3">
        <v>9.39</v>
      </c>
      <c r="E17">
        <v>444</v>
      </c>
    </row>
    <row r="18" spans="1:5" x14ac:dyDescent="0.25">
      <c r="A18" s="2">
        <v>41123</v>
      </c>
      <c r="B18" t="s">
        <v>114</v>
      </c>
      <c r="C18" s="3">
        <v>10.54</v>
      </c>
      <c r="D18" s="3">
        <v>8.32</v>
      </c>
      <c r="E18">
        <v>435</v>
      </c>
    </row>
    <row r="19" spans="1:5" x14ac:dyDescent="0.25">
      <c r="A19" s="2">
        <v>41123</v>
      </c>
      <c r="B19" t="s">
        <v>115</v>
      </c>
      <c r="C19" s="3">
        <v>10.67</v>
      </c>
      <c r="D19" s="3">
        <v>8.3000000000000007</v>
      </c>
      <c r="E19">
        <v>461</v>
      </c>
    </row>
    <row r="21" spans="1:5" x14ac:dyDescent="0.25">
      <c r="B21" s="4" t="s">
        <v>116</v>
      </c>
      <c r="C21" s="5">
        <f>AVERAGE(C1:C19)</f>
        <v>10.342105263157894</v>
      </c>
      <c r="D21" s="5">
        <f>AVERAGE(D1:D19)</f>
        <v>7.7563157894736845</v>
      </c>
    </row>
    <row r="22" spans="1:5" x14ac:dyDescent="0.25">
      <c r="B22" s="4" t="s">
        <v>117</v>
      </c>
      <c r="C22" s="6">
        <f>_xlfn.VAR.S(C1:C19)</f>
        <v>0.93389532163742695</v>
      </c>
      <c r="D22" s="6">
        <f>_xlfn.VAR.S(D1:D19)</f>
        <v>4.5920801169590835</v>
      </c>
    </row>
    <row r="24" spans="1:5" x14ac:dyDescent="0.25">
      <c r="B24" t="s">
        <v>129</v>
      </c>
      <c r="C24">
        <f>CORREL(C1:C19,D1:D19)</f>
        <v>-0.7255348634906178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topLeftCell="A10" workbookViewId="0">
      <selection activeCell="G7" sqref="G7"/>
    </sheetView>
  </sheetViews>
  <sheetFormatPr defaultRowHeight="15" x14ac:dyDescent="0.25"/>
  <sheetData>
    <row r="1" spans="1:7" x14ac:dyDescent="0.25">
      <c r="A1" s="7" t="s">
        <v>118</v>
      </c>
      <c r="B1" s="7" t="s">
        <v>119</v>
      </c>
      <c r="C1" s="7" t="s">
        <v>120</v>
      </c>
      <c r="D1" s="7" t="s">
        <v>118</v>
      </c>
      <c r="E1" s="7" t="s">
        <v>123</v>
      </c>
      <c r="F1" s="7" t="s">
        <v>124</v>
      </c>
      <c r="G1" s="7" t="s">
        <v>118</v>
      </c>
    </row>
    <row r="2" spans="1:7" x14ac:dyDescent="0.25">
      <c r="A2" s="7" t="s">
        <v>121</v>
      </c>
      <c r="B2" s="6">
        <f>'1300'!C23</f>
        <v>-0.88011891761485683</v>
      </c>
      <c r="C2" s="6"/>
      <c r="D2" s="6"/>
      <c r="E2" s="6"/>
      <c r="F2" s="6"/>
      <c r="G2" s="6"/>
    </row>
    <row r="3" spans="1:7" x14ac:dyDescent="0.25">
      <c r="A3" s="7" t="s">
        <v>122</v>
      </c>
      <c r="B3" s="6"/>
      <c r="C3" s="6">
        <f>'1320'!C25</f>
        <v>-0.91536065949557988</v>
      </c>
      <c r="D3" s="6"/>
      <c r="E3" s="6"/>
      <c r="F3" s="6"/>
      <c r="G3" s="6"/>
    </row>
    <row r="4" spans="1:7" x14ac:dyDescent="0.25">
      <c r="A4" s="7" t="s">
        <v>125</v>
      </c>
      <c r="B4" s="6"/>
      <c r="C4" s="6"/>
      <c r="D4" s="6">
        <f>'1340'!C25</f>
        <v>-0.75806559287881381</v>
      </c>
      <c r="E4" s="6"/>
      <c r="F4" s="6"/>
      <c r="G4" s="6"/>
    </row>
    <row r="5" spans="1:7" x14ac:dyDescent="0.25">
      <c r="A5" s="7" t="s">
        <v>126</v>
      </c>
      <c r="B5" s="6"/>
      <c r="C5" s="6"/>
      <c r="D5" s="6"/>
      <c r="E5" s="6">
        <f>'1400'!C25</f>
        <v>-0.51247923582643584</v>
      </c>
      <c r="F5" s="6"/>
      <c r="G5" s="6"/>
    </row>
    <row r="6" spans="1:7" x14ac:dyDescent="0.25">
      <c r="A6" s="7" t="s">
        <v>127</v>
      </c>
      <c r="B6" s="6"/>
      <c r="C6" s="6"/>
      <c r="D6" s="6"/>
      <c r="E6" s="6"/>
      <c r="F6" s="6">
        <f>'1420'!C20</f>
        <v>-0.59297504077209529</v>
      </c>
      <c r="G6" s="6"/>
    </row>
    <row r="7" spans="1:7" x14ac:dyDescent="0.25">
      <c r="A7" s="7" t="s">
        <v>128</v>
      </c>
      <c r="B7" s="6"/>
      <c r="C7" s="6"/>
      <c r="D7" s="6"/>
      <c r="E7" s="6"/>
      <c r="F7" s="6"/>
      <c r="G7" s="6">
        <f>'1440'!C24</f>
        <v>-0.7255348634906178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opLeftCell="A47" workbookViewId="0">
      <selection activeCell="B64" sqref="B64"/>
    </sheetView>
  </sheetViews>
  <sheetFormatPr defaultRowHeight="15" x14ac:dyDescent="0.25"/>
  <cols>
    <col min="1" max="1" width="11.42578125" customWidth="1"/>
  </cols>
  <sheetData>
    <row r="1" spans="1:5" x14ac:dyDescent="0.25">
      <c r="A1" s="2">
        <v>41123</v>
      </c>
      <c r="B1" t="s">
        <v>4</v>
      </c>
      <c r="C1" s="3">
        <v>10.66</v>
      </c>
      <c r="D1" s="3">
        <v>13.61</v>
      </c>
      <c r="E1">
        <v>262</v>
      </c>
    </row>
    <row r="2" spans="1:5" x14ac:dyDescent="0.25">
      <c r="A2" s="2">
        <v>41123</v>
      </c>
      <c r="B2" t="s">
        <v>5</v>
      </c>
      <c r="C2" s="3">
        <v>10.75</v>
      </c>
      <c r="D2" s="3">
        <v>10.71</v>
      </c>
      <c r="E2">
        <v>268</v>
      </c>
    </row>
    <row r="3" spans="1:5" x14ac:dyDescent="0.25">
      <c r="A3" s="2">
        <v>41123</v>
      </c>
      <c r="B3" t="s">
        <v>6</v>
      </c>
      <c r="C3" s="3">
        <v>12.03</v>
      </c>
      <c r="D3" s="3">
        <v>7.77</v>
      </c>
      <c r="E3">
        <v>284</v>
      </c>
    </row>
    <row r="4" spans="1:5" x14ac:dyDescent="0.25">
      <c r="A4" s="2">
        <v>41123</v>
      </c>
      <c r="B4" t="s">
        <v>7</v>
      </c>
      <c r="C4" s="3">
        <v>13.62</v>
      </c>
      <c r="D4" s="3">
        <v>6.13</v>
      </c>
      <c r="E4">
        <v>302</v>
      </c>
    </row>
    <row r="5" spans="1:5" x14ac:dyDescent="0.25">
      <c r="A5" s="2">
        <v>41123</v>
      </c>
      <c r="B5" t="s">
        <v>8</v>
      </c>
      <c r="C5" s="3">
        <v>12.33</v>
      </c>
      <c r="D5" s="3">
        <v>6.83</v>
      </c>
      <c r="E5">
        <v>244</v>
      </c>
    </row>
    <row r="6" spans="1:5" x14ac:dyDescent="0.25">
      <c r="A6" s="2">
        <v>41123</v>
      </c>
      <c r="B6" t="s">
        <v>9</v>
      </c>
      <c r="C6" s="3">
        <v>12.15</v>
      </c>
      <c r="D6" s="3">
        <v>7.66</v>
      </c>
      <c r="E6">
        <v>225</v>
      </c>
    </row>
    <row r="7" spans="1:5" x14ac:dyDescent="0.25">
      <c r="A7" s="2">
        <v>41123</v>
      </c>
      <c r="B7" t="s">
        <v>10</v>
      </c>
      <c r="C7" s="3">
        <v>12.2</v>
      </c>
      <c r="D7" s="3">
        <v>8.35</v>
      </c>
      <c r="E7">
        <v>215</v>
      </c>
    </row>
    <row r="8" spans="1:5" x14ac:dyDescent="0.25">
      <c r="A8" s="2">
        <v>41123</v>
      </c>
      <c r="B8" t="s">
        <v>11</v>
      </c>
      <c r="C8" s="3">
        <v>12.51</v>
      </c>
      <c r="D8" s="3">
        <f>AVERAGE(D7,D9)</f>
        <v>8.1349999999999998</v>
      </c>
      <c r="E8">
        <v>204</v>
      </c>
    </row>
    <row r="9" spans="1:5" x14ac:dyDescent="0.25">
      <c r="A9" s="2">
        <v>41123</v>
      </c>
      <c r="B9" t="s">
        <v>12</v>
      </c>
      <c r="C9" s="3">
        <v>12.5</v>
      </c>
      <c r="D9" s="3">
        <v>7.92</v>
      </c>
      <c r="E9">
        <v>206</v>
      </c>
    </row>
    <row r="10" spans="1:5" x14ac:dyDescent="0.25">
      <c r="A10" s="2">
        <v>41123</v>
      </c>
      <c r="B10" t="s">
        <v>13</v>
      </c>
      <c r="C10" s="3">
        <v>12.05</v>
      </c>
      <c r="D10" s="3">
        <v>8.1999999999999993</v>
      </c>
      <c r="E10">
        <v>234</v>
      </c>
    </row>
    <row r="11" spans="1:5" x14ac:dyDescent="0.25">
      <c r="A11" s="2">
        <v>41123</v>
      </c>
      <c r="B11" t="s">
        <v>14</v>
      </c>
      <c r="C11" s="3">
        <v>12.06</v>
      </c>
      <c r="D11" s="3">
        <v>8.92</v>
      </c>
      <c r="E11">
        <v>255</v>
      </c>
    </row>
    <row r="12" spans="1:5" x14ac:dyDescent="0.25">
      <c r="A12" s="2">
        <v>41123</v>
      </c>
      <c r="B12" t="s">
        <v>15</v>
      </c>
      <c r="C12" s="3">
        <v>11.77</v>
      </c>
      <c r="D12" s="3">
        <v>8.92</v>
      </c>
      <c r="E12">
        <v>254</v>
      </c>
    </row>
    <row r="13" spans="1:5" x14ac:dyDescent="0.25">
      <c r="A13" s="2">
        <v>41123</v>
      </c>
      <c r="B13" t="s">
        <v>16</v>
      </c>
      <c r="C13" s="3">
        <v>11.95</v>
      </c>
      <c r="D13" s="3">
        <f>AVERAGE(D12,D14)</f>
        <v>8.66</v>
      </c>
      <c r="E13">
        <v>261</v>
      </c>
    </row>
    <row r="14" spans="1:5" x14ac:dyDescent="0.25">
      <c r="A14" s="2">
        <v>41123</v>
      </c>
      <c r="B14" t="s">
        <v>17</v>
      </c>
      <c r="C14" s="3">
        <v>11.91</v>
      </c>
      <c r="D14" s="3">
        <v>8.4</v>
      </c>
      <c r="E14">
        <v>252</v>
      </c>
    </row>
    <row r="15" spans="1:5" x14ac:dyDescent="0.25">
      <c r="A15" s="2">
        <v>41123</v>
      </c>
      <c r="B15" t="s">
        <v>18</v>
      </c>
      <c r="C15" s="3">
        <v>11.88</v>
      </c>
      <c r="D15" s="3">
        <v>8.4</v>
      </c>
      <c r="E15">
        <v>239</v>
      </c>
    </row>
    <row r="16" spans="1:5" x14ac:dyDescent="0.25">
      <c r="A16" s="2">
        <v>41123</v>
      </c>
      <c r="B16" t="s">
        <v>19</v>
      </c>
      <c r="C16" s="3">
        <v>11.91</v>
      </c>
      <c r="D16" s="3">
        <v>8.74</v>
      </c>
      <c r="E16">
        <v>230</v>
      </c>
    </row>
    <row r="17" spans="1:5" x14ac:dyDescent="0.25">
      <c r="A17" s="2">
        <v>41123</v>
      </c>
      <c r="B17" t="s">
        <v>20</v>
      </c>
      <c r="C17" s="3">
        <v>11.94</v>
      </c>
      <c r="D17" s="3">
        <v>8.74</v>
      </c>
      <c r="E17">
        <v>233</v>
      </c>
    </row>
    <row r="18" spans="1:5" x14ac:dyDescent="0.25">
      <c r="A18" s="2">
        <v>41123</v>
      </c>
      <c r="B18" t="s">
        <v>21</v>
      </c>
      <c r="C18" s="3">
        <v>12.12</v>
      </c>
      <c r="D18" s="3">
        <v>8.74</v>
      </c>
      <c r="E18">
        <v>243</v>
      </c>
    </row>
    <row r="19" spans="1:5" x14ac:dyDescent="0.25">
      <c r="A19" s="2">
        <v>41123</v>
      </c>
      <c r="B19" t="s">
        <v>22</v>
      </c>
      <c r="C19" s="3">
        <v>12.53</v>
      </c>
      <c r="D19" s="3">
        <v>7.26</v>
      </c>
      <c r="E19">
        <v>254</v>
      </c>
    </row>
    <row r="20" spans="1:5" x14ac:dyDescent="0.25">
      <c r="A20" s="2">
        <v>41123</v>
      </c>
      <c r="B20" t="s">
        <v>23</v>
      </c>
      <c r="C20" s="3">
        <v>12.51</v>
      </c>
      <c r="D20" s="3">
        <v>7.14</v>
      </c>
      <c r="E20">
        <v>264</v>
      </c>
    </row>
    <row r="21" spans="1:5" x14ac:dyDescent="0.25">
      <c r="A21" s="2">
        <v>41123</v>
      </c>
      <c r="B21" t="s">
        <v>24</v>
      </c>
      <c r="C21" s="3">
        <v>12.03</v>
      </c>
      <c r="D21" s="3">
        <v>8.48</v>
      </c>
      <c r="E21">
        <v>255</v>
      </c>
    </row>
    <row r="22" spans="1:5" x14ac:dyDescent="0.25">
      <c r="A22" s="2">
        <v>41123</v>
      </c>
      <c r="B22" t="s">
        <v>25</v>
      </c>
      <c r="C22" s="3">
        <v>12.02</v>
      </c>
      <c r="D22" s="3">
        <v>8.48</v>
      </c>
      <c r="E22">
        <v>257</v>
      </c>
    </row>
    <row r="23" spans="1:5" x14ac:dyDescent="0.25">
      <c r="A23" s="2">
        <v>41123</v>
      </c>
      <c r="B23" t="s">
        <v>26</v>
      </c>
      <c r="C23" s="3">
        <v>12.57</v>
      </c>
      <c r="D23" s="3">
        <v>7.57</v>
      </c>
      <c r="E23">
        <v>283</v>
      </c>
    </row>
    <row r="24" spans="1:5" x14ac:dyDescent="0.25">
      <c r="A24" s="2">
        <v>41123</v>
      </c>
      <c r="B24" t="s">
        <v>27</v>
      </c>
      <c r="C24" s="3">
        <v>12.64</v>
      </c>
      <c r="D24" s="3">
        <v>7.47</v>
      </c>
      <c r="E24">
        <v>299</v>
      </c>
    </row>
    <row r="25" spans="1:5" x14ac:dyDescent="0.25">
      <c r="A25" s="2">
        <v>41123</v>
      </c>
      <c r="B25" t="s">
        <v>28</v>
      </c>
      <c r="C25" s="3">
        <v>12.49</v>
      </c>
      <c r="D25" s="3">
        <v>6.78</v>
      </c>
      <c r="E25">
        <v>307</v>
      </c>
    </row>
    <row r="26" spans="1:5" x14ac:dyDescent="0.25">
      <c r="A26" s="2">
        <v>41123</v>
      </c>
      <c r="B26" t="s">
        <v>29</v>
      </c>
      <c r="C26" s="3">
        <v>12.27</v>
      </c>
      <c r="D26" s="3">
        <v>6.76</v>
      </c>
      <c r="E26">
        <v>331</v>
      </c>
    </row>
    <row r="27" spans="1:5" x14ac:dyDescent="0.25">
      <c r="A27" s="2">
        <v>41123</v>
      </c>
      <c r="B27" t="s">
        <v>30</v>
      </c>
      <c r="C27" s="3">
        <v>12.44</v>
      </c>
      <c r="D27" s="3">
        <v>7.72</v>
      </c>
      <c r="E27">
        <v>340</v>
      </c>
    </row>
    <row r="28" spans="1:5" x14ac:dyDescent="0.25">
      <c r="A28" s="2">
        <v>41123</v>
      </c>
      <c r="B28" t="s">
        <v>31</v>
      </c>
      <c r="C28" s="3">
        <v>12.29</v>
      </c>
      <c r="D28" s="3">
        <v>7.72</v>
      </c>
      <c r="E28">
        <v>346</v>
      </c>
    </row>
    <row r="29" spans="1:5" x14ac:dyDescent="0.25">
      <c r="A29" s="2">
        <v>41123</v>
      </c>
      <c r="B29" t="s">
        <v>32</v>
      </c>
      <c r="C29" s="3">
        <v>12.63</v>
      </c>
      <c r="D29" s="3">
        <v>6.8</v>
      </c>
      <c r="E29">
        <v>366</v>
      </c>
    </row>
    <row r="30" spans="1:5" x14ac:dyDescent="0.25">
      <c r="A30" s="2">
        <v>41123</v>
      </c>
      <c r="B30" t="s">
        <v>33</v>
      </c>
      <c r="C30" s="3">
        <v>12.78</v>
      </c>
      <c r="D30" s="3">
        <v>6.73</v>
      </c>
      <c r="E30">
        <v>376</v>
      </c>
    </row>
    <row r="31" spans="1:5" x14ac:dyDescent="0.25">
      <c r="A31" s="2">
        <v>41123</v>
      </c>
      <c r="B31" t="s">
        <v>34</v>
      </c>
      <c r="C31" s="3">
        <v>12.76</v>
      </c>
      <c r="D31" s="3">
        <v>6.77</v>
      </c>
      <c r="E31">
        <v>384</v>
      </c>
    </row>
    <row r="32" spans="1:5" x14ac:dyDescent="0.25">
      <c r="A32" s="2">
        <v>41123</v>
      </c>
      <c r="B32" t="s">
        <v>35</v>
      </c>
      <c r="C32" s="3">
        <v>12.24</v>
      </c>
      <c r="D32" s="3">
        <v>7.71</v>
      </c>
      <c r="E32">
        <v>393</v>
      </c>
    </row>
    <row r="33" spans="1:5" x14ac:dyDescent="0.25">
      <c r="A33" s="2">
        <v>41123</v>
      </c>
      <c r="B33" t="s">
        <v>36</v>
      </c>
      <c r="C33" s="3">
        <v>12.08</v>
      </c>
      <c r="D33" s="3">
        <v>8.0500000000000007</v>
      </c>
      <c r="E33">
        <v>406</v>
      </c>
    </row>
    <row r="34" spans="1:5" x14ac:dyDescent="0.25">
      <c r="A34" s="2">
        <v>41123</v>
      </c>
      <c r="B34" t="s">
        <v>37</v>
      </c>
      <c r="C34" s="3">
        <v>11.7</v>
      </c>
      <c r="D34" s="3">
        <v>8.31</v>
      </c>
      <c r="E34">
        <v>414</v>
      </c>
    </row>
    <row r="35" spans="1:5" x14ac:dyDescent="0.25">
      <c r="A35" s="2">
        <v>41123</v>
      </c>
      <c r="B35" t="s">
        <v>38</v>
      </c>
      <c r="C35" s="3">
        <v>11.2</v>
      </c>
      <c r="D35" s="3">
        <v>8.4</v>
      </c>
      <c r="E35">
        <v>417</v>
      </c>
    </row>
    <row r="36" spans="1:5" x14ac:dyDescent="0.25">
      <c r="A36" s="2">
        <v>41123</v>
      </c>
      <c r="B36" t="s">
        <v>39</v>
      </c>
      <c r="C36" s="3">
        <v>10.76</v>
      </c>
      <c r="D36" s="3">
        <v>9.15</v>
      </c>
      <c r="E36">
        <v>403</v>
      </c>
    </row>
    <row r="37" spans="1:5" x14ac:dyDescent="0.25">
      <c r="A37" s="2">
        <v>41123</v>
      </c>
      <c r="B37" t="s">
        <v>40</v>
      </c>
      <c r="C37" s="3">
        <v>10.72</v>
      </c>
      <c r="D37" s="3">
        <v>9.98</v>
      </c>
      <c r="E37">
        <v>393</v>
      </c>
    </row>
    <row r="38" spans="1:5" x14ac:dyDescent="0.25">
      <c r="A38" s="2">
        <v>41123</v>
      </c>
      <c r="B38" t="s">
        <v>41</v>
      </c>
      <c r="C38" s="3">
        <v>10.64</v>
      </c>
      <c r="D38" s="3">
        <v>9.6999999999999993</v>
      </c>
      <c r="E38">
        <v>412</v>
      </c>
    </row>
    <row r="39" spans="1:5" x14ac:dyDescent="0.25">
      <c r="A39" s="2">
        <v>41123</v>
      </c>
      <c r="B39" t="s">
        <v>42</v>
      </c>
      <c r="C39" s="3">
        <v>11.47</v>
      </c>
      <c r="D39" s="3">
        <v>9.5399999999999991</v>
      </c>
      <c r="E39">
        <v>424</v>
      </c>
    </row>
    <row r="40" spans="1:5" x14ac:dyDescent="0.25">
      <c r="A40" s="2">
        <v>41123</v>
      </c>
      <c r="B40" t="s">
        <v>43</v>
      </c>
      <c r="C40" s="3">
        <v>11.81</v>
      </c>
      <c r="D40" s="3">
        <v>7.56</v>
      </c>
      <c r="E40">
        <v>454</v>
      </c>
    </row>
    <row r="41" spans="1:5" x14ac:dyDescent="0.25">
      <c r="A41" s="2">
        <v>41123</v>
      </c>
      <c r="B41" t="s">
        <v>44</v>
      </c>
      <c r="C41" s="3">
        <v>10.87</v>
      </c>
      <c r="D41" s="3">
        <v>8.58</v>
      </c>
      <c r="E41">
        <v>458</v>
      </c>
    </row>
    <row r="42" spans="1:5" x14ac:dyDescent="0.25">
      <c r="A42" s="2">
        <v>41123</v>
      </c>
      <c r="B42" t="s">
        <v>45</v>
      </c>
      <c r="C42" s="3">
        <v>9.67</v>
      </c>
      <c r="D42" s="3">
        <v>8.82</v>
      </c>
      <c r="E42">
        <v>469</v>
      </c>
    </row>
    <row r="43" spans="1:5" x14ac:dyDescent="0.25">
      <c r="A43" s="2">
        <v>41123</v>
      </c>
      <c r="B43" t="s">
        <v>46</v>
      </c>
      <c r="C43" s="3">
        <v>9.39</v>
      </c>
      <c r="D43" s="3">
        <v>10.66</v>
      </c>
      <c r="E43">
        <v>501</v>
      </c>
    </row>
    <row r="44" spans="1:5" x14ac:dyDescent="0.25">
      <c r="A44" s="2">
        <v>41123</v>
      </c>
      <c r="B44" t="s">
        <v>47</v>
      </c>
      <c r="C44" s="3">
        <v>11.52</v>
      </c>
      <c r="D44" s="3">
        <v>10.66</v>
      </c>
      <c r="E44">
        <v>529</v>
      </c>
    </row>
    <row r="45" spans="1:5" x14ac:dyDescent="0.25">
      <c r="A45" s="2">
        <v>41123</v>
      </c>
      <c r="B45" t="s">
        <v>48</v>
      </c>
      <c r="C45" s="3">
        <v>11.75</v>
      </c>
      <c r="D45" s="3">
        <v>7.26</v>
      </c>
      <c r="E45">
        <v>565</v>
      </c>
    </row>
    <row r="46" spans="1:5" x14ac:dyDescent="0.25">
      <c r="A46" s="2">
        <v>41123</v>
      </c>
      <c r="B46" t="s">
        <v>49</v>
      </c>
      <c r="C46" s="3">
        <v>11.04</v>
      </c>
      <c r="D46" s="3">
        <v>7.79</v>
      </c>
      <c r="E46">
        <v>570</v>
      </c>
    </row>
    <row r="47" spans="1:5" x14ac:dyDescent="0.25">
      <c r="A47" s="2">
        <v>41123</v>
      </c>
      <c r="B47" t="s">
        <v>50</v>
      </c>
      <c r="C47" s="3">
        <v>10.74</v>
      </c>
      <c r="D47" s="3">
        <v>8.83</v>
      </c>
      <c r="E47">
        <v>591</v>
      </c>
    </row>
    <row r="48" spans="1:5" x14ac:dyDescent="0.25">
      <c r="A48" s="2">
        <v>41123</v>
      </c>
      <c r="B48" t="s">
        <v>51</v>
      </c>
      <c r="C48" s="3">
        <v>10.88</v>
      </c>
      <c r="D48" s="3">
        <v>9.1999999999999993</v>
      </c>
      <c r="E48">
        <v>654</v>
      </c>
    </row>
    <row r="49" spans="1:5" x14ac:dyDescent="0.25">
      <c r="A49" s="2">
        <v>41123</v>
      </c>
      <c r="B49" t="s">
        <v>52</v>
      </c>
      <c r="C49" s="3">
        <v>10.74</v>
      </c>
      <c r="D49" s="3">
        <v>9.3000000000000007</v>
      </c>
      <c r="E49">
        <v>646</v>
      </c>
    </row>
    <row r="50" spans="1:5" x14ac:dyDescent="0.25">
      <c r="A50" s="2">
        <v>41123</v>
      </c>
      <c r="B50" t="s">
        <v>53</v>
      </c>
      <c r="C50" s="3">
        <v>9.92</v>
      </c>
      <c r="D50" s="3">
        <v>9.36</v>
      </c>
      <c r="E50">
        <v>579</v>
      </c>
    </row>
    <row r="51" spans="1:5" x14ac:dyDescent="0.25">
      <c r="A51" s="2">
        <v>41123</v>
      </c>
      <c r="B51" t="s">
        <v>54</v>
      </c>
      <c r="C51" s="3">
        <v>9.39</v>
      </c>
      <c r="D51" s="3">
        <v>8.98</v>
      </c>
      <c r="E51">
        <v>509</v>
      </c>
    </row>
    <row r="52" spans="1:5" x14ac:dyDescent="0.25">
      <c r="A52" s="2">
        <v>41123</v>
      </c>
      <c r="B52" t="s">
        <v>55</v>
      </c>
      <c r="C52" s="3">
        <v>8.0500000000000007</v>
      </c>
      <c r="D52" s="3">
        <v>10.82</v>
      </c>
      <c r="E52">
        <v>505</v>
      </c>
    </row>
    <row r="53" spans="1:5" x14ac:dyDescent="0.25">
      <c r="A53" s="2">
        <v>41123</v>
      </c>
      <c r="B53" t="s">
        <v>56</v>
      </c>
      <c r="C53" s="3">
        <v>8.02</v>
      </c>
      <c r="D53" s="3">
        <v>11.62</v>
      </c>
      <c r="E53">
        <v>544</v>
      </c>
    </row>
    <row r="54" spans="1:5" x14ac:dyDescent="0.25">
      <c r="A54" s="2">
        <v>41123</v>
      </c>
      <c r="B54" t="s">
        <v>57</v>
      </c>
      <c r="C54" s="3">
        <v>8.83</v>
      </c>
      <c r="D54" s="3">
        <v>11.69</v>
      </c>
      <c r="E54">
        <v>580</v>
      </c>
    </row>
    <row r="55" spans="1:5" x14ac:dyDescent="0.25">
      <c r="A55" s="2">
        <v>41123</v>
      </c>
      <c r="B55" t="s">
        <v>58</v>
      </c>
      <c r="C55" s="3">
        <v>9.99</v>
      </c>
      <c r="D55" s="3">
        <v>9.85</v>
      </c>
      <c r="E55">
        <v>593</v>
      </c>
    </row>
    <row r="56" spans="1:5" x14ac:dyDescent="0.25">
      <c r="A56" s="2">
        <v>41123</v>
      </c>
      <c r="B56" t="s">
        <v>59</v>
      </c>
      <c r="C56" s="3">
        <v>9.0299999999999994</v>
      </c>
      <c r="D56" s="3">
        <v>9</v>
      </c>
      <c r="E56">
        <v>588</v>
      </c>
    </row>
    <row r="57" spans="1:5" x14ac:dyDescent="0.25">
      <c r="A57" s="2">
        <v>41123</v>
      </c>
      <c r="B57" t="s">
        <v>60</v>
      </c>
      <c r="C57" s="3">
        <v>7.49</v>
      </c>
      <c r="D57" s="3">
        <v>12.72</v>
      </c>
      <c r="E57">
        <v>607</v>
      </c>
    </row>
    <row r="58" spans="1:5" x14ac:dyDescent="0.25">
      <c r="A58" s="2">
        <v>41123</v>
      </c>
      <c r="B58" t="s">
        <v>61</v>
      </c>
      <c r="C58" s="3">
        <v>9.1199999999999992</v>
      </c>
      <c r="D58" s="3">
        <v>11.53</v>
      </c>
      <c r="E58">
        <v>669</v>
      </c>
    </row>
    <row r="60" spans="1:5" x14ac:dyDescent="0.25">
      <c r="B60" s="4" t="s">
        <v>116</v>
      </c>
      <c r="C60" s="5">
        <f>AVERAGE(C1:C58)</f>
        <v>11.333793103448272</v>
      </c>
      <c r="D60" s="5">
        <f>AVERAGE(D1:D58)</f>
        <v>8.7169827586206896</v>
      </c>
    </row>
    <row r="61" spans="1:5" x14ac:dyDescent="0.25">
      <c r="B61" s="4" t="s">
        <v>117</v>
      </c>
      <c r="C61" s="6">
        <f>_xlfn.VAR.S(C1:C58)</f>
        <v>1.8229397459165724</v>
      </c>
      <c r="D61" s="6">
        <f>_xlfn.VAR.S(D1:D58)</f>
        <v>2.3777473154869497</v>
      </c>
    </row>
    <row r="63" spans="1:5" x14ac:dyDescent="0.25">
      <c r="B63" t="s">
        <v>129</v>
      </c>
      <c r="C63">
        <f>CORREL(C1:C58,D1:D58)</f>
        <v>-0.79845368717494536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52" workbookViewId="0">
      <selection activeCell="B59" sqref="B59"/>
    </sheetView>
  </sheetViews>
  <sheetFormatPr defaultRowHeight="15" x14ac:dyDescent="0.25"/>
  <cols>
    <col min="1" max="1" width="12.28515625" customWidth="1"/>
  </cols>
  <sheetData>
    <row r="1" spans="1:5" x14ac:dyDescent="0.25">
      <c r="A1" s="2">
        <v>41123</v>
      </c>
      <c r="B1" t="s">
        <v>62</v>
      </c>
      <c r="C1" s="3">
        <v>10.75</v>
      </c>
      <c r="D1" s="3">
        <v>10.18</v>
      </c>
      <c r="E1">
        <v>745</v>
      </c>
    </row>
    <row r="2" spans="1:5" x14ac:dyDescent="0.25">
      <c r="A2" s="2">
        <v>41123</v>
      </c>
      <c r="B2" t="s">
        <v>63</v>
      </c>
      <c r="C2" s="3">
        <v>10.34</v>
      </c>
      <c r="D2" s="3">
        <v>8.44</v>
      </c>
      <c r="E2">
        <v>780</v>
      </c>
    </row>
    <row r="3" spans="1:5" x14ac:dyDescent="0.25">
      <c r="A3" s="2">
        <v>41123</v>
      </c>
      <c r="B3" t="s">
        <v>64</v>
      </c>
      <c r="C3" s="3">
        <v>7.96</v>
      </c>
      <c r="D3" s="3">
        <v>8.44</v>
      </c>
      <c r="E3">
        <v>787</v>
      </c>
    </row>
    <row r="4" spans="1:5" x14ac:dyDescent="0.25">
      <c r="A4" s="2">
        <v>41123</v>
      </c>
      <c r="B4" t="s">
        <v>65</v>
      </c>
      <c r="C4" s="3">
        <v>7.83</v>
      </c>
      <c r="D4" s="3">
        <v>11.37</v>
      </c>
      <c r="E4">
        <v>812</v>
      </c>
    </row>
    <row r="5" spans="1:5" x14ac:dyDescent="0.25">
      <c r="A5" s="2">
        <v>41123</v>
      </c>
      <c r="B5" t="s">
        <v>66</v>
      </c>
      <c r="C5" s="3">
        <v>7.51</v>
      </c>
      <c r="D5" s="3">
        <v>11.33</v>
      </c>
      <c r="E5">
        <v>856</v>
      </c>
    </row>
    <row r="6" spans="1:5" x14ac:dyDescent="0.25">
      <c r="A6" s="2">
        <v>41123</v>
      </c>
      <c r="B6" t="s">
        <v>67</v>
      </c>
      <c r="C6" s="3">
        <v>7.03</v>
      </c>
      <c r="D6" s="3">
        <v>12.15</v>
      </c>
      <c r="E6">
        <v>873</v>
      </c>
    </row>
    <row r="7" spans="1:5" x14ac:dyDescent="0.25">
      <c r="A7" s="2">
        <v>41123</v>
      </c>
      <c r="B7" t="s">
        <v>68</v>
      </c>
      <c r="C7" s="3">
        <v>6.64</v>
      </c>
      <c r="D7" s="3">
        <v>12.36</v>
      </c>
      <c r="E7">
        <v>807</v>
      </c>
    </row>
    <row r="8" spans="1:5" x14ac:dyDescent="0.25">
      <c r="A8" s="2">
        <v>41123</v>
      </c>
      <c r="B8" t="s">
        <v>69</v>
      </c>
      <c r="C8" s="3">
        <v>6.9</v>
      </c>
      <c r="D8" s="3">
        <v>12.73</v>
      </c>
      <c r="E8">
        <v>774</v>
      </c>
    </row>
    <row r="9" spans="1:5" x14ac:dyDescent="0.25">
      <c r="A9" s="2">
        <v>41123</v>
      </c>
      <c r="B9" t="s">
        <v>70</v>
      </c>
      <c r="C9" s="3">
        <v>7.05</v>
      </c>
      <c r="D9" s="3">
        <v>12.74</v>
      </c>
      <c r="E9">
        <v>738</v>
      </c>
    </row>
    <row r="10" spans="1:5" x14ac:dyDescent="0.25">
      <c r="A10" s="2">
        <v>41123</v>
      </c>
      <c r="B10" t="s">
        <v>71</v>
      </c>
      <c r="C10" s="3">
        <v>7.47</v>
      </c>
      <c r="D10" s="3">
        <v>12.28</v>
      </c>
      <c r="E10">
        <v>740</v>
      </c>
    </row>
    <row r="11" spans="1:5" x14ac:dyDescent="0.25">
      <c r="A11" s="2">
        <v>41123</v>
      </c>
      <c r="B11" t="s">
        <v>72</v>
      </c>
      <c r="C11" s="3">
        <v>7.87</v>
      </c>
      <c r="D11" s="3">
        <v>12.43</v>
      </c>
      <c r="E11">
        <v>736</v>
      </c>
    </row>
    <row r="12" spans="1:5" x14ac:dyDescent="0.25">
      <c r="A12" s="2">
        <v>41123</v>
      </c>
      <c r="B12" t="s">
        <v>73</v>
      </c>
      <c r="C12" s="3">
        <v>8.19</v>
      </c>
      <c r="D12" s="3">
        <v>12.62</v>
      </c>
      <c r="E12">
        <v>686</v>
      </c>
    </row>
    <row r="13" spans="1:5" x14ac:dyDescent="0.25">
      <c r="A13" s="2">
        <v>41123</v>
      </c>
      <c r="B13" t="s">
        <v>74</v>
      </c>
      <c r="C13" s="3">
        <v>8.08</v>
      </c>
      <c r="D13" s="3">
        <v>12.78</v>
      </c>
      <c r="E13">
        <v>652</v>
      </c>
    </row>
    <row r="14" spans="1:5" x14ac:dyDescent="0.25">
      <c r="A14" s="2">
        <v>41123</v>
      </c>
      <c r="B14" t="s">
        <v>75</v>
      </c>
      <c r="C14" s="3">
        <v>8.61</v>
      </c>
      <c r="D14" s="3">
        <v>12.42</v>
      </c>
      <c r="E14">
        <v>661</v>
      </c>
    </row>
    <row r="15" spans="1:5" x14ac:dyDescent="0.25">
      <c r="A15" s="2">
        <v>41123</v>
      </c>
      <c r="B15" t="s">
        <v>76</v>
      </c>
      <c r="C15" s="3">
        <v>9.0500000000000007</v>
      </c>
      <c r="D15" s="3">
        <v>12.36</v>
      </c>
      <c r="E15">
        <v>677</v>
      </c>
    </row>
    <row r="16" spans="1:5" x14ac:dyDescent="0.25">
      <c r="A16" s="2">
        <v>41123</v>
      </c>
      <c r="B16" t="s">
        <v>77</v>
      </c>
      <c r="C16" s="3">
        <v>9.16</v>
      </c>
      <c r="D16" s="3">
        <v>11.51</v>
      </c>
      <c r="E16">
        <v>672</v>
      </c>
    </row>
    <row r="17" spans="1:5" x14ac:dyDescent="0.25">
      <c r="A17" s="2">
        <v>41123</v>
      </c>
      <c r="B17" t="s">
        <v>78</v>
      </c>
      <c r="C17" s="3">
        <v>9.5500000000000007</v>
      </c>
      <c r="D17" s="3">
        <v>10.92</v>
      </c>
      <c r="E17">
        <v>684</v>
      </c>
    </row>
    <row r="18" spans="1:5" x14ac:dyDescent="0.25">
      <c r="A18" s="2">
        <v>41123</v>
      </c>
      <c r="B18" t="s">
        <v>79</v>
      </c>
      <c r="C18" s="3">
        <v>8.52</v>
      </c>
      <c r="D18" s="3">
        <v>10.78</v>
      </c>
      <c r="E18">
        <v>688</v>
      </c>
    </row>
    <row r="19" spans="1:5" x14ac:dyDescent="0.25">
      <c r="A19" s="2">
        <v>41123</v>
      </c>
      <c r="B19" t="s">
        <v>80</v>
      </c>
      <c r="C19" s="3">
        <v>8.5299999999999994</v>
      </c>
      <c r="D19" s="3">
        <v>13.29</v>
      </c>
      <c r="E19">
        <v>702</v>
      </c>
    </row>
    <row r="20" spans="1:5" x14ac:dyDescent="0.25">
      <c r="A20" s="2">
        <v>41123</v>
      </c>
      <c r="B20" t="s">
        <v>81</v>
      </c>
      <c r="C20" s="3">
        <v>8.17</v>
      </c>
      <c r="D20" s="3">
        <v>13.02</v>
      </c>
      <c r="E20">
        <v>699</v>
      </c>
    </row>
    <row r="21" spans="1:5" x14ac:dyDescent="0.25">
      <c r="A21" s="2">
        <v>41123</v>
      </c>
      <c r="B21" t="s">
        <v>82</v>
      </c>
      <c r="C21" s="3">
        <v>6.81</v>
      </c>
      <c r="D21" s="3">
        <v>12.52</v>
      </c>
      <c r="E21">
        <v>688</v>
      </c>
    </row>
    <row r="22" spans="1:5" x14ac:dyDescent="0.25">
      <c r="A22" s="2">
        <v>41123</v>
      </c>
      <c r="B22" t="s">
        <v>83</v>
      </c>
      <c r="C22" s="3">
        <v>6.81</v>
      </c>
      <c r="D22" s="3">
        <v>12.52</v>
      </c>
      <c r="E22">
        <v>671</v>
      </c>
    </row>
    <row r="23" spans="1:5" x14ac:dyDescent="0.25">
      <c r="A23" s="2">
        <v>41123</v>
      </c>
      <c r="B23" t="s">
        <v>84</v>
      </c>
      <c r="C23" s="3">
        <f>AVERAGE(C22,C24)</f>
        <v>6.0299999999999994</v>
      </c>
      <c r="D23" s="3">
        <v>13.99</v>
      </c>
      <c r="E23">
        <v>661</v>
      </c>
    </row>
    <row r="24" spans="1:5" x14ac:dyDescent="0.25">
      <c r="A24" s="2">
        <v>41123</v>
      </c>
      <c r="B24" t="s">
        <v>85</v>
      </c>
      <c r="C24" s="3">
        <v>5.25</v>
      </c>
      <c r="D24" s="3">
        <v>14.43</v>
      </c>
      <c r="E24">
        <v>634</v>
      </c>
    </row>
    <row r="25" spans="1:5" x14ac:dyDescent="0.25">
      <c r="A25" s="2">
        <v>41123</v>
      </c>
      <c r="B25" t="s">
        <v>86</v>
      </c>
      <c r="C25" s="3">
        <v>4.07</v>
      </c>
      <c r="D25" s="3">
        <v>15.27</v>
      </c>
      <c r="E25">
        <v>612</v>
      </c>
    </row>
    <row r="26" spans="1:5" x14ac:dyDescent="0.25">
      <c r="A26" s="2">
        <v>41123</v>
      </c>
      <c r="B26" t="s">
        <v>87</v>
      </c>
      <c r="C26" s="3">
        <v>3.58</v>
      </c>
      <c r="D26" s="3">
        <v>15.48</v>
      </c>
      <c r="E26">
        <v>603</v>
      </c>
    </row>
    <row r="27" spans="1:5" x14ac:dyDescent="0.25">
      <c r="A27" s="2">
        <v>41123</v>
      </c>
      <c r="B27" t="s">
        <v>88</v>
      </c>
      <c r="C27" s="3">
        <v>3.77</v>
      </c>
      <c r="D27" s="3">
        <v>15.29</v>
      </c>
      <c r="E27">
        <v>596</v>
      </c>
    </row>
    <row r="28" spans="1:5" x14ac:dyDescent="0.25">
      <c r="A28" s="2">
        <v>41123</v>
      </c>
      <c r="B28" t="s">
        <v>89</v>
      </c>
      <c r="C28" s="3">
        <v>6.13</v>
      </c>
      <c r="D28" s="3">
        <v>15.29</v>
      </c>
      <c r="E28">
        <v>586</v>
      </c>
    </row>
    <row r="29" spans="1:5" x14ac:dyDescent="0.25">
      <c r="A29" s="2">
        <v>41123</v>
      </c>
      <c r="B29" t="s">
        <v>90</v>
      </c>
      <c r="C29" s="3">
        <v>7.87</v>
      </c>
      <c r="D29" s="3">
        <f>AVERAGE(D28,D30)</f>
        <v>14.404999999999999</v>
      </c>
      <c r="E29">
        <v>593</v>
      </c>
    </row>
    <row r="30" spans="1:5" x14ac:dyDescent="0.25">
      <c r="A30" s="2">
        <v>41123</v>
      </c>
      <c r="B30" t="s">
        <v>91</v>
      </c>
      <c r="C30" s="3">
        <v>7.61</v>
      </c>
      <c r="D30" s="3">
        <v>13.52</v>
      </c>
      <c r="E30">
        <v>628</v>
      </c>
    </row>
    <row r="31" spans="1:5" x14ac:dyDescent="0.25">
      <c r="A31" s="2">
        <v>41123</v>
      </c>
      <c r="B31" t="s">
        <v>92</v>
      </c>
      <c r="C31" s="3">
        <v>5.34</v>
      </c>
      <c r="D31" s="3">
        <v>13.52</v>
      </c>
      <c r="E31">
        <v>639</v>
      </c>
    </row>
    <row r="32" spans="1:5" x14ac:dyDescent="0.25">
      <c r="A32" s="2">
        <v>41123</v>
      </c>
      <c r="B32" t="s">
        <v>93</v>
      </c>
      <c r="C32" s="3">
        <v>4.93</v>
      </c>
      <c r="D32" s="3">
        <v>16.21</v>
      </c>
      <c r="E32">
        <v>530</v>
      </c>
    </row>
    <row r="33" spans="1:5" x14ac:dyDescent="0.25">
      <c r="A33" s="2">
        <v>41123</v>
      </c>
      <c r="B33" t="s">
        <v>94</v>
      </c>
      <c r="C33" s="3">
        <v>5.16</v>
      </c>
      <c r="D33" s="3">
        <v>16.18</v>
      </c>
      <c r="E33">
        <v>496</v>
      </c>
    </row>
    <row r="34" spans="1:5" x14ac:dyDescent="0.25">
      <c r="A34" s="2">
        <v>41123</v>
      </c>
      <c r="B34" t="s">
        <v>95</v>
      </c>
      <c r="C34" s="3">
        <v>6.96</v>
      </c>
      <c r="D34" s="3">
        <v>14.67</v>
      </c>
      <c r="E34">
        <v>480</v>
      </c>
    </row>
    <row r="35" spans="1:5" x14ac:dyDescent="0.25">
      <c r="A35" s="2">
        <v>41123</v>
      </c>
      <c r="B35" t="s">
        <v>96</v>
      </c>
      <c r="C35" s="3">
        <v>5.99</v>
      </c>
      <c r="D35" s="3">
        <v>14.69</v>
      </c>
      <c r="E35">
        <v>486</v>
      </c>
    </row>
    <row r="36" spans="1:5" x14ac:dyDescent="0.25">
      <c r="A36" s="2">
        <v>41123</v>
      </c>
      <c r="B36" t="s">
        <v>97</v>
      </c>
      <c r="C36" s="3">
        <v>7.91</v>
      </c>
      <c r="D36" s="3">
        <v>14.72</v>
      </c>
      <c r="E36">
        <v>510</v>
      </c>
    </row>
    <row r="37" spans="1:5" x14ac:dyDescent="0.25">
      <c r="A37" s="2">
        <v>41123</v>
      </c>
      <c r="B37" t="s">
        <v>98</v>
      </c>
      <c r="C37" s="3">
        <v>10.06</v>
      </c>
      <c r="D37" s="3">
        <v>7.1</v>
      </c>
      <c r="E37">
        <v>557</v>
      </c>
    </row>
    <row r="38" spans="1:5" x14ac:dyDescent="0.25">
      <c r="A38" s="2">
        <v>41123</v>
      </c>
      <c r="B38" t="s">
        <v>99</v>
      </c>
      <c r="C38" s="3">
        <v>10.82</v>
      </c>
      <c r="D38" s="3">
        <v>7.08</v>
      </c>
      <c r="E38">
        <v>605</v>
      </c>
    </row>
    <row r="39" spans="1:5" x14ac:dyDescent="0.25">
      <c r="A39" s="2">
        <v>41123</v>
      </c>
      <c r="B39" t="s">
        <v>100</v>
      </c>
      <c r="C39" s="3">
        <v>10.8</v>
      </c>
      <c r="D39" s="3">
        <v>6.41</v>
      </c>
      <c r="E39">
        <v>609</v>
      </c>
    </row>
    <row r="40" spans="1:5" x14ac:dyDescent="0.25">
      <c r="A40" s="2">
        <v>41123</v>
      </c>
      <c r="B40" t="s">
        <v>101</v>
      </c>
      <c r="C40" s="3">
        <v>9.7100000000000009</v>
      </c>
      <c r="D40" s="3">
        <v>7.01</v>
      </c>
      <c r="E40">
        <v>586</v>
      </c>
    </row>
    <row r="41" spans="1:5" x14ac:dyDescent="0.25">
      <c r="A41" s="2">
        <v>41123</v>
      </c>
      <c r="B41" t="s">
        <v>102</v>
      </c>
      <c r="C41" s="3">
        <v>9.39</v>
      </c>
      <c r="D41" s="3">
        <v>7.69</v>
      </c>
      <c r="E41">
        <v>544</v>
      </c>
    </row>
    <row r="42" spans="1:5" x14ac:dyDescent="0.25">
      <c r="A42" s="2">
        <v>41123</v>
      </c>
      <c r="B42" t="s">
        <v>103</v>
      </c>
      <c r="C42" s="3">
        <v>10.51</v>
      </c>
      <c r="D42" s="3">
        <v>7.69</v>
      </c>
      <c r="E42">
        <v>575</v>
      </c>
    </row>
    <row r="43" spans="1:5" x14ac:dyDescent="0.25">
      <c r="A43" s="2">
        <v>41123</v>
      </c>
      <c r="B43" t="s">
        <v>104</v>
      </c>
      <c r="C43" s="3">
        <v>11.82</v>
      </c>
      <c r="D43" s="3">
        <v>5.17</v>
      </c>
      <c r="E43">
        <v>627</v>
      </c>
    </row>
    <row r="44" spans="1:5" x14ac:dyDescent="0.25">
      <c r="A44" s="2">
        <v>41123</v>
      </c>
      <c r="B44" t="s">
        <v>105</v>
      </c>
      <c r="C44" s="3">
        <v>11.55</v>
      </c>
      <c r="D44" s="3">
        <v>5.59</v>
      </c>
      <c r="E44">
        <v>604</v>
      </c>
    </row>
    <row r="45" spans="1:5" x14ac:dyDescent="0.25">
      <c r="A45" s="2">
        <v>41123</v>
      </c>
      <c r="B45" t="s">
        <v>106</v>
      </c>
      <c r="C45" s="3">
        <v>11.25</v>
      </c>
      <c r="D45" s="3">
        <v>5.83</v>
      </c>
      <c r="E45">
        <v>595</v>
      </c>
    </row>
    <row r="46" spans="1:5" x14ac:dyDescent="0.25">
      <c r="A46" s="2">
        <v>41123</v>
      </c>
      <c r="B46" t="s">
        <v>107</v>
      </c>
      <c r="C46" s="3">
        <v>11.18</v>
      </c>
      <c r="D46" s="3">
        <v>5.54</v>
      </c>
      <c r="E46">
        <v>607</v>
      </c>
    </row>
    <row r="47" spans="1:5" x14ac:dyDescent="0.25">
      <c r="A47" s="2">
        <v>41123</v>
      </c>
      <c r="B47" t="s">
        <v>108</v>
      </c>
      <c r="C47" s="3">
        <v>9.77</v>
      </c>
      <c r="D47" s="3">
        <v>6.1</v>
      </c>
      <c r="E47">
        <v>573</v>
      </c>
    </row>
    <row r="48" spans="1:5" x14ac:dyDescent="0.25">
      <c r="A48" s="2">
        <v>41123</v>
      </c>
      <c r="B48" t="s">
        <v>109</v>
      </c>
      <c r="C48" s="3">
        <v>8.6199999999999992</v>
      </c>
      <c r="D48" s="3">
        <v>8.8000000000000007</v>
      </c>
      <c r="E48">
        <v>531</v>
      </c>
    </row>
    <row r="49" spans="1:5" x14ac:dyDescent="0.25">
      <c r="A49" s="2">
        <v>41123</v>
      </c>
      <c r="B49" t="s">
        <v>110</v>
      </c>
      <c r="C49" s="3">
        <v>9.98</v>
      </c>
      <c r="D49" s="3">
        <v>8.8000000000000007</v>
      </c>
      <c r="E49">
        <v>520</v>
      </c>
    </row>
    <row r="50" spans="1:5" x14ac:dyDescent="0.25">
      <c r="A50" s="2">
        <v>41123</v>
      </c>
      <c r="B50" t="s">
        <v>111</v>
      </c>
      <c r="C50" s="3">
        <v>10.77</v>
      </c>
      <c r="D50" s="3">
        <v>8.8699999999999992</v>
      </c>
      <c r="E50">
        <v>549</v>
      </c>
    </row>
    <row r="51" spans="1:5" x14ac:dyDescent="0.25">
      <c r="A51" s="2">
        <v>41123</v>
      </c>
      <c r="B51" t="s">
        <v>112</v>
      </c>
      <c r="C51" s="3">
        <v>10.65</v>
      </c>
      <c r="D51" s="3">
        <v>8.9600000000000009</v>
      </c>
      <c r="E51">
        <v>512</v>
      </c>
    </row>
    <row r="52" spans="1:5" x14ac:dyDescent="0.25">
      <c r="A52" s="2">
        <v>41123</v>
      </c>
      <c r="B52" t="s">
        <v>113</v>
      </c>
      <c r="C52" s="3">
        <v>10.5</v>
      </c>
      <c r="D52" s="3">
        <v>9.39</v>
      </c>
      <c r="E52">
        <v>444</v>
      </c>
    </row>
    <row r="53" spans="1:5" x14ac:dyDescent="0.25">
      <c r="A53" s="2">
        <v>41123</v>
      </c>
      <c r="B53" t="s">
        <v>114</v>
      </c>
      <c r="C53" s="3">
        <v>10.54</v>
      </c>
      <c r="D53" s="3">
        <v>8.32</v>
      </c>
      <c r="E53">
        <v>435</v>
      </c>
    </row>
    <row r="54" spans="1:5" x14ac:dyDescent="0.25">
      <c r="A54" s="2">
        <v>41123</v>
      </c>
      <c r="B54" t="s">
        <v>115</v>
      </c>
      <c r="C54" s="3">
        <v>10.67</v>
      </c>
      <c r="D54" s="3">
        <v>8.3000000000000007</v>
      </c>
      <c r="E54">
        <v>461</v>
      </c>
    </row>
    <row r="56" spans="1:5" x14ac:dyDescent="0.25">
      <c r="B56" s="4" t="s">
        <v>116</v>
      </c>
      <c r="C56" s="5">
        <f>AVERAGE(C1:C54)</f>
        <v>8.2966666666666669</v>
      </c>
      <c r="D56" s="5">
        <f>AVERAGE(D1:D54)</f>
        <v>11.101944444444444</v>
      </c>
    </row>
    <row r="57" spans="1:5" x14ac:dyDescent="0.25">
      <c r="B57" s="4" t="s">
        <v>117</v>
      </c>
      <c r="C57" s="6">
        <f>_xlfn.VAR.S(C1:C54)</f>
        <v>4.5498037735848964</v>
      </c>
      <c r="D57" s="6">
        <f>_xlfn.VAR.S(D1:D54)</f>
        <v>10.075426808176056</v>
      </c>
    </row>
    <row r="59" spans="1:5" x14ac:dyDescent="0.25">
      <c r="B59" t="s">
        <v>129</v>
      </c>
      <c r="C59">
        <f>CORREL(C1:C54,D1:D54)</f>
        <v>-0.88027633200649569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A3"/>
    </sheetView>
  </sheetViews>
  <sheetFormatPr defaultRowHeight="15" x14ac:dyDescent="0.25"/>
  <sheetData>
    <row r="1" spans="1:3" x14ac:dyDescent="0.25">
      <c r="A1" s="7" t="s">
        <v>118</v>
      </c>
      <c r="B1" s="7" t="s">
        <v>119</v>
      </c>
      <c r="C1" s="7" t="s">
        <v>120</v>
      </c>
    </row>
    <row r="2" spans="1:3" x14ac:dyDescent="0.25">
      <c r="A2" s="7" t="s">
        <v>121</v>
      </c>
      <c r="B2">
        <f>'13'!C63</f>
        <v>-0.79845368717494536</v>
      </c>
      <c r="C2" s="6"/>
    </row>
    <row r="3" spans="1:3" x14ac:dyDescent="0.25">
      <c r="A3" s="7" t="s">
        <v>122</v>
      </c>
      <c r="B3" s="6"/>
      <c r="C3" s="6">
        <f>'14'!C59</f>
        <v>-0.88027633200649569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3" workbookViewId="0">
      <selection activeCell="B20" sqref="B20:D23"/>
    </sheetView>
  </sheetViews>
  <sheetFormatPr defaultRowHeight="15" x14ac:dyDescent="0.25"/>
  <cols>
    <col min="1" max="1" width="12.140625" customWidth="1"/>
  </cols>
  <sheetData>
    <row r="1" spans="1:5" x14ac:dyDescent="0.25">
      <c r="A1" s="2">
        <v>41123</v>
      </c>
      <c r="B1" t="s">
        <v>4</v>
      </c>
      <c r="C1" s="3">
        <v>10.66</v>
      </c>
      <c r="D1" s="3">
        <v>13.61</v>
      </c>
      <c r="E1">
        <v>262</v>
      </c>
    </row>
    <row r="2" spans="1:5" x14ac:dyDescent="0.25">
      <c r="A2" s="2">
        <v>41123</v>
      </c>
      <c r="B2" t="s">
        <v>5</v>
      </c>
      <c r="C2" s="3">
        <v>10.75</v>
      </c>
      <c r="D2" s="3">
        <v>10.71</v>
      </c>
      <c r="E2">
        <v>268</v>
      </c>
    </row>
    <row r="3" spans="1:5" x14ac:dyDescent="0.25">
      <c r="A3" s="2">
        <v>41123</v>
      </c>
      <c r="B3" t="s">
        <v>6</v>
      </c>
      <c r="C3" s="3">
        <v>12.03</v>
      </c>
      <c r="D3" s="3">
        <v>7.77</v>
      </c>
      <c r="E3">
        <v>284</v>
      </c>
    </row>
    <row r="4" spans="1:5" x14ac:dyDescent="0.25">
      <c r="A4" s="2">
        <v>41123</v>
      </c>
      <c r="B4" t="s">
        <v>7</v>
      </c>
      <c r="C4" s="3">
        <v>13.62</v>
      </c>
      <c r="D4" s="3">
        <v>6.13</v>
      </c>
      <c r="E4">
        <v>302</v>
      </c>
    </row>
    <row r="5" spans="1:5" x14ac:dyDescent="0.25">
      <c r="A5" s="2">
        <v>41123</v>
      </c>
      <c r="B5" t="s">
        <v>8</v>
      </c>
      <c r="C5" s="3">
        <v>12.33</v>
      </c>
      <c r="D5" s="3">
        <v>6.83</v>
      </c>
      <c r="E5">
        <v>244</v>
      </c>
    </row>
    <row r="6" spans="1:5" x14ac:dyDescent="0.25">
      <c r="A6" s="2">
        <v>41123</v>
      </c>
      <c r="B6" t="s">
        <v>9</v>
      </c>
      <c r="C6" s="3">
        <v>12.15</v>
      </c>
      <c r="D6" s="3">
        <v>7.66</v>
      </c>
      <c r="E6">
        <v>225</v>
      </c>
    </row>
    <row r="7" spans="1:5" x14ac:dyDescent="0.25">
      <c r="A7" s="2">
        <v>41123</v>
      </c>
      <c r="B7" t="s">
        <v>10</v>
      </c>
      <c r="C7" s="3">
        <v>12.2</v>
      </c>
      <c r="D7" s="3">
        <v>8.35</v>
      </c>
      <c r="E7">
        <v>215</v>
      </c>
    </row>
    <row r="8" spans="1:5" x14ac:dyDescent="0.25">
      <c r="A8" s="2">
        <v>41123</v>
      </c>
      <c r="B8" t="s">
        <v>11</v>
      </c>
      <c r="C8" s="3">
        <v>12.51</v>
      </c>
      <c r="D8" s="3">
        <f>AVERAGE(D7,D9)</f>
        <v>8.1349999999999998</v>
      </c>
      <c r="E8">
        <v>204</v>
      </c>
    </row>
    <row r="9" spans="1:5" x14ac:dyDescent="0.25">
      <c r="A9" s="2">
        <v>41123</v>
      </c>
      <c r="B9" t="s">
        <v>12</v>
      </c>
      <c r="C9" s="3">
        <v>12.5</v>
      </c>
      <c r="D9" s="3">
        <v>7.92</v>
      </c>
      <c r="E9">
        <v>206</v>
      </c>
    </row>
    <row r="10" spans="1:5" x14ac:dyDescent="0.25">
      <c r="A10" s="2">
        <v>41123</v>
      </c>
      <c r="B10" t="s">
        <v>13</v>
      </c>
      <c r="C10" s="3">
        <v>12.05</v>
      </c>
      <c r="D10" s="3">
        <v>8.1999999999999993</v>
      </c>
      <c r="E10">
        <v>234</v>
      </c>
    </row>
    <row r="11" spans="1:5" x14ac:dyDescent="0.25">
      <c r="A11" s="2">
        <v>41123</v>
      </c>
      <c r="B11" t="s">
        <v>14</v>
      </c>
      <c r="C11" s="3">
        <v>12.06</v>
      </c>
      <c r="D11" s="3">
        <v>8.92</v>
      </c>
      <c r="E11">
        <v>255</v>
      </c>
    </row>
    <row r="12" spans="1:5" x14ac:dyDescent="0.25">
      <c r="A12" s="2">
        <v>41123</v>
      </c>
      <c r="B12" t="s">
        <v>15</v>
      </c>
      <c r="C12" s="3">
        <v>11.77</v>
      </c>
      <c r="D12" s="3">
        <v>8.92</v>
      </c>
      <c r="E12">
        <v>254</v>
      </c>
    </row>
    <row r="13" spans="1:5" x14ac:dyDescent="0.25">
      <c r="A13" s="2">
        <v>41123</v>
      </c>
      <c r="B13" t="s">
        <v>16</v>
      </c>
      <c r="C13" s="3">
        <v>11.95</v>
      </c>
      <c r="D13" s="3">
        <f>AVERAGE(D12,D14)</f>
        <v>8.66</v>
      </c>
      <c r="E13">
        <v>261</v>
      </c>
    </row>
    <row r="14" spans="1:5" x14ac:dyDescent="0.25">
      <c r="A14" s="2">
        <v>41123</v>
      </c>
      <c r="B14" t="s">
        <v>17</v>
      </c>
      <c r="C14" s="3">
        <v>11.91</v>
      </c>
      <c r="D14" s="3">
        <v>8.4</v>
      </c>
      <c r="E14">
        <v>252</v>
      </c>
    </row>
    <row r="15" spans="1:5" x14ac:dyDescent="0.25">
      <c r="A15" s="2">
        <v>41123</v>
      </c>
      <c r="B15" t="s">
        <v>18</v>
      </c>
      <c r="C15" s="3">
        <v>11.88</v>
      </c>
      <c r="D15" s="3">
        <v>8.4</v>
      </c>
      <c r="E15">
        <v>239</v>
      </c>
    </row>
    <row r="16" spans="1:5" x14ac:dyDescent="0.25">
      <c r="A16" s="2">
        <v>41123</v>
      </c>
      <c r="B16" t="s">
        <v>19</v>
      </c>
      <c r="C16" s="3">
        <v>11.91</v>
      </c>
      <c r="D16" s="3">
        <v>8.74</v>
      </c>
      <c r="E16">
        <v>230</v>
      </c>
    </row>
    <row r="17" spans="1:5" x14ac:dyDescent="0.25">
      <c r="A17" s="2">
        <v>41123</v>
      </c>
      <c r="B17" t="s">
        <v>20</v>
      </c>
      <c r="C17" s="3">
        <v>11.94</v>
      </c>
      <c r="D17" s="3">
        <v>8.74</v>
      </c>
      <c r="E17">
        <v>233</v>
      </c>
    </row>
    <row r="18" spans="1:5" x14ac:dyDescent="0.25">
      <c r="A18" s="2">
        <v>41123</v>
      </c>
      <c r="B18" t="s">
        <v>21</v>
      </c>
      <c r="C18" s="3">
        <v>12.12</v>
      </c>
      <c r="D18" s="3">
        <v>8.74</v>
      </c>
      <c r="E18">
        <v>243</v>
      </c>
    </row>
    <row r="20" spans="1:5" x14ac:dyDescent="0.25">
      <c r="B20" s="4" t="s">
        <v>116</v>
      </c>
      <c r="C20" s="5">
        <f>AVERAGE(C1:C18)</f>
        <v>12.018888888888888</v>
      </c>
      <c r="D20" s="5">
        <f>AVERAGE(D1:D18)</f>
        <v>8.6019444444444471</v>
      </c>
    </row>
    <row r="21" spans="1:5" x14ac:dyDescent="0.25">
      <c r="B21" s="4" t="s">
        <v>117</v>
      </c>
      <c r="C21" s="6">
        <f>_xlfn.VAR.S(C1:C18)</f>
        <v>0.39815163398692782</v>
      </c>
      <c r="D21" s="6">
        <f>_xlfn.VAR.S(D1:D18)</f>
        <v>2.4474562908496464</v>
      </c>
    </row>
    <row r="23" spans="1:5" x14ac:dyDescent="0.25">
      <c r="B23" t="s">
        <v>129</v>
      </c>
      <c r="C23">
        <f>CORREL(C1:C18,D1:D18)</f>
        <v>-0.88011891761485683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3" workbookViewId="0">
      <selection activeCell="B22" sqref="B22:D25"/>
    </sheetView>
  </sheetViews>
  <sheetFormatPr defaultRowHeight="15" x14ac:dyDescent="0.25"/>
  <cols>
    <col min="1" max="1" width="11.5703125" customWidth="1"/>
  </cols>
  <sheetData>
    <row r="1" spans="1:5" x14ac:dyDescent="0.25">
      <c r="A1" s="2">
        <v>41123</v>
      </c>
      <c r="B1" t="s">
        <v>22</v>
      </c>
      <c r="C1" s="3">
        <v>12.53</v>
      </c>
      <c r="D1" s="3">
        <v>7.26</v>
      </c>
      <c r="E1">
        <v>254</v>
      </c>
    </row>
    <row r="2" spans="1:5" x14ac:dyDescent="0.25">
      <c r="A2" s="2">
        <v>41123</v>
      </c>
      <c r="B2" t="s">
        <v>23</v>
      </c>
      <c r="C2" s="3">
        <v>12.51</v>
      </c>
      <c r="D2" s="3">
        <v>7.14</v>
      </c>
      <c r="E2">
        <v>264</v>
      </c>
    </row>
    <row r="3" spans="1:5" x14ac:dyDescent="0.25">
      <c r="A3" s="2">
        <v>41123</v>
      </c>
      <c r="B3" t="s">
        <v>24</v>
      </c>
      <c r="C3" s="3">
        <v>12.03</v>
      </c>
      <c r="D3" s="3">
        <v>8.48</v>
      </c>
      <c r="E3">
        <v>255</v>
      </c>
    </row>
    <row r="4" spans="1:5" x14ac:dyDescent="0.25">
      <c r="A4" s="2">
        <v>41123</v>
      </c>
      <c r="B4" t="s">
        <v>25</v>
      </c>
      <c r="C4" s="3">
        <v>12.02</v>
      </c>
      <c r="D4" s="3">
        <v>8.48</v>
      </c>
      <c r="E4">
        <v>257</v>
      </c>
    </row>
    <row r="5" spans="1:5" x14ac:dyDescent="0.25">
      <c r="A5" s="2">
        <v>41123</v>
      </c>
      <c r="B5" t="s">
        <v>26</v>
      </c>
      <c r="C5" s="3">
        <v>12.57</v>
      </c>
      <c r="D5" s="3">
        <v>7.57</v>
      </c>
      <c r="E5">
        <v>283</v>
      </c>
    </row>
    <row r="6" spans="1:5" x14ac:dyDescent="0.25">
      <c r="A6" s="2">
        <v>41123</v>
      </c>
      <c r="B6" t="s">
        <v>27</v>
      </c>
      <c r="C6" s="3">
        <v>12.64</v>
      </c>
      <c r="D6" s="3">
        <v>7.47</v>
      </c>
      <c r="E6">
        <v>299</v>
      </c>
    </row>
    <row r="7" spans="1:5" x14ac:dyDescent="0.25">
      <c r="A7" s="2">
        <v>41123</v>
      </c>
      <c r="B7" t="s">
        <v>28</v>
      </c>
      <c r="C7" s="3">
        <v>12.49</v>
      </c>
      <c r="D7" s="3">
        <v>6.78</v>
      </c>
      <c r="E7">
        <v>307</v>
      </c>
    </row>
    <row r="8" spans="1:5" x14ac:dyDescent="0.25">
      <c r="A8" s="2">
        <v>41123</v>
      </c>
      <c r="B8" t="s">
        <v>29</v>
      </c>
      <c r="C8" s="3">
        <v>12.27</v>
      </c>
      <c r="D8" s="3">
        <v>6.76</v>
      </c>
      <c r="E8">
        <v>331</v>
      </c>
    </row>
    <row r="9" spans="1:5" x14ac:dyDescent="0.25">
      <c r="A9" s="2">
        <v>41123</v>
      </c>
      <c r="B9" t="s">
        <v>30</v>
      </c>
      <c r="C9" s="3">
        <v>12.44</v>
      </c>
      <c r="D9" s="3">
        <v>7.72</v>
      </c>
      <c r="E9">
        <v>340</v>
      </c>
    </row>
    <row r="10" spans="1:5" x14ac:dyDescent="0.25">
      <c r="A10" s="2">
        <v>41123</v>
      </c>
      <c r="B10" t="s">
        <v>31</v>
      </c>
      <c r="C10" s="3">
        <v>12.29</v>
      </c>
      <c r="D10" s="3">
        <v>7.72</v>
      </c>
      <c r="E10">
        <v>346</v>
      </c>
    </row>
    <row r="11" spans="1:5" x14ac:dyDescent="0.25">
      <c r="A11" s="2">
        <v>41123</v>
      </c>
      <c r="B11" t="s">
        <v>32</v>
      </c>
      <c r="C11" s="3">
        <v>12.63</v>
      </c>
      <c r="D11" s="3">
        <v>6.8</v>
      </c>
      <c r="E11">
        <v>366</v>
      </c>
    </row>
    <row r="12" spans="1:5" x14ac:dyDescent="0.25">
      <c r="A12" s="2">
        <v>41123</v>
      </c>
      <c r="B12" t="s">
        <v>33</v>
      </c>
      <c r="C12" s="3">
        <v>12.78</v>
      </c>
      <c r="D12" s="3">
        <v>6.73</v>
      </c>
      <c r="E12">
        <v>376</v>
      </c>
    </row>
    <row r="13" spans="1:5" x14ac:dyDescent="0.25">
      <c r="A13" s="2">
        <v>41123</v>
      </c>
      <c r="B13" t="s">
        <v>34</v>
      </c>
      <c r="C13" s="3">
        <v>12.76</v>
      </c>
      <c r="D13" s="3">
        <v>6.77</v>
      </c>
      <c r="E13">
        <v>384</v>
      </c>
    </row>
    <row r="14" spans="1:5" x14ac:dyDescent="0.25">
      <c r="A14" s="2">
        <v>41123</v>
      </c>
      <c r="B14" t="s">
        <v>35</v>
      </c>
      <c r="C14" s="3">
        <v>12.24</v>
      </c>
      <c r="D14" s="3">
        <v>7.71</v>
      </c>
      <c r="E14">
        <v>393</v>
      </c>
    </row>
    <row r="15" spans="1:5" x14ac:dyDescent="0.25">
      <c r="A15" s="2">
        <v>41123</v>
      </c>
      <c r="B15" t="s">
        <v>36</v>
      </c>
      <c r="C15" s="3">
        <v>12.08</v>
      </c>
      <c r="D15" s="3">
        <v>8.0500000000000007</v>
      </c>
      <c r="E15">
        <v>406</v>
      </c>
    </row>
    <row r="16" spans="1:5" x14ac:dyDescent="0.25">
      <c r="A16" s="2">
        <v>41123</v>
      </c>
      <c r="B16" t="s">
        <v>37</v>
      </c>
      <c r="C16" s="3">
        <v>11.7</v>
      </c>
      <c r="D16" s="3">
        <v>8.31</v>
      </c>
      <c r="E16">
        <v>414</v>
      </c>
    </row>
    <row r="17" spans="1:5" x14ac:dyDescent="0.25">
      <c r="A17" s="2">
        <v>41123</v>
      </c>
      <c r="B17" t="s">
        <v>38</v>
      </c>
      <c r="C17" s="3">
        <v>11.2</v>
      </c>
      <c r="D17" s="3">
        <v>8.4</v>
      </c>
      <c r="E17">
        <v>417</v>
      </c>
    </row>
    <row r="18" spans="1:5" x14ac:dyDescent="0.25">
      <c r="A18" s="2">
        <v>41123</v>
      </c>
      <c r="B18" t="s">
        <v>39</v>
      </c>
      <c r="C18" s="3">
        <v>10.76</v>
      </c>
      <c r="D18" s="3">
        <v>9.15</v>
      </c>
      <c r="E18">
        <v>403</v>
      </c>
    </row>
    <row r="19" spans="1:5" x14ac:dyDescent="0.25">
      <c r="A19" s="2">
        <v>41123</v>
      </c>
      <c r="B19" t="s">
        <v>40</v>
      </c>
      <c r="C19" s="3">
        <v>10.72</v>
      </c>
      <c r="D19" s="3">
        <v>9.98</v>
      </c>
      <c r="E19">
        <v>393</v>
      </c>
    </row>
    <row r="20" spans="1:5" x14ac:dyDescent="0.25">
      <c r="A20" s="2">
        <v>41123</v>
      </c>
      <c r="B20" t="s">
        <v>41</v>
      </c>
      <c r="C20" s="3">
        <v>10.64</v>
      </c>
      <c r="D20" s="3">
        <v>9.6999999999999993</v>
      </c>
      <c r="E20">
        <v>412</v>
      </c>
    </row>
    <row r="22" spans="1:5" x14ac:dyDescent="0.25">
      <c r="B22" s="4" t="s">
        <v>116</v>
      </c>
      <c r="C22" s="5">
        <f>AVERAGE(C1:C20)</f>
        <v>12.064999999999998</v>
      </c>
      <c r="D22" s="5">
        <f>AVERAGE(D1:D20)</f>
        <v>7.8489999999999984</v>
      </c>
    </row>
    <row r="23" spans="1:5" x14ac:dyDescent="0.25">
      <c r="B23" s="4" t="s">
        <v>117</v>
      </c>
      <c r="C23" s="6">
        <f>_xlfn.VAR.S(C1:C20)</f>
        <v>0.48344736842105251</v>
      </c>
      <c r="D23" s="6">
        <f>_xlfn.VAR.S(D1:D20)</f>
        <v>0.94642000000003701</v>
      </c>
    </row>
    <row r="25" spans="1:5" x14ac:dyDescent="0.25">
      <c r="B25" t="s">
        <v>129</v>
      </c>
      <c r="C25">
        <f>CORREL(C1:C20,D1:D20)</f>
        <v>-0.91536065949557988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0" workbookViewId="0">
      <selection activeCell="B22" sqref="B22:D25"/>
    </sheetView>
  </sheetViews>
  <sheetFormatPr defaultRowHeight="15" x14ac:dyDescent="0.25"/>
  <cols>
    <col min="1" max="1" width="13" customWidth="1"/>
  </cols>
  <sheetData>
    <row r="1" spans="1:5" x14ac:dyDescent="0.25">
      <c r="A1" s="2">
        <v>41123</v>
      </c>
      <c r="B1" t="s">
        <v>42</v>
      </c>
      <c r="C1" s="3">
        <v>11.47</v>
      </c>
      <c r="D1" s="3">
        <v>9.5399999999999991</v>
      </c>
      <c r="E1">
        <v>424</v>
      </c>
    </row>
    <row r="2" spans="1:5" x14ac:dyDescent="0.25">
      <c r="A2" s="2">
        <v>41123</v>
      </c>
      <c r="B2" t="s">
        <v>43</v>
      </c>
      <c r="C2" s="3">
        <v>11.81</v>
      </c>
      <c r="D2" s="3">
        <v>7.56</v>
      </c>
      <c r="E2">
        <v>454</v>
      </c>
    </row>
    <row r="3" spans="1:5" x14ac:dyDescent="0.25">
      <c r="A3" s="2">
        <v>41123</v>
      </c>
      <c r="B3" t="s">
        <v>44</v>
      </c>
      <c r="C3" s="3">
        <v>10.87</v>
      </c>
      <c r="D3" s="3">
        <v>8.58</v>
      </c>
      <c r="E3">
        <v>458</v>
      </c>
    </row>
    <row r="4" spans="1:5" x14ac:dyDescent="0.25">
      <c r="A4" s="2">
        <v>41123</v>
      </c>
      <c r="B4" t="s">
        <v>45</v>
      </c>
      <c r="C4" s="3">
        <v>9.67</v>
      </c>
      <c r="D4" s="3">
        <v>8.82</v>
      </c>
      <c r="E4">
        <v>469</v>
      </c>
    </row>
    <row r="5" spans="1:5" x14ac:dyDescent="0.25">
      <c r="A5" s="2">
        <v>41123</v>
      </c>
      <c r="B5" t="s">
        <v>46</v>
      </c>
      <c r="C5" s="3">
        <v>9.39</v>
      </c>
      <c r="D5" s="3">
        <v>10.66</v>
      </c>
      <c r="E5">
        <v>501</v>
      </c>
    </row>
    <row r="6" spans="1:5" x14ac:dyDescent="0.25">
      <c r="A6" s="2">
        <v>41123</v>
      </c>
      <c r="B6" t="s">
        <v>47</v>
      </c>
      <c r="C6" s="3">
        <v>11.52</v>
      </c>
      <c r="D6" s="3">
        <v>10.66</v>
      </c>
      <c r="E6">
        <v>529</v>
      </c>
    </row>
    <row r="7" spans="1:5" x14ac:dyDescent="0.25">
      <c r="A7" s="2">
        <v>41123</v>
      </c>
      <c r="B7" t="s">
        <v>48</v>
      </c>
      <c r="C7" s="3">
        <v>11.75</v>
      </c>
      <c r="D7" s="3">
        <v>7.26</v>
      </c>
      <c r="E7">
        <v>565</v>
      </c>
    </row>
    <row r="8" spans="1:5" x14ac:dyDescent="0.25">
      <c r="A8" s="2">
        <v>41123</v>
      </c>
      <c r="B8" t="s">
        <v>49</v>
      </c>
      <c r="C8" s="3">
        <v>11.04</v>
      </c>
      <c r="D8" s="3">
        <v>7.79</v>
      </c>
      <c r="E8">
        <v>570</v>
      </c>
    </row>
    <row r="9" spans="1:5" x14ac:dyDescent="0.25">
      <c r="A9" s="2">
        <v>41123</v>
      </c>
      <c r="B9" t="s">
        <v>50</v>
      </c>
      <c r="C9" s="3">
        <v>10.74</v>
      </c>
      <c r="D9" s="3">
        <v>8.83</v>
      </c>
      <c r="E9">
        <v>591</v>
      </c>
    </row>
    <row r="10" spans="1:5" x14ac:dyDescent="0.25">
      <c r="A10" s="2">
        <v>41123</v>
      </c>
      <c r="B10" t="s">
        <v>51</v>
      </c>
      <c r="C10" s="3">
        <v>10.88</v>
      </c>
      <c r="D10" s="3">
        <v>9.1999999999999993</v>
      </c>
      <c r="E10">
        <v>654</v>
      </c>
    </row>
    <row r="11" spans="1:5" x14ac:dyDescent="0.25">
      <c r="A11" s="2">
        <v>41123</v>
      </c>
      <c r="B11" t="s">
        <v>52</v>
      </c>
      <c r="C11" s="3">
        <v>10.74</v>
      </c>
      <c r="D11" s="3">
        <v>9.3000000000000007</v>
      </c>
      <c r="E11">
        <v>646</v>
      </c>
    </row>
    <row r="12" spans="1:5" x14ac:dyDescent="0.25">
      <c r="A12" s="2">
        <v>41123</v>
      </c>
      <c r="B12" t="s">
        <v>53</v>
      </c>
      <c r="C12" s="3">
        <v>9.92</v>
      </c>
      <c r="D12" s="3">
        <v>9.36</v>
      </c>
      <c r="E12">
        <v>579</v>
      </c>
    </row>
    <row r="13" spans="1:5" x14ac:dyDescent="0.25">
      <c r="A13" s="2">
        <v>41123</v>
      </c>
      <c r="B13" t="s">
        <v>54</v>
      </c>
      <c r="C13" s="3">
        <v>9.39</v>
      </c>
      <c r="D13" s="3">
        <v>8.98</v>
      </c>
      <c r="E13">
        <v>509</v>
      </c>
    </row>
    <row r="14" spans="1:5" x14ac:dyDescent="0.25">
      <c r="A14" s="2">
        <v>41123</v>
      </c>
      <c r="B14" t="s">
        <v>55</v>
      </c>
      <c r="C14" s="3">
        <v>8.0500000000000007</v>
      </c>
      <c r="D14" s="3">
        <v>10.82</v>
      </c>
      <c r="E14">
        <v>505</v>
      </c>
    </row>
    <row r="15" spans="1:5" x14ac:dyDescent="0.25">
      <c r="A15" s="2">
        <v>41123</v>
      </c>
      <c r="B15" t="s">
        <v>56</v>
      </c>
      <c r="C15" s="3">
        <v>8.02</v>
      </c>
      <c r="D15" s="3">
        <v>11.62</v>
      </c>
      <c r="E15">
        <v>544</v>
      </c>
    </row>
    <row r="16" spans="1:5" x14ac:dyDescent="0.25">
      <c r="A16" s="2">
        <v>41123</v>
      </c>
      <c r="B16" t="s">
        <v>57</v>
      </c>
      <c r="C16" s="3">
        <v>8.83</v>
      </c>
      <c r="D16" s="3">
        <v>11.69</v>
      </c>
      <c r="E16">
        <v>580</v>
      </c>
    </row>
    <row r="17" spans="1:5" x14ac:dyDescent="0.25">
      <c r="A17" s="2">
        <v>41123</v>
      </c>
      <c r="B17" t="s">
        <v>58</v>
      </c>
      <c r="C17" s="3">
        <v>9.99</v>
      </c>
      <c r="D17" s="3">
        <v>9.85</v>
      </c>
      <c r="E17">
        <v>593</v>
      </c>
    </row>
    <row r="18" spans="1:5" x14ac:dyDescent="0.25">
      <c r="A18" s="2">
        <v>41123</v>
      </c>
      <c r="B18" t="s">
        <v>59</v>
      </c>
      <c r="C18" s="3">
        <v>9.0299999999999994</v>
      </c>
      <c r="D18" s="3">
        <v>9</v>
      </c>
      <c r="E18">
        <v>588</v>
      </c>
    </row>
    <row r="19" spans="1:5" x14ac:dyDescent="0.25">
      <c r="A19" s="2">
        <v>41123</v>
      </c>
      <c r="B19" t="s">
        <v>60</v>
      </c>
      <c r="C19" s="3">
        <v>7.49</v>
      </c>
      <c r="D19" s="3">
        <v>12.72</v>
      </c>
      <c r="E19">
        <v>607</v>
      </c>
    </row>
    <row r="20" spans="1:5" x14ac:dyDescent="0.25">
      <c r="A20" s="2">
        <v>41123</v>
      </c>
      <c r="B20" t="s">
        <v>61</v>
      </c>
      <c r="C20" s="3">
        <v>9.1199999999999992</v>
      </c>
      <c r="D20" s="3">
        <v>11.53</v>
      </c>
      <c r="E20">
        <v>669</v>
      </c>
    </row>
    <row r="22" spans="1:5" x14ac:dyDescent="0.25">
      <c r="B22" s="4" t="s">
        <v>116</v>
      </c>
      <c r="C22" s="5">
        <f>AVERAGE(C1:C20)</f>
        <v>9.9860000000000024</v>
      </c>
      <c r="D22" s="5">
        <f>AVERAGE(D1:D20)</f>
        <v>9.6884999999999994</v>
      </c>
    </row>
    <row r="23" spans="1:5" x14ac:dyDescent="0.25">
      <c r="B23" s="4" t="s">
        <v>117</v>
      </c>
      <c r="C23" s="6">
        <f>_xlfn.VAR.S(C1:C20)</f>
        <v>1.7095199999999557</v>
      </c>
      <c r="D23" s="6">
        <f>_xlfn.VAR.S(D1:D20)</f>
        <v>2.1978871052631828</v>
      </c>
    </row>
    <row r="25" spans="1:5" x14ac:dyDescent="0.25">
      <c r="B25" t="s">
        <v>129</v>
      </c>
      <c r="C25">
        <f>CORREL(C1:C20,D1:D20)</f>
        <v>-0.75806559287881381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0" workbookViewId="0">
      <selection activeCell="C25" sqref="C25"/>
    </sheetView>
  </sheetViews>
  <sheetFormatPr defaultRowHeight="15" x14ac:dyDescent="0.25"/>
  <cols>
    <col min="1" max="1" width="13" customWidth="1"/>
  </cols>
  <sheetData>
    <row r="1" spans="1:5" x14ac:dyDescent="0.25">
      <c r="A1" s="2">
        <v>41123</v>
      </c>
      <c r="B1" t="s">
        <v>62</v>
      </c>
      <c r="C1" s="3">
        <v>10.75</v>
      </c>
      <c r="D1" s="3">
        <v>10.18</v>
      </c>
      <c r="E1">
        <v>745</v>
      </c>
    </row>
    <row r="2" spans="1:5" x14ac:dyDescent="0.25">
      <c r="A2" s="2">
        <v>41123</v>
      </c>
      <c r="B2" t="s">
        <v>63</v>
      </c>
      <c r="C2" s="3">
        <v>10.34</v>
      </c>
      <c r="D2" s="3">
        <v>8.44</v>
      </c>
      <c r="E2">
        <v>780</v>
      </c>
    </row>
    <row r="3" spans="1:5" x14ac:dyDescent="0.25">
      <c r="A3" s="2">
        <v>41123</v>
      </c>
      <c r="B3" t="s">
        <v>64</v>
      </c>
      <c r="C3" s="3">
        <v>7.96</v>
      </c>
      <c r="D3" s="3">
        <v>8.44</v>
      </c>
      <c r="E3">
        <v>787</v>
      </c>
    </row>
    <row r="4" spans="1:5" x14ac:dyDescent="0.25">
      <c r="A4" s="2">
        <v>41123</v>
      </c>
      <c r="B4" t="s">
        <v>65</v>
      </c>
      <c r="C4" s="3">
        <v>7.83</v>
      </c>
      <c r="D4" s="3">
        <v>11.37</v>
      </c>
      <c r="E4">
        <v>812</v>
      </c>
    </row>
    <row r="5" spans="1:5" x14ac:dyDescent="0.25">
      <c r="A5" s="2">
        <v>41123</v>
      </c>
      <c r="B5" t="s">
        <v>66</v>
      </c>
      <c r="C5" s="3">
        <v>7.51</v>
      </c>
      <c r="D5" s="3">
        <v>11.33</v>
      </c>
      <c r="E5">
        <v>856</v>
      </c>
    </row>
    <row r="6" spans="1:5" x14ac:dyDescent="0.25">
      <c r="A6" s="2">
        <v>41123</v>
      </c>
      <c r="B6" t="s">
        <v>67</v>
      </c>
      <c r="C6" s="3">
        <v>7.03</v>
      </c>
      <c r="D6" s="3">
        <v>12.15</v>
      </c>
      <c r="E6">
        <v>873</v>
      </c>
    </row>
    <row r="7" spans="1:5" x14ac:dyDescent="0.25">
      <c r="A7" s="2">
        <v>41123</v>
      </c>
      <c r="B7" t="s">
        <v>68</v>
      </c>
      <c r="C7" s="3">
        <v>6.64</v>
      </c>
      <c r="D7" s="3">
        <v>12.36</v>
      </c>
      <c r="E7">
        <v>807</v>
      </c>
    </row>
    <row r="8" spans="1:5" x14ac:dyDescent="0.25">
      <c r="A8" s="2">
        <v>41123</v>
      </c>
      <c r="B8" t="s">
        <v>69</v>
      </c>
      <c r="C8" s="3">
        <v>6.9</v>
      </c>
      <c r="D8" s="3">
        <v>12.73</v>
      </c>
      <c r="E8">
        <v>774</v>
      </c>
    </row>
    <row r="9" spans="1:5" x14ac:dyDescent="0.25">
      <c r="A9" s="2">
        <v>41123</v>
      </c>
      <c r="B9" t="s">
        <v>70</v>
      </c>
      <c r="C9" s="3">
        <v>7.05</v>
      </c>
      <c r="D9" s="3">
        <v>12.74</v>
      </c>
      <c r="E9">
        <v>738</v>
      </c>
    </row>
    <row r="10" spans="1:5" x14ac:dyDescent="0.25">
      <c r="A10" s="2">
        <v>41123</v>
      </c>
      <c r="B10" t="s">
        <v>71</v>
      </c>
      <c r="C10" s="3">
        <v>7.47</v>
      </c>
      <c r="D10" s="3">
        <v>12.28</v>
      </c>
      <c r="E10">
        <v>740</v>
      </c>
    </row>
    <row r="11" spans="1:5" x14ac:dyDescent="0.25">
      <c r="A11" s="2">
        <v>41123</v>
      </c>
      <c r="B11" t="s">
        <v>72</v>
      </c>
      <c r="C11" s="3">
        <v>7.87</v>
      </c>
      <c r="D11" s="3">
        <v>12.43</v>
      </c>
      <c r="E11">
        <v>736</v>
      </c>
    </row>
    <row r="12" spans="1:5" x14ac:dyDescent="0.25">
      <c r="A12" s="2">
        <v>41123</v>
      </c>
      <c r="B12" t="s">
        <v>73</v>
      </c>
      <c r="C12" s="3">
        <v>8.19</v>
      </c>
      <c r="D12" s="3">
        <v>12.62</v>
      </c>
      <c r="E12">
        <v>686</v>
      </c>
    </row>
    <row r="13" spans="1:5" x14ac:dyDescent="0.25">
      <c r="A13" s="2">
        <v>41123</v>
      </c>
      <c r="B13" t="s">
        <v>74</v>
      </c>
      <c r="C13" s="3">
        <v>8.08</v>
      </c>
      <c r="D13" s="3">
        <v>12.78</v>
      </c>
      <c r="E13">
        <v>652</v>
      </c>
    </row>
    <row r="14" spans="1:5" x14ac:dyDescent="0.25">
      <c r="A14" s="2">
        <v>41123</v>
      </c>
      <c r="B14" t="s">
        <v>75</v>
      </c>
      <c r="C14" s="3">
        <v>8.61</v>
      </c>
      <c r="D14" s="3">
        <v>12.42</v>
      </c>
      <c r="E14">
        <v>661</v>
      </c>
    </row>
    <row r="15" spans="1:5" x14ac:dyDescent="0.25">
      <c r="A15" s="2">
        <v>41123</v>
      </c>
      <c r="B15" t="s">
        <v>76</v>
      </c>
      <c r="C15" s="3">
        <v>9.0500000000000007</v>
      </c>
      <c r="D15" s="3">
        <v>12.36</v>
      </c>
      <c r="E15">
        <v>677</v>
      </c>
    </row>
    <row r="16" spans="1:5" x14ac:dyDescent="0.25">
      <c r="A16" s="2">
        <v>41123</v>
      </c>
      <c r="B16" t="s">
        <v>77</v>
      </c>
      <c r="C16" s="3">
        <v>9.16</v>
      </c>
      <c r="D16" s="3">
        <v>11.51</v>
      </c>
      <c r="E16">
        <v>672</v>
      </c>
    </row>
    <row r="17" spans="1:5" x14ac:dyDescent="0.25">
      <c r="A17" s="2">
        <v>41123</v>
      </c>
      <c r="B17" t="s">
        <v>78</v>
      </c>
      <c r="C17" s="3">
        <v>9.5500000000000007</v>
      </c>
      <c r="D17" s="3">
        <v>10.92</v>
      </c>
      <c r="E17">
        <v>684</v>
      </c>
    </row>
    <row r="18" spans="1:5" x14ac:dyDescent="0.25">
      <c r="A18" s="2">
        <v>41123</v>
      </c>
      <c r="B18" t="s">
        <v>79</v>
      </c>
      <c r="C18" s="3">
        <v>8.52</v>
      </c>
      <c r="D18" s="3">
        <v>10.78</v>
      </c>
      <c r="E18">
        <v>688</v>
      </c>
    </row>
    <row r="19" spans="1:5" x14ac:dyDescent="0.25">
      <c r="A19" s="2">
        <v>41123</v>
      </c>
      <c r="B19" t="s">
        <v>80</v>
      </c>
      <c r="C19" s="3">
        <v>8.5299999999999994</v>
      </c>
      <c r="D19" s="3">
        <v>13.29</v>
      </c>
      <c r="E19">
        <v>702</v>
      </c>
    </row>
    <row r="20" spans="1:5" x14ac:dyDescent="0.25">
      <c r="A20" s="2">
        <v>41123</v>
      </c>
      <c r="B20" t="s">
        <v>81</v>
      </c>
      <c r="C20" s="3">
        <v>8.17</v>
      </c>
      <c r="D20" s="3">
        <v>13.02</v>
      </c>
      <c r="E20">
        <v>699</v>
      </c>
    </row>
    <row r="22" spans="1:5" x14ac:dyDescent="0.25">
      <c r="B22" s="4" t="s">
        <v>116</v>
      </c>
      <c r="C22" s="5">
        <f>AVERAGE(C1:C20)</f>
        <v>8.2605000000000004</v>
      </c>
      <c r="D22" s="5">
        <f>AVERAGE(D1:D20)</f>
        <v>11.7075</v>
      </c>
    </row>
    <row r="23" spans="1:5" x14ac:dyDescent="0.25">
      <c r="B23" s="4" t="s">
        <v>117</v>
      </c>
      <c r="C23" s="6">
        <f>_xlfn.VAR.S(C1:C20)</f>
        <v>1.2104050000000011</v>
      </c>
      <c r="D23" s="6">
        <f>_xlfn.VAR.S(D1:D20)</f>
        <v>1.9046513157895071</v>
      </c>
    </row>
    <row r="25" spans="1:5" x14ac:dyDescent="0.25">
      <c r="B25" t="s">
        <v>129</v>
      </c>
      <c r="C25">
        <f>CORREL(C1:C20,D1:D20)</f>
        <v>-0.51247923582643584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4" workbookViewId="0">
      <selection activeCell="C21" sqref="C21"/>
    </sheetView>
  </sheetViews>
  <sheetFormatPr defaultRowHeight="15" x14ac:dyDescent="0.25"/>
  <cols>
    <col min="1" max="1" width="13.7109375" customWidth="1"/>
  </cols>
  <sheetData>
    <row r="1" spans="1:5" x14ac:dyDescent="0.25">
      <c r="A1" s="2">
        <v>41123</v>
      </c>
      <c r="B1" t="s">
        <v>82</v>
      </c>
      <c r="C1" s="3">
        <v>6.81</v>
      </c>
      <c r="D1" s="3">
        <v>12.52</v>
      </c>
      <c r="E1">
        <v>688</v>
      </c>
    </row>
    <row r="2" spans="1:5" x14ac:dyDescent="0.25">
      <c r="A2" s="2">
        <v>41123</v>
      </c>
      <c r="B2" t="s">
        <v>83</v>
      </c>
      <c r="C2" s="3">
        <v>6.81</v>
      </c>
      <c r="D2" s="3">
        <v>12.52</v>
      </c>
      <c r="E2">
        <v>671</v>
      </c>
    </row>
    <row r="3" spans="1:5" x14ac:dyDescent="0.25">
      <c r="A3" s="2">
        <v>41123</v>
      </c>
      <c r="B3" t="s">
        <v>84</v>
      </c>
      <c r="C3" s="3">
        <f>AVERAGE(C2,C4)</f>
        <v>6.0299999999999994</v>
      </c>
      <c r="D3" s="3">
        <v>13.99</v>
      </c>
      <c r="E3">
        <v>661</v>
      </c>
    </row>
    <row r="4" spans="1:5" x14ac:dyDescent="0.25">
      <c r="A4" s="2">
        <v>41123</v>
      </c>
      <c r="B4" t="s">
        <v>85</v>
      </c>
      <c r="C4" s="3">
        <v>5.25</v>
      </c>
      <c r="D4" s="3">
        <v>14.43</v>
      </c>
      <c r="E4">
        <v>634</v>
      </c>
    </row>
    <row r="5" spans="1:5" x14ac:dyDescent="0.25">
      <c r="A5" s="2">
        <v>41123</v>
      </c>
      <c r="B5" t="s">
        <v>86</v>
      </c>
      <c r="C5" s="3">
        <v>4.07</v>
      </c>
      <c r="D5" s="3">
        <v>15.27</v>
      </c>
      <c r="E5">
        <v>612</v>
      </c>
    </row>
    <row r="6" spans="1:5" x14ac:dyDescent="0.25">
      <c r="A6" s="2">
        <v>41123</v>
      </c>
      <c r="B6" t="s">
        <v>87</v>
      </c>
      <c r="C6" s="3">
        <v>3.58</v>
      </c>
      <c r="D6" s="3">
        <v>15.48</v>
      </c>
      <c r="E6">
        <v>603</v>
      </c>
    </row>
    <row r="7" spans="1:5" x14ac:dyDescent="0.25">
      <c r="A7" s="2">
        <v>41123</v>
      </c>
      <c r="B7" t="s">
        <v>88</v>
      </c>
      <c r="C7" s="3">
        <v>3.77</v>
      </c>
      <c r="D7" s="3">
        <v>15.29</v>
      </c>
      <c r="E7">
        <v>596</v>
      </c>
    </row>
    <row r="8" spans="1:5" x14ac:dyDescent="0.25">
      <c r="A8" s="2">
        <v>41123</v>
      </c>
      <c r="B8" t="s">
        <v>89</v>
      </c>
      <c r="C8" s="3">
        <v>6.13</v>
      </c>
      <c r="D8" s="3">
        <v>15.29</v>
      </c>
      <c r="E8">
        <v>586</v>
      </c>
    </row>
    <row r="9" spans="1:5" x14ac:dyDescent="0.25">
      <c r="A9" s="2">
        <v>41123</v>
      </c>
      <c r="B9" t="s">
        <v>90</v>
      </c>
      <c r="C9" s="3">
        <v>7.87</v>
      </c>
      <c r="D9" s="3">
        <f>AVERAGE(D8,D10)</f>
        <v>14.404999999999999</v>
      </c>
      <c r="E9">
        <v>593</v>
      </c>
    </row>
    <row r="10" spans="1:5" x14ac:dyDescent="0.25">
      <c r="A10" s="2">
        <v>41123</v>
      </c>
      <c r="B10" t="s">
        <v>91</v>
      </c>
      <c r="C10" s="3">
        <v>7.61</v>
      </c>
      <c r="D10" s="3">
        <v>13.52</v>
      </c>
      <c r="E10">
        <v>628</v>
      </c>
    </row>
    <row r="11" spans="1:5" x14ac:dyDescent="0.25">
      <c r="A11" s="2">
        <v>41123</v>
      </c>
      <c r="B11" t="s">
        <v>92</v>
      </c>
      <c r="C11" s="3">
        <v>5.34</v>
      </c>
      <c r="D11" s="3">
        <v>13.52</v>
      </c>
      <c r="E11">
        <v>639</v>
      </c>
    </row>
    <row r="12" spans="1:5" x14ac:dyDescent="0.25">
      <c r="A12" s="2">
        <v>41123</v>
      </c>
      <c r="B12" t="s">
        <v>93</v>
      </c>
      <c r="C12" s="3">
        <v>4.93</v>
      </c>
      <c r="D12" s="3">
        <v>16.21</v>
      </c>
      <c r="E12">
        <v>530</v>
      </c>
    </row>
    <row r="13" spans="1:5" x14ac:dyDescent="0.25">
      <c r="A13" s="2">
        <v>41123</v>
      </c>
      <c r="B13" t="s">
        <v>94</v>
      </c>
      <c r="C13" s="3">
        <v>5.16</v>
      </c>
      <c r="D13" s="3">
        <v>16.18</v>
      </c>
      <c r="E13">
        <v>496</v>
      </c>
    </row>
    <row r="14" spans="1:5" x14ac:dyDescent="0.25">
      <c r="A14" s="2">
        <v>41123</v>
      </c>
      <c r="B14" t="s">
        <v>95</v>
      </c>
      <c r="C14" s="3">
        <v>6.96</v>
      </c>
      <c r="D14" s="3">
        <v>14.67</v>
      </c>
      <c r="E14">
        <v>480</v>
      </c>
    </row>
    <row r="15" spans="1:5" x14ac:dyDescent="0.25">
      <c r="A15" s="2">
        <v>41123</v>
      </c>
      <c r="B15" t="s">
        <v>96</v>
      </c>
      <c r="C15" s="3">
        <v>5.99</v>
      </c>
      <c r="D15" s="3">
        <v>14.69</v>
      </c>
      <c r="E15">
        <v>486</v>
      </c>
    </row>
    <row r="17" spans="2:4" x14ac:dyDescent="0.25">
      <c r="B17" s="4" t="s">
        <v>116</v>
      </c>
      <c r="C17" s="5">
        <f>AVERAGE(C1:C15)</f>
        <v>5.7539999999999987</v>
      </c>
      <c r="D17" s="5">
        <f>AVERAGE(D1:D15)</f>
        <v>14.532333333333334</v>
      </c>
    </row>
    <row r="18" spans="2:4" x14ac:dyDescent="0.25">
      <c r="B18" s="4" t="s">
        <v>117</v>
      </c>
      <c r="C18" s="6">
        <f>_xlfn.VAR.S(C1:C15)</f>
        <v>1.7739828571428728</v>
      </c>
      <c r="D18" s="6">
        <f>_xlfn.VAR.S(D1:D15)</f>
        <v>1.3309245238095244</v>
      </c>
    </row>
    <row r="20" spans="2:4" x14ac:dyDescent="0.25">
      <c r="B20" t="s">
        <v>129</v>
      </c>
      <c r="C20">
        <f>CORREL(C1:C15,D1:D15)</f>
        <v>-0.59297504077209529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9-ый промежуток</vt:lpstr>
      <vt:lpstr>13</vt:lpstr>
      <vt:lpstr>14</vt:lpstr>
      <vt:lpstr>корреляционная матрица</vt:lpstr>
      <vt:lpstr>1300</vt:lpstr>
      <vt:lpstr>1320</vt:lpstr>
      <vt:lpstr>1340</vt:lpstr>
      <vt:lpstr>1400</vt:lpstr>
      <vt:lpstr>1420</vt:lpstr>
      <vt:lpstr>1440</vt:lpstr>
      <vt:lpstr>кор.матр.для 20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Лиза</dc:creator>
  <cp:lastModifiedBy>Лиза</cp:lastModifiedBy>
  <dcterms:created xsi:type="dcterms:W3CDTF">2019-06-16T14:05:15Z</dcterms:created>
  <dcterms:modified xsi:type="dcterms:W3CDTF">2019-06-27T13:17:22Z</dcterms:modified>
</cp:coreProperties>
</file>