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Chrome Download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34" i="1"/>
  <c r="J35" i="1"/>
  <c r="J36" i="1"/>
  <c r="J37" i="1"/>
  <c r="J38" i="1"/>
  <c r="J39" i="1"/>
  <c r="J40" i="1"/>
  <c r="J41" i="1"/>
  <c r="H34" i="1"/>
  <c r="H35" i="1"/>
  <c r="H36" i="1"/>
  <c r="H37" i="1"/>
  <c r="H38" i="1"/>
  <c r="H39" i="1"/>
  <c r="H40" i="1"/>
  <c r="H15" i="1"/>
  <c r="H16" i="1"/>
  <c r="H17" i="1"/>
  <c r="H18" i="1"/>
  <c r="H19" i="1"/>
  <c r="H20" i="1"/>
  <c r="H21" i="1"/>
  <c r="H41" i="1"/>
  <c r="O15" i="1"/>
  <c r="O16" i="1"/>
  <c r="O17" i="1"/>
  <c r="O18" i="1"/>
  <c r="O19" i="1"/>
  <c r="O20" i="1"/>
  <c r="O21" i="1"/>
  <c r="O34" i="1"/>
  <c r="O35" i="1"/>
  <c r="O36" i="1"/>
  <c r="O37" i="1"/>
  <c r="O38" i="1"/>
  <c r="O39" i="1"/>
  <c r="O40" i="1"/>
  <c r="O41" i="1"/>
  <c r="N15" i="1"/>
  <c r="N16" i="1"/>
  <c r="N17" i="1"/>
  <c r="N18" i="1"/>
  <c r="N19" i="1"/>
  <c r="N20" i="1"/>
  <c r="N21" i="1"/>
  <c r="N34" i="1"/>
  <c r="N35" i="1"/>
  <c r="N36" i="1"/>
  <c r="N37" i="1"/>
  <c r="N38" i="1"/>
  <c r="N39" i="1"/>
  <c r="N40" i="1"/>
  <c r="N41" i="1"/>
  <c r="M15" i="1"/>
  <c r="M16" i="1"/>
  <c r="M17" i="1"/>
  <c r="M18" i="1"/>
  <c r="M19" i="1"/>
  <c r="M20" i="1"/>
  <c r="M21" i="1"/>
  <c r="M34" i="1"/>
  <c r="M35" i="1"/>
  <c r="M36" i="1"/>
  <c r="M37" i="1"/>
  <c r="M38" i="1"/>
  <c r="M39" i="1"/>
  <c r="M40" i="1"/>
  <c r="M41" i="1"/>
  <c r="L15" i="1"/>
  <c r="L16" i="1"/>
  <c r="L17" i="1"/>
  <c r="L18" i="1"/>
  <c r="L19" i="1"/>
  <c r="L20" i="1"/>
  <c r="L21" i="1"/>
  <c r="L34" i="1"/>
  <c r="L35" i="1"/>
  <c r="L36" i="1"/>
  <c r="L37" i="1"/>
  <c r="L38" i="1"/>
  <c r="L39" i="1"/>
  <c r="L40" i="1"/>
  <c r="L41" i="1"/>
  <c r="K34" i="1"/>
  <c r="K35" i="1"/>
  <c r="K36" i="1"/>
  <c r="K37" i="1"/>
  <c r="K38" i="1"/>
  <c r="K39" i="1"/>
  <c r="K40" i="1"/>
  <c r="K16" i="1"/>
  <c r="K17" i="1"/>
  <c r="K18" i="1"/>
  <c r="K19" i="1"/>
  <c r="K20" i="1"/>
  <c r="K15" i="1"/>
  <c r="G15" i="1"/>
  <c r="G16" i="1"/>
  <c r="G17" i="1"/>
  <c r="G18" i="1"/>
  <c r="G19" i="1"/>
  <c r="G20" i="1"/>
  <c r="G21" i="1"/>
  <c r="G34" i="1"/>
  <c r="G35" i="1"/>
  <c r="G36" i="1"/>
  <c r="G37" i="1"/>
  <c r="G38" i="1"/>
  <c r="G39" i="1"/>
  <c r="G40" i="1"/>
  <c r="G41" i="1"/>
  <c r="K21" i="1"/>
  <c r="K41" i="1"/>
  <c r="E15" i="1"/>
  <c r="E16" i="1"/>
  <c r="E17" i="1"/>
  <c r="E18" i="1"/>
  <c r="E19" i="1"/>
  <c r="E20" i="1"/>
  <c r="E21" i="1"/>
  <c r="E34" i="1"/>
  <c r="E35" i="1"/>
  <c r="E36" i="1"/>
  <c r="E37" i="1"/>
  <c r="E38" i="1"/>
  <c r="E39" i="1"/>
  <c r="E40" i="1"/>
  <c r="E41" i="1"/>
  <c r="F15" i="1"/>
  <c r="F16" i="1"/>
  <c r="F17" i="1"/>
  <c r="F18" i="1"/>
  <c r="F19" i="1"/>
  <c r="F20" i="1"/>
  <c r="F21" i="1"/>
  <c r="F34" i="1"/>
  <c r="F35" i="1"/>
  <c r="F36" i="1"/>
  <c r="F37" i="1"/>
  <c r="F38" i="1"/>
  <c r="F39" i="1"/>
  <c r="F40" i="1"/>
  <c r="F41" i="1"/>
  <c r="D15" i="1"/>
  <c r="D16" i="1"/>
  <c r="D17" i="1"/>
  <c r="D18" i="1"/>
  <c r="D19" i="1"/>
  <c r="D20" i="1"/>
  <c r="D21" i="1"/>
  <c r="D34" i="1"/>
  <c r="D35" i="1"/>
  <c r="D36" i="1"/>
  <c r="D37" i="1"/>
  <c r="D38" i="1"/>
  <c r="D39" i="1"/>
  <c r="D40" i="1"/>
  <c r="D41" i="1"/>
  <c r="C40" i="1"/>
</calcChain>
</file>

<file path=xl/sharedStrings.xml><?xml version="1.0" encoding="utf-8"?>
<sst xmlns="http://schemas.openxmlformats.org/spreadsheetml/2006/main" count="56" uniqueCount="19">
  <si>
    <t>LRU</t>
  </si>
  <si>
    <t>RANDOM</t>
  </si>
  <si>
    <t>SHiP</t>
  </si>
  <si>
    <t>DRRiP</t>
  </si>
  <si>
    <t>Contestant Policy</t>
  </si>
  <si>
    <t>Total Misses</t>
  </si>
  <si>
    <t>CPI</t>
  </si>
  <si>
    <t>Misses Normalized with respect to LRU (upto 3 decimal places)</t>
  </si>
  <si>
    <t>Normalized CPI with respect to LRU (upto 3 decimal places)</t>
  </si>
  <si>
    <t>Geometric Mean of Normalized CPI of all workloads * Geometric Mean of Normalized Misses of all workloads</t>
  </si>
  <si>
    <t>Tables for the report: UL3:1024:64:16</t>
  </si>
  <si>
    <t>bzip2</t>
  </si>
  <si>
    <t>zeusmp</t>
  </si>
  <si>
    <t>cactusADM</t>
  </si>
  <si>
    <t>hmmer</t>
  </si>
  <si>
    <t>gemsFDTD</t>
  </si>
  <si>
    <t>sphinx</t>
  </si>
  <si>
    <t xml:space="preserve">Geometric Mean of All Workloads </t>
  </si>
  <si>
    <t>LoveLive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</si>
</sst>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Cambria"/>
      <scheme val="major"/>
    </font>
    <font>
      <sz val="10"/>
      <color theme="1"/>
      <name val="Calibri"/>
      <scheme val="minor"/>
    </font>
    <font>
      <b/>
      <sz val="10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scheme val="minor"/>
    </font>
    <font>
      <sz val="10"/>
      <color rgb="FFFF000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9" fontId="0" fillId="0" borderId="0" xfId="0" applyNumberFormat="1"/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different bypass threshold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Sheet1!$J$33:$O$33</c:f>
              <c:numCache>
                <c:formatCode>0%</c:formatCode>
                <c:ptCount val="6"/>
                <c:pt idx="0">
                  <c:v>1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</c:numCache>
            </c:numRef>
          </c:cat>
          <c:val>
            <c:numRef>
              <c:f>Sheet1!$J$41:$O$41</c:f>
              <c:numCache>
                <c:formatCode>General</c:formatCode>
                <c:ptCount val="6"/>
                <c:pt idx="0">
                  <c:v>0.84159615529829579</c:v>
                </c:pt>
                <c:pt idx="1">
                  <c:v>0.8086676847453631</c:v>
                </c:pt>
                <c:pt idx="2">
                  <c:v>0.80185453968602793</c:v>
                </c:pt>
                <c:pt idx="3">
                  <c:v>0.79759856259686079</c:v>
                </c:pt>
                <c:pt idx="4">
                  <c:v>0.79276914038286883</c:v>
                </c:pt>
                <c:pt idx="5">
                  <c:v>0.79357540706943186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787088"/>
        <c:axId val="758783280"/>
      </c:barChart>
      <c:catAx>
        <c:axId val="7587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Bypass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3280"/>
        <c:crosses val="autoZero"/>
        <c:auto val="1"/>
        <c:lblAlgn val="ctr"/>
        <c:lblOffset val="100"/>
        <c:noMultiLvlLbl val="0"/>
      </c:catAx>
      <c:valAx>
        <c:axId val="7587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(Sheet1!$C$33:$F$33,Sheet1!$H$33)</c:f>
              <c:strCache>
                <c:ptCount val="5"/>
                <c:pt idx="0">
                  <c:v>LRU</c:v>
                </c:pt>
                <c:pt idx="1">
                  <c:v>RANDOM</c:v>
                </c:pt>
                <c:pt idx="2">
                  <c:v>DRRiP</c:v>
                </c:pt>
                <c:pt idx="3">
                  <c:v>SHiP</c:v>
                </c:pt>
                <c:pt idx="4">
                  <c:v>LoveLive</c:v>
                </c:pt>
              </c:strCache>
            </c:strRef>
          </c:cat>
          <c:val>
            <c:numRef>
              <c:f>(Sheet1!$C$41:$F$41,Sheet1!$H$41)</c:f>
              <c:numCache>
                <c:formatCode>General</c:formatCode>
                <c:ptCount val="5"/>
                <c:pt idx="0" formatCode="0.000">
                  <c:v>1</c:v>
                </c:pt>
                <c:pt idx="1">
                  <c:v>0.97388070283682993</c:v>
                </c:pt>
                <c:pt idx="2">
                  <c:v>0.81999626054300934</c:v>
                </c:pt>
                <c:pt idx="3">
                  <c:v>0.79618060192241569</c:v>
                </c:pt>
                <c:pt idx="4">
                  <c:v>0.79043418628372997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080960"/>
        <c:axId val="579068992"/>
      </c:barChart>
      <c:catAx>
        <c:axId val="5790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8992"/>
        <c:crosses val="autoZero"/>
        <c:auto val="1"/>
        <c:lblAlgn val="ctr"/>
        <c:lblOffset val="100"/>
        <c:noMultiLvlLbl val="0"/>
      </c:catAx>
      <c:valAx>
        <c:axId val="579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43</xdr:row>
      <xdr:rowOff>157162</xdr:rowOff>
    </xdr:from>
    <xdr:to>
      <xdr:col>13</xdr:col>
      <xdr:colOff>571499</xdr:colOff>
      <xdr:row>59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2076450</xdr:colOff>
      <xdr:row>44</xdr:row>
      <xdr:rowOff>66674</xdr:rowOff>
    </xdr:from>
    <xdr:to>
      <xdr:col>6</xdr:col>
      <xdr:colOff>257175</xdr:colOff>
      <xdr:row>60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tabSelected="1" topLeftCell="A13" workbookViewId="0">
      <selection activeCell="I24" sqref="I24:I28"/>
    </sheetView>
  </sheetViews>
  <sheetFormatPr defaultColWidth="11.125" defaultRowHeight="15.75" x14ac:dyDescent="0.25"/>
  <cols>
    <col min="2" max="2" width="50.875" style="7" customWidth="1"/>
    <col min="3" max="3" width="12.625" style="7" customWidth="1"/>
    <col min="4" max="4" width="10.875" style="1" customWidth="1"/>
    <col min="5" max="6" width="11.125" style="1"/>
    <col min="7" max="7" width="10.375" style="1" bestFit="1" customWidth="1"/>
  </cols>
  <sheetData>
    <row r="2" spans="2:15" x14ac:dyDescent="0.25">
      <c r="B2" s="13" t="s">
        <v>10</v>
      </c>
    </row>
    <row r="3" spans="2:15" x14ac:dyDescent="0.25">
      <c r="B3" s="13"/>
    </row>
    <row r="4" spans="2:15" x14ac:dyDescent="0.25">
      <c r="B4" s="14" t="s">
        <v>5</v>
      </c>
    </row>
    <row r="5" spans="2:15" ht="25.5" x14ac:dyDescent="0.25">
      <c r="B5" s="2"/>
      <c r="C5" s="2" t="s">
        <v>0</v>
      </c>
      <c r="D5" s="2" t="s">
        <v>1</v>
      </c>
      <c r="E5" s="2" t="s">
        <v>3</v>
      </c>
      <c r="F5" s="2" t="s">
        <v>2</v>
      </c>
      <c r="G5" s="2" t="s">
        <v>4</v>
      </c>
      <c r="H5" s="17" t="s">
        <v>18</v>
      </c>
      <c r="J5" s="20">
        <v>1</v>
      </c>
      <c r="K5" s="20">
        <v>0.6</v>
      </c>
      <c r="L5" s="20">
        <v>0.5</v>
      </c>
      <c r="M5" s="20">
        <v>0.4</v>
      </c>
      <c r="N5" s="20">
        <v>0.3</v>
      </c>
      <c r="O5" s="20">
        <v>0.2</v>
      </c>
    </row>
    <row r="6" spans="2:15" x14ac:dyDescent="0.25">
      <c r="B6" s="3" t="s">
        <v>11</v>
      </c>
      <c r="C6" s="3">
        <v>481908</v>
      </c>
      <c r="D6" s="3">
        <v>520448</v>
      </c>
      <c r="E6" s="3">
        <v>471833</v>
      </c>
      <c r="F6" s="3">
        <v>455441</v>
      </c>
      <c r="G6" s="3"/>
      <c r="H6" s="21">
        <v>472539</v>
      </c>
      <c r="J6" s="21">
        <v>458073</v>
      </c>
      <c r="K6" s="18">
        <v>466347</v>
      </c>
      <c r="L6" s="21">
        <v>470475</v>
      </c>
      <c r="M6" s="21">
        <v>475599</v>
      </c>
      <c r="N6" s="21">
        <v>478463</v>
      </c>
      <c r="O6" s="21">
        <v>486346</v>
      </c>
    </row>
    <row r="7" spans="2:15" x14ac:dyDescent="0.25">
      <c r="B7" s="15" t="s">
        <v>12</v>
      </c>
      <c r="C7" s="4">
        <v>1015475</v>
      </c>
      <c r="D7" s="4">
        <v>958480</v>
      </c>
      <c r="E7" s="4">
        <v>1014537</v>
      </c>
      <c r="F7" s="4">
        <v>1043327</v>
      </c>
      <c r="G7" s="9"/>
      <c r="H7" s="22">
        <v>1041778</v>
      </c>
      <c r="J7" s="22">
        <v>1034199</v>
      </c>
      <c r="K7" s="19">
        <v>1039731</v>
      </c>
      <c r="L7" s="22">
        <v>1041150</v>
      </c>
      <c r="M7" s="22">
        <v>1042748</v>
      </c>
      <c r="N7" s="22">
        <v>1044490</v>
      </c>
      <c r="O7" s="22">
        <v>1046541</v>
      </c>
    </row>
    <row r="8" spans="2:15" x14ac:dyDescent="0.25">
      <c r="B8" s="4" t="s">
        <v>13</v>
      </c>
      <c r="C8" s="4">
        <v>1056893</v>
      </c>
      <c r="D8" s="4">
        <v>1052432</v>
      </c>
      <c r="E8" s="4">
        <v>1050870</v>
      </c>
      <c r="F8" s="4">
        <v>947780</v>
      </c>
      <c r="G8" s="8"/>
      <c r="H8" s="22">
        <v>942603</v>
      </c>
      <c r="J8" s="22">
        <v>999784</v>
      </c>
      <c r="K8" s="19">
        <v>963291</v>
      </c>
      <c r="L8" s="22">
        <v>954829</v>
      </c>
      <c r="M8" s="22">
        <v>946580</v>
      </c>
      <c r="N8" s="22">
        <v>940727</v>
      </c>
      <c r="O8" s="22">
        <v>939081</v>
      </c>
    </row>
    <row r="9" spans="2:15" x14ac:dyDescent="0.25">
      <c r="B9" s="4" t="s">
        <v>14</v>
      </c>
      <c r="C9" s="4">
        <v>241117</v>
      </c>
      <c r="D9" s="4">
        <v>179667</v>
      </c>
      <c r="E9" s="4">
        <v>99757</v>
      </c>
      <c r="F9" s="4">
        <v>106385</v>
      </c>
      <c r="G9" s="8"/>
      <c r="H9" s="22">
        <v>99468</v>
      </c>
      <c r="J9" s="22">
        <v>133156</v>
      </c>
      <c r="K9" s="19">
        <v>110869</v>
      </c>
      <c r="L9" s="22">
        <v>106179</v>
      </c>
      <c r="M9" s="22">
        <v>102377</v>
      </c>
      <c r="N9" s="22">
        <v>98637</v>
      </c>
      <c r="O9" s="22">
        <v>96113</v>
      </c>
    </row>
    <row r="10" spans="2:15" x14ac:dyDescent="0.25">
      <c r="B10" s="4" t="s">
        <v>15</v>
      </c>
      <c r="C10" s="4">
        <v>2108102</v>
      </c>
      <c r="D10" s="4">
        <v>2129189</v>
      </c>
      <c r="E10" s="4">
        <v>2082758</v>
      </c>
      <c r="F10" s="4">
        <v>2075576</v>
      </c>
      <c r="G10" s="4"/>
      <c r="H10" s="23">
        <v>2081449</v>
      </c>
      <c r="J10" s="23">
        <v>2077536</v>
      </c>
      <c r="K10" s="19">
        <v>2073109</v>
      </c>
      <c r="L10" s="23">
        <v>2072892</v>
      </c>
      <c r="M10" s="23">
        <v>2073781</v>
      </c>
      <c r="N10" s="23">
        <v>2075699</v>
      </c>
      <c r="O10" s="23">
        <v>2078807</v>
      </c>
    </row>
    <row r="11" spans="2:15" x14ac:dyDescent="0.25">
      <c r="B11" s="4" t="s">
        <v>16</v>
      </c>
      <c r="C11" s="4">
        <v>2592806</v>
      </c>
      <c r="D11" s="4">
        <v>2646583</v>
      </c>
      <c r="E11" s="4">
        <v>2330865</v>
      </c>
      <c r="F11" s="4">
        <v>2312009</v>
      </c>
      <c r="G11" s="8"/>
      <c r="H11" s="23">
        <v>2266592</v>
      </c>
      <c r="J11" s="23">
        <v>2262230</v>
      </c>
      <c r="K11" s="19">
        <v>2262691</v>
      </c>
      <c r="L11" s="22">
        <v>2263284</v>
      </c>
      <c r="M11" s="22">
        <v>2266360</v>
      </c>
      <c r="N11" s="23">
        <v>2271474</v>
      </c>
      <c r="O11" s="23">
        <v>2281238</v>
      </c>
    </row>
    <row r="13" spans="2:15" x14ac:dyDescent="0.25">
      <c r="B13" s="14" t="s">
        <v>7</v>
      </c>
    </row>
    <row r="14" spans="2:15" ht="25.5" x14ac:dyDescent="0.25">
      <c r="B14" s="2"/>
      <c r="C14" s="2" t="s">
        <v>0</v>
      </c>
      <c r="D14" s="2" t="s">
        <v>1</v>
      </c>
      <c r="E14" s="2" t="s">
        <v>3</v>
      </c>
      <c r="F14" s="2" t="s">
        <v>2</v>
      </c>
      <c r="G14" s="2" t="s">
        <v>4</v>
      </c>
      <c r="H14" s="17" t="s">
        <v>18</v>
      </c>
      <c r="J14" s="20">
        <v>1</v>
      </c>
      <c r="K14" s="20">
        <v>0.6</v>
      </c>
      <c r="L14" s="20">
        <v>0.5</v>
      </c>
      <c r="M14" s="20">
        <v>0.4</v>
      </c>
      <c r="N14" s="20">
        <v>0.3</v>
      </c>
      <c r="O14" s="20">
        <v>0.2</v>
      </c>
    </row>
    <row r="15" spans="2:15" x14ac:dyDescent="0.25">
      <c r="B15" s="3" t="s">
        <v>11</v>
      </c>
      <c r="C15" s="5">
        <v>1</v>
      </c>
      <c r="D15" s="3">
        <f t="shared" ref="D15:D20" si="0">D6/C6</f>
        <v>1.079973770927231</v>
      </c>
      <c r="E15" s="3">
        <f t="shared" ref="E15:E20" si="1">E6/C6</f>
        <v>0.97909351992496496</v>
      </c>
      <c r="F15" s="3">
        <f t="shared" ref="F15:F20" si="2">F6/C6</f>
        <v>0.94507872872000465</v>
      </c>
      <c r="G15" s="3">
        <f t="shared" ref="G15:G20" si="3">G6/C6</f>
        <v>0</v>
      </c>
      <c r="H15" s="3">
        <f>H6/C6</f>
        <v>0.9805585298438706</v>
      </c>
      <c r="J15" s="3">
        <f>J6/C6</f>
        <v>0.95054035210040089</v>
      </c>
      <c r="K15" s="3">
        <f>K6/C6</f>
        <v>0.96770960432281683</v>
      </c>
      <c r="L15" s="3">
        <f>L6/C6</f>
        <v>0.97627555467018601</v>
      </c>
      <c r="M15" s="3">
        <f>M6/C6</f>
        <v>0.98690828954904253</v>
      </c>
      <c r="N15" s="3">
        <f>N6/C6</f>
        <v>0.99285133261950409</v>
      </c>
      <c r="O15" s="3">
        <f>O6/C6</f>
        <v>1.0092092266573702</v>
      </c>
    </row>
    <row r="16" spans="2:15" x14ac:dyDescent="0.25">
      <c r="B16" s="15" t="s">
        <v>12</v>
      </c>
      <c r="C16" s="5">
        <v>1</v>
      </c>
      <c r="D16" s="3">
        <f t="shared" si="0"/>
        <v>0.94387355670991413</v>
      </c>
      <c r="E16" s="3">
        <f t="shared" si="1"/>
        <v>0.999076294345011</v>
      </c>
      <c r="F16" s="3">
        <f t="shared" si="2"/>
        <v>1.0274275585317216</v>
      </c>
      <c r="G16" s="3">
        <f t="shared" si="3"/>
        <v>0</v>
      </c>
      <c r="H16" s="3">
        <f t="shared" ref="H16:H20" si="4">H7/C7</f>
        <v>1.0259021640119157</v>
      </c>
      <c r="J16" s="3">
        <f>J7/C7</f>
        <v>1.0184386617100372</v>
      </c>
      <c r="K16" s="3">
        <f>K7/C7</f>
        <v>1.0238863586006548</v>
      </c>
      <c r="L16" s="3">
        <f>L7/C7</f>
        <v>1.025283734213053</v>
      </c>
      <c r="M16" s="3">
        <f>M7/C7</f>
        <v>1.0268573820133435</v>
      </c>
      <c r="N16" s="3">
        <f>N7/C7</f>
        <v>1.0285728353726089</v>
      </c>
      <c r="O16" s="3">
        <f>O7/C7</f>
        <v>1.0305925798271744</v>
      </c>
    </row>
    <row r="17" spans="2:15" x14ac:dyDescent="0.25">
      <c r="B17" s="4" t="s">
        <v>13</v>
      </c>
      <c r="C17" s="5">
        <v>1</v>
      </c>
      <c r="D17" s="3">
        <f t="shared" si="0"/>
        <v>0.99577913752858616</v>
      </c>
      <c r="E17" s="3">
        <f t="shared" si="1"/>
        <v>0.9943012206533679</v>
      </c>
      <c r="F17" s="3">
        <f t="shared" si="2"/>
        <v>0.89676059922811491</v>
      </c>
      <c r="G17" s="3">
        <f t="shared" si="3"/>
        <v>0</v>
      </c>
      <c r="H17" s="3">
        <f t="shared" si="4"/>
        <v>0.89186227934142814</v>
      </c>
      <c r="J17" s="3">
        <f>J8/C8</f>
        <v>0.94596520177539256</v>
      </c>
      <c r="K17" s="3">
        <f>K8/C8</f>
        <v>0.91143663549668696</v>
      </c>
      <c r="L17" s="3">
        <f>L8/C8</f>
        <v>0.9034301485580849</v>
      </c>
      <c r="M17" s="3">
        <f>M8/C8</f>
        <v>0.8956251957388307</v>
      </c>
      <c r="N17" s="3">
        <f>N8/C8</f>
        <v>0.89008726521984727</v>
      </c>
      <c r="O17" s="3">
        <f>O8/C8</f>
        <v>0.88852987010037909</v>
      </c>
    </row>
    <row r="18" spans="2:15" x14ac:dyDescent="0.25">
      <c r="B18" s="4" t="s">
        <v>14</v>
      </c>
      <c r="C18" s="5">
        <v>1</v>
      </c>
      <c r="D18" s="3">
        <f t="shared" si="0"/>
        <v>0.74514447342991164</v>
      </c>
      <c r="E18" s="3">
        <f t="shared" si="1"/>
        <v>0.41372860478522877</v>
      </c>
      <c r="F18" s="3">
        <f t="shared" si="2"/>
        <v>0.4412173343231709</v>
      </c>
      <c r="G18" s="3">
        <f t="shared" si="3"/>
        <v>0</v>
      </c>
      <c r="H18" s="3">
        <f t="shared" si="4"/>
        <v>0.41253001654798294</v>
      </c>
      <c r="J18" s="3">
        <f>J9/C9</f>
        <v>0.55224641978790379</v>
      </c>
      <c r="K18" s="3">
        <f>K9/C9</f>
        <v>0.45981411513912335</v>
      </c>
      <c r="L18" s="3">
        <f>L9/C9</f>
        <v>0.44036297730977075</v>
      </c>
      <c r="M18" s="3">
        <f>M9/C9</f>
        <v>0.4245946988391528</v>
      </c>
      <c r="N18" s="3">
        <f>N9/C9</f>
        <v>0.40908355694538334</v>
      </c>
      <c r="O18" s="3">
        <f>O9/C9</f>
        <v>0.39861560984916039</v>
      </c>
    </row>
    <row r="19" spans="2:15" x14ac:dyDescent="0.25">
      <c r="B19" s="4" t="s">
        <v>15</v>
      </c>
      <c r="C19" s="5">
        <v>1</v>
      </c>
      <c r="D19" s="3">
        <f t="shared" si="0"/>
        <v>1.0100028366748857</v>
      </c>
      <c r="E19" s="3">
        <f t="shared" si="1"/>
        <v>0.98797781132032514</v>
      </c>
      <c r="F19" s="3">
        <f t="shared" si="2"/>
        <v>0.98457095529533201</v>
      </c>
      <c r="G19" s="3">
        <f t="shared" si="3"/>
        <v>0</v>
      </c>
      <c r="H19" s="3">
        <f t="shared" si="4"/>
        <v>0.98735687362376201</v>
      </c>
      <c r="J19" s="3">
        <f>J10/C10</f>
        <v>0.98550070157895586</v>
      </c>
      <c r="K19" s="3">
        <f>K10/C10</f>
        <v>0.98340070831487281</v>
      </c>
      <c r="L19" s="3">
        <f>L10/C10</f>
        <v>0.9832977721191859</v>
      </c>
      <c r="M19" s="3">
        <f>M10/C10</f>
        <v>0.98371947846925811</v>
      </c>
      <c r="N19" s="3">
        <f>N10/C10</f>
        <v>0.98462930161823292</v>
      </c>
      <c r="O19" s="3">
        <f>O10/C10</f>
        <v>0.98610361358226495</v>
      </c>
    </row>
    <row r="20" spans="2:15" x14ac:dyDescent="0.25">
      <c r="B20" s="4" t="s">
        <v>16</v>
      </c>
      <c r="C20" s="5">
        <v>1</v>
      </c>
      <c r="D20" s="3">
        <f t="shared" si="0"/>
        <v>1.0207408498746147</v>
      </c>
      <c r="E20" s="3">
        <f t="shared" si="1"/>
        <v>0.89897393017449045</v>
      </c>
      <c r="F20" s="3">
        <f t="shared" si="2"/>
        <v>0.89170150022793837</v>
      </c>
      <c r="G20" s="3">
        <f t="shared" si="3"/>
        <v>0</v>
      </c>
      <c r="H20" s="3">
        <f t="shared" si="4"/>
        <v>0.87418495637544802</v>
      </c>
      <c r="J20" s="3">
        <f>J11/C11</f>
        <v>0.87250260914237321</v>
      </c>
      <c r="K20" s="3">
        <f>K11/C11</f>
        <v>0.8726804087926362</v>
      </c>
      <c r="L20" s="3">
        <f>L11/C11</f>
        <v>0.87290911853798547</v>
      </c>
      <c r="M20" s="3">
        <f>M11/C11</f>
        <v>0.87409547802650878</v>
      </c>
      <c r="N20" s="3">
        <f>N11/C11</f>
        <v>0.8760678585285594</v>
      </c>
      <c r="O20" s="3">
        <f>O11/C11</f>
        <v>0.87983366283478204</v>
      </c>
    </row>
    <row r="21" spans="2:15" x14ac:dyDescent="0.25">
      <c r="B21" s="16" t="s">
        <v>17</v>
      </c>
      <c r="C21" s="11">
        <v>1</v>
      </c>
      <c r="D21" s="12">
        <f>POWER(PRODUCT(D15:D20),1/6)</f>
        <v>0.95938907951240004</v>
      </c>
      <c r="E21" s="12">
        <f t="shared" ref="E21:G21" si="5">POWER(PRODUCT(E15:E20),1/6)</f>
        <v>0.8424130902458925</v>
      </c>
      <c r="F21" s="12">
        <f t="shared" si="5"/>
        <v>0.83432604331651461</v>
      </c>
      <c r="G21" s="12">
        <f t="shared" si="5"/>
        <v>0</v>
      </c>
      <c r="H21" s="12">
        <f>POWER(PRODUCT(H15:H20),1/6)</f>
        <v>0.82680237749095697</v>
      </c>
      <c r="J21" s="12">
        <f>POWER(PRODUCT(J15:J20),1/6)</f>
        <v>0.87040797779978829</v>
      </c>
      <c r="K21" s="12">
        <f>POWER(PRODUCT(K15:K20),1/6)</f>
        <v>0.84200606919393295</v>
      </c>
      <c r="L21" s="12">
        <f>POWER(PRODUCT(L15:L20),1/6)</f>
        <v>0.83617271315241004</v>
      </c>
      <c r="M21" s="12">
        <f>POWER(PRODUCT(M15:M20),1/6)</f>
        <v>0.83186526443900255</v>
      </c>
      <c r="N21" s="12">
        <f>POWER(PRODUCT(N15:N20),1/6)</f>
        <v>0.82736230663602384</v>
      </c>
      <c r="O21" s="12">
        <f>POWER(PRODUCT(O15:O20),1/6)</f>
        <v>0.82686818166077625</v>
      </c>
    </row>
    <row r="23" spans="2:15" x14ac:dyDescent="0.25">
      <c r="B23" s="14" t="s">
        <v>6</v>
      </c>
    </row>
    <row r="24" spans="2:15" ht="25.5" x14ac:dyDescent="0.25">
      <c r="B24" s="2"/>
      <c r="C24" s="2" t="s">
        <v>0</v>
      </c>
      <c r="D24" s="2" t="s">
        <v>1</v>
      </c>
      <c r="E24" s="2" t="s">
        <v>3</v>
      </c>
      <c r="F24" s="2" t="s">
        <v>2</v>
      </c>
      <c r="G24" s="2" t="s">
        <v>4</v>
      </c>
      <c r="H24" s="17" t="s">
        <v>18</v>
      </c>
      <c r="J24" s="20">
        <v>1</v>
      </c>
      <c r="K24" s="20">
        <v>0.6</v>
      </c>
      <c r="L24" s="20">
        <v>0.5</v>
      </c>
      <c r="M24" s="20">
        <v>0.4</v>
      </c>
      <c r="N24" s="20">
        <v>0.3</v>
      </c>
      <c r="O24" s="20">
        <v>0.2</v>
      </c>
    </row>
    <row r="25" spans="2:15" x14ac:dyDescent="0.25">
      <c r="B25" s="3" t="s">
        <v>11</v>
      </c>
      <c r="C25" s="3">
        <v>0.508355</v>
      </c>
      <c r="D25" s="3">
        <v>0.54009300000000005</v>
      </c>
      <c r="E25" s="3">
        <v>0.51649800000000001</v>
      </c>
      <c r="F25" s="3">
        <v>0.51585199999999998</v>
      </c>
      <c r="G25" s="10"/>
      <c r="H25" s="21">
        <v>0.53063800000000005</v>
      </c>
      <c r="J25" s="21">
        <v>0.515957</v>
      </c>
      <c r="K25" s="18">
        <v>0.52674600000000005</v>
      </c>
      <c r="L25" s="21">
        <v>0.53057799999999999</v>
      </c>
      <c r="M25" s="21">
        <v>0.53593999999999997</v>
      </c>
      <c r="N25" s="21">
        <v>0.538296</v>
      </c>
      <c r="O25" s="21">
        <v>0.54318100000000002</v>
      </c>
    </row>
    <row r="26" spans="2:15" x14ac:dyDescent="0.25">
      <c r="B26" s="15" t="s">
        <v>12</v>
      </c>
      <c r="C26" s="4">
        <v>0.91749700000000001</v>
      </c>
      <c r="D26" s="4">
        <v>0.90036899999999997</v>
      </c>
      <c r="E26" s="4">
        <v>0.91712700000000003</v>
      </c>
      <c r="F26" s="4">
        <v>0.93256899999999998</v>
      </c>
      <c r="G26" s="9"/>
      <c r="H26" s="22">
        <v>0.932666</v>
      </c>
      <c r="J26" s="22">
        <v>0.93199399999999999</v>
      </c>
      <c r="K26" s="19">
        <v>0.93255600000000005</v>
      </c>
      <c r="L26" s="22">
        <v>0.93263499999999999</v>
      </c>
      <c r="M26" s="22">
        <v>0.93271099999999996</v>
      </c>
      <c r="N26" s="22">
        <v>0.93294500000000002</v>
      </c>
      <c r="O26" s="22">
        <v>0.93306699999999998</v>
      </c>
    </row>
    <row r="27" spans="2:15" x14ac:dyDescent="0.25">
      <c r="B27" s="4" t="s">
        <v>13</v>
      </c>
      <c r="C27" s="4">
        <v>0.66049000000000002</v>
      </c>
      <c r="D27" s="4">
        <v>0.65909099999999998</v>
      </c>
      <c r="E27" s="4">
        <v>0.65765700000000005</v>
      </c>
      <c r="F27" s="4">
        <v>0.59001999999999999</v>
      </c>
      <c r="G27" s="8"/>
      <c r="H27" s="22">
        <v>0.58500300000000005</v>
      </c>
      <c r="J27" s="22">
        <v>0.62175999999999998</v>
      </c>
      <c r="K27" s="19">
        <v>0.59716000000000002</v>
      </c>
      <c r="L27" s="22">
        <v>0.59175500000000003</v>
      </c>
      <c r="M27" s="22">
        <v>0.58688899999999999</v>
      </c>
      <c r="N27" s="22">
        <v>0.58382000000000001</v>
      </c>
      <c r="O27" s="22">
        <v>0.58425099999999996</v>
      </c>
    </row>
    <row r="28" spans="2:15" x14ac:dyDescent="0.25">
      <c r="B28" s="4" t="s">
        <v>14</v>
      </c>
      <c r="C28" s="4">
        <v>0.34317300000000001</v>
      </c>
      <c r="D28" s="4">
        <v>0.350823</v>
      </c>
      <c r="E28" s="4">
        <v>0.305392</v>
      </c>
      <c r="F28" s="4">
        <v>0.30294100000000002</v>
      </c>
      <c r="G28" s="8"/>
      <c r="H28" s="22">
        <v>0.30370200000000003</v>
      </c>
      <c r="J28" s="22">
        <v>0.31370999999999999</v>
      </c>
      <c r="K28" s="19">
        <v>0.30788300000000002</v>
      </c>
      <c r="L28" s="22">
        <v>0.30584</v>
      </c>
      <c r="M28" s="22">
        <v>0.30462699999999998</v>
      </c>
      <c r="N28" s="22">
        <v>0.30341200000000002</v>
      </c>
      <c r="O28" s="22">
        <v>0.302726</v>
      </c>
    </row>
    <row r="29" spans="2:15" x14ac:dyDescent="0.25">
      <c r="B29" s="4" t="s">
        <v>15</v>
      </c>
      <c r="C29" s="4">
        <v>0.899065</v>
      </c>
      <c r="D29" s="4">
        <v>0.910721</v>
      </c>
      <c r="E29" s="4">
        <v>0.89535500000000001</v>
      </c>
      <c r="F29" s="4">
        <v>0.89631400000000006</v>
      </c>
      <c r="G29" s="4"/>
      <c r="H29" s="23">
        <v>0.89467699999999994</v>
      </c>
      <c r="J29" s="23">
        <v>0.89422199999999996</v>
      </c>
      <c r="K29" s="19">
        <v>0.89359999999999995</v>
      </c>
      <c r="L29" s="23">
        <v>0.89399200000000001</v>
      </c>
      <c r="M29" s="23">
        <v>0.89442200000000005</v>
      </c>
      <c r="N29" s="23">
        <v>0.89515800000000001</v>
      </c>
      <c r="O29" s="23">
        <v>0.89611099999999999</v>
      </c>
    </row>
    <row r="30" spans="2:15" x14ac:dyDescent="0.25">
      <c r="B30" s="4" t="s">
        <v>16</v>
      </c>
      <c r="C30" s="4">
        <v>1.5012000000000001</v>
      </c>
      <c r="D30" s="4">
        <v>1.52454</v>
      </c>
      <c r="E30" s="4">
        <v>1.42479</v>
      </c>
      <c r="F30" s="4">
        <v>1.39812</v>
      </c>
      <c r="G30" s="8"/>
      <c r="H30" s="23">
        <v>1.3847400000000001</v>
      </c>
      <c r="J30" s="23">
        <v>1.39009</v>
      </c>
      <c r="K30" s="19">
        <v>1.38744</v>
      </c>
      <c r="L30" s="22">
        <v>1.38595</v>
      </c>
      <c r="M30" s="22">
        <v>1.3868799999999999</v>
      </c>
      <c r="N30" s="23">
        <v>1.3867499999999999</v>
      </c>
      <c r="O30" s="23">
        <v>1.38811</v>
      </c>
    </row>
    <row r="32" spans="2:15" x14ac:dyDescent="0.25">
      <c r="B32" s="14" t="s">
        <v>8</v>
      </c>
    </row>
    <row r="33" spans="2:15" ht="25.5" x14ac:dyDescent="0.25">
      <c r="B33" s="2"/>
      <c r="C33" s="2" t="s">
        <v>0</v>
      </c>
      <c r="D33" s="2" t="s">
        <v>1</v>
      </c>
      <c r="E33" s="2" t="s">
        <v>3</v>
      </c>
      <c r="F33" s="2" t="s">
        <v>2</v>
      </c>
      <c r="G33" s="2" t="s">
        <v>4</v>
      </c>
      <c r="H33" s="17" t="s">
        <v>18</v>
      </c>
      <c r="J33" s="20">
        <v>1</v>
      </c>
      <c r="K33" s="20">
        <v>0.6</v>
      </c>
      <c r="L33" s="20">
        <v>0.5</v>
      </c>
      <c r="M33" s="20">
        <v>0.4</v>
      </c>
      <c r="N33" s="20">
        <v>0.3</v>
      </c>
      <c r="O33" s="20">
        <v>0.2</v>
      </c>
    </row>
    <row r="34" spans="2:15" x14ac:dyDescent="0.25">
      <c r="B34" s="3" t="s">
        <v>11</v>
      </c>
      <c r="C34" s="5">
        <v>1</v>
      </c>
      <c r="D34" s="3">
        <f t="shared" ref="D34:D39" si="6">D25/C25</f>
        <v>1.0624327487680854</v>
      </c>
      <c r="E34" s="3">
        <f t="shared" ref="E34:E39" si="7">E25/C25</f>
        <v>1.0160183336447954</v>
      </c>
      <c r="F34" s="3">
        <f t="shared" ref="F34:F39" si="8">F25/C25</f>
        <v>1.01474756813644</v>
      </c>
      <c r="G34" s="3">
        <f t="shared" ref="G34" si="9">G25/C25</f>
        <v>0</v>
      </c>
      <c r="H34">
        <f>H25/C25</f>
        <v>1.0438335415211812</v>
      </c>
      <c r="J34">
        <f>J25/C25</f>
        <v>1.0149541167097795</v>
      </c>
      <c r="K34" s="3">
        <f>K25/C25</f>
        <v>1.0361774744027306</v>
      </c>
      <c r="L34">
        <f>L25/C25</f>
        <v>1.0437155137649869</v>
      </c>
      <c r="M34">
        <f>M25/C25</f>
        <v>1.0542632609101907</v>
      </c>
      <c r="N34">
        <f>N25/C25</f>
        <v>1.0588978174700749</v>
      </c>
      <c r="O34">
        <f>O25/C25</f>
        <v>1.0685072439535364</v>
      </c>
    </row>
    <row r="35" spans="2:15" x14ac:dyDescent="0.25">
      <c r="B35" s="15" t="s">
        <v>12</v>
      </c>
      <c r="C35" s="5">
        <v>1</v>
      </c>
      <c r="D35" s="3">
        <f t="shared" si="6"/>
        <v>0.98133181906861822</v>
      </c>
      <c r="E35" s="3">
        <f t="shared" si="7"/>
        <v>0.99959672892663409</v>
      </c>
      <c r="F35" s="3">
        <f t="shared" si="8"/>
        <v>1.0164273016696512</v>
      </c>
      <c r="G35" s="3">
        <f t="shared" ref="G35:G39" si="10">G26/C26</f>
        <v>0</v>
      </c>
      <c r="H35">
        <f t="shared" ref="H35:H39" si="11">H26/C26</f>
        <v>1.0165330240861823</v>
      </c>
      <c r="J35">
        <f>J26/C26</f>
        <v>1.0158005966232042</v>
      </c>
      <c r="K35" s="3">
        <f>K26/C26</f>
        <v>1.0164131326859924</v>
      </c>
      <c r="L35">
        <f>L26/C26</f>
        <v>1.0164992365097651</v>
      </c>
      <c r="M35">
        <f>M26/C26</f>
        <v>1.0165820705680781</v>
      </c>
      <c r="N35">
        <f>N26/C26</f>
        <v>1.0168371122739366</v>
      </c>
      <c r="O35">
        <f>O26/C26</f>
        <v>1.0169700827359653</v>
      </c>
    </row>
    <row r="36" spans="2:15" x14ac:dyDescent="0.25">
      <c r="B36" s="4" t="s">
        <v>13</v>
      </c>
      <c r="C36" s="5">
        <v>1</v>
      </c>
      <c r="D36" s="3">
        <f t="shared" si="6"/>
        <v>0.99788187557722297</v>
      </c>
      <c r="E36" s="3">
        <f t="shared" si="7"/>
        <v>0.99571076019318994</v>
      </c>
      <c r="F36" s="3">
        <f t="shared" si="8"/>
        <v>0.89330648457963024</v>
      </c>
      <c r="G36" s="3">
        <f t="shared" si="10"/>
        <v>0</v>
      </c>
      <c r="H36">
        <f t="shared" si="11"/>
        <v>0.8857106087904435</v>
      </c>
      <c r="J36">
        <f>J27/C27</f>
        <v>0.94136171630153365</v>
      </c>
      <c r="K36" s="3">
        <f>K27/C27</f>
        <v>0.90411664067586184</v>
      </c>
      <c r="L36">
        <f>L27/C27</f>
        <v>0.89593332223046529</v>
      </c>
      <c r="M36">
        <f>M27/C27</f>
        <v>0.88856606458841159</v>
      </c>
      <c r="N36">
        <f>N27/C27</f>
        <v>0.88391951429998938</v>
      </c>
      <c r="O36">
        <f>O27/C27</f>
        <v>0.88457206013717082</v>
      </c>
    </row>
    <row r="37" spans="2:15" x14ac:dyDescent="0.25">
      <c r="B37" s="4" t="s">
        <v>14</v>
      </c>
      <c r="C37" s="5">
        <v>1</v>
      </c>
      <c r="D37" s="3">
        <f t="shared" si="6"/>
        <v>1.0222919635285992</v>
      </c>
      <c r="E37" s="3">
        <f t="shared" si="7"/>
        <v>0.8899068399903256</v>
      </c>
      <c r="F37" s="3">
        <f t="shared" si="8"/>
        <v>0.88276466971469203</v>
      </c>
      <c r="G37" s="3">
        <f t="shared" si="10"/>
        <v>0</v>
      </c>
      <c r="H37">
        <f t="shared" si="11"/>
        <v>0.88498221013890954</v>
      </c>
      <c r="J37">
        <f>J28/C28</f>
        <v>0.91414534360220645</v>
      </c>
      <c r="K37" s="3">
        <f>K28/C28</f>
        <v>0.89716556955238325</v>
      </c>
      <c r="L37">
        <f>L28/C28</f>
        <v>0.89121230399827489</v>
      </c>
      <c r="M37">
        <f>M28/C28</f>
        <v>0.8876776436374656</v>
      </c>
      <c r="N37">
        <f>N28/C28</f>
        <v>0.88413715531233517</v>
      </c>
      <c r="O37">
        <f>O28/C28</f>
        <v>0.88213816355016272</v>
      </c>
    </row>
    <row r="38" spans="2:15" x14ac:dyDescent="0.25">
      <c r="B38" s="4" t="s">
        <v>15</v>
      </c>
      <c r="C38" s="5">
        <v>1</v>
      </c>
      <c r="D38" s="3">
        <f t="shared" si="6"/>
        <v>1.0129645798690863</v>
      </c>
      <c r="E38" s="3">
        <f t="shared" si="7"/>
        <v>0.99587349079321297</v>
      </c>
      <c r="F38" s="3">
        <f t="shared" si="8"/>
        <v>0.99694015449383533</v>
      </c>
      <c r="G38" s="3">
        <f t="shared" si="10"/>
        <v>0</v>
      </c>
      <c r="H38">
        <f t="shared" si="11"/>
        <v>0.9951193740163391</v>
      </c>
      <c r="J38">
        <f>J29/C29</f>
        <v>0.99461329269852561</v>
      </c>
      <c r="K38" s="3">
        <f>K29/C29</f>
        <v>0.99392146285307503</v>
      </c>
      <c r="L38">
        <f>L29/C29</f>
        <v>0.99435747137303754</v>
      </c>
      <c r="M38">
        <f>M29/C29</f>
        <v>0.99483574602503722</v>
      </c>
      <c r="N38">
        <f>N29/C29</f>
        <v>0.9956543742665992</v>
      </c>
      <c r="O38">
        <f>O29/C29</f>
        <v>0.99671436436742611</v>
      </c>
    </row>
    <row r="39" spans="2:15" x14ac:dyDescent="0.25">
      <c r="B39" s="4" t="s">
        <v>16</v>
      </c>
      <c r="C39" s="5">
        <v>1</v>
      </c>
      <c r="D39" s="3">
        <f t="shared" si="6"/>
        <v>1.0155475619504395</v>
      </c>
      <c r="E39" s="3">
        <f t="shared" si="7"/>
        <v>0.94910071942446039</v>
      </c>
      <c r="F39" s="3">
        <f t="shared" si="8"/>
        <v>0.93133493205435647</v>
      </c>
      <c r="G39" s="3">
        <f t="shared" si="10"/>
        <v>0</v>
      </c>
      <c r="H39">
        <f t="shared" si="11"/>
        <v>0.92242206235011992</v>
      </c>
      <c r="J39">
        <f>J30/C30</f>
        <v>0.92598587796429521</v>
      </c>
      <c r="K39" s="3">
        <f>K30/C30</f>
        <v>0.92422062350119893</v>
      </c>
      <c r="L39">
        <f>L30/C30</f>
        <v>0.92322808419930713</v>
      </c>
      <c r="M39">
        <f>M30/C30</f>
        <v>0.92384758859578986</v>
      </c>
      <c r="N39">
        <f>N30/C30</f>
        <v>0.92376099120703425</v>
      </c>
      <c r="O39">
        <f>O30/C30</f>
        <v>0.92466693312017045</v>
      </c>
    </row>
    <row r="40" spans="2:15" x14ac:dyDescent="0.25">
      <c r="B40" s="16" t="s">
        <v>17</v>
      </c>
      <c r="C40" s="6">
        <f>POWER(PRODUCT(C34:C39), 1/6)</f>
        <v>1</v>
      </c>
      <c r="D40" s="6">
        <f>POWER(PRODUCT(D34:D39), 1/6)</f>
        <v>1.0151050534490085</v>
      </c>
      <c r="E40" s="6">
        <f t="shared" ref="E40:G40" si="12">POWER(PRODUCT(E34:E39), 1/6)</f>
        <v>0.97338974196573813</v>
      </c>
      <c r="F40" s="6">
        <f t="shared" si="12"/>
        <v>0.95427993444569026</v>
      </c>
      <c r="G40" s="6">
        <f t="shared" si="12"/>
        <v>0</v>
      </c>
      <c r="H40" s="6">
        <f>POWER(PRODUCT(H34:H39), 1/6)</f>
        <v>0.956013441425276</v>
      </c>
      <c r="J40" s="6">
        <f>POWER(PRODUCT(J34:J39), 1/6)</f>
        <v>0.96689848526627387</v>
      </c>
      <c r="K40" s="6">
        <f>POWER(PRODUCT(K34:K39), 1/6)</f>
        <v>0.96040600457846437</v>
      </c>
      <c r="L40" s="6">
        <f>POWER(PRODUCT(L34:L39), 1/6)</f>
        <v>0.95895803232205346</v>
      </c>
      <c r="M40" s="6">
        <f>POWER(PRODUCT(M34:M39), 1/6)</f>
        <v>0.95880738948121524</v>
      </c>
      <c r="N40" s="6">
        <f>POWER(PRODUCT(N34:N39), 1/6)</f>
        <v>0.95818861220085372</v>
      </c>
      <c r="O40" s="6">
        <f>POWER(PRODUCT(O34:O39), 1/6)</f>
        <v>0.95973629735700394</v>
      </c>
    </row>
    <row r="41" spans="2:15" ht="26.25" x14ac:dyDescent="0.25">
      <c r="B41" s="16" t="s">
        <v>9</v>
      </c>
      <c r="C41" s="11">
        <v>1</v>
      </c>
      <c r="D41" s="12">
        <f>D21*D40</f>
        <v>0.97388070283682993</v>
      </c>
      <c r="E41" s="12">
        <f t="shared" ref="E41:F41" si="13">E21*E40</f>
        <v>0.81999626054300934</v>
      </c>
      <c r="F41" s="12">
        <f t="shared" si="13"/>
        <v>0.79618060192241569</v>
      </c>
      <c r="G41" s="12">
        <f>G21*G40</f>
        <v>0</v>
      </c>
      <c r="H41" s="12">
        <f>H21*H40</f>
        <v>0.79043418628372997</v>
      </c>
      <c r="J41" s="12">
        <f>J21*J40</f>
        <v>0.84159615529829579</v>
      </c>
      <c r="K41" s="12">
        <f>K21*K40</f>
        <v>0.8086676847453631</v>
      </c>
      <c r="L41" s="12">
        <f>L21*L40</f>
        <v>0.80185453968602793</v>
      </c>
      <c r="M41" s="12">
        <f>M21*M40</f>
        <v>0.79759856259686079</v>
      </c>
      <c r="N41" s="12">
        <f>N21*N40</f>
        <v>0.79276914038286883</v>
      </c>
      <c r="O41" s="12">
        <f>O21*O40</f>
        <v>0.79357540706943186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ECE</dc:creator>
  <cp:lastModifiedBy>Jack</cp:lastModifiedBy>
  <cp:lastPrinted>2014-02-17T01:54:11Z</cp:lastPrinted>
  <dcterms:created xsi:type="dcterms:W3CDTF">2014-02-07T01:19:30Z</dcterms:created>
  <dcterms:modified xsi:type="dcterms:W3CDTF">2016-02-12T04:33:27Z</dcterms:modified>
</cp:coreProperties>
</file>