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apple/Documents/CS316/CS316_Pathplanning/src_CUDA/"/>
    </mc:Choice>
  </mc:AlternateContent>
  <bookViews>
    <workbookView xWindow="0" yWindow="460" windowWidth="28800" windowHeight="16160" activeTab="1"/>
  </bookViews>
  <sheets>
    <sheet name="Sheet1" sheetId="1" r:id="rId1"/>
    <sheet name="Sheet2" sheetId="2" r:id="rId2"/>
  </sheets>
  <definedNames>
    <definedName name="_xlnm._FilterDatabase" localSheetId="1" hidden="1">Sheet2!$A$1:$C$1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17" i="2"/>
  <c r="A18" i="2"/>
  <c r="A19" i="2"/>
  <c r="A20" i="2"/>
  <c r="D44" i="1"/>
  <c r="B43" i="1"/>
  <c r="D38" i="1"/>
  <c r="B37" i="1"/>
  <c r="I32" i="1"/>
  <c r="D32" i="1"/>
  <c r="B31" i="1"/>
  <c r="I27" i="1"/>
  <c r="D26" i="1"/>
  <c r="B25" i="1"/>
  <c r="I22" i="1"/>
  <c r="G22" i="1"/>
  <c r="D20" i="1"/>
  <c r="B19" i="1"/>
  <c r="I17" i="1"/>
  <c r="G16" i="1"/>
  <c r="D14" i="1"/>
  <c r="B13" i="1"/>
  <c r="B4" i="1"/>
</calcChain>
</file>

<file path=xl/sharedStrings.xml><?xml version="1.0" encoding="utf-8"?>
<sst xmlns="http://schemas.openxmlformats.org/spreadsheetml/2006/main" count="75" uniqueCount="32">
  <si>
    <t>CPU_132_3744_1024</t>
  </si>
  <si>
    <t>GPU_132_3744_1024</t>
  </si>
  <si>
    <t>Time (ms)</t>
  </si>
  <si>
    <t>States</t>
  </si>
  <si>
    <t>loops</t>
  </si>
  <si>
    <t>config_robotpoints_obstaclepoints_samplepoints</t>
  </si>
  <si>
    <t>CPU_132_3744_512</t>
  </si>
  <si>
    <t>GPU_132_3744_512</t>
  </si>
  <si>
    <t>CPU_66_1872_128</t>
  </si>
  <si>
    <t>GPU_66_1872_128</t>
  </si>
  <si>
    <t>CPU_132_3744_256</t>
  </si>
  <si>
    <t>GPU_132_3744_256</t>
  </si>
  <si>
    <t>CPU_33_986_128</t>
  </si>
  <si>
    <t>GPU_33_986_128</t>
  </si>
  <si>
    <t>CPU_132_3744_128</t>
  </si>
  <si>
    <t>GPU_132_3744_128</t>
  </si>
  <si>
    <t>CPU_33_493_128</t>
  </si>
  <si>
    <t>GPU_33_493_128</t>
  </si>
  <si>
    <t>CPU_132_3744_64</t>
  </si>
  <si>
    <t>GPU_132_3744_64</t>
  </si>
  <si>
    <t>CPU_33_246_128</t>
  </si>
  <si>
    <t>GPU_33_246_128</t>
  </si>
  <si>
    <t>CPU_132_3744_32</t>
  </si>
  <si>
    <t>GPU_132_3744_32</t>
  </si>
  <si>
    <t>CPU_132_3744_16</t>
  </si>
  <si>
    <t>GPU_132_3744_16</t>
  </si>
  <si>
    <t>#discretization</t>
  </si>
  <si>
    <t>GPU</t>
  </si>
  <si>
    <t>CPU</t>
  </si>
  <si>
    <t>#computing</t>
  </si>
  <si>
    <t>fixed discretization 128</t>
  </si>
  <si>
    <t>fixed computing elements 494208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</si>
</sst>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409]#,##0.00;[Red]&quot;-&quot;[$$-409]#,##0.00"/>
  </numFmts>
  <fonts count="4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rgb="FF8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GPU/CPU time w.r.t</a:t>
            </a:r>
            <a:r>
              <a:rPr lang="en-US" baseline="0"/>
              <a:t> #discretization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Sheet2!$C$1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Sheet2!$C$2:$C$8</c:f>
              <c:numCache>
                <c:formatCode>0.00</c:formatCode>
                <c:ptCount val="7"/>
                <c:pt idx="0">
                  <c:v>96.4</c:v>
                </c:pt>
                <c:pt idx="1">
                  <c:v>179.0</c:v>
                </c:pt>
                <c:pt idx="2">
                  <c:v>337.0</c:v>
                </c:pt>
                <c:pt idx="3">
                  <c:v>666.4</c:v>
                </c:pt>
                <c:pt idx="4">
                  <c:v>1328.4</c:v>
                </c:pt>
                <c:pt idx="5">
                  <c:v>2597.624</c:v>
                </c:pt>
                <c:pt idx="6">
                  <c:v>5133.824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0725456"/>
        <c:axId val="-1421539968"/>
      </c:lineChart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Sheet2!$B$2:$B$8</c:f>
              <c:numCache>
                <c:formatCode>0.00</c:formatCode>
                <c:ptCount val="7"/>
                <c:pt idx="0">
                  <c:v>14.6478873239437</c:v>
                </c:pt>
                <c:pt idx="1">
                  <c:v>14.7315436241611</c:v>
                </c:pt>
                <c:pt idx="2">
                  <c:v>14.6587591240876</c:v>
                </c:pt>
                <c:pt idx="3">
                  <c:v>28.5895772357724</c:v>
                </c:pt>
                <c:pt idx="4">
                  <c:v>29.1096475770925</c:v>
                </c:pt>
                <c:pt idx="5">
                  <c:v>29.471955017301</c:v>
                </c:pt>
                <c:pt idx="6">
                  <c:v>30.3848515794492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2874688"/>
        <c:axId val="-1362744128"/>
      </c:lineChart>
      <c:catAx>
        <c:axId val="-14207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discretization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539968"/>
        <c:crosses val="autoZero"/>
        <c:auto val="1"/>
        <c:lblAlgn val="ctr"/>
        <c:lblOffset val="100"/>
        <c:noMultiLvlLbl val="0"/>
      </c:catAx>
      <c:valAx>
        <c:axId val="-14215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per loop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725456"/>
        <c:crosses val="autoZero"/>
        <c:crossBetween val="between"/>
      </c:valAx>
      <c:valAx>
        <c:axId val="-136274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 time per loop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874688"/>
        <c:crosses val="max"/>
        <c:crossBetween val="between"/>
      </c:valAx>
      <c:catAx>
        <c:axId val="-136287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6274412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GPU/CPU Time</a:t>
            </a:r>
            <a:r>
              <a:rPr lang="en-US" baseline="0"/>
              <a:t> w.r.t. #Computing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Sheet2!$C$15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Sheet2!$A$16:$A$20</c:f>
              <c:numCache>
                <c:formatCode>General</c:formatCode>
                <c:ptCount val="5"/>
                <c:pt idx="0">
                  <c:v>8118.0</c:v>
                </c:pt>
                <c:pt idx="1">
                  <c:v>16269.0</c:v>
                </c:pt>
                <c:pt idx="2">
                  <c:v>32538.0</c:v>
                </c:pt>
                <c:pt idx="3">
                  <c:v>123552.0</c:v>
                </c:pt>
                <c:pt idx="4">
                  <c:v>494208.0</c:v>
                </c:pt>
              </c:numCache>
            </c:numRef>
          </c:cat>
          <c:val>
            <c:numRef>
              <c:f>Sheet2!$C$16:$C$20</c:f>
              <c:numCache>
                <c:formatCode>0.000</c:formatCode>
                <c:ptCount val="5"/>
                <c:pt idx="0">
                  <c:v>10.6</c:v>
                </c:pt>
                <c:pt idx="1">
                  <c:v>21.0</c:v>
                </c:pt>
                <c:pt idx="2">
                  <c:v>42.9</c:v>
                </c:pt>
                <c:pt idx="3">
                  <c:v>164.6</c:v>
                </c:pt>
                <c:pt idx="4">
                  <c:v>1328.4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3371104"/>
        <c:axId val="-1423985584"/>
      </c:lineChart>
      <c:lineChart>
        <c:grouping val="standard"/>
        <c:varyColors val="0"/>
        <c:ser>
          <c:idx val="1"/>
          <c:order val="0"/>
          <c:tx>
            <c:strRef>
              <c:f>Sheet2!$B$15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Sheet2!$A$16:$A$20</c:f>
              <c:numCache>
                <c:formatCode>General</c:formatCode>
                <c:ptCount val="5"/>
                <c:pt idx="0">
                  <c:v>8118.0</c:v>
                </c:pt>
                <c:pt idx="1">
                  <c:v>16269.0</c:v>
                </c:pt>
                <c:pt idx="2">
                  <c:v>32538.0</c:v>
                </c:pt>
                <c:pt idx="3">
                  <c:v>123552.0</c:v>
                </c:pt>
                <c:pt idx="4">
                  <c:v>494208.0</c:v>
                </c:pt>
              </c:numCache>
            </c:numRef>
          </c:cat>
          <c:val>
            <c:numRef>
              <c:f>Sheet2!$B$16:$B$20</c:f>
              <c:numCache>
                <c:formatCode>0.000</c:formatCode>
                <c:ptCount val="5"/>
                <c:pt idx="0">
                  <c:v>0.383805031446541</c:v>
                </c:pt>
                <c:pt idx="1">
                  <c:v>0.988826815642458</c:v>
                </c:pt>
                <c:pt idx="2">
                  <c:v>4.786729857819909</c:v>
                </c:pt>
                <c:pt idx="3">
                  <c:v>7.59601449275362</c:v>
                </c:pt>
                <c:pt idx="4">
                  <c:v>29.1096475770925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6575440"/>
        <c:axId val="-1419027136"/>
      </c:lineChart>
      <c:catAx>
        <c:axId val="-144337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computing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985584"/>
        <c:crosses val="autoZero"/>
        <c:auto val="1"/>
        <c:lblAlgn val="ctr"/>
        <c:lblOffset val="100"/>
        <c:noMultiLvlLbl val="0"/>
      </c:catAx>
      <c:valAx>
        <c:axId val="-14239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per loop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371104"/>
        <c:crosses val="autoZero"/>
        <c:crossBetween val="between"/>
      </c:valAx>
      <c:valAx>
        <c:axId val="-1419027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 time per loop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575440"/>
        <c:crosses val="max"/>
        <c:crossBetween val="between"/>
      </c:valAx>
      <c:catAx>
        <c:axId val="-148657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19027136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165100</xdr:rowOff>
    </xdr:from>
    <xdr:to>
      <xdr:col>10</xdr:col>
      <xdr:colOff>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1200150</xdr:colOff>
      <xdr:row>25</xdr:row>
      <xdr:rowOff>12700</xdr:rowOff>
    </xdr:from>
    <xdr:to>
      <xdr:col>10</xdr:col>
      <xdr:colOff>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/>
  </sheetViews>
  <sheetFormatPr baseColWidth="10" defaultColWidth="8.83203125" defaultRowHeight="14" x14ac:dyDescent="0.15"/>
  <cols>
    <col min="1" max="1024" width="16.6640625" customWidth="1"/>
  </cols>
  <sheetData>
    <row r="1" spans="2:14" x14ac:dyDescent="0.15">
      <c r="B1" t="s">
        <v>0</v>
      </c>
      <c r="D1" t="s">
        <v>1</v>
      </c>
    </row>
    <row r="2" spans="2:14" x14ac:dyDescent="0.15">
      <c r="B2" t="s">
        <v>2</v>
      </c>
      <c r="C2" t="s">
        <v>3</v>
      </c>
      <c r="D2" t="s">
        <v>2</v>
      </c>
      <c r="E2" t="s">
        <v>4</v>
      </c>
    </row>
    <row r="3" spans="2:14" x14ac:dyDescent="0.15">
      <c r="B3">
        <v>25669.119999999999</v>
      </c>
      <c r="C3">
        <v>5</v>
      </c>
      <c r="D3">
        <v>18503.740000000002</v>
      </c>
      <c r="E3">
        <v>629</v>
      </c>
    </row>
    <row r="4" spans="2:14" x14ac:dyDescent="0.15">
      <c r="B4" s="1">
        <f>B3/C3</f>
        <v>5133.8239999999996</v>
      </c>
      <c r="D4">
        <v>22097.64</v>
      </c>
      <c r="E4">
        <v>702</v>
      </c>
      <c r="K4" s="5" t="s">
        <v>5</v>
      </c>
      <c r="L4" s="5"/>
      <c r="M4" s="5"/>
      <c r="N4" s="5"/>
    </row>
    <row r="5" spans="2:14" x14ac:dyDescent="0.15">
      <c r="D5">
        <v>25145</v>
      </c>
      <c r="E5">
        <v>831</v>
      </c>
    </row>
    <row r="6" spans="2:14" x14ac:dyDescent="0.15">
      <c r="D6" s="2">
        <v>30.384851579449201</v>
      </c>
    </row>
    <row r="8" spans="2:14" x14ac:dyDescent="0.15">
      <c r="D8" s="3"/>
    </row>
    <row r="10" spans="2:14" x14ac:dyDescent="0.15">
      <c r="B10" t="s">
        <v>6</v>
      </c>
      <c r="D10" t="s">
        <v>7</v>
      </c>
    </row>
    <row r="11" spans="2:14" x14ac:dyDescent="0.15">
      <c r="B11" t="s">
        <v>2</v>
      </c>
      <c r="C11" t="s">
        <v>3</v>
      </c>
      <c r="D11" t="s">
        <v>2</v>
      </c>
      <c r="E11" t="s">
        <v>3</v>
      </c>
    </row>
    <row r="12" spans="2:14" x14ac:dyDescent="0.15">
      <c r="B12">
        <v>12988.12</v>
      </c>
      <c r="C12">
        <v>5</v>
      </c>
      <c r="D12">
        <v>17034.79</v>
      </c>
      <c r="E12">
        <v>578</v>
      </c>
    </row>
    <row r="13" spans="2:14" x14ac:dyDescent="0.15">
      <c r="B13" s="2">
        <f>B12/C12</f>
        <v>2597.6240000000003</v>
      </c>
      <c r="D13">
        <v>18756.41</v>
      </c>
      <c r="E13">
        <v>629</v>
      </c>
      <c r="G13" t="s">
        <v>8</v>
      </c>
      <c r="I13" t="s">
        <v>9</v>
      </c>
    </row>
    <row r="14" spans="2:14" x14ac:dyDescent="0.15">
      <c r="D14" s="2">
        <f>D12/E12</f>
        <v>29.471955017301038</v>
      </c>
      <c r="G14" t="s">
        <v>2</v>
      </c>
      <c r="H14" t="s">
        <v>3</v>
      </c>
      <c r="I14" t="s">
        <v>2</v>
      </c>
      <c r="J14" t="s">
        <v>3</v>
      </c>
    </row>
    <row r="15" spans="2:14" x14ac:dyDescent="0.15">
      <c r="G15">
        <v>3292</v>
      </c>
      <c r="H15">
        <v>20</v>
      </c>
      <c r="I15">
        <v>4234</v>
      </c>
      <c r="J15">
        <v>556</v>
      </c>
    </row>
    <row r="16" spans="2:14" x14ac:dyDescent="0.15">
      <c r="B16" t="s">
        <v>10</v>
      </c>
      <c r="D16" t="s">
        <v>11</v>
      </c>
      <c r="G16" s="2">
        <f>G15/H15</f>
        <v>164.6</v>
      </c>
      <c r="I16">
        <v>4193</v>
      </c>
      <c r="J16">
        <v>552</v>
      </c>
    </row>
    <row r="17" spans="2:10" x14ac:dyDescent="0.15">
      <c r="B17" t="s">
        <v>2</v>
      </c>
      <c r="C17" t="s">
        <v>3</v>
      </c>
      <c r="D17" t="s">
        <v>2</v>
      </c>
      <c r="E17" t="s">
        <v>3</v>
      </c>
      <c r="I17" s="2">
        <f>I16/J16</f>
        <v>7.5960144927536231</v>
      </c>
    </row>
    <row r="18" spans="2:10" x14ac:dyDescent="0.15">
      <c r="B18">
        <v>6642</v>
      </c>
      <c r="C18">
        <v>5</v>
      </c>
      <c r="D18">
        <v>19823.669999999998</v>
      </c>
      <c r="E18">
        <v>681</v>
      </c>
    </row>
    <row r="19" spans="2:10" x14ac:dyDescent="0.15">
      <c r="B19" s="2">
        <f>B18/C18</f>
        <v>1328.4</v>
      </c>
      <c r="D19">
        <v>18207</v>
      </c>
      <c r="E19">
        <v>597</v>
      </c>
      <c r="G19" t="s">
        <v>12</v>
      </c>
      <c r="I19" t="s">
        <v>13</v>
      </c>
    </row>
    <row r="20" spans="2:10" x14ac:dyDescent="0.15">
      <c r="D20" s="2">
        <f>D18/E18</f>
        <v>29.10964757709251</v>
      </c>
      <c r="G20" t="s">
        <v>2</v>
      </c>
      <c r="H20" t="s">
        <v>3</v>
      </c>
      <c r="I20" t="s">
        <v>2</v>
      </c>
      <c r="J20" t="s">
        <v>3</v>
      </c>
    </row>
    <row r="21" spans="2:10" x14ac:dyDescent="0.15">
      <c r="G21">
        <v>429</v>
      </c>
      <c r="H21">
        <v>10</v>
      </c>
      <c r="I21">
        <v>3030</v>
      </c>
      <c r="J21">
        <v>633</v>
      </c>
    </row>
    <row r="22" spans="2:10" x14ac:dyDescent="0.15">
      <c r="B22" t="s">
        <v>14</v>
      </c>
      <c r="D22" t="s">
        <v>15</v>
      </c>
      <c r="G22" s="2">
        <f>G21/H21</f>
        <v>42.9</v>
      </c>
      <c r="I22" s="2">
        <f>I21/J21</f>
        <v>4.7867298578199051</v>
      </c>
    </row>
    <row r="23" spans="2:10" x14ac:dyDescent="0.15">
      <c r="B23" t="s">
        <v>2</v>
      </c>
      <c r="C23" t="s">
        <v>3</v>
      </c>
      <c r="D23" t="s">
        <v>2</v>
      </c>
      <c r="E23" t="s">
        <v>3</v>
      </c>
    </row>
    <row r="24" spans="2:10" x14ac:dyDescent="0.15">
      <c r="B24">
        <v>3332</v>
      </c>
      <c r="C24">
        <v>5</v>
      </c>
      <c r="D24">
        <v>18534.72</v>
      </c>
      <c r="E24">
        <v>625</v>
      </c>
      <c r="G24" t="s">
        <v>16</v>
      </c>
      <c r="I24" t="s">
        <v>17</v>
      </c>
    </row>
    <row r="25" spans="2:10" x14ac:dyDescent="0.15">
      <c r="B25" s="2">
        <f>B24/C24</f>
        <v>666.4</v>
      </c>
      <c r="D25">
        <v>17582.59</v>
      </c>
      <c r="E25">
        <v>615</v>
      </c>
      <c r="G25" t="s">
        <v>2</v>
      </c>
      <c r="H25" t="s">
        <v>3</v>
      </c>
      <c r="I25" t="s">
        <v>2</v>
      </c>
      <c r="J25" t="s">
        <v>3</v>
      </c>
    </row>
    <row r="26" spans="2:10" x14ac:dyDescent="0.15">
      <c r="D26" s="2">
        <f>D25/E25</f>
        <v>28.589577235772357</v>
      </c>
      <c r="I26">
        <v>531</v>
      </c>
      <c r="J26">
        <v>537</v>
      </c>
    </row>
    <row r="27" spans="2:10" x14ac:dyDescent="0.15">
      <c r="G27" s="2">
        <v>21</v>
      </c>
      <c r="I27" s="2">
        <f>I26/J26</f>
        <v>0.98882681564245811</v>
      </c>
    </row>
    <row r="28" spans="2:10" x14ac:dyDescent="0.15">
      <c r="B28" t="s">
        <v>18</v>
      </c>
      <c r="D28" t="s">
        <v>19</v>
      </c>
    </row>
    <row r="29" spans="2:10" x14ac:dyDescent="0.15">
      <c r="B29" t="s">
        <v>2</v>
      </c>
      <c r="C29" t="s">
        <v>3</v>
      </c>
      <c r="D29" t="s">
        <v>2</v>
      </c>
      <c r="E29" t="s">
        <v>3</v>
      </c>
      <c r="G29" t="s">
        <v>20</v>
      </c>
      <c r="I29" t="s">
        <v>21</v>
      </c>
    </row>
    <row r="30" spans="2:10" x14ac:dyDescent="0.15">
      <c r="B30">
        <v>1685</v>
      </c>
      <c r="C30">
        <v>5</v>
      </c>
      <c r="D30">
        <v>8033</v>
      </c>
      <c r="E30">
        <v>548</v>
      </c>
      <c r="G30" t="s">
        <v>2</v>
      </c>
      <c r="H30" t="s">
        <v>3</v>
      </c>
      <c r="I30" t="s">
        <v>2</v>
      </c>
      <c r="J30" t="s">
        <v>3</v>
      </c>
    </row>
    <row r="31" spans="2:10" x14ac:dyDescent="0.15">
      <c r="B31" s="2">
        <f>B30/C30</f>
        <v>337</v>
      </c>
      <c r="D31">
        <v>10656</v>
      </c>
      <c r="E31">
        <v>728</v>
      </c>
      <c r="I31">
        <v>2441</v>
      </c>
      <c r="J31">
        <v>6360</v>
      </c>
    </row>
    <row r="32" spans="2:10" x14ac:dyDescent="0.15">
      <c r="D32" s="2">
        <f>D30/E30</f>
        <v>14.658759124087592</v>
      </c>
      <c r="G32" s="2">
        <v>10.6</v>
      </c>
      <c r="I32" s="2">
        <f>I31/J31</f>
        <v>0.38380503144654088</v>
      </c>
    </row>
    <row r="34" spans="2:5" x14ac:dyDescent="0.15">
      <c r="B34" t="s">
        <v>22</v>
      </c>
      <c r="D34" t="s">
        <v>23</v>
      </c>
    </row>
    <row r="35" spans="2:5" x14ac:dyDescent="0.15">
      <c r="B35" t="s">
        <v>2</v>
      </c>
      <c r="C35" t="s">
        <v>3</v>
      </c>
      <c r="D35" t="s">
        <v>2</v>
      </c>
      <c r="E35" t="s">
        <v>3</v>
      </c>
    </row>
    <row r="36" spans="2:5" x14ac:dyDescent="0.15">
      <c r="B36">
        <v>895</v>
      </c>
      <c r="C36">
        <v>5</v>
      </c>
      <c r="D36">
        <v>8780</v>
      </c>
      <c r="E36">
        <v>596</v>
      </c>
    </row>
    <row r="37" spans="2:5" x14ac:dyDescent="0.15">
      <c r="B37" s="2">
        <f>B36/C36</f>
        <v>179</v>
      </c>
      <c r="D37">
        <v>8941</v>
      </c>
      <c r="E37">
        <v>601</v>
      </c>
    </row>
    <row r="38" spans="2:5" x14ac:dyDescent="0.15">
      <c r="D38" s="2">
        <f>D36/E36</f>
        <v>14.731543624161073</v>
      </c>
    </row>
    <row r="40" spans="2:5" x14ac:dyDescent="0.15">
      <c r="B40" t="s">
        <v>24</v>
      </c>
      <c r="D40" t="s">
        <v>25</v>
      </c>
    </row>
    <row r="41" spans="2:5" x14ac:dyDescent="0.15">
      <c r="B41" t="s">
        <v>2</v>
      </c>
      <c r="C41" t="s">
        <v>3</v>
      </c>
      <c r="D41" t="s">
        <v>2</v>
      </c>
      <c r="E41" t="s">
        <v>3</v>
      </c>
    </row>
    <row r="42" spans="2:5" x14ac:dyDescent="0.15">
      <c r="B42">
        <v>482</v>
      </c>
      <c r="C42">
        <v>5</v>
      </c>
      <c r="D42">
        <v>10514</v>
      </c>
      <c r="E42">
        <v>703</v>
      </c>
    </row>
    <row r="43" spans="2:5" x14ac:dyDescent="0.15">
      <c r="B43" s="2">
        <f>B42/C42</f>
        <v>96.4</v>
      </c>
      <c r="D43">
        <v>10400</v>
      </c>
      <c r="E43">
        <v>710</v>
      </c>
    </row>
    <row r="44" spans="2:5" x14ac:dyDescent="0.15">
      <c r="D44" s="2">
        <f>D43/E43</f>
        <v>14.647887323943662</v>
      </c>
    </row>
  </sheetData>
  <mergeCells count="1">
    <mergeCell ref="K4:N4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K22" sqref="K22"/>
    </sheetView>
  </sheetViews>
  <sheetFormatPr baseColWidth="10" defaultColWidth="8.83203125" defaultRowHeight="14" x14ac:dyDescent="0.15"/>
  <cols>
    <col min="1" max="1024" width="15.83203125" customWidth="1"/>
  </cols>
  <sheetData>
    <row r="1" spans="1:3" x14ac:dyDescent="0.15">
      <c r="A1" t="s">
        <v>26</v>
      </c>
      <c r="B1" t="s">
        <v>27</v>
      </c>
      <c r="C1" t="s">
        <v>28</v>
      </c>
    </row>
    <row r="2" spans="1:3" x14ac:dyDescent="0.15">
      <c r="A2">
        <v>16</v>
      </c>
      <c r="B2" s="6">
        <v>14.647887323943699</v>
      </c>
      <c r="C2" s="6">
        <v>96.4</v>
      </c>
    </row>
    <row r="3" spans="1:3" x14ac:dyDescent="0.15">
      <c r="A3">
        <v>32</v>
      </c>
      <c r="B3" s="6">
        <v>14.7315436241611</v>
      </c>
      <c r="C3" s="6">
        <v>179</v>
      </c>
    </row>
    <row r="4" spans="1:3" x14ac:dyDescent="0.15">
      <c r="A4">
        <v>64</v>
      </c>
      <c r="B4" s="6">
        <v>14.658759124087601</v>
      </c>
      <c r="C4" s="6">
        <v>337</v>
      </c>
    </row>
    <row r="5" spans="1:3" x14ac:dyDescent="0.15">
      <c r="A5">
        <v>128</v>
      </c>
      <c r="B5" s="6">
        <v>28.589577235772399</v>
      </c>
      <c r="C5" s="6">
        <v>666.4</v>
      </c>
    </row>
    <row r="6" spans="1:3" x14ac:dyDescent="0.15">
      <c r="A6">
        <v>256</v>
      </c>
      <c r="B6" s="6">
        <v>29.109647577092499</v>
      </c>
      <c r="C6" s="6">
        <v>1328.4</v>
      </c>
    </row>
    <row r="7" spans="1:3" x14ac:dyDescent="0.15">
      <c r="A7">
        <v>512</v>
      </c>
      <c r="B7" s="6">
        <v>29.471955017300999</v>
      </c>
      <c r="C7" s="6">
        <v>2597.6239999999998</v>
      </c>
    </row>
    <row r="8" spans="1:3" x14ac:dyDescent="0.15">
      <c r="A8">
        <v>1024</v>
      </c>
      <c r="B8" s="6">
        <v>30.384851579449201</v>
      </c>
      <c r="C8" s="6">
        <v>5133.8239999999996</v>
      </c>
    </row>
    <row r="10" spans="1:3" x14ac:dyDescent="0.15">
      <c r="A10" t="s">
        <v>31</v>
      </c>
    </row>
    <row r="15" spans="1:3" x14ac:dyDescent="0.15">
      <c r="A15" t="s">
        <v>29</v>
      </c>
      <c r="B15" t="s">
        <v>27</v>
      </c>
      <c r="C15" t="s">
        <v>28</v>
      </c>
    </row>
    <row r="16" spans="1:3" x14ac:dyDescent="0.15">
      <c r="A16">
        <f>33*246</f>
        <v>8118</v>
      </c>
      <c r="B16" s="4">
        <v>0.38380503144654099</v>
      </c>
      <c r="C16" s="4">
        <v>10.6</v>
      </c>
    </row>
    <row r="17" spans="1:3" x14ac:dyDescent="0.15">
      <c r="A17">
        <f>33*493</f>
        <v>16269</v>
      </c>
      <c r="B17" s="4">
        <v>0.988826815642458</v>
      </c>
      <c r="C17" s="4">
        <v>21</v>
      </c>
    </row>
    <row r="18" spans="1:3" x14ac:dyDescent="0.15">
      <c r="A18">
        <f>33*986</f>
        <v>32538</v>
      </c>
      <c r="B18" s="4">
        <v>4.7867298578199096</v>
      </c>
      <c r="C18" s="4">
        <v>42.9</v>
      </c>
    </row>
    <row r="19" spans="1:3" x14ac:dyDescent="0.15">
      <c r="A19">
        <f>66*1872</f>
        <v>123552</v>
      </c>
      <c r="B19" s="4">
        <v>7.5960144927536204</v>
      </c>
      <c r="C19" s="4">
        <v>164.6</v>
      </c>
    </row>
    <row r="20" spans="1:3" x14ac:dyDescent="0.15">
      <c r="A20">
        <f>132*3744</f>
        <v>494208</v>
      </c>
      <c r="B20" s="4">
        <v>29.109647577092499</v>
      </c>
      <c r="C20" s="4">
        <v>1328.4</v>
      </c>
    </row>
    <row r="22" spans="1:3" x14ac:dyDescent="0.15">
      <c r="A22" t="s">
        <v>30</v>
      </c>
    </row>
  </sheetData>
  <autoFilter ref="A1:C1">
    <sortState ref="A2:C8">
      <sortCondition ref="A1:A8"/>
    </sortState>
  </autoFilter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6</cp:revision>
  <dcterms:created xsi:type="dcterms:W3CDTF">2018-03-13T21:51:21Z</dcterms:created>
  <dcterms:modified xsi:type="dcterms:W3CDTF">2018-03-21T08:34:40Z</dcterms:modified>
</cp:coreProperties>
</file>