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tma\Desktop\лабы\"/>
    </mc:Choice>
  </mc:AlternateContent>
  <xr:revisionPtr revIDLastSave="0" documentId="13_ncr:1_{A789F345-5AF9-4BD0-B3DF-A676D31639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P27" i="1"/>
  <c r="O27" i="1"/>
  <c r="N27" i="1"/>
  <c r="M27" i="1"/>
  <c r="L27" i="1"/>
  <c r="R27" i="1" s="1"/>
  <c r="R26" i="1"/>
  <c r="Q26" i="1"/>
  <c r="P26" i="1"/>
  <c r="O26" i="1"/>
  <c r="N26" i="1"/>
  <c r="M26" i="1"/>
  <c r="L26" i="1"/>
  <c r="Q25" i="1"/>
  <c r="P25" i="1"/>
  <c r="O25" i="1"/>
  <c r="N25" i="1"/>
  <c r="M25" i="1"/>
  <c r="L25" i="1"/>
  <c r="R25" i="1" s="1"/>
  <c r="Q24" i="1"/>
  <c r="P24" i="1"/>
  <c r="O24" i="1"/>
  <c r="N24" i="1"/>
  <c r="M24" i="1"/>
  <c r="L24" i="1"/>
  <c r="R24" i="1" s="1"/>
  <c r="Q23" i="1"/>
  <c r="P23" i="1"/>
  <c r="O23" i="1"/>
  <c r="N23" i="1"/>
  <c r="M23" i="1"/>
  <c r="L23" i="1"/>
  <c r="R23" i="1" s="1"/>
  <c r="Q22" i="1"/>
  <c r="P22" i="1"/>
  <c r="O22" i="1"/>
  <c r="N22" i="1"/>
  <c r="M22" i="1"/>
  <c r="L22" i="1"/>
  <c r="R22" i="1" s="1"/>
  <c r="Q21" i="1"/>
  <c r="P21" i="1"/>
  <c r="O21" i="1"/>
  <c r="N21" i="1"/>
  <c r="M21" i="1"/>
  <c r="L21" i="1"/>
  <c r="R21" i="1" s="1"/>
  <c r="Q20" i="1"/>
  <c r="P20" i="1"/>
  <c r="O20" i="1"/>
  <c r="N20" i="1"/>
  <c r="M20" i="1"/>
  <c r="L20" i="1"/>
  <c r="R20" i="1" s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Q13" i="1"/>
  <c r="P13" i="1"/>
  <c r="O13" i="1"/>
  <c r="N13" i="1"/>
  <c r="M13" i="1"/>
  <c r="L13" i="1"/>
  <c r="R13" i="1" s="1"/>
  <c r="Q12" i="1"/>
  <c r="P12" i="1"/>
  <c r="O12" i="1"/>
  <c r="N12" i="1"/>
  <c r="M12" i="1"/>
  <c r="L12" i="1"/>
  <c r="R12" i="1" s="1"/>
  <c r="Q11" i="1"/>
  <c r="P11" i="1"/>
  <c r="O11" i="1"/>
  <c r="N11" i="1"/>
  <c r="M11" i="1"/>
  <c r="L11" i="1"/>
  <c r="R11" i="1" s="1"/>
  <c r="Q10" i="1"/>
  <c r="P10" i="1"/>
  <c r="O10" i="1"/>
  <c r="N10" i="1"/>
  <c r="M10" i="1"/>
  <c r="L10" i="1"/>
  <c r="R10" i="1" s="1"/>
  <c r="R9" i="1"/>
  <c r="Q9" i="1"/>
  <c r="P9" i="1"/>
  <c r="O9" i="1"/>
  <c r="N9" i="1"/>
  <c r="M9" i="1"/>
  <c r="L9" i="1"/>
  <c r="R8" i="1"/>
  <c r="Q8" i="1"/>
  <c r="P8" i="1"/>
  <c r="O8" i="1"/>
  <c r="N8" i="1"/>
  <c r="M8" i="1"/>
  <c r="L8" i="1"/>
  <c r="Q7" i="1"/>
  <c r="P7" i="1"/>
  <c r="O7" i="1"/>
  <c r="N7" i="1"/>
  <c r="M7" i="1"/>
  <c r="L7" i="1"/>
  <c r="R7" i="1" s="1"/>
  <c r="Q6" i="1"/>
  <c r="P6" i="1"/>
  <c r="O6" i="1"/>
  <c r="N6" i="1"/>
  <c r="M6" i="1"/>
  <c r="L6" i="1"/>
  <c r="R6" i="1" s="1"/>
  <c r="Q5" i="1"/>
  <c r="P5" i="1"/>
  <c r="O5" i="1"/>
  <c r="N5" i="1"/>
  <c r="M5" i="1"/>
  <c r="L5" i="1"/>
  <c r="R5" i="1" s="1"/>
  <c r="Q4" i="1"/>
  <c r="P4" i="1"/>
  <c r="O4" i="1"/>
  <c r="N4" i="1"/>
  <c r="M4" i="1"/>
  <c r="L4" i="1"/>
  <c r="R4" i="1" s="1"/>
</calcChain>
</file>

<file path=xl/sharedStrings.xml><?xml version="1.0" encoding="utf-8"?>
<sst xmlns="http://schemas.openxmlformats.org/spreadsheetml/2006/main" count="126" uniqueCount="46">
  <si>
    <t xml:space="preserve">Месяц </t>
  </si>
  <si>
    <t xml:space="preserve">Сентябрь </t>
  </si>
  <si>
    <t xml:space="preserve">Оценки </t>
  </si>
  <si>
    <t xml:space="preserve">Итог </t>
  </si>
  <si>
    <t>Примечание</t>
  </si>
  <si>
    <t>№</t>
  </si>
  <si>
    <t xml:space="preserve">Фамилия </t>
  </si>
  <si>
    <t xml:space="preserve">Имя </t>
  </si>
  <si>
    <t>Отчество</t>
  </si>
  <si>
    <t>НБ</t>
  </si>
  <si>
    <t>"5"</t>
  </si>
  <si>
    <t>"4"</t>
  </si>
  <si>
    <t>"3"</t>
  </si>
  <si>
    <t>"2"</t>
  </si>
  <si>
    <t xml:space="preserve">Елизавета </t>
  </si>
  <si>
    <t xml:space="preserve">Алексеевна </t>
  </si>
  <si>
    <t>нб</t>
  </si>
  <si>
    <t>Романовна</t>
  </si>
  <si>
    <t xml:space="preserve">Андрей </t>
  </si>
  <si>
    <t>Романович</t>
  </si>
  <si>
    <t>Анатольевич</t>
  </si>
  <si>
    <t xml:space="preserve">Потёмкин </t>
  </si>
  <si>
    <t>Сиёвуш</t>
  </si>
  <si>
    <t>Алишерович</t>
  </si>
  <si>
    <t>Иван</t>
  </si>
  <si>
    <t xml:space="preserve">Олегович </t>
  </si>
  <si>
    <t>Владимир</t>
  </si>
  <si>
    <t>Ибрагимович</t>
  </si>
  <si>
    <t>Даниил</t>
  </si>
  <si>
    <t>Октябрь</t>
  </si>
  <si>
    <t>Владимирович</t>
  </si>
  <si>
    <t>Сидоров</t>
  </si>
  <si>
    <t>Попова</t>
  </si>
  <si>
    <t>Анастасия</t>
  </si>
  <si>
    <t>Рубцова</t>
  </si>
  <si>
    <t>Витальев</t>
  </si>
  <si>
    <t>Алексей</t>
  </si>
  <si>
    <t>Ткачев</t>
  </si>
  <si>
    <t>Михаил</t>
  </si>
  <si>
    <t>Игоревич</t>
  </si>
  <si>
    <t>Алиев</t>
  </si>
  <si>
    <t>Расим</t>
  </si>
  <si>
    <t>Ильнарович</t>
  </si>
  <si>
    <t>Иванов</t>
  </si>
  <si>
    <t>Добронравов</t>
  </si>
  <si>
    <t>Антонов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</si>
</sst>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0" xfId="0" applyFont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0" borderId="9" xfId="0" applyFont="1" applyBorder="1" applyAlignment="1">
      <alignment horizontal="center" vertical="center"/>
    </xf>
    <xf numFmtId="0" fontId="2" fillId="0" borderId="14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 patternType="solid">
          <fgColor rgb="FF9CC2E5"/>
          <bgColor rgb="FF9CC2E5"/>
        </patternFill>
      </fill>
    </dxf>
    <dxf>
      <fill>
        <patternFill patternType="solid">
          <fgColor rgb="FF9CC2E5"/>
          <bgColor rgb="FF9CC2E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Успеваемость за сентябрь 
</a:t>
            </a:r>
          </a:p>
        </c:rich>
      </c:tx>
      <c:layout>
        <c:manualLayout>
          <c:xMode val="edge"/>
          <c:yMode val="edge"/>
          <c:x val="0.32890266841644794"/>
          <c:y val="5.0925925925925923E-2"/>
        </c:manualLayout>
      </c:layout>
      <c:overlay val="0"/>
    </c:title>
    <c:autoTitleDeleted val="0"/>
    <c:plotArea>
      <c:layout>
        <c:manualLayout>
          <c:xMode val="edge"/>
          <c:yMode val="edge"/>
          <c:x val="4.254896242544845E-2"/>
          <c:y val="0.20342735143181731"/>
          <c:w val="0.9155301837270341"/>
          <c:h val="0.61498432487605714"/>
        </c:manualLayout>
      </c:layout>
      <c:barChart>
        <c:barDir val="col"/>
        <c:grouping val="clustered"/>
        <c:varyColors val="1"/>
        <c:ser>
          <c:idx val="0"/>
          <c:order val="0"/>
          <c:tx>
            <c:v>"5"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Лист1!$M$4:$M$13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AC-4C5C-B20B-7171EAB20D0E}"/>
            </c:ext>
          </c:extLst>
        </c:ser>
        <c:ser>
          <c:idx val="1"/>
          <c:order val="1"/>
          <c:tx>
            <c:v>"4"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AC-4C5C-B20B-7171EAB20D0E}"/>
            </c:ext>
          </c:extLst>
        </c:ser>
        <c:ser>
          <c:idx val="2"/>
          <c:order val="2"/>
          <c:tx>
            <c:v>"3"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AAC-4C5C-B20B-7171EAB20D0E}"/>
            </c:ext>
          </c:extLst>
        </c:ser>
        <c:ser>
          <c:idx val="3"/>
          <c:order val="3"/>
          <c:tx>
            <c:v>"2"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AAC-4C5C-B20B-7171EAB2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2833"/>
        <c:axId val="903957146"/>
      </c:barChart>
      <c:catAx>
        <c:axId val="5882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03957146"/>
        <c:crosses val="autoZero"/>
        <c:auto val="1"/>
        <c:lblAlgn val="ctr"/>
        <c:lblOffset val="100"/>
        <c:noMultiLvlLbl val="1"/>
      </c:catAx>
      <c:valAx>
        <c:axId val="903957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8828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Посещаемоть за сентябрь 
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НБ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Лист1!$L$18:$L$27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D7-4AF1-B3EC-A9178044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128955"/>
        <c:axId val="722352541"/>
      </c:barChart>
      <c:catAx>
        <c:axId val="1036128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22352541"/>
        <c:crosses val="autoZero"/>
        <c:auto val="1"/>
        <c:lblAlgn val="ctr"/>
        <c:lblOffset val="100"/>
        <c:noMultiLvlLbl val="1"/>
      </c:catAx>
      <c:valAx>
        <c:axId val="722352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61289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Итог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Итог  5 5 3 4 н/а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Лист1!$Q$9:$Q$13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40-42B6-89CE-8D3F282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086009"/>
        <c:axId val="544498091"/>
      </c:barChart>
      <c:catAx>
        <c:axId val="1933086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44498091"/>
        <c:crosses val="autoZero"/>
        <c:auto val="1"/>
        <c:lblAlgn val="ctr"/>
        <c:lblOffset val="100"/>
        <c:noMultiLvlLbl val="1"/>
      </c:catAx>
      <c:valAx>
        <c:axId val="544498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330860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30</xdr:row>
      <xdr:rowOff>9525</xdr:rowOff>
    </xdr:from>
    <xdr:ext cx="4152900" cy="2419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30</xdr:row>
      <xdr:rowOff>9525</xdr:rowOff>
    </xdr:from>
    <xdr:ext cx="4352925" cy="26003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590550</xdr:colOff>
      <xdr:row>30</xdr:row>
      <xdr:rowOff>47625</xdr:rowOff>
    </xdr:from>
    <xdr:ext cx="4371975" cy="26098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F24" sqref="F24"/>
    </sheetView>
  </sheetViews>
  <sheetFormatPr defaultColWidth="14.42578125" defaultRowHeight="15" customHeight="1" x14ac:dyDescent="0.25"/>
  <cols>
    <col min="1" max="1" width="3.140625" customWidth="1"/>
    <col min="2" max="2" width="13.7109375" customWidth="1"/>
    <col min="3" max="3" width="11.85546875" customWidth="1"/>
    <col min="4" max="4" width="14.7109375" customWidth="1"/>
    <col min="5" max="16" width="8.7109375" customWidth="1"/>
    <col min="17" max="17" width="5.5703125" customWidth="1"/>
    <col min="18" max="18" width="18" customWidth="1"/>
    <col min="19" max="26" width="8.7109375" customWidth="1"/>
  </cols>
  <sheetData>
    <row r="1" spans="1:19" ht="14.25" customHeight="1" x14ac:dyDescent="0.25"/>
    <row r="2" spans="1:19" ht="14.25" customHeight="1" x14ac:dyDescent="0.25">
      <c r="A2" s="29" t="s">
        <v>0</v>
      </c>
      <c r="B2" s="30"/>
      <c r="C2" s="30"/>
      <c r="D2" s="31"/>
      <c r="E2" s="32" t="s">
        <v>1</v>
      </c>
      <c r="F2" s="25"/>
      <c r="G2" s="25"/>
      <c r="H2" s="25"/>
      <c r="I2" s="25"/>
      <c r="J2" s="25"/>
      <c r="K2" s="26"/>
      <c r="L2" s="1"/>
      <c r="M2" s="24" t="s">
        <v>2</v>
      </c>
      <c r="N2" s="25"/>
      <c r="O2" s="25"/>
      <c r="P2" s="26"/>
      <c r="Q2" s="27" t="s">
        <v>3</v>
      </c>
      <c r="R2" s="27" t="s">
        <v>4</v>
      </c>
    </row>
    <row r="3" spans="1:19" ht="14.25" customHeight="1" x14ac:dyDescent="0.25">
      <c r="A3" s="2" t="s">
        <v>5</v>
      </c>
      <c r="B3" s="3" t="s">
        <v>6</v>
      </c>
      <c r="C3" s="4" t="s">
        <v>7</v>
      </c>
      <c r="D3" s="5" t="s">
        <v>8</v>
      </c>
      <c r="E3" s="3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5">
        <v>8</v>
      </c>
      <c r="L3" s="3" t="s">
        <v>9</v>
      </c>
      <c r="M3" s="4" t="s">
        <v>10</v>
      </c>
      <c r="N3" s="4" t="s">
        <v>11</v>
      </c>
      <c r="O3" s="4" t="s">
        <v>12</v>
      </c>
      <c r="P3" s="5" t="s">
        <v>13</v>
      </c>
      <c r="Q3" s="28"/>
      <c r="R3" s="28"/>
    </row>
    <row r="4" spans="1:19" ht="14.25" customHeight="1" x14ac:dyDescent="0.25">
      <c r="A4" s="6">
        <v>1</v>
      </c>
      <c r="B4" s="7" t="s">
        <v>32</v>
      </c>
      <c r="C4" s="8" t="s">
        <v>33</v>
      </c>
      <c r="D4" s="9" t="s">
        <v>15</v>
      </c>
      <c r="E4" s="7">
        <v>5</v>
      </c>
      <c r="F4" s="8" t="s">
        <v>16</v>
      </c>
      <c r="G4" s="8" t="s">
        <v>16</v>
      </c>
      <c r="H4" s="8">
        <v>5</v>
      </c>
      <c r="I4" s="8" t="s">
        <v>16</v>
      </c>
      <c r="J4" s="8">
        <v>5</v>
      </c>
      <c r="K4" s="9">
        <v>5</v>
      </c>
      <c r="L4" s="10">
        <f t="shared" ref="L4:L13" si="0">COUNTIF(E4:K4,"нб")</f>
        <v>3</v>
      </c>
      <c r="M4" s="11">
        <f t="shared" ref="M4:M13" si="1">COUNTIF(E4:K4,"5")</f>
        <v>4</v>
      </c>
      <c r="N4" s="12">
        <f t="shared" ref="N4:N13" si="2">COUNTIF(E4:K4,"4")</f>
        <v>0</v>
      </c>
      <c r="O4" s="12">
        <f t="shared" ref="O4:O13" si="3">COUNTIF(E4:K4,"3")</f>
        <v>0</v>
      </c>
      <c r="P4" s="13">
        <f t="shared" ref="P4:P13" si="4">COUNTIF(E4:K4,"2")</f>
        <v>0</v>
      </c>
      <c r="Q4" s="14">
        <f t="shared" ref="Q4:Q13" si="5">IF(SUM(E4:K4)=0,"н/а",ROUNDUP(AVERAGE(E4:K4),0))</f>
        <v>5</v>
      </c>
      <c r="R4" s="14" t="str">
        <f t="shared" ref="R4:R13" si="6">IF(L4&gt;=(COUNT($E$3:$K$3)/2),"Много отсутствует","Посещает")</f>
        <v>Посещает</v>
      </c>
      <c r="S4" s="15"/>
    </row>
    <row r="5" spans="1:19" ht="14.25" customHeight="1" x14ac:dyDescent="0.25">
      <c r="A5" s="16">
        <v>2</v>
      </c>
      <c r="B5" s="17" t="s">
        <v>34</v>
      </c>
      <c r="C5" s="18" t="s">
        <v>14</v>
      </c>
      <c r="D5" s="19" t="s">
        <v>17</v>
      </c>
      <c r="E5" s="17">
        <v>5</v>
      </c>
      <c r="F5" s="18" t="s">
        <v>16</v>
      </c>
      <c r="G5" s="18">
        <v>5</v>
      </c>
      <c r="H5" s="18">
        <v>5</v>
      </c>
      <c r="I5" s="18">
        <v>5</v>
      </c>
      <c r="J5" s="18">
        <v>5</v>
      </c>
      <c r="K5" s="19" t="s">
        <v>16</v>
      </c>
      <c r="L5" s="10">
        <f t="shared" si="0"/>
        <v>2</v>
      </c>
      <c r="M5" s="7">
        <f t="shared" si="1"/>
        <v>5</v>
      </c>
      <c r="N5" s="8">
        <f t="shared" si="2"/>
        <v>0</v>
      </c>
      <c r="O5" s="8">
        <f t="shared" si="3"/>
        <v>0</v>
      </c>
      <c r="P5" s="9">
        <f t="shared" si="4"/>
        <v>0</v>
      </c>
      <c r="Q5" s="6">
        <f t="shared" si="5"/>
        <v>5</v>
      </c>
      <c r="R5" s="6" t="str">
        <f t="shared" si="6"/>
        <v>Посещает</v>
      </c>
      <c r="S5" s="15"/>
    </row>
    <row r="6" spans="1:19" ht="14.25" customHeight="1" x14ac:dyDescent="0.25">
      <c r="A6" s="16">
        <v>3</v>
      </c>
      <c r="B6" s="17" t="s">
        <v>31</v>
      </c>
      <c r="C6" s="18" t="s">
        <v>18</v>
      </c>
      <c r="D6" s="19" t="s">
        <v>19</v>
      </c>
      <c r="E6" s="17">
        <v>3</v>
      </c>
      <c r="F6" s="18">
        <v>3</v>
      </c>
      <c r="G6" s="18">
        <v>3</v>
      </c>
      <c r="H6" s="18" t="s">
        <v>16</v>
      </c>
      <c r="I6" s="18">
        <v>3</v>
      </c>
      <c r="J6" s="18">
        <v>2</v>
      </c>
      <c r="K6" s="19">
        <v>3</v>
      </c>
      <c r="L6" s="10">
        <f t="shared" si="0"/>
        <v>1</v>
      </c>
      <c r="M6" s="7">
        <f t="shared" si="1"/>
        <v>0</v>
      </c>
      <c r="N6" s="8">
        <f t="shared" si="2"/>
        <v>0</v>
      </c>
      <c r="O6" s="8">
        <f t="shared" si="3"/>
        <v>5</v>
      </c>
      <c r="P6" s="9">
        <f t="shared" si="4"/>
        <v>1</v>
      </c>
      <c r="Q6" s="6">
        <f t="shared" si="5"/>
        <v>3</v>
      </c>
      <c r="R6" s="6" t="str">
        <f t="shared" si="6"/>
        <v>Посещает</v>
      </c>
      <c r="S6" s="15"/>
    </row>
    <row r="7" spans="1:19" ht="14.25" customHeight="1" x14ac:dyDescent="0.25">
      <c r="A7" s="16">
        <v>4</v>
      </c>
      <c r="B7" s="17" t="s">
        <v>35</v>
      </c>
      <c r="C7" s="18" t="s">
        <v>36</v>
      </c>
      <c r="D7" s="19" t="s">
        <v>20</v>
      </c>
      <c r="E7" s="17" t="s">
        <v>16</v>
      </c>
      <c r="F7" s="18">
        <v>2</v>
      </c>
      <c r="G7" s="18">
        <v>3</v>
      </c>
      <c r="H7" s="18">
        <v>4</v>
      </c>
      <c r="I7" s="18">
        <v>3</v>
      </c>
      <c r="J7" s="18">
        <v>5</v>
      </c>
      <c r="K7" s="19" t="s">
        <v>16</v>
      </c>
      <c r="L7" s="10">
        <f t="shared" si="0"/>
        <v>2</v>
      </c>
      <c r="M7" s="7">
        <f t="shared" si="1"/>
        <v>1</v>
      </c>
      <c r="N7" s="8">
        <f t="shared" si="2"/>
        <v>1</v>
      </c>
      <c r="O7" s="8">
        <f t="shared" si="3"/>
        <v>2</v>
      </c>
      <c r="P7" s="9">
        <f t="shared" si="4"/>
        <v>1</v>
      </c>
      <c r="Q7" s="6">
        <f t="shared" si="5"/>
        <v>4</v>
      </c>
      <c r="R7" s="6" t="str">
        <f t="shared" si="6"/>
        <v>Посещает</v>
      </c>
      <c r="S7" s="15"/>
    </row>
    <row r="8" spans="1:19" ht="14.25" customHeight="1" x14ac:dyDescent="0.25">
      <c r="A8" s="16">
        <v>5</v>
      </c>
      <c r="B8" s="17" t="s">
        <v>21</v>
      </c>
      <c r="C8" s="18" t="s">
        <v>22</v>
      </c>
      <c r="D8" s="19" t="s">
        <v>23</v>
      </c>
      <c r="E8" s="17" t="s">
        <v>16</v>
      </c>
      <c r="F8" s="18" t="s">
        <v>16</v>
      </c>
      <c r="G8" s="18" t="s">
        <v>16</v>
      </c>
      <c r="H8" s="18" t="s">
        <v>16</v>
      </c>
      <c r="I8" s="18" t="s">
        <v>16</v>
      </c>
      <c r="J8" s="18" t="s">
        <v>16</v>
      </c>
      <c r="K8" s="19" t="s">
        <v>16</v>
      </c>
      <c r="L8" s="10">
        <f t="shared" si="0"/>
        <v>7</v>
      </c>
      <c r="M8" s="7">
        <f t="shared" si="1"/>
        <v>0</v>
      </c>
      <c r="N8" s="8">
        <f t="shared" si="2"/>
        <v>0</v>
      </c>
      <c r="O8" s="8">
        <f t="shared" si="3"/>
        <v>0</v>
      </c>
      <c r="P8" s="9">
        <f t="shared" si="4"/>
        <v>0</v>
      </c>
      <c r="Q8" s="6" t="str">
        <f t="shared" si="5"/>
        <v>н/а</v>
      </c>
      <c r="R8" s="6" t="str">
        <f t="shared" si="6"/>
        <v>Много отсутствует</v>
      </c>
      <c r="S8" s="15"/>
    </row>
    <row r="9" spans="1:19" ht="14.25" customHeight="1" x14ac:dyDescent="0.25">
      <c r="A9" s="16">
        <v>6</v>
      </c>
      <c r="B9" s="17" t="s">
        <v>37</v>
      </c>
      <c r="C9" s="18" t="s">
        <v>38</v>
      </c>
      <c r="D9" s="19" t="s">
        <v>39</v>
      </c>
      <c r="E9" s="17">
        <v>2</v>
      </c>
      <c r="F9" s="18">
        <v>5</v>
      </c>
      <c r="G9" s="18">
        <v>4</v>
      </c>
      <c r="H9" s="18">
        <v>2</v>
      </c>
      <c r="I9" s="18">
        <v>2</v>
      </c>
      <c r="J9" s="18">
        <v>3</v>
      </c>
      <c r="K9" s="19">
        <v>5</v>
      </c>
      <c r="L9" s="10">
        <f t="shared" si="0"/>
        <v>0</v>
      </c>
      <c r="M9" s="7">
        <f t="shared" si="1"/>
        <v>2</v>
      </c>
      <c r="N9" s="8">
        <f t="shared" si="2"/>
        <v>1</v>
      </c>
      <c r="O9" s="8">
        <f t="shared" si="3"/>
        <v>1</v>
      </c>
      <c r="P9" s="9">
        <f t="shared" si="4"/>
        <v>3</v>
      </c>
      <c r="Q9" s="6">
        <f t="shared" si="5"/>
        <v>4</v>
      </c>
      <c r="R9" s="6" t="str">
        <f t="shared" si="6"/>
        <v>Посещает</v>
      </c>
      <c r="S9" s="15"/>
    </row>
    <row r="10" spans="1:19" ht="14.25" customHeight="1" x14ac:dyDescent="0.25">
      <c r="A10" s="16">
        <v>7</v>
      </c>
      <c r="B10" s="17" t="s">
        <v>40</v>
      </c>
      <c r="C10" s="18" t="s">
        <v>41</v>
      </c>
      <c r="D10" s="19" t="s">
        <v>42</v>
      </c>
      <c r="E10" s="17" t="s">
        <v>16</v>
      </c>
      <c r="F10" s="18">
        <v>3</v>
      </c>
      <c r="G10" s="18">
        <v>4</v>
      </c>
      <c r="H10" s="18">
        <v>5</v>
      </c>
      <c r="I10" s="18">
        <v>3</v>
      </c>
      <c r="J10" s="18">
        <v>5</v>
      </c>
      <c r="K10" s="19">
        <v>4</v>
      </c>
      <c r="L10" s="10">
        <f t="shared" si="0"/>
        <v>1</v>
      </c>
      <c r="M10" s="7">
        <f t="shared" si="1"/>
        <v>2</v>
      </c>
      <c r="N10" s="8">
        <f t="shared" si="2"/>
        <v>2</v>
      </c>
      <c r="O10" s="8">
        <f t="shared" si="3"/>
        <v>2</v>
      </c>
      <c r="P10" s="9">
        <f t="shared" si="4"/>
        <v>0</v>
      </c>
      <c r="Q10" s="6">
        <f t="shared" si="5"/>
        <v>4</v>
      </c>
      <c r="R10" s="6" t="str">
        <f t="shared" si="6"/>
        <v>Посещает</v>
      </c>
      <c r="S10" s="15"/>
    </row>
    <row r="11" spans="1:19" ht="14.25" customHeight="1" x14ac:dyDescent="0.25">
      <c r="A11" s="16">
        <v>8</v>
      </c>
      <c r="B11" s="17" t="s">
        <v>43</v>
      </c>
      <c r="C11" s="18" t="s">
        <v>24</v>
      </c>
      <c r="D11" s="19" t="s">
        <v>25</v>
      </c>
      <c r="E11" s="17">
        <v>3</v>
      </c>
      <c r="F11" s="18">
        <v>4</v>
      </c>
      <c r="G11" s="18" t="s">
        <v>16</v>
      </c>
      <c r="H11" s="18" t="s">
        <v>16</v>
      </c>
      <c r="I11" s="18">
        <v>4</v>
      </c>
      <c r="J11" s="18" t="s">
        <v>16</v>
      </c>
      <c r="K11" s="19">
        <v>3</v>
      </c>
      <c r="L11" s="10">
        <f t="shared" si="0"/>
        <v>3</v>
      </c>
      <c r="M11" s="7">
        <f t="shared" si="1"/>
        <v>0</v>
      </c>
      <c r="N11" s="8">
        <f t="shared" si="2"/>
        <v>2</v>
      </c>
      <c r="O11" s="8">
        <f t="shared" si="3"/>
        <v>2</v>
      </c>
      <c r="P11" s="9">
        <f t="shared" si="4"/>
        <v>0</v>
      </c>
      <c r="Q11" s="6">
        <f t="shared" si="5"/>
        <v>4</v>
      </c>
      <c r="R11" s="6" t="str">
        <f t="shared" si="6"/>
        <v>Посещает</v>
      </c>
      <c r="S11" s="15"/>
    </row>
    <row r="12" spans="1:19" ht="14.25" customHeight="1" x14ac:dyDescent="0.25">
      <c r="A12" s="16">
        <v>9</v>
      </c>
      <c r="B12" s="17" t="s">
        <v>44</v>
      </c>
      <c r="C12" s="18" t="s">
        <v>26</v>
      </c>
      <c r="D12" s="19" t="s">
        <v>27</v>
      </c>
      <c r="E12" s="17">
        <v>4</v>
      </c>
      <c r="F12" s="18" t="s">
        <v>16</v>
      </c>
      <c r="G12" s="18">
        <v>2</v>
      </c>
      <c r="H12" s="18">
        <v>3</v>
      </c>
      <c r="I12" s="18">
        <v>3</v>
      </c>
      <c r="J12" s="18">
        <v>3</v>
      </c>
      <c r="K12" s="19">
        <v>5</v>
      </c>
      <c r="L12" s="10">
        <f t="shared" si="0"/>
        <v>1</v>
      </c>
      <c r="M12" s="7">
        <f t="shared" si="1"/>
        <v>1</v>
      </c>
      <c r="N12" s="8">
        <f t="shared" si="2"/>
        <v>1</v>
      </c>
      <c r="O12" s="8">
        <f t="shared" si="3"/>
        <v>3</v>
      </c>
      <c r="P12" s="9">
        <f t="shared" si="4"/>
        <v>1</v>
      </c>
      <c r="Q12" s="6">
        <f t="shared" si="5"/>
        <v>4</v>
      </c>
      <c r="R12" s="6" t="str">
        <f t="shared" si="6"/>
        <v>Посещает</v>
      </c>
      <c r="S12" s="15"/>
    </row>
    <row r="13" spans="1:19" ht="14.25" customHeight="1" x14ac:dyDescent="0.25">
      <c r="A13" s="20">
        <v>10</v>
      </c>
      <c r="B13" s="21" t="s">
        <v>45</v>
      </c>
      <c r="C13" s="22" t="s">
        <v>28</v>
      </c>
      <c r="D13" s="23" t="s">
        <v>30</v>
      </c>
      <c r="E13" s="17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9">
        <v>2</v>
      </c>
      <c r="L13" s="10">
        <f t="shared" si="0"/>
        <v>0</v>
      </c>
      <c r="M13" s="7">
        <f t="shared" si="1"/>
        <v>0</v>
      </c>
      <c r="N13" s="8">
        <f t="shared" si="2"/>
        <v>0</v>
      </c>
      <c r="O13" s="8">
        <f t="shared" si="3"/>
        <v>0</v>
      </c>
      <c r="P13" s="9">
        <f t="shared" si="4"/>
        <v>7</v>
      </c>
      <c r="Q13" s="6">
        <f t="shared" si="5"/>
        <v>2</v>
      </c>
      <c r="R13" s="6" t="str">
        <f t="shared" si="6"/>
        <v>Посещает</v>
      </c>
      <c r="S13" s="15"/>
    </row>
    <row r="14" spans="1:19" ht="14.25" customHeight="1" x14ac:dyDescent="0.25">
      <c r="S14" s="15"/>
    </row>
    <row r="15" spans="1:19" ht="14.25" customHeight="1" x14ac:dyDescent="0.25">
      <c r="S15" s="15"/>
    </row>
    <row r="16" spans="1:19" ht="14.25" customHeight="1" x14ac:dyDescent="0.25">
      <c r="A16" s="29" t="s">
        <v>0</v>
      </c>
      <c r="B16" s="30"/>
      <c r="C16" s="30"/>
      <c r="D16" s="31"/>
      <c r="E16" s="32" t="s">
        <v>29</v>
      </c>
      <c r="F16" s="25"/>
      <c r="G16" s="25"/>
      <c r="H16" s="25"/>
      <c r="I16" s="25"/>
      <c r="J16" s="25"/>
      <c r="K16" s="26"/>
      <c r="L16" s="1"/>
      <c r="M16" s="24" t="s">
        <v>2</v>
      </c>
      <c r="N16" s="25"/>
      <c r="O16" s="25"/>
      <c r="P16" s="26"/>
      <c r="Q16" s="27" t="s">
        <v>3</v>
      </c>
      <c r="R16" s="27" t="s">
        <v>4</v>
      </c>
      <c r="S16" s="15"/>
    </row>
    <row r="17" spans="1:19" ht="14.25" customHeight="1" x14ac:dyDescent="0.25">
      <c r="A17" s="2" t="s">
        <v>5</v>
      </c>
      <c r="B17" s="3" t="s">
        <v>6</v>
      </c>
      <c r="C17" s="4" t="s">
        <v>7</v>
      </c>
      <c r="D17" s="5" t="s">
        <v>8</v>
      </c>
      <c r="E17" s="3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5">
        <v>8</v>
      </c>
      <c r="L17" s="3" t="s">
        <v>9</v>
      </c>
      <c r="M17" s="4" t="s">
        <v>10</v>
      </c>
      <c r="N17" s="4" t="s">
        <v>11</v>
      </c>
      <c r="O17" s="4" t="s">
        <v>12</v>
      </c>
      <c r="P17" s="5" t="s">
        <v>13</v>
      </c>
      <c r="Q17" s="28"/>
      <c r="R17" s="28"/>
      <c r="S17" s="15"/>
    </row>
    <row r="18" spans="1:19" ht="14.25" customHeight="1" x14ac:dyDescent="0.25">
      <c r="A18" s="6">
        <v>1</v>
      </c>
      <c r="B18" s="7" t="s">
        <v>32</v>
      </c>
      <c r="C18" s="8" t="s">
        <v>33</v>
      </c>
      <c r="D18" s="9" t="s">
        <v>15</v>
      </c>
      <c r="E18" s="7">
        <v>5</v>
      </c>
      <c r="F18" s="8" t="s">
        <v>16</v>
      </c>
      <c r="G18" s="8" t="s">
        <v>16</v>
      </c>
      <c r="H18" s="8">
        <v>4</v>
      </c>
      <c r="I18" s="8" t="s">
        <v>16</v>
      </c>
      <c r="J18" s="8">
        <v>5</v>
      </c>
      <c r="K18" s="9">
        <v>5</v>
      </c>
      <c r="L18" s="10">
        <f t="shared" ref="L18:L27" si="7">COUNTIF(E18:K18,"нб")</f>
        <v>3</v>
      </c>
      <c r="M18" s="11">
        <f t="shared" ref="M18:M27" si="8">COUNTIF(E18:K18,"5")</f>
        <v>3</v>
      </c>
      <c r="N18" s="12">
        <f t="shared" ref="N18:N27" si="9">COUNTIF(E18:K18,"4")</f>
        <v>1</v>
      </c>
      <c r="O18" s="12">
        <f t="shared" ref="O18:O27" si="10">COUNTIF(E18:K18,"3")</f>
        <v>0</v>
      </c>
      <c r="P18" s="13">
        <f t="shared" ref="P18:P27" si="11">COUNTIF(E18:K18,"2")</f>
        <v>0</v>
      </c>
      <c r="Q18" s="14">
        <f t="shared" ref="Q18:Q27" si="12">IF(SUM(E18:K18)=0,"н/а",ROUNDUP(AVERAGE(E18:K18),0))</f>
        <v>5</v>
      </c>
      <c r="R18" s="14" t="str">
        <f t="shared" ref="R18:R27" si="13">IF(L18&gt;=(COUNT($E$3:$K$3)/2),"Много отсутствует","Посещает")</f>
        <v>Посещает</v>
      </c>
      <c r="S18" s="15"/>
    </row>
    <row r="19" spans="1:19" ht="14.25" customHeight="1" x14ac:dyDescent="0.25">
      <c r="A19" s="16">
        <v>2</v>
      </c>
      <c r="B19" s="17" t="s">
        <v>34</v>
      </c>
      <c r="C19" s="18" t="s">
        <v>14</v>
      </c>
      <c r="D19" s="19" t="s">
        <v>17</v>
      </c>
      <c r="E19" s="17">
        <v>5</v>
      </c>
      <c r="F19" s="18" t="s">
        <v>16</v>
      </c>
      <c r="G19" s="18">
        <v>5</v>
      </c>
      <c r="H19" s="18">
        <v>5</v>
      </c>
      <c r="I19" s="18">
        <v>5</v>
      </c>
      <c r="J19" s="18">
        <v>5</v>
      </c>
      <c r="K19" s="19" t="s">
        <v>16</v>
      </c>
      <c r="L19" s="10">
        <f t="shared" si="7"/>
        <v>2</v>
      </c>
      <c r="M19" s="7">
        <f t="shared" si="8"/>
        <v>5</v>
      </c>
      <c r="N19" s="8">
        <f t="shared" si="9"/>
        <v>0</v>
      </c>
      <c r="O19" s="8">
        <f t="shared" si="10"/>
        <v>0</v>
      </c>
      <c r="P19" s="9">
        <f t="shared" si="11"/>
        <v>0</v>
      </c>
      <c r="Q19" s="6">
        <f t="shared" si="12"/>
        <v>5</v>
      </c>
      <c r="R19" s="6" t="str">
        <f t="shared" si="13"/>
        <v>Посещает</v>
      </c>
      <c r="S19" s="15"/>
    </row>
    <row r="20" spans="1:19" ht="14.25" customHeight="1" x14ac:dyDescent="0.25">
      <c r="A20" s="16">
        <v>3</v>
      </c>
      <c r="B20" s="17" t="s">
        <v>31</v>
      </c>
      <c r="C20" s="18" t="s">
        <v>18</v>
      </c>
      <c r="D20" s="19" t="s">
        <v>19</v>
      </c>
      <c r="E20" s="17">
        <v>3</v>
      </c>
      <c r="F20" s="18">
        <v>3</v>
      </c>
      <c r="G20" s="18">
        <v>3</v>
      </c>
      <c r="H20" s="18" t="s">
        <v>16</v>
      </c>
      <c r="I20" s="18">
        <v>3</v>
      </c>
      <c r="J20" s="18">
        <v>2</v>
      </c>
      <c r="K20" s="19">
        <v>3</v>
      </c>
      <c r="L20" s="10">
        <f t="shared" si="7"/>
        <v>1</v>
      </c>
      <c r="M20" s="7">
        <f t="shared" si="8"/>
        <v>0</v>
      </c>
      <c r="N20" s="8">
        <f t="shared" si="9"/>
        <v>0</v>
      </c>
      <c r="O20" s="8">
        <f t="shared" si="10"/>
        <v>5</v>
      </c>
      <c r="P20" s="9">
        <f t="shared" si="11"/>
        <v>1</v>
      </c>
      <c r="Q20" s="6">
        <f t="shared" si="12"/>
        <v>3</v>
      </c>
      <c r="R20" s="6" t="str">
        <f t="shared" si="13"/>
        <v>Посещает</v>
      </c>
      <c r="S20" s="15"/>
    </row>
    <row r="21" spans="1:19" ht="14.25" customHeight="1" x14ac:dyDescent="0.25">
      <c r="A21" s="16">
        <v>4</v>
      </c>
      <c r="B21" s="17" t="s">
        <v>35</v>
      </c>
      <c r="C21" s="18" t="s">
        <v>36</v>
      </c>
      <c r="D21" s="19" t="s">
        <v>20</v>
      </c>
      <c r="E21" s="17" t="s">
        <v>16</v>
      </c>
      <c r="F21" s="18">
        <v>2</v>
      </c>
      <c r="G21" s="18">
        <v>3</v>
      </c>
      <c r="H21" s="18">
        <v>4</v>
      </c>
      <c r="I21" s="18">
        <v>3</v>
      </c>
      <c r="J21" s="18">
        <v>5</v>
      </c>
      <c r="K21" s="19" t="s">
        <v>16</v>
      </c>
      <c r="L21" s="10">
        <f t="shared" si="7"/>
        <v>2</v>
      </c>
      <c r="M21" s="7">
        <f t="shared" si="8"/>
        <v>1</v>
      </c>
      <c r="N21" s="8">
        <f t="shared" si="9"/>
        <v>1</v>
      </c>
      <c r="O21" s="8">
        <f t="shared" si="10"/>
        <v>2</v>
      </c>
      <c r="P21" s="9">
        <f t="shared" si="11"/>
        <v>1</v>
      </c>
      <c r="Q21" s="6">
        <f t="shared" si="12"/>
        <v>4</v>
      </c>
      <c r="R21" s="6" t="str">
        <f t="shared" si="13"/>
        <v>Посещает</v>
      </c>
      <c r="S21" s="15"/>
    </row>
    <row r="22" spans="1:19" ht="14.25" customHeight="1" x14ac:dyDescent="0.25">
      <c r="A22" s="16">
        <v>5</v>
      </c>
      <c r="B22" s="17" t="s">
        <v>21</v>
      </c>
      <c r="C22" s="18" t="s">
        <v>22</v>
      </c>
      <c r="D22" s="19" t="s">
        <v>23</v>
      </c>
      <c r="E22" s="17" t="s">
        <v>16</v>
      </c>
      <c r="F22" s="18">
        <v>3</v>
      </c>
      <c r="G22" s="18" t="s">
        <v>16</v>
      </c>
      <c r="H22" s="18">
        <v>5</v>
      </c>
      <c r="I22" s="18" t="s">
        <v>16</v>
      </c>
      <c r="J22" s="18">
        <v>4</v>
      </c>
      <c r="K22" s="19" t="s">
        <v>16</v>
      </c>
      <c r="L22" s="10">
        <f t="shared" si="7"/>
        <v>4</v>
      </c>
      <c r="M22" s="7">
        <f t="shared" si="8"/>
        <v>1</v>
      </c>
      <c r="N22" s="8">
        <f t="shared" si="9"/>
        <v>1</v>
      </c>
      <c r="O22" s="8">
        <f t="shared" si="10"/>
        <v>1</v>
      </c>
      <c r="P22" s="9">
        <f t="shared" si="11"/>
        <v>0</v>
      </c>
      <c r="Q22" s="6">
        <f t="shared" si="12"/>
        <v>4</v>
      </c>
      <c r="R22" s="6" t="str">
        <f t="shared" si="13"/>
        <v>Много отсутствует</v>
      </c>
      <c r="S22" s="15"/>
    </row>
    <row r="23" spans="1:19" ht="14.25" customHeight="1" x14ac:dyDescent="0.25">
      <c r="A23" s="16">
        <v>6</v>
      </c>
      <c r="B23" s="17" t="s">
        <v>37</v>
      </c>
      <c r="C23" s="18" t="s">
        <v>38</v>
      </c>
      <c r="D23" s="19" t="s">
        <v>39</v>
      </c>
      <c r="E23" s="17">
        <v>2</v>
      </c>
      <c r="F23" s="18">
        <v>5</v>
      </c>
      <c r="G23" s="18">
        <v>4</v>
      </c>
      <c r="H23" s="18">
        <v>2</v>
      </c>
      <c r="I23" s="18">
        <v>2</v>
      </c>
      <c r="J23" s="18">
        <v>3</v>
      </c>
      <c r="K23" s="19">
        <v>5</v>
      </c>
      <c r="L23" s="10">
        <f t="shared" si="7"/>
        <v>0</v>
      </c>
      <c r="M23" s="7">
        <f t="shared" si="8"/>
        <v>2</v>
      </c>
      <c r="N23" s="8">
        <f t="shared" si="9"/>
        <v>1</v>
      </c>
      <c r="O23" s="8">
        <f t="shared" si="10"/>
        <v>1</v>
      </c>
      <c r="P23" s="9">
        <f t="shared" si="11"/>
        <v>3</v>
      </c>
      <c r="Q23" s="6">
        <f t="shared" si="12"/>
        <v>4</v>
      </c>
      <c r="R23" s="6" t="str">
        <f t="shared" si="13"/>
        <v>Посещает</v>
      </c>
      <c r="S23" s="15"/>
    </row>
    <row r="24" spans="1:19" ht="14.25" customHeight="1" x14ac:dyDescent="0.25">
      <c r="A24" s="16">
        <v>7</v>
      </c>
      <c r="B24" s="17" t="s">
        <v>40</v>
      </c>
      <c r="C24" s="18" t="s">
        <v>41</v>
      </c>
      <c r="D24" s="19" t="s">
        <v>42</v>
      </c>
      <c r="E24" s="17" t="s">
        <v>16</v>
      </c>
      <c r="F24" s="18">
        <v>3</v>
      </c>
      <c r="G24" s="18">
        <v>4</v>
      </c>
      <c r="H24" s="18">
        <v>5</v>
      </c>
      <c r="I24" s="18">
        <v>3</v>
      </c>
      <c r="J24" s="18">
        <v>5</v>
      </c>
      <c r="K24" s="19">
        <v>4</v>
      </c>
      <c r="L24" s="10">
        <f t="shared" si="7"/>
        <v>1</v>
      </c>
      <c r="M24" s="7">
        <f t="shared" si="8"/>
        <v>2</v>
      </c>
      <c r="N24" s="8">
        <f t="shared" si="9"/>
        <v>2</v>
      </c>
      <c r="O24" s="8">
        <f t="shared" si="10"/>
        <v>2</v>
      </c>
      <c r="P24" s="9">
        <f t="shared" si="11"/>
        <v>0</v>
      </c>
      <c r="Q24" s="6">
        <f t="shared" si="12"/>
        <v>4</v>
      </c>
      <c r="R24" s="6" t="str">
        <f t="shared" si="13"/>
        <v>Посещает</v>
      </c>
      <c r="S24" s="15"/>
    </row>
    <row r="25" spans="1:19" ht="14.25" customHeight="1" x14ac:dyDescent="0.25">
      <c r="A25" s="16">
        <v>8</v>
      </c>
      <c r="B25" s="17" t="s">
        <v>43</v>
      </c>
      <c r="C25" s="18" t="s">
        <v>24</v>
      </c>
      <c r="D25" s="19" t="s">
        <v>25</v>
      </c>
      <c r="E25" s="17">
        <v>2</v>
      </c>
      <c r="F25" s="18">
        <v>4</v>
      </c>
      <c r="G25" s="18" t="s">
        <v>16</v>
      </c>
      <c r="H25" s="18">
        <v>3</v>
      </c>
      <c r="I25" s="18">
        <v>4</v>
      </c>
      <c r="J25" s="18" t="s">
        <v>16</v>
      </c>
      <c r="K25" s="19">
        <v>3</v>
      </c>
      <c r="L25" s="10">
        <f t="shared" si="7"/>
        <v>2</v>
      </c>
      <c r="M25" s="7">
        <f t="shared" si="8"/>
        <v>0</v>
      </c>
      <c r="N25" s="8">
        <f t="shared" si="9"/>
        <v>2</v>
      </c>
      <c r="O25" s="8">
        <f t="shared" si="10"/>
        <v>2</v>
      </c>
      <c r="P25" s="9">
        <f t="shared" si="11"/>
        <v>1</v>
      </c>
      <c r="Q25" s="6">
        <f t="shared" si="12"/>
        <v>4</v>
      </c>
      <c r="R25" s="6" t="str">
        <f t="shared" si="13"/>
        <v>Посещает</v>
      </c>
      <c r="S25" s="15"/>
    </row>
    <row r="26" spans="1:19" ht="14.25" customHeight="1" x14ac:dyDescent="0.25">
      <c r="A26" s="16">
        <v>9</v>
      </c>
      <c r="B26" s="17" t="s">
        <v>44</v>
      </c>
      <c r="C26" s="18" t="s">
        <v>26</v>
      </c>
      <c r="D26" s="19" t="s">
        <v>27</v>
      </c>
      <c r="E26" s="17">
        <v>4</v>
      </c>
      <c r="F26" s="18" t="s">
        <v>16</v>
      </c>
      <c r="G26" s="18">
        <v>2</v>
      </c>
      <c r="H26" s="18">
        <v>3</v>
      </c>
      <c r="I26" s="18">
        <v>3</v>
      </c>
      <c r="J26" s="18">
        <v>3</v>
      </c>
      <c r="K26" s="19">
        <v>5</v>
      </c>
      <c r="L26" s="10">
        <f t="shared" si="7"/>
        <v>1</v>
      </c>
      <c r="M26" s="7">
        <f t="shared" si="8"/>
        <v>1</v>
      </c>
      <c r="N26" s="8">
        <f t="shared" si="9"/>
        <v>1</v>
      </c>
      <c r="O26" s="8">
        <f t="shared" si="10"/>
        <v>3</v>
      </c>
      <c r="P26" s="9">
        <f t="shared" si="11"/>
        <v>1</v>
      </c>
      <c r="Q26" s="6">
        <f t="shared" si="12"/>
        <v>4</v>
      </c>
      <c r="R26" s="6" t="str">
        <f t="shared" si="13"/>
        <v>Посещает</v>
      </c>
      <c r="S26" s="15"/>
    </row>
    <row r="27" spans="1:19" ht="14.25" customHeight="1" x14ac:dyDescent="0.25">
      <c r="A27" s="20">
        <v>10</v>
      </c>
      <c r="B27" s="21" t="s">
        <v>45</v>
      </c>
      <c r="C27" s="22" t="s">
        <v>28</v>
      </c>
      <c r="D27" s="23" t="s">
        <v>30</v>
      </c>
      <c r="E27" s="17">
        <v>5</v>
      </c>
      <c r="F27" s="18">
        <v>3</v>
      </c>
      <c r="G27" s="18" t="s">
        <v>16</v>
      </c>
      <c r="H27" s="18">
        <v>2</v>
      </c>
      <c r="I27" s="18">
        <v>4</v>
      </c>
      <c r="J27" s="18">
        <v>2</v>
      </c>
      <c r="K27" s="19" t="s">
        <v>16</v>
      </c>
      <c r="L27" s="10">
        <f t="shared" si="7"/>
        <v>2</v>
      </c>
      <c r="M27" s="7">
        <f t="shared" si="8"/>
        <v>1</v>
      </c>
      <c r="N27" s="8">
        <f t="shared" si="9"/>
        <v>1</v>
      </c>
      <c r="O27" s="8">
        <f t="shared" si="10"/>
        <v>1</v>
      </c>
      <c r="P27" s="9">
        <f t="shared" si="11"/>
        <v>2</v>
      </c>
      <c r="Q27" s="6">
        <f t="shared" si="12"/>
        <v>4</v>
      </c>
      <c r="R27" s="6" t="str">
        <f t="shared" si="13"/>
        <v>Посещает</v>
      </c>
      <c r="S27" s="15"/>
    </row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M16:P16"/>
    <mergeCell ref="Q16:Q17"/>
    <mergeCell ref="R16:R17"/>
    <mergeCell ref="A2:D2"/>
    <mergeCell ref="E2:K2"/>
    <mergeCell ref="M2:P2"/>
    <mergeCell ref="Q2:Q3"/>
    <mergeCell ref="R2:R3"/>
    <mergeCell ref="A16:D16"/>
    <mergeCell ref="E16:K16"/>
  </mergeCells>
  <conditionalFormatting sqref="E4:K13">
    <cfRule type="containsText" dxfId="1" priority="1" operator="containsText" text="нб">
      <formula>NOT(ISERROR(SEARCH(("нб"),(E4))))</formula>
    </cfRule>
  </conditionalFormatting>
  <conditionalFormatting sqref="E4:K13">
    <cfRule type="colorScale" priority="2">
      <colorScale>
        <cfvo type="formula" val="2"/>
        <cfvo type="formula" val="3"/>
        <cfvo type="formula" val="5"/>
        <color rgb="FFC00000"/>
        <color rgb="FFFFD965"/>
        <color theme="9"/>
      </colorScale>
    </cfRule>
  </conditionalFormatting>
  <conditionalFormatting sqref="E18:K27">
    <cfRule type="containsText" dxfId="0" priority="3" operator="containsText" text="нб">
      <formula>NOT(ISERROR(SEARCH(("нб"),(E18))))</formula>
    </cfRule>
  </conditionalFormatting>
  <conditionalFormatting sqref="E18:K27">
    <cfRule type="colorScale" priority="4">
      <colorScale>
        <cfvo type="formula" val="2"/>
        <cfvo type="formula" val="3"/>
        <cfvo type="formula" val="5"/>
        <color rgb="FFC00000"/>
        <color rgb="FFFFD965"/>
        <color theme="9"/>
      </colorScale>
    </cfRule>
  </conditionalFormatting>
  <pageMargins left="0.7" right="0.7" top="0.75" bottom="0.75" header="0" footer="0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14000000}">
          <x14:colorSeries rgb="FF376092"/>
          <x14:sparklines>
            <x14:sparkline>
              <xm:f>Лист1!E4:K4</xm:f>
              <xm:sqref>S4</xm:sqref>
            </x14:sparkline>
          </x14:sparklines>
        </x14:sparklineGroup>
        <x14:sparklineGroup displayEmptyCellsAs="gap" xr2:uid="{00000000-0003-0000-0000-000013000000}">
          <x14:colorSeries rgb="FF376092"/>
          <x14:sparklines>
            <x14:sparkline>
              <xm:f>Лист1!E5:K5</xm:f>
              <xm:sqref>S5</xm:sqref>
            </x14:sparkline>
          </x14:sparklines>
        </x14:sparklineGroup>
        <x14:sparklineGroup displayEmptyCellsAs="gap" xr2:uid="{00000000-0003-0000-0000-000012000000}">
          <x14:colorSeries rgb="FF376092"/>
          <x14:sparklines>
            <x14:sparkline>
              <xm:f>Лист1!E6:K6</xm:f>
              <xm:sqref>S6</xm:sqref>
            </x14:sparkline>
          </x14:sparklines>
        </x14:sparklineGroup>
        <x14:sparklineGroup displayEmptyCellsAs="gap" xr2:uid="{00000000-0003-0000-0000-000011000000}">
          <x14:colorSeries rgb="FF376092"/>
          <x14:sparklines>
            <x14:sparkline>
              <xm:f>Лист1!E7:K7</xm:f>
              <xm:sqref>S7</xm:sqref>
            </x14:sparkline>
          </x14:sparklines>
        </x14:sparklineGroup>
        <x14:sparklineGroup displayEmptyCellsAs="gap" xr2:uid="{00000000-0003-0000-0000-000010000000}">
          <x14:colorSeries rgb="FF376092"/>
          <x14:sparklines>
            <x14:sparkline>
              <xm:f>Лист1!E8:K8</xm:f>
              <xm:sqref>S8</xm:sqref>
            </x14:sparkline>
          </x14:sparklines>
        </x14:sparklineGroup>
        <x14:sparklineGroup displayEmptyCellsAs="gap" xr2:uid="{00000000-0003-0000-0000-00000F000000}">
          <x14:colorSeries rgb="FF376092"/>
          <x14:sparklines>
            <x14:sparkline>
              <xm:f>Лист1!E9:K9</xm:f>
              <xm:sqref>S9</xm:sqref>
            </x14:sparkline>
          </x14:sparklines>
        </x14:sparklineGroup>
        <x14:sparklineGroup displayEmptyCellsAs="gap" xr2:uid="{00000000-0003-0000-0000-00000E000000}">
          <x14:colorSeries rgb="FF376092"/>
          <x14:sparklines>
            <x14:sparkline>
              <xm:f>Лист1!E10:K10</xm:f>
              <xm:sqref>S10</xm:sqref>
            </x14:sparkline>
          </x14:sparklines>
        </x14:sparklineGroup>
        <x14:sparklineGroup displayEmptyCellsAs="gap" xr2:uid="{00000000-0003-0000-0000-00000D000000}">
          <x14:colorSeries rgb="FF376092"/>
          <x14:sparklines>
            <x14:sparkline>
              <xm:f>Лист1!E11:K11</xm:f>
              <xm:sqref>S11</xm:sqref>
            </x14:sparkline>
          </x14:sparklines>
        </x14:sparklineGroup>
        <x14:sparklineGroup displayEmptyCellsAs="gap" xr2:uid="{00000000-0003-0000-0000-00000C000000}">
          <x14:colorSeries rgb="FF376092"/>
          <x14:sparklines>
            <x14:sparkline>
              <xm:f>Лист1!E12:K12</xm:f>
              <xm:sqref>S12</xm:sqref>
            </x14:sparkline>
          </x14:sparklines>
        </x14:sparklineGroup>
        <x14:sparklineGroup displayEmptyCellsAs="gap" xr2:uid="{00000000-0003-0000-0000-00000B000000}">
          <x14:colorSeries rgb="FF376092"/>
          <x14:sparklines>
            <x14:sparkline>
              <xm:f>Лист1!E13:K13</xm:f>
              <xm:sqref>S13</xm:sqref>
            </x14:sparkline>
          </x14:sparklines>
        </x14:sparklineGroup>
        <x14:sparklineGroup displayEmptyCellsAs="gap" xr2:uid="{00000000-0003-0000-0000-00000A000000}">
          <x14:colorSeries theme="0"/>
          <x14:sparklines>
            <x14:sparkline>
              <xm:f>Лист1!E17:K17</xm:f>
              <xm:sqref>S17</xm:sqref>
            </x14:sparkline>
          </x14:sparklines>
        </x14:sparklineGroup>
        <x14:sparklineGroup displayEmptyCellsAs="gap" xr2:uid="{00000000-0003-0000-0000-000009000000}">
          <x14:colorSeries rgb="FF376092"/>
          <x14:sparklines>
            <x14:sparkline>
              <xm:f>Лист1!E18:K18</xm:f>
              <xm:sqref>S18</xm:sqref>
            </x14:sparkline>
          </x14:sparklines>
        </x14:sparklineGroup>
        <x14:sparklineGroup displayEmptyCellsAs="gap" xr2:uid="{00000000-0003-0000-0000-000008000000}">
          <x14:colorSeries rgb="FF376092"/>
          <x14:sparklines>
            <x14:sparkline>
              <xm:f>Лист1!E19:K19</xm:f>
              <xm:sqref>S19</xm:sqref>
            </x14:sparkline>
          </x14:sparklines>
        </x14:sparklineGroup>
        <x14:sparklineGroup displayEmptyCellsAs="gap" xr2:uid="{00000000-0003-0000-0000-000007000000}">
          <x14:colorSeries rgb="FF376092"/>
          <x14:sparklines>
            <x14:sparkline>
              <xm:f>Лист1!E20:K20</xm:f>
              <xm:sqref>S20</xm:sqref>
            </x14:sparkline>
          </x14:sparklines>
        </x14:sparklineGroup>
        <x14:sparklineGroup displayEmptyCellsAs="gap" xr2:uid="{00000000-0003-0000-0000-000006000000}">
          <x14:colorSeries rgb="FF376092"/>
          <x14:sparklines>
            <x14:sparkline>
              <xm:f>Лист1!E21:K21</xm:f>
              <xm:sqref>S21</xm:sqref>
            </x14:sparkline>
          </x14:sparklines>
        </x14:sparklineGroup>
        <x14:sparklineGroup displayEmptyCellsAs="gap" xr2:uid="{00000000-0003-0000-0000-000005000000}">
          <x14:colorSeries rgb="FF376092"/>
          <x14:sparklines>
            <x14:sparkline>
              <xm:f>Лист1!E22:K22</xm:f>
              <xm:sqref>S22</xm:sqref>
            </x14:sparkline>
          </x14:sparklines>
        </x14:sparklineGroup>
        <x14:sparklineGroup displayEmptyCellsAs="gap" xr2:uid="{00000000-0003-0000-0000-000004000000}">
          <x14:colorSeries rgb="FF376092"/>
          <x14:sparklines>
            <x14:sparkline>
              <xm:f>Лист1!E23:K23</xm:f>
              <xm:sqref>S23</xm:sqref>
            </x14:sparkline>
          </x14:sparklines>
        </x14:sparklineGroup>
        <x14:sparklineGroup displayEmptyCellsAs="gap" xr2:uid="{00000000-0003-0000-0000-000003000000}">
          <x14:colorSeries rgb="FF376092"/>
          <x14:sparklines>
            <x14:sparkline>
              <xm:f>Лист1!E24:K24</xm:f>
              <xm:sqref>S24</xm:sqref>
            </x14:sparkline>
          </x14:sparklines>
        </x14:sparklineGroup>
        <x14:sparklineGroup displayEmptyCellsAs="gap" xr2:uid="{00000000-0003-0000-0000-000002000000}">
          <x14:colorSeries rgb="FF376092"/>
          <x14:sparklines>
            <x14:sparkline>
              <xm:f>Лист1!E25:K25</xm:f>
              <xm:sqref>S25</xm:sqref>
            </x14:sparkline>
          </x14:sparklines>
        </x14:sparklineGroup>
        <x14:sparklineGroup displayEmptyCellsAs="gap" xr2:uid="{00000000-0003-0000-0000-000001000000}">
          <x14:colorSeries rgb="FF376092"/>
          <x14:sparklines>
            <x14:sparkline>
              <xm:f>Лист1!E26:K26</xm:f>
              <xm:sqref>S26</xm:sqref>
            </x14:sparkline>
          </x14:sparklines>
        </x14:sparklineGroup>
        <x14:sparklineGroup displayEmptyCellsAs="gap" xr2:uid="{00000000-0003-0000-0000-000000000000}">
          <x14:colorSeries rgb="FF376092"/>
          <x14:sparklines>
            <x14:sparkline>
              <xm:f>Лист1!E27:K27</xm:f>
              <xm:sqref>S27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Ромашов</dc:creator>
  <cp:lastModifiedBy>Андрей Романов</cp:lastModifiedBy>
  <dcterms:created xsi:type="dcterms:W3CDTF">2022-09-26T06:17:18Z</dcterms:created>
  <dcterms:modified xsi:type="dcterms:W3CDTF">2022-10-30T12:41:45Z</dcterms:modified>
</cp:coreProperties>
</file>