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nh Hang\Desktop\QuanTriDuAnCNTT-CNTT-20181\"/>
    </mc:Choice>
  </mc:AlternateContent>
  <xr:revisionPtr revIDLastSave="0" documentId="13_ncr:1_{2AC901C1-D8E6-43EB-A3D9-935D48CC4BCC}" xr6:coauthVersionLast="40" xr6:coauthVersionMax="40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Test'!$A$1:$K$137</definedName>
    <definedName name="_xlnm.Print_Area" localSheetId="0">Overview!$A$1:$Y$37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5" l="1"/>
  <c r="I4" i="15"/>
  <c r="I2" i="15"/>
  <c r="B1" i="15" l="1"/>
  <c r="I3" i="15" l="1"/>
  <c r="E11" i="16"/>
  <c r="U12" i="16"/>
  <c r="U13" i="16"/>
  <c r="U14" i="16"/>
  <c r="U15" i="16"/>
  <c r="U16" i="16"/>
  <c r="U17" i="16"/>
  <c r="U18" i="16"/>
  <c r="S19" i="16"/>
  <c r="Q19" i="16"/>
  <c r="O19" i="16"/>
  <c r="A28" i="15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27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7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8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9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9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9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0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1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1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2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64" authorId="0" shapeId="0" xr:uid="{AF9EB305-0075-4708-A8DA-7CB45EFE34B4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64" authorId="0" shapeId="0" xr:uid="{33478C01-B4D6-4690-89D7-5D1B095D28E9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65" authorId="0" shapeId="0" xr:uid="{DB4D79DB-C4F7-4896-B438-3C5BE53082FC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66" authorId="0" shapeId="0" xr:uid="{2B3F5BB9-F15A-4375-AC0B-2689FBFBF313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66" authorId="0" shapeId="0" xr:uid="{A1DEFC61-A073-4A69-9187-2C07AA6C90EA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66" authorId="0" shapeId="0" xr:uid="{12FFB95E-B49F-40A8-92B8-1C10BC32CBEC}">
      <text>
        <r>
          <rPr>
            <b/>
            <sz val="10"/>
            <color indexed="81"/>
            <rFont val="Tahoma"/>
          </rPr>
          <t>Người sửa lỗi</t>
        </r>
      </text>
    </comment>
    <comment ref="H68" authorId="0" shapeId="0" xr:uid="{CD5944A5-4B14-4743-9E95-C78FDCE87BFB}">
      <text>
        <r>
          <rPr>
            <b/>
            <sz val="10"/>
            <color indexed="81"/>
            <rFont val="Tahoma"/>
          </rPr>
          <t>Ngày thực hiện test</t>
        </r>
      </text>
    </comment>
    <comment ref="I68" authorId="0" shapeId="0" xr:uid="{A72F1AED-DDA3-4A52-8B6F-EA71DD2DA5B7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69" authorId="0" shapeId="0" xr:uid="{1B4E6145-3D59-44D9-946E-BB96F8FE4FAA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95" authorId="0" shapeId="0" xr:uid="{6CFED886-08BA-4272-8BE2-92BED2B68175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95" authorId="0" shapeId="0" xr:uid="{556B4601-2373-4A80-B4E4-698BE03FC81D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96" authorId="0" shapeId="0" xr:uid="{1FB0B1A9-4318-4DD7-8AEE-D8D38D1A64C1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97" authorId="0" shapeId="0" xr:uid="{049D7B85-43F1-4DE8-9DA5-77C5394B6626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97" authorId="0" shapeId="0" xr:uid="{4D48F669-9E8F-40B5-8F7F-5223492A160A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97" authorId="0" shapeId="0" xr:uid="{FB5B9E2F-6108-4BDA-9303-8E53F9A0EFA5}">
      <text>
        <r>
          <rPr>
            <b/>
            <sz val="10"/>
            <color indexed="81"/>
            <rFont val="Tahoma"/>
          </rPr>
          <t>Người sửa lỗi</t>
        </r>
      </text>
    </comment>
    <comment ref="A98" authorId="0" shapeId="0" xr:uid="{B267F1A9-CC9E-4607-A4E0-CB553D14530F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99" authorId="0" shapeId="0" xr:uid="{2D865CB6-E112-4E2F-9B3B-C57FFA907003}">
      <text>
        <r>
          <rPr>
            <b/>
            <sz val="10"/>
            <color indexed="81"/>
            <rFont val="Tahoma"/>
          </rPr>
          <t>Ngày thực hiện test</t>
        </r>
      </text>
    </comment>
    <comment ref="I99" authorId="0" shapeId="0" xr:uid="{E43B1773-A8E0-4881-8DCD-495E37F3517A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100" authorId="0" shapeId="0" xr:uid="{665FE80B-5B38-42FE-8150-036292714472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A104" authorId="0" shapeId="0" xr:uid="{7BE55EEB-09F7-4426-ABA3-2833A7A35048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A110" authorId="0" shapeId="0" xr:uid="{34F58B41-2093-4F26-8373-F6537A20082A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A116" authorId="0" shapeId="0" xr:uid="{246B97FB-BA0F-45DE-AD57-82CC9633C2F6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A122" authorId="0" shapeId="0" xr:uid="{359A1DB9-8355-42D9-87A6-591A316AD46E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126" authorId="0" shapeId="0" xr:uid="{298D8C94-DDEC-44FD-A2C3-4991CD3C4368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126" authorId="0" shapeId="0" xr:uid="{E2F8C315-84A9-4954-9541-EC59C042609E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127" authorId="0" shapeId="0" xr:uid="{C527287D-E37B-457A-8790-BC09B4E4B2C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128" authorId="0" shapeId="0" xr:uid="{6F174FA1-0209-44F0-82A8-992D380F927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128" authorId="0" shapeId="0" xr:uid="{AFD21661-9474-4A15-884C-D0F3C5738116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128" authorId="0" shapeId="0" xr:uid="{25114443-B132-417B-A089-0AC6B60B314D}">
      <text>
        <r>
          <rPr>
            <b/>
            <sz val="10"/>
            <color indexed="81"/>
            <rFont val="Tahoma"/>
          </rPr>
          <t>Người sửa lỗi</t>
        </r>
      </text>
    </comment>
    <comment ref="A129" authorId="0" shapeId="0" xr:uid="{D01B0433-EAA8-4F67-B630-DCD1C4DB1891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130" authorId="0" shapeId="0" xr:uid="{73F033B0-ABD4-42FF-BDBC-2E32394116AD}">
      <text>
        <r>
          <rPr>
            <b/>
            <sz val="10"/>
            <color indexed="81"/>
            <rFont val="Tahoma"/>
          </rPr>
          <t>Ngày thực hiện test</t>
        </r>
      </text>
    </comment>
    <comment ref="I130" authorId="0" shapeId="0" xr:uid="{4D40DE2F-7627-44F2-B07B-8E67CCD75F3C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131" authorId="0" shapeId="0" xr:uid="{6C4AF3BA-0A0A-4EC2-8791-752720B4007D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A135" authorId="0" shapeId="0" xr:uid="{5F140613-3BC1-4731-A9D5-D105CC065E18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</commentList>
</comments>
</file>

<file path=xl/sharedStrings.xml><?xml version="1.0" encoding="utf-8"?>
<sst xmlns="http://schemas.openxmlformats.org/spreadsheetml/2006/main" count="493" uniqueCount="140">
  <si>
    <t>Online ID</t>
  </si>
  <si>
    <t>Resp</t>
  </si>
  <si>
    <t>Subtopic(abnormality)</t>
  </si>
  <si>
    <t>1.1-1</t>
  </si>
  <si>
    <t>1.1-2</t>
  </si>
  <si>
    <t>1.</t>
  </si>
  <si>
    <t>2.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</si>
  <si>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</si>
  <si>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</si>
  <si>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</si>
  <si>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</si>
  <si>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</si>
  <si>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</si>
  <si>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</si>
  <si>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</si>
  <si>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</si>
  <si>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</si>
  <si>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</si>
  <si>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</si>
  <si>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</si>
  <si>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</si>
  <si>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</si>
  <si>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</si>
  <si>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</si>
  <si>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</si>
  <si>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</si>
  <si>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</si>
  <si>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</si>
  <si>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</si>
  <si>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</si>
  <si>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</si>
  <si>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</si>
  <si>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</si>
  <si>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</si>
  <si>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</si>
  <si>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</si>
  <si>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</si>
  <si>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</si>
  <si>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</si>
  <si>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</si>
  <si>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</si>
  <si>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</si>
  <si>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</si>
  <si>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</si>
  <si>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</si>
  <si>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</si>
  <si>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</si>
  <si>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</si>
  <si>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</si>
  <si>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</si>
  <si>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</si>
  <si>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</si>
  <si>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</si>
  <si>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Test đăng nhập</t>
  </si>
  <si>
    <t>Không nhập tài khoản hoặc mật khẩu</t>
  </si>
  <si>
    <t>DungVV</t>
  </si>
  <si>
    <t>14/12/2018</t>
  </si>
  <si>
    <t>Nhập sai mật khẩu</t>
  </si>
  <si>
    <t>nhập mật khẩu sai</t>
  </si>
  <si>
    <t>hiển thị thông báo nhập mật khẩu sai, yêu cầu nhập lại mật khẩu</t>
  </si>
  <si>
    <t>1.1-3</t>
  </si>
  <si>
    <t>nhập đúng tài khoản và mật khẩu</t>
  </si>
  <si>
    <t>nhập tài khoản và mật khẩu đã được tạo</t>
  </si>
  <si>
    <t>đăng nhập thành công</t>
  </si>
  <si>
    <t>Phân biệt chữ hoa chữ thường</t>
  </si>
  <si>
    <t>2.1-1</t>
  </si>
  <si>
    <t>test chức năng tìm kiếm</t>
  </si>
  <si>
    <t>1. Nhập thông tin tìm kiếm bằng chữ thường
2. thông tin tìm kiếm bao gồm cả chữ hoa
3. nhấn tìm kiếm</t>
  </si>
  <si>
    <t>Tìm được thông tin yêu cầu</t>
  </si>
  <si>
    <t>15/12/2018</t>
  </si>
  <si>
    <t>2.1-2</t>
  </si>
  <si>
    <t>2.1-3</t>
  </si>
  <si>
    <t>Nhập thừa dấu cách</t>
  </si>
  <si>
    <t xml:space="preserve">1. nhập thông tin tìm kiếm mà có nhiều khoảng trắng
2. nhấn tìm kiếm
</t>
  </si>
  <si>
    <t>Thông tin nhập vào tìm kiếm không theo trật tự</t>
  </si>
  <si>
    <t>1. Nhập từ khóa tìm kiếm không theo trình tự
2. Nhấn tìm kiếm</t>
  </si>
  <si>
    <t>HangNT</t>
  </si>
  <si>
    <t>KhiemND</t>
  </si>
  <si>
    <t>2.1-4</t>
  </si>
  <si>
    <t>Thông tin tìm kiếm không có.</t>
  </si>
  <si>
    <t>1. Nhập từ khóa tìm kiếm
2. Nhấn tìm kiếm</t>
  </si>
  <si>
    <t>Hiển thị thông báo không tìm kiếm được</t>
  </si>
  <si>
    <t xml:space="preserve">Nhập mật khẩu hoặc tải khoản, trường còn lại để trống </t>
  </si>
  <si>
    <t>hiển thị thông báo yêu cầu nhập tài khoản hoặc  mật khẩu</t>
  </si>
  <si>
    <t>3.</t>
  </si>
  <si>
    <t>1. Mở giao diện Thêm mới khách sạn
2. Tên khách sạn để trống hoặc nhập ký tự " "
3. Ấn Tap chuyển sang trường Mô tả hoặc Lưu</t>
  </si>
  <si>
    <t>Hangttm</t>
  </si>
  <si>
    <t>Mã khách sạn để trống hoặc nhâp kí tự " "</t>
  </si>
  <si>
    <t>1. Mở giao diện Thêm mới khách sạn
2. Mã khách sạn để trống hoặc nhập ký tự " "
3. Ấn Tap chuyển sang trường Tên khách sạn hoặc Lưu</t>
  </si>
  <si>
    <t>Tên khách sạn không nhập hoặc nhập ký tự " "</t>
  </si>
  <si>
    <t>1. Mở giao diện Thêm mới khách sạn
2. Mã khách sạn nhập chuỗi ký tự dang: @1!#$%
3. Ấn Tap chuyển sang trường Tên khách sạn hoặc Lưu</t>
  </si>
  <si>
    <t>- Hiển thị thông báo "Đây là trường bắt buộc " cạnh Tên khách sạn
- Focus con trỏ vào Tên khách sạn</t>
  </si>
  <si>
    <t>- Hiển thị thông báo "Đây là trường bắt buộc " cạnh Mã khách sạn
- Focus con trỏ vào Mã khách sạn</t>
  </si>
  <si>
    <t>- Hiển thị thông báo "Không đúng định dạng" cạnh Mã khách sạn
- Focus con trỏ vào Mã khách sạn</t>
  </si>
  <si>
    <t>Mã khách sạn nhập ký tự đặc biệt</t>
  </si>
  <si>
    <t>Tên khách sạn nhập ký tự đặc biệt</t>
  </si>
  <si>
    <t>1. Mở giao diện Thêm mới khách sạn
2. Tên khách sạn nhập chuỗi ký tự dang: @1!#$%
3. Ấn Tap chuyển sang trường Mô tả hoặc Lưu</t>
  </si>
  <si>
    <t>- Hiển thị thông báo "Không đúng định dạng" cạnh Tên khách sạn
- Focus con trỏ vào Tên khách sạn</t>
  </si>
  <si>
    <t>Check maxlength trường Mã khách sạn</t>
  </si>
  <si>
    <t>Nhập vào textbox Mã khách sạn &gt; 50 ký tự</t>
  </si>
  <si>
    <t>Nhập được 50 ký tự đầu tiên, các ký tự tiếp theo không nhập được</t>
  </si>
  <si>
    <t>Nhập vào textbox Tên khách sạn &gt; 255 ký tự</t>
  </si>
  <si>
    <t>Nhập được 255 ký tự đầu tiên, các ký tự tiếp theo không nhập được</t>
  </si>
  <si>
    <t>Check maxlength trường Tên khách sạn</t>
  </si>
  <si>
    <t>4.</t>
  </si>
  <si>
    <t>Test màn hình sửa khách sạn</t>
  </si>
  <si>
    <t>1. Mở giao diện Sửa khách sạn
2. Mã khách sạn nhập chuỗi ký tự dang: @1!#$%
3. Ấn Tap chuyển sang trường Tên khách sạn hoặc Lưu</t>
  </si>
  <si>
    <t>1. Mở giao diện Sửa khách sạn
2. Tên khách sạn nhập chuỗi ký tự dang: @1!#$%
3. Ấn Tap chuyển sang trường Mô tả hoặc Lưu</t>
  </si>
  <si>
    <t>Test định dạng thông báo xóa</t>
  </si>
  <si>
    <t>Kiểm tra định dạng thông báo Xóa</t>
  </si>
  <si>
    <t>Chọn Xóa khách sạn muốn Xóa</t>
  </si>
  <si>
    <t>5.</t>
  </si>
  <si>
    <t>Test chức năng thêm mới khách sạn</t>
  </si>
  <si>
    <t>Kiểm tra Thêm mới thành công</t>
  </si>
  <si>
    <t>1. Mở giao diện Thêm mới khách sạn
2.  Nhập các trường dữ liệu đúng định dạng
3. Nhấn Lưu</t>
  </si>
  <si>
    <t>- Hiển thị thông báo "Thêm mới thành công"
- Quay lại danh sách, hiển thị khách sạn vừa được thêm mới
- Tổng sô khách sạn tăng thêm 1</t>
  </si>
  <si>
    <t>Kiểm tra sửa khách sạn thành công</t>
  </si>
  <si>
    <t>1. Mở giao diện Sửa khách sạn
2. Cập nhật các trường dữ liệu đúng định dạng
3. Nhấn vào button Cập nhật</t>
  </si>
  <si>
    <t>- Hiển thị thông báo "Sửa thành công"
- Quay lại danh sách, hiển thị dữ liệu của khách sạn vừa được sửa
- Tổng sô khách sạn giữ nguyên không thay đổi</t>
  </si>
  <si>
    <t>Kiểm tra Xóa thành công</t>
  </si>
  <si>
    <t>- Hiển thị thông báo "Bạn chắc chắn không?
Khách sạn $tenkhachsan sẽ bị xóa!"
- Button Không, Có sắp xếp theo thứ tự từ trái qua phải
- Button Có có màu khác so với Không</t>
  </si>
  <si>
    <t>1. Chọn Xóa khách sạn muốn xóa
2. Chọn Có</t>
  </si>
  <si>
    <t>- Hiển thị thông báo "Xóa thành công"
- Quay lại danh sách, khách sạn vừa xóa không còn hiển thi trên danh sách
- Tổng số khách sạn giảm đi 1.</t>
  </si>
  <si>
    <t>3.1-1</t>
  </si>
  <si>
    <t>BUG311</t>
  </si>
  <si>
    <t xml:space="preserve"> Not OK</t>
  </si>
  <si>
    <t>3.1-2</t>
  </si>
  <si>
    <t>BUG312</t>
  </si>
  <si>
    <t>3.1-3</t>
  </si>
  <si>
    <t>3.1-4</t>
  </si>
  <si>
    <t>3.1-5</t>
  </si>
  <si>
    <t>3.1-6</t>
  </si>
  <si>
    <t>3.1-7</t>
  </si>
  <si>
    <t>4.1-1</t>
  </si>
  <si>
    <t>4.1-2</t>
  </si>
  <si>
    <t>4.1-3</t>
  </si>
  <si>
    <t>4.1-4</t>
  </si>
  <si>
    <t>4.1-5</t>
  </si>
  <si>
    <t>5.1-1</t>
  </si>
  <si>
    <t>5.1-2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</si>
</sst>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1" fontId="21" fillId="2" borderId="13" xfId="0" applyNumberFormat="1" applyFont="1" applyFill="1" applyBorder="1" applyAlignment="1">
      <alignment horizontal="center" vertical="center"/>
    </xf>
    <xf numFmtId="1" fontId="21" fillId="11" borderId="13" xfId="0" applyNumberFormat="1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center" vertical="center" wrapText="1"/>
    </xf>
    <xf numFmtId="14" fontId="21" fillId="11" borderId="14" xfId="0" applyNumberFormat="1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14" fontId="21" fillId="2" borderId="21" xfId="0" applyNumberFormat="1" applyFont="1" applyFill="1" applyBorder="1" applyAlignment="1">
      <alignment horizontal="center" vertical="center"/>
    </xf>
    <xf numFmtId="14" fontId="21" fillId="2" borderId="15" xfId="0" applyNumberFormat="1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vertical="top" wrapText="1"/>
    </xf>
    <xf numFmtId="49" fontId="21" fillId="2" borderId="3" xfId="0" applyNumberFormat="1" applyFont="1" applyFill="1" applyBorder="1" applyAlignment="1">
      <alignment vertical="top" wrapText="1"/>
    </xf>
    <xf numFmtId="49" fontId="21" fillId="2" borderId="4" xfId="0" applyNumberFormat="1" applyFont="1" applyFill="1" applyBorder="1" applyAlignment="1">
      <alignment vertical="top" wrapText="1"/>
    </xf>
    <xf numFmtId="49" fontId="21" fillId="2" borderId="5" xfId="0" applyNumberFormat="1" applyFont="1" applyFill="1" applyBorder="1" applyAlignment="1">
      <alignment vertical="top" wrapText="1"/>
    </xf>
    <xf numFmtId="49" fontId="21" fillId="2" borderId="8" xfId="0" applyNumberFormat="1" applyFont="1" applyFill="1" applyBorder="1" applyAlignment="1">
      <alignment vertical="top" wrapText="1"/>
    </xf>
    <xf numFmtId="49" fontId="21" fillId="2" borderId="10" xfId="0" applyNumberFormat="1" applyFont="1" applyFill="1" applyBorder="1" applyAlignment="1">
      <alignment vertical="top" wrapText="1"/>
    </xf>
    <xf numFmtId="0" fontId="21" fillId="2" borderId="1" xfId="0" quotePrefix="1" applyFont="1" applyFill="1" applyBorder="1" applyAlignment="1">
      <alignment horizontal="left" vertical="top" wrapText="1"/>
    </xf>
    <xf numFmtId="49" fontId="21" fillId="12" borderId="12" xfId="0" applyNumberFormat="1" applyFont="1" applyFill="1" applyBorder="1" applyAlignment="1">
      <alignment horizontal="center" vertical="center"/>
    </xf>
    <xf numFmtId="14" fontId="21" fillId="12" borderId="12" xfId="0" applyNumberFormat="1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1" fillId="12" borderId="12" xfId="0" applyFont="1" applyFill="1" applyBorder="1" applyAlignment="1">
      <alignment horizontal="center" vertical="center" wrapText="1"/>
    </xf>
    <xf numFmtId="1" fontId="21" fillId="12" borderId="12" xfId="0" applyNumberFormat="1" applyFont="1" applyFill="1" applyBorder="1" applyAlignment="1">
      <alignment horizontal="center" vertical="center"/>
    </xf>
    <xf numFmtId="0" fontId="21" fillId="12" borderId="21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7" fillId="13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topLeftCell="A19" zoomScale="85" zoomScaleNormal="100" zoomScaleSheetLayoutView="115" workbookViewId="0">
      <selection activeCell="E10" sqref="E10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2"/>
      <c r="W2" s="13"/>
      <c r="X2" s="14"/>
    </row>
    <row r="3" spans="1:24">
      <c r="A3" s="3" t="s">
        <v>46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1"/>
      <c r="O3" s="18"/>
      <c r="P3" s="18"/>
      <c r="Q3" s="18"/>
      <c r="R3" s="18"/>
      <c r="S3" s="18"/>
      <c r="T3" s="18"/>
      <c r="U3" s="18"/>
      <c r="V3" s="73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1" t="s">
        <v>7</v>
      </c>
      <c r="P6" s="131"/>
      <c r="Q6" s="131"/>
      <c r="R6" s="131"/>
      <c r="S6" s="131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1"/>
      <c r="P7" s="131"/>
      <c r="Q7" s="131"/>
      <c r="R7" s="131"/>
      <c r="S7" s="131"/>
      <c r="X7" s="23"/>
    </row>
    <row r="8" spans="1:24" s="24" customFormat="1" ht="14.25" customHeight="1">
      <c r="B8" s="25"/>
      <c r="C8" s="29"/>
      <c r="J8" s="29"/>
      <c r="K8" s="29"/>
      <c r="L8" s="31"/>
      <c r="X8" s="70"/>
    </row>
    <row r="9" spans="1:24" ht="14.25" customHeight="1">
      <c r="B9" s="30"/>
      <c r="C9" s="18"/>
      <c r="D9" s="27" t="s">
        <v>8</v>
      </c>
      <c r="E9" s="28" t="s">
        <v>52</v>
      </c>
      <c r="F9" s="28"/>
      <c r="G9" s="28"/>
      <c r="H9" s="75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75"/>
      <c r="I10" s="18"/>
      <c r="J10" s="18"/>
      <c r="K10" s="18"/>
      <c r="L10" s="116" t="s">
        <v>16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9</v>
      </c>
      <c r="E11" s="132">
        <f ca="1">TODAY()</f>
        <v>43450</v>
      </c>
      <c r="F11" s="132"/>
      <c r="G11" s="132"/>
      <c r="H11" s="75"/>
      <c r="L11" s="33" t="s">
        <v>11</v>
      </c>
      <c r="M11" s="33"/>
      <c r="N11" s="33"/>
      <c r="O11" s="33" t="s">
        <v>12</v>
      </c>
      <c r="P11" s="33"/>
      <c r="Q11" s="33" t="s">
        <v>32</v>
      </c>
      <c r="R11" s="33"/>
      <c r="S11" s="33" t="s">
        <v>29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6">
        <v>2</v>
      </c>
      <c r="P12" s="66"/>
      <c r="Q12" s="67">
        <v>3</v>
      </c>
      <c r="R12" s="67"/>
      <c r="S12" s="68">
        <v>4</v>
      </c>
      <c r="T12" s="68"/>
      <c r="U12" s="69">
        <f t="shared" ref="U12:U18" si="0">SUM(O12:T12)</f>
        <v>9</v>
      </c>
      <c r="V12" s="69"/>
      <c r="X12" s="19"/>
    </row>
    <row r="13" spans="1:24">
      <c r="B13" s="30"/>
      <c r="L13" s="34">
        <v>2</v>
      </c>
      <c r="M13" s="34"/>
      <c r="N13" s="34"/>
      <c r="O13" s="66">
        <v>22</v>
      </c>
      <c r="P13" s="66"/>
      <c r="Q13" s="67">
        <v>22</v>
      </c>
      <c r="R13" s="67"/>
      <c r="S13" s="68">
        <v>22</v>
      </c>
      <c r="T13" s="68"/>
      <c r="U13" s="69">
        <f t="shared" si="0"/>
        <v>66</v>
      </c>
      <c r="V13" s="69"/>
      <c r="X13" s="19"/>
    </row>
    <row r="14" spans="1:24">
      <c r="B14" s="32"/>
      <c r="L14" s="35">
        <v>3</v>
      </c>
      <c r="M14" s="35"/>
      <c r="N14" s="35"/>
      <c r="O14" s="66">
        <v>32</v>
      </c>
      <c r="P14" s="66"/>
      <c r="Q14" s="67">
        <v>32</v>
      </c>
      <c r="R14" s="67"/>
      <c r="S14" s="68">
        <v>32</v>
      </c>
      <c r="T14" s="68"/>
      <c r="U14" s="69">
        <f t="shared" si="0"/>
        <v>96</v>
      </c>
      <c r="V14" s="69"/>
      <c r="X14" s="19"/>
    </row>
    <row r="15" spans="1:24">
      <c r="B15" s="30"/>
      <c r="D15" s="27" t="s">
        <v>33</v>
      </c>
      <c r="E15" s="74"/>
      <c r="F15" s="74"/>
      <c r="G15" s="74"/>
      <c r="H15" s="74"/>
      <c r="L15" s="34">
        <v>4</v>
      </c>
      <c r="M15" s="34"/>
      <c r="N15" s="34"/>
      <c r="O15" s="66">
        <v>42</v>
      </c>
      <c r="P15" s="66"/>
      <c r="Q15" s="67">
        <v>42</v>
      </c>
      <c r="R15" s="67"/>
      <c r="S15" s="68">
        <v>42</v>
      </c>
      <c r="T15" s="68"/>
      <c r="U15" s="69">
        <f t="shared" si="0"/>
        <v>126</v>
      </c>
      <c r="V15" s="69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6">
        <v>52</v>
      </c>
      <c r="P16" s="66"/>
      <c r="Q16" s="67">
        <v>52</v>
      </c>
      <c r="R16" s="67"/>
      <c r="S16" s="68">
        <v>52</v>
      </c>
      <c r="T16" s="68"/>
      <c r="U16" s="69">
        <f t="shared" si="0"/>
        <v>156</v>
      </c>
      <c r="V16" s="69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6">
        <v>62</v>
      </c>
      <c r="P17" s="66"/>
      <c r="Q17" s="67">
        <v>62</v>
      </c>
      <c r="R17" s="67"/>
      <c r="S17" s="68">
        <v>62</v>
      </c>
      <c r="T17" s="68"/>
      <c r="U17" s="69">
        <f t="shared" si="0"/>
        <v>186</v>
      </c>
      <c r="V17" s="69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6">
        <v>72</v>
      </c>
      <c r="P18" s="66"/>
      <c r="Q18" s="67">
        <v>72</v>
      </c>
      <c r="R18" s="67"/>
      <c r="S18" s="68">
        <v>72</v>
      </c>
      <c r="T18" s="68"/>
      <c r="U18" s="69">
        <f t="shared" si="0"/>
        <v>216</v>
      </c>
      <c r="V18" s="69"/>
      <c r="X18" s="19"/>
    </row>
    <row r="19" spans="2:35">
      <c r="B19" s="30"/>
      <c r="D19" s="18"/>
      <c r="E19" s="44"/>
      <c r="F19" s="44"/>
      <c r="G19" s="44"/>
      <c r="H19" s="44"/>
      <c r="L19" s="36" t="s">
        <v>15</v>
      </c>
      <c r="M19" s="37"/>
      <c r="N19" s="37"/>
      <c r="O19" s="114">
        <f>SUM(O12:O18)</f>
        <v>284</v>
      </c>
      <c r="P19" s="114"/>
      <c r="Q19" s="114">
        <f>SUM(Q12:Q18)</f>
        <v>285</v>
      </c>
      <c r="R19" s="114"/>
      <c r="S19" s="114">
        <f>SUM(S12:S18)</f>
        <v>286</v>
      </c>
      <c r="T19" s="114"/>
      <c r="U19" s="115">
        <f>SUM(U12:U18)</f>
        <v>855</v>
      </c>
      <c r="V19" s="115"/>
      <c r="W19" s="77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34</v>
      </c>
      <c r="E22" s="74"/>
      <c r="F22" s="74"/>
      <c r="G22" s="74"/>
      <c r="H22" s="74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8"/>
      <c r="X23" s="23"/>
    </row>
    <row r="24" spans="2:35" s="17" customFormat="1">
      <c r="B24" s="22"/>
      <c r="D24" s="18"/>
      <c r="E24" s="44"/>
      <c r="F24" s="44"/>
      <c r="G24" s="44"/>
      <c r="H24" s="44"/>
      <c r="L24" s="116" t="s">
        <v>47</v>
      </c>
      <c r="M24" s="106"/>
      <c r="N24" s="106"/>
      <c r="O24" s="106"/>
      <c r="P24" s="107"/>
      <c r="Q24" s="107"/>
      <c r="R24" s="107"/>
      <c r="S24" s="107"/>
      <c r="T24" s="107"/>
      <c r="U24" s="107"/>
      <c r="V24" s="107"/>
      <c r="W24" s="76"/>
      <c r="X24" s="23"/>
    </row>
    <row r="25" spans="2:35" s="17" customFormat="1">
      <c r="B25" s="22"/>
      <c r="E25" s="44"/>
      <c r="F25" s="44"/>
      <c r="G25" s="44"/>
      <c r="H25" s="44"/>
      <c r="L25" s="108"/>
      <c r="M25" s="109"/>
      <c r="N25" s="109"/>
      <c r="O25" s="109"/>
      <c r="P25" s="110"/>
      <c r="Q25" s="110"/>
      <c r="R25" s="110"/>
      <c r="S25" s="110"/>
      <c r="T25" s="110"/>
      <c r="U25" s="110"/>
      <c r="V25" s="110"/>
      <c r="W25" s="76"/>
      <c r="X25" s="23"/>
    </row>
    <row r="26" spans="2:35" s="17" customFormat="1">
      <c r="B26" s="22"/>
      <c r="E26" s="44"/>
      <c r="F26" s="44"/>
      <c r="G26" s="44"/>
      <c r="H26" s="44"/>
      <c r="L26" s="108"/>
      <c r="M26" s="109"/>
      <c r="N26" s="109"/>
      <c r="O26" s="109"/>
      <c r="P26" s="110"/>
      <c r="Q26" s="110"/>
      <c r="R26" s="110"/>
      <c r="S26" s="110"/>
      <c r="T26" s="110"/>
      <c r="U26" s="110"/>
      <c r="V26" s="110"/>
      <c r="W26" s="76"/>
      <c r="X26" s="23"/>
      <c r="AB26" s="79"/>
    </row>
    <row r="27" spans="2:35" s="17" customFormat="1">
      <c r="B27" s="22"/>
      <c r="D27" s="38"/>
      <c r="E27" s="4"/>
      <c r="L27" s="108"/>
      <c r="M27" s="109"/>
      <c r="N27" s="109"/>
      <c r="O27" s="109"/>
      <c r="P27" s="110"/>
      <c r="Q27" s="110"/>
      <c r="R27" s="110"/>
      <c r="S27" s="110"/>
      <c r="T27" s="110"/>
      <c r="U27" s="110"/>
      <c r="V27" s="110"/>
      <c r="W27" s="76"/>
      <c r="X27" s="23"/>
      <c r="AB27" s="79"/>
    </row>
    <row r="28" spans="2:35" s="17" customFormat="1">
      <c r="B28" s="22"/>
      <c r="D28" s="38"/>
      <c r="E28" s="4"/>
      <c r="L28" s="108"/>
      <c r="M28" s="109"/>
      <c r="N28" s="109"/>
      <c r="O28" s="109"/>
      <c r="P28" s="110"/>
      <c r="Q28" s="110"/>
      <c r="R28" s="110"/>
      <c r="S28" s="110"/>
      <c r="T28" s="110"/>
      <c r="U28" s="110"/>
      <c r="V28" s="110"/>
      <c r="W28" s="76"/>
      <c r="X28" s="23"/>
      <c r="AB28" s="79"/>
    </row>
    <row r="29" spans="2:35" s="17" customFormat="1">
      <c r="B29" s="22"/>
      <c r="D29" s="31"/>
      <c r="E29" s="26"/>
      <c r="F29" s="26"/>
      <c r="G29" s="26"/>
      <c r="H29" s="26"/>
      <c r="K29" s="31"/>
      <c r="L29" s="108"/>
      <c r="M29" s="109"/>
      <c r="N29" s="109"/>
      <c r="O29" s="109"/>
      <c r="P29" s="110"/>
      <c r="Q29" s="110"/>
      <c r="R29" s="110"/>
      <c r="S29" s="110"/>
      <c r="T29" s="110"/>
      <c r="U29" s="110"/>
      <c r="V29" s="110"/>
      <c r="W29" s="76"/>
      <c r="X29" s="23"/>
    </row>
    <row r="30" spans="2:35" s="17" customFormat="1">
      <c r="B30" s="22"/>
      <c r="L30" s="108"/>
      <c r="M30" s="109"/>
      <c r="N30" s="109"/>
      <c r="O30" s="109"/>
      <c r="P30" s="110"/>
      <c r="Q30" s="110"/>
      <c r="R30" s="110"/>
      <c r="S30" s="110"/>
      <c r="T30" s="110"/>
      <c r="U30" s="110"/>
      <c r="V30" s="110"/>
      <c r="W30" s="76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11"/>
      <c r="M31" s="109"/>
      <c r="N31" s="109"/>
      <c r="O31" s="109"/>
      <c r="P31" s="110"/>
      <c r="Q31" s="110"/>
      <c r="R31" s="110"/>
      <c r="S31" s="110"/>
      <c r="T31" s="110"/>
      <c r="U31" s="110"/>
      <c r="V31" s="110"/>
      <c r="W31" s="76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8"/>
      <c r="M32" s="109"/>
      <c r="N32" s="109"/>
      <c r="O32" s="109"/>
      <c r="P32" s="110"/>
      <c r="Q32" s="110"/>
      <c r="R32" s="110"/>
      <c r="S32" s="110"/>
      <c r="T32" s="110"/>
      <c r="U32" s="110"/>
      <c r="V32" s="110"/>
      <c r="W32" s="76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8"/>
      <c r="M33" s="112"/>
      <c r="N33" s="109"/>
      <c r="O33" s="109"/>
      <c r="P33" s="110"/>
      <c r="Q33" s="110"/>
      <c r="R33" s="110"/>
      <c r="S33" s="110"/>
      <c r="T33" s="110"/>
      <c r="U33" s="110"/>
      <c r="V33" s="113"/>
      <c r="W33" s="77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9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37"/>
  <sheetViews>
    <sheetView tabSelected="1" view="pageBreakPreview" zoomScale="115" zoomScaleNormal="130" workbookViewId="0">
      <selection activeCell="H83" sqref="H83:I8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0" t="s">
        <v>39</v>
      </c>
      <c r="B1" s="81" t="str">
        <f>Overview!E9</f>
        <v>Hear and Note</v>
      </c>
      <c r="C1" s="81"/>
      <c r="D1" s="81"/>
      <c r="E1" s="82"/>
      <c r="F1" s="82"/>
      <c r="G1" s="83" t="s">
        <v>40</v>
      </c>
      <c r="H1" s="84" t="s">
        <v>41</v>
      </c>
      <c r="I1" s="103">
        <f>COUNTIF(H1:H199,"OK")</f>
        <v>18</v>
      </c>
      <c r="J1" s="85" t="s">
        <v>36</v>
      </c>
      <c r="K1" s="86"/>
    </row>
    <row r="2" spans="1:11" s="62" customFormat="1">
      <c r="A2" s="118" t="s">
        <v>51</v>
      </c>
      <c r="B2" s="88" t="s">
        <v>45</v>
      </c>
      <c r="C2" s="88"/>
      <c r="D2" s="88"/>
      <c r="E2" s="117"/>
      <c r="F2" s="89"/>
      <c r="G2" s="90"/>
      <c r="H2" s="91" t="s">
        <v>42</v>
      </c>
      <c r="I2" s="104">
        <f>COUNTIF(H2:H793,"Not OK")</f>
        <v>2</v>
      </c>
      <c r="J2" s="92" t="s">
        <v>37</v>
      </c>
      <c r="K2" s="93"/>
    </row>
    <row r="3" spans="1:11" s="62" customFormat="1" ht="11.25" customHeight="1">
      <c r="A3" s="87" t="s">
        <v>49</v>
      </c>
      <c r="B3" s="88" t="s">
        <v>48</v>
      </c>
      <c r="C3" s="88"/>
      <c r="D3" s="88"/>
      <c r="E3" s="89"/>
      <c r="F3" s="89"/>
      <c r="G3" s="90"/>
      <c r="H3" s="91" t="s">
        <v>43</v>
      </c>
      <c r="I3" s="105">
        <f>COUNTIF(H2:H793,"Untested")</f>
        <v>0</v>
      </c>
      <c r="J3" s="92" t="s">
        <v>38</v>
      </c>
      <c r="K3" s="93"/>
    </row>
    <row r="4" spans="1:11" s="62" customFormat="1" ht="11.25" customHeight="1">
      <c r="A4" s="94"/>
      <c r="B4" s="90"/>
      <c r="C4" s="90"/>
      <c r="D4" s="90"/>
      <c r="E4" s="185"/>
      <c r="F4" s="89"/>
      <c r="G4" s="95" t="s">
        <v>44</v>
      </c>
      <c r="H4" s="88"/>
      <c r="I4" s="104">
        <f>COUNTIF(H3:H794,"Result")</f>
        <v>21</v>
      </c>
      <c r="J4" s="92"/>
      <c r="K4" s="93"/>
    </row>
    <row r="5" spans="1:11" s="62" customFormat="1" ht="11.25" customHeight="1">
      <c r="A5" s="96"/>
      <c r="B5" s="97"/>
      <c r="C5" s="97"/>
      <c r="D5" s="97"/>
      <c r="E5" s="98"/>
      <c r="F5" s="98"/>
      <c r="G5" s="99"/>
      <c r="H5" s="97"/>
      <c r="I5" s="97"/>
      <c r="J5" s="100"/>
      <c r="K5" s="101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2" t="s">
        <v>5</v>
      </c>
      <c r="B7" s="141" t="s">
        <v>53</v>
      </c>
      <c r="C7" s="141"/>
      <c r="D7" s="141"/>
      <c r="E7" s="141"/>
      <c r="F7" s="141"/>
      <c r="G7" s="141"/>
      <c r="H7" s="141"/>
      <c r="I7" s="141"/>
      <c r="J7" s="141"/>
      <c r="K7" s="141"/>
    </row>
    <row r="8" spans="1:11" s="2" customFormat="1" ht="10.5" customHeight="1">
      <c r="A8" s="47" t="s">
        <v>20</v>
      </c>
      <c r="B8" s="144" t="s">
        <v>21</v>
      </c>
      <c r="C8" s="145"/>
      <c r="D8" s="144" t="s">
        <v>50</v>
      </c>
      <c r="E8" s="145"/>
      <c r="F8" s="144" t="s">
        <v>22</v>
      </c>
      <c r="G8" s="145"/>
      <c r="H8" s="143" t="s">
        <v>23</v>
      </c>
      <c r="I8" s="143"/>
      <c r="J8" s="48" t="s">
        <v>24</v>
      </c>
      <c r="K8" s="49" t="s">
        <v>25</v>
      </c>
    </row>
    <row r="9" spans="1:11" ht="10.5" customHeight="1">
      <c r="A9" s="50">
        <v>1</v>
      </c>
      <c r="B9" s="159" t="s">
        <v>54</v>
      </c>
      <c r="C9" s="160"/>
      <c r="D9" s="151" t="s">
        <v>82</v>
      </c>
      <c r="E9" s="152"/>
      <c r="F9" s="151" t="s">
        <v>83</v>
      </c>
      <c r="G9" s="152"/>
      <c r="H9" s="149" t="s">
        <v>32</v>
      </c>
      <c r="I9" s="150"/>
      <c r="J9" s="50"/>
      <c r="K9" s="135"/>
    </row>
    <row r="10" spans="1:11" ht="10.5" customHeight="1">
      <c r="A10" s="47" t="s">
        <v>26</v>
      </c>
      <c r="B10" s="161"/>
      <c r="C10" s="162"/>
      <c r="D10" s="153"/>
      <c r="E10" s="154"/>
      <c r="F10" s="153"/>
      <c r="G10" s="154"/>
      <c r="H10" s="47" t="s">
        <v>28</v>
      </c>
      <c r="I10" s="47" t="s">
        <v>1</v>
      </c>
      <c r="J10" s="47" t="s">
        <v>31</v>
      </c>
      <c r="K10" s="136"/>
    </row>
    <row r="11" spans="1:11" ht="10.5" customHeight="1">
      <c r="A11" s="51" t="s">
        <v>3</v>
      </c>
      <c r="B11" s="161"/>
      <c r="C11" s="162"/>
      <c r="D11" s="153"/>
      <c r="E11" s="154"/>
      <c r="F11" s="153"/>
      <c r="G11" s="154"/>
      <c r="H11" s="52" t="s">
        <v>55</v>
      </c>
      <c r="I11" s="52"/>
      <c r="J11" s="50"/>
      <c r="K11" s="136"/>
    </row>
    <row r="12" spans="1:11" ht="10.5" customHeight="1">
      <c r="A12" s="47" t="s">
        <v>0</v>
      </c>
      <c r="B12" s="161"/>
      <c r="C12" s="162"/>
      <c r="D12" s="153"/>
      <c r="E12" s="154"/>
      <c r="F12" s="153"/>
      <c r="G12" s="154"/>
      <c r="H12" s="47" t="s">
        <v>30</v>
      </c>
      <c r="I12" s="47" t="s">
        <v>27</v>
      </c>
      <c r="J12" s="47"/>
      <c r="K12" s="136"/>
    </row>
    <row r="13" spans="1:11" ht="10.5" customHeight="1">
      <c r="A13" s="53">
        <v>981</v>
      </c>
      <c r="B13" s="163"/>
      <c r="C13" s="164"/>
      <c r="D13" s="155"/>
      <c r="E13" s="156"/>
      <c r="F13" s="155"/>
      <c r="G13" s="156"/>
      <c r="H13" s="55" t="s">
        <v>56</v>
      </c>
      <c r="I13" s="55"/>
      <c r="J13" s="56"/>
      <c r="K13" s="137"/>
    </row>
    <row r="14" spans="1:11" ht="10.5" customHeight="1">
      <c r="A14" s="122" t="s">
        <v>20</v>
      </c>
      <c r="B14" s="139" t="s">
        <v>21</v>
      </c>
      <c r="C14" s="140"/>
      <c r="D14" s="139" t="s">
        <v>50</v>
      </c>
      <c r="E14" s="140"/>
      <c r="F14" s="139" t="s">
        <v>22</v>
      </c>
      <c r="G14" s="140"/>
      <c r="H14" s="138" t="s">
        <v>23</v>
      </c>
      <c r="I14" s="138"/>
      <c r="J14" s="123" t="s">
        <v>24</v>
      </c>
      <c r="K14" s="124" t="s">
        <v>25</v>
      </c>
    </row>
    <row r="15" spans="1:11" ht="10.5" customHeight="1">
      <c r="A15" s="121">
        <v>2</v>
      </c>
      <c r="B15" s="166" t="s">
        <v>61</v>
      </c>
      <c r="C15" s="167"/>
      <c r="D15" s="151" t="s">
        <v>62</v>
      </c>
      <c r="E15" s="152"/>
      <c r="F15" s="151" t="s">
        <v>63</v>
      </c>
      <c r="G15" s="152"/>
      <c r="H15" s="133" t="s">
        <v>32</v>
      </c>
      <c r="I15" s="134"/>
      <c r="J15" s="56"/>
      <c r="K15" s="135"/>
    </row>
    <row r="16" spans="1:11" ht="10.5" customHeight="1">
      <c r="A16" s="122" t="s">
        <v>26</v>
      </c>
      <c r="B16" s="168"/>
      <c r="C16" s="169"/>
      <c r="D16" s="153"/>
      <c r="E16" s="154"/>
      <c r="F16" s="153"/>
      <c r="G16" s="154"/>
      <c r="H16" s="125" t="s">
        <v>28</v>
      </c>
      <c r="I16" s="125" t="s">
        <v>1</v>
      </c>
      <c r="J16" s="126" t="s">
        <v>31</v>
      </c>
      <c r="K16" s="136"/>
    </row>
    <row r="17" spans="1:11" ht="10.5" customHeight="1">
      <c r="A17" s="121" t="s">
        <v>4</v>
      </c>
      <c r="B17" s="168"/>
      <c r="C17" s="169"/>
      <c r="D17" s="153"/>
      <c r="E17" s="154"/>
      <c r="F17" s="153"/>
      <c r="G17" s="154"/>
      <c r="H17" s="55" t="s">
        <v>55</v>
      </c>
      <c r="I17" s="55"/>
      <c r="J17" s="56"/>
      <c r="K17" s="136"/>
    </row>
    <row r="18" spans="1:11" ht="10.5" customHeight="1">
      <c r="A18" s="122" t="s">
        <v>0</v>
      </c>
      <c r="B18" s="168"/>
      <c r="C18" s="169"/>
      <c r="D18" s="153"/>
      <c r="E18" s="154"/>
      <c r="F18" s="153"/>
      <c r="G18" s="154"/>
      <c r="H18" s="125" t="s">
        <v>30</v>
      </c>
      <c r="I18" s="125" t="s">
        <v>27</v>
      </c>
      <c r="J18" s="126"/>
      <c r="K18" s="136"/>
    </row>
    <row r="19" spans="1:11" ht="10.5" customHeight="1">
      <c r="A19" s="121">
        <v>933</v>
      </c>
      <c r="B19" s="170"/>
      <c r="C19" s="171"/>
      <c r="D19" s="155"/>
      <c r="E19" s="156"/>
      <c r="F19" s="155"/>
      <c r="G19" s="156"/>
      <c r="H19" s="55" t="s">
        <v>56</v>
      </c>
      <c r="I19" s="55"/>
      <c r="J19" s="56"/>
      <c r="K19" s="137"/>
    </row>
    <row r="20" spans="1:11" s="2" customFormat="1" ht="10.5" customHeight="1">
      <c r="A20" s="57" t="s">
        <v>20</v>
      </c>
      <c r="B20" s="147" t="s">
        <v>2</v>
      </c>
      <c r="C20" s="148"/>
      <c r="D20" s="147" t="s">
        <v>50</v>
      </c>
      <c r="E20" s="148"/>
      <c r="F20" s="147" t="s">
        <v>22</v>
      </c>
      <c r="G20" s="148"/>
      <c r="H20" s="165" t="s">
        <v>23</v>
      </c>
      <c r="I20" s="165"/>
      <c r="J20" s="59" t="s">
        <v>24</v>
      </c>
      <c r="K20" s="58" t="s">
        <v>25</v>
      </c>
    </row>
    <row r="21" spans="1:11" ht="10.5" customHeight="1">
      <c r="A21" s="50">
        <v>3</v>
      </c>
      <c r="B21" s="159" t="s">
        <v>57</v>
      </c>
      <c r="C21" s="160"/>
      <c r="D21" s="151" t="s">
        <v>58</v>
      </c>
      <c r="E21" s="152"/>
      <c r="F21" s="151" t="s">
        <v>59</v>
      </c>
      <c r="G21" s="152"/>
      <c r="H21" s="157" t="s">
        <v>32</v>
      </c>
      <c r="I21" s="158"/>
      <c r="J21" s="54"/>
      <c r="K21" s="135"/>
    </row>
    <row r="22" spans="1:11" ht="10.5" customHeight="1">
      <c r="A22" s="59" t="s">
        <v>26</v>
      </c>
      <c r="B22" s="161"/>
      <c r="C22" s="162"/>
      <c r="D22" s="153"/>
      <c r="E22" s="154"/>
      <c r="F22" s="153"/>
      <c r="G22" s="154"/>
      <c r="H22" s="59" t="s">
        <v>28</v>
      </c>
      <c r="I22" s="59" t="s">
        <v>1</v>
      </c>
      <c r="J22" s="59" t="s">
        <v>31</v>
      </c>
      <c r="K22" s="136"/>
    </row>
    <row r="23" spans="1:11" ht="10.5" customHeight="1">
      <c r="A23" s="51" t="s">
        <v>60</v>
      </c>
      <c r="B23" s="161"/>
      <c r="C23" s="162"/>
      <c r="D23" s="153"/>
      <c r="E23" s="154"/>
      <c r="F23" s="153"/>
      <c r="G23" s="154"/>
      <c r="H23" s="52" t="s">
        <v>55</v>
      </c>
      <c r="I23" s="52"/>
      <c r="J23" s="50"/>
      <c r="K23" s="136"/>
    </row>
    <row r="24" spans="1:11" ht="10.5" customHeight="1">
      <c r="A24" s="59" t="s">
        <v>0</v>
      </c>
      <c r="B24" s="161"/>
      <c r="C24" s="162"/>
      <c r="D24" s="153"/>
      <c r="E24" s="154"/>
      <c r="F24" s="153"/>
      <c r="G24" s="154"/>
      <c r="H24" s="59" t="s">
        <v>30</v>
      </c>
      <c r="I24" s="59" t="s">
        <v>27</v>
      </c>
      <c r="J24" s="59"/>
      <c r="K24" s="136"/>
    </row>
    <row r="25" spans="1:11" ht="10.5" customHeight="1">
      <c r="A25" s="53">
        <v>921</v>
      </c>
      <c r="B25" s="163"/>
      <c r="C25" s="164"/>
      <c r="D25" s="155"/>
      <c r="E25" s="156"/>
      <c r="F25" s="155"/>
      <c r="G25" s="156"/>
      <c r="H25" s="52" t="s">
        <v>56</v>
      </c>
      <c r="I25" s="52"/>
      <c r="J25" s="50"/>
      <c r="K25" s="136"/>
    </row>
    <row r="26" spans="1:11" ht="10.5" customHeight="1">
      <c r="A26" s="102" t="s">
        <v>6</v>
      </c>
      <c r="B26" s="146" t="s">
        <v>66</v>
      </c>
      <c r="C26" s="146"/>
      <c r="D26" s="141"/>
      <c r="E26" s="141"/>
      <c r="F26" s="141"/>
      <c r="G26" s="141"/>
      <c r="H26" s="141"/>
      <c r="I26" s="141"/>
      <c r="J26" s="141"/>
      <c r="K26" s="141"/>
    </row>
    <row r="27" spans="1:11" ht="10.5" customHeight="1">
      <c r="A27" s="59" t="s">
        <v>20</v>
      </c>
      <c r="B27" s="147" t="s">
        <v>2</v>
      </c>
      <c r="C27" s="148"/>
      <c r="D27" s="147" t="s">
        <v>50</v>
      </c>
      <c r="E27" s="148"/>
      <c r="F27" s="147" t="s">
        <v>22</v>
      </c>
      <c r="G27" s="148"/>
      <c r="H27" s="165" t="s">
        <v>23</v>
      </c>
      <c r="I27" s="165"/>
      <c r="J27" s="59" t="s">
        <v>24</v>
      </c>
      <c r="K27" s="59" t="s">
        <v>25</v>
      </c>
    </row>
    <row r="28" spans="1:11" s="2" customFormat="1" ht="10.5" customHeight="1">
      <c r="A28" s="50">
        <f>A21+1</f>
        <v>4</v>
      </c>
      <c r="B28" s="159" t="s">
        <v>64</v>
      </c>
      <c r="C28" s="160"/>
      <c r="D28" s="151" t="s">
        <v>67</v>
      </c>
      <c r="E28" s="152"/>
      <c r="F28" s="151" t="s">
        <v>68</v>
      </c>
      <c r="G28" s="152"/>
      <c r="H28" s="149" t="s">
        <v>32</v>
      </c>
      <c r="I28" s="150"/>
      <c r="J28" s="50"/>
      <c r="K28" s="135"/>
    </row>
    <row r="29" spans="1:11" ht="10.5" customHeight="1">
      <c r="A29" s="59" t="s">
        <v>26</v>
      </c>
      <c r="B29" s="161"/>
      <c r="C29" s="162"/>
      <c r="D29" s="153"/>
      <c r="E29" s="154"/>
      <c r="F29" s="153"/>
      <c r="G29" s="154"/>
      <c r="H29" s="59" t="s">
        <v>28</v>
      </c>
      <c r="I29" s="59" t="s">
        <v>1</v>
      </c>
      <c r="J29" s="59" t="s">
        <v>31</v>
      </c>
      <c r="K29" s="136"/>
    </row>
    <row r="30" spans="1:11" ht="10.5" customHeight="1">
      <c r="A30" s="51" t="s">
        <v>65</v>
      </c>
      <c r="B30" s="161"/>
      <c r="C30" s="162"/>
      <c r="D30" s="153"/>
      <c r="E30" s="154"/>
      <c r="F30" s="153"/>
      <c r="G30" s="154"/>
      <c r="H30" s="52" t="s">
        <v>55</v>
      </c>
      <c r="I30" s="52"/>
      <c r="J30" s="50"/>
      <c r="K30" s="136"/>
    </row>
    <row r="31" spans="1:11" ht="10.5" customHeight="1">
      <c r="A31" s="59" t="s">
        <v>0</v>
      </c>
      <c r="B31" s="161"/>
      <c r="C31" s="162"/>
      <c r="D31" s="153"/>
      <c r="E31" s="154"/>
      <c r="F31" s="153"/>
      <c r="G31" s="154"/>
      <c r="H31" s="59" t="s">
        <v>30</v>
      </c>
      <c r="I31" s="59"/>
      <c r="J31" s="59"/>
      <c r="K31" s="136"/>
    </row>
    <row r="32" spans="1:11" ht="10.5" customHeight="1">
      <c r="A32" s="53">
        <v>922</v>
      </c>
      <c r="B32" s="163"/>
      <c r="C32" s="164"/>
      <c r="D32" s="155"/>
      <c r="E32" s="156"/>
      <c r="F32" s="155"/>
      <c r="G32" s="156"/>
      <c r="H32" s="52" t="s">
        <v>69</v>
      </c>
      <c r="I32" s="52"/>
      <c r="J32" s="50"/>
      <c r="K32" s="137"/>
    </row>
    <row r="33" spans="1:11" ht="10.5" customHeight="1">
      <c r="A33" s="47" t="s">
        <v>20</v>
      </c>
      <c r="B33" s="144" t="s">
        <v>21</v>
      </c>
      <c r="C33" s="145"/>
      <c r="D33" s="144" t="s">
        <v>50</v>
      </c>
      <c r="E33" s="145"/>
      <c r="F33" s="144" t="s">
        <v>22</v>
      </c>
      <c r="G33" s="145"/>
      <c r="H33" s="142" t="s">
        <v>23</v>
      </c>
      <c r="I33" s="142"/>
      <c r="J33" s="47" t="s">
        <v>24</v>
      </c>
      <c r="K33" s="60" t="s">
        <v>25</v>
      </c>
    </row>
    <row r="34" spans="1:11" s="2" customFormat="1" ht="10.5" customHeight="1">
      <c r="A34" s="50">
        <v>5</v>
      </c>
      <c r="B34" s="159" t="s">
        <v>72</v>
      </c>
      <c r="C34" s="160"/>
      <c r="D34" s="151" t="s">
        <v>73</v>
      </c>
      <c r="E34" s="152"/>
      <c r="F34" s="151" t="s">
        <v>68</v>
      </c>
      <c r="G34" s="152"/>
      <c r="H34" s="157" t="s">
        <v>32</v>
      </c>
      <c r="I34" s="158"/>
      <c r="J34" s="54"/>
      <c r="K34" s="135"/>
    </row>
    <row r="35" spans="1:11" ht="10.5" customHeight="1">
      <c r="A35" s="47" t="s">
        <v>26</v>
      </c>
      <c r="B35" s="161"/>
      <c r="C35" s="162"/>
      <c r="D35" s="153"/>
      <c r="E35" s="154"/>
      <c r="F35" s="153"/>
      <c r="G35" s="154"/>
      <c r="H35" s="47" t="s">
        <v>28</v>
      </c>
      <c r="I35" s="47" t="s">
        <v>1</v>
      </c>
      <c r="J35" s="47" t="s">
        <v>31</v>
      </c>
      <c r="K35" s="136"/>
    </row>
    <row r="36" spans="1:11" ht="10.5" customHeight="1">
      <c r="A36" s="51" t="s">
        <v>70</v>
      </c>
      <c r="B36" s="161"/>
      <c r="C36" s="162"/>
      <c r="D36" s="153"/>
      <c r="E36" s="154"/>
      <c r="F36" s="153"/>
      <c r="G36" s="154"/>
      <c r="H36" s="52" t="s">
        <v>55</v>
      </c>
      <c r="I36" s="52"/>
      <c r="J36" s="50"/>
      <c r="K36" s="136"/>
    </row>
    <row r="37" spans="1:11" ht="10.5" customHeight="1">
      <c r="A37" s="47" t="s">
        <v>0</v>
      </c>
      <c r="B37" s="161"/>
      <c r="C37" s="162"/>
      <c r="D37" s="153"/>
      <c r="E37" s="154"/>
      <c r="F37" s="153"/>
      <c r="G37" s="154"/>
      <c r="H37" s="47" t="s">
        <v>30</v>
      </c>
      <c r="I37" s="47" t="s">
        <v>27</v>
      </c>
      <c r="J37" s="47"/>
      <c r="K37" s="136"/>
    </row>
    <row r="38" spans="1:11" ht="10.5" customHeight="1">
      <c r="A38" s="53">
        <v>888</v>
      </c>
      <c r="B38" s="163"/>
      <c r="C38" s="164"/>
      <c r="D38" s="155"/>
      <c r="E38" s="156"/>
      <c r="F38" s="155"/>
      <c r="G38" s="156"/>
      <c r="H38" s="52" t="s">
        <v>69</v>
      </c>
      <c r="I38" s="52"/>
      <c r="J38" s="50"/>
      <c r="K38" s="137"/>
    </row>
    <row r="39" spans="1:11" ht="10.5" customHeight="1">
      <c r="A39" s="47" t="s">
        <v>20</v>
      </c>
      <c r="B39" s="144" t="s">
        <v>21</v>
      </c>
      <c r="C39" s="145"/>
      <c r="D39" s="144" t="s">
        <v>50</v>
      </c>
      <c r="E39" s="145"/>
      <c r="F39" s="144" t="s">
        <v>22</v>
      </c>
      <c r="G39" s="145"/>
      <c r="H39" s="142" t="s">
        <v>23</v>
      </c>
      <c r="I39" s="142"/>
      <c r="J39" s="47" t="s">
        <v>24</v>
      </c>
      <c r="K39" s="60" t="s">
        <v>25</v>
      </c>
    </row>
    <row r="40" spans="1:11" s="2" customFormat="1" ht="10.5" customHeight="1">
      <c r="A40" s="50">
        <v>6</v>
      </c>
      <c r="B40" s="159" t="s">
        <v>74</v>
      </c>
      <c r="C40" s="160"/>
      <c r="D40" s="151" t="s">
        <v>75</v>
      </c>
      <c r="E40" s="152"/>
      <c r="F40" s="151" t="s">
        <v>68</v>
      </c>
      <c r="G40" s="152"/>
      <c r="H40" s="157" t="s">
        <v>29</v>
      </c>
      <c r="I40" s="158"/>
      <c r="J40" s="54" t="s">
        <v>35</v>
      </c>
      <c r="K40" s="135"/>
    </row>
    <row r="41" spans="1:11" ht="10.5" customHeight="1">
      <c r="A41" s="47" t="s">
        <v>26</v>
      </c>
      <c r="B41" s="161"/>
      <c r="C41" s="162"/>
      <c r="D41" s="153"/>
      <c r="E41" s="154"/>
      <c r="F41" s="153"/>
      <c r="G41" s="154"/>
      <c r="H41" s="47" t="s">
        <v>28</v>
      </c>
      <c r="I41" s="47" t="s">
        <v>1</v>
      </c>
      <c r="J41" s="47" t="s">
        <v>31</v>
      </c>
      <c r="K41" s="136"/>
    </row>
    <row r="42" spans="1:11" ht="10.5" customHeight="1">
      <c r="A42" s="51" t="s">
        <v>71</v>
      </c>
      <c r="B42" s="161"/>
      <c r="C42" s="162"/>
      <c r="D42" s="153"/>
      <c r="E42" s="154"/>
      <c r="F42" s="153"/>
      <c r="G42" s="154"/>
      <c r="H42" s="52" t="s">
        <v>55</v>
      </c>
      <c r="I42" s="52" t="s">
        <v>77</v>
      </c>
      <c r="J42" s="50" t="s">
        <v>76</v>
      </c>
      <c r="K42" s="136"/>
    </row>
    <row r="43" spans="1:11" ht="10.5" customHeight="1">
      <c r="A43" s="47" t="s">
        <v>0</v>
      </c>
      <c r="B43" s="161"/>
      <c r="C43" s="162"/>
      <c r="D43" s="153"/>
      <c r="E43" s="154"/>
      <c r="F43" s="153"/>
      <c r="G43" s="154"/>
      <c r="H43" s="47" t="s">
        <v>30</v>
      </c>
      <c r="I43" s="47" t="s">
        <v>27</v>
      </c>
      <c r="J43" s="47"/>
      <c r="K43" s="136"/>
    </row>
    <row r="44" spans="1:11" ht="10.5" customHeight="1">
      <c r="A44" s="53">
        <v>823</v>
      </c>
      <c r="B44" s="163"/>
      <c r="C44" s="164"/>
      <c r="D44" s="155"/>
      <c r="E44" s="156"/>
      <c r="F44" s="155"/>
      <c r="G44" s="156"/>
      <c r="H44" s="52" t="s">
        <v>69</v>
      </c>
      <c r="I44" s="52" t="s">
        <v>69</v>
      </c>
      <c r="J44" s="50"/>
      <c r="K44" s="137"/>
    </row>
    <row r="45" spans="1:11" ht="10.5" customHeight="1">
      <c r="A45" s="120" t="s">
        <v>20</v>
      </c>
      <c r="B45" s="144" t="s">
        <v>21</v>
      </c>
      <c r="C45" s="145"/>
      <c r="D45" s="144" t="s">
        <v>50</v>
      </c>
      <c r="E45" s="145"/>
      <c r="F45" s="144" t="s">
        <v>22</v>
      </c>
      <c r="G45" s="145"/>
      <c r="H45" s="142" t="s">
        <v>23</v>
      </c>
      <c r="I45" s="142"/>
      <c r="J45" s="120" t="s">
        <v>24</v>
      </c>
      <c r="K45" s="119" t="s">
        <v>25</v>
      </c>
    </row>
    <row r="46" spans="1:11" s="2" customFormat="1" ht="10.5" customHeight="1">
      <c r="A46" s="50">
        <v>7</v>
      </c>
      <c r="B46" s="159" t="s">
        <v>79</v>
      </c>
      <c r="C46" s="160"/>
      <c r="D46" s="151" t="s">
        <v>80</v>
      </c>
      <c r="E46" s="152"/>
      <c r="F46" s="151" t="s">
        <v>81</v>
      </c>
      <c r="G46" s="152"/>
      <c r="H46" s="157" t="s">
        <v>32</v>
      </c>
      <c r="I46" s="158"/>
      <c r="J46" s="54"/>
      <c r="K46" s="135"/>
    </row>
    <row r="47" spans="1:11" ht="10.5" customHeight="1">
      <c r="A47" s="120" t="s">
        <v>26</v>
      </c>
      <c r="B47" s="161"/>
      <c r="C47" s="162"/>
      <c r="D47" s="153"/>
      <c r="E47" s="154"/>
      <c r="F47" s="153"/>
      <c r="G47" s="154"/>
      <c r="H47" s="120" t="s">
        <v>28</v>
      </c>
      <c r="I47" s="120" t="s">
        <v>1</v>
      </c>
      <c r="J47" s="120" t="s">
        <v>31</v>
      </c>
      <c r="K47" s="136"/>
    </row>
    <row r="48" spans="1:11" ht="10.5" customHeight="1">
      <c r="A48" s="51" t="s">
        <v>78</v>
      </c>
      <c r="B48" s="161"/>
      <c r="C48" s="162"/>
      <c r="D48" s="153"/>
      <c r="E48" s="154"/>
      <c r="F48" s="153"/>
      <c r="G48" s="154"/>
      <c r="H48" s="52" t="s">
        <v>55</v>
      </c>
      <c r="I48" s="52"/>
      <c r="J48" s="50"/>
      <c r="K48" s="136"/>
    </row>
    <row r="49" spans="1:11" ht="10.5" customHeight="1">
      <c r="A49" s="120" t="s">
        <v>0</v>
      </c>
      <c r="B49" s="161"/>
      <c r="C49" s="162"/>
      <c r="D49" s="153"/>
      <c r="E49" s="154"/>
      <c r="F49" s="153"/>
      <c r="G49" s="154"/>
      <c r="H49" s="120" t="s">
        <v>30</v>
      </c>
      <c r="I49" s="120" t="s">
        <v>27</v>
      </c>
      <c r="J49" s="120"/>
      <c r="K49" s="136"/>
    </row>
    <row r="50" spans="1:11" ht="10.5" customHeight="1">
      <c r="A50" s="53">
        <v>917</v>
      </c>
      <c r="B50" s="163"/>
      <c r="C50" s="164"/>
      <c r="D50" s="155"/>
      <c r="E50" s="156"/>
      <c r="F50" s="155"/>
      <c r="G50" s="156"/>
      <c r="H50" s="52" t="s">
        <v>69</v>
      </c>
      <c r="I50" s="52"/>
      <c r="J50" s="50"/>
      <c r="K50" s="137"/>
    </row>
    <row r="51" spans="1:11" ht="10.5" customHeight="1">
      <c r="A51" s="102" t="s">
        <v>84</v>
      </c>
      <c r="B51" s="146" t="s">
        <v>112</v>
      </c>
      <c r="C51" s="146"/>
      <c r="D51" s="141"/>
      <c r="E51" s="141"/>
      <c r="F51" s="141"/>
      <c r="G51" s="141"/>
      <c r="H51" s="141"/>
      <c r="I51" s="141"/>
      <c r="J51" s="141"/>
      <c r="K51" s="141"/>
    </row>
    <row r="52" spans="1:11" s="2" customFormat="1" ht="10.5" customHeight="1">
      <c r="A52" s="127" t="s">
        <v>20</v>
      </c>
      <c r="B52" s="144" t="s">
        <v>21</v>
      </c>
      <c r="C52" s="145"/>
      <c r="D52" s="144" t="s">
        <v>50</v>
      </c>
      <c r="E52" s="145"/>
      <c r="F52" s="144" t="s">
        <v>22</v>
      </c>
      <c r="G52" s="145"/>
      <c r="H52" s="143" t="s">
        <v>23</v>
      </c>
      <c r="I52" s="143"/>
      <c r="J52" s="129" t="s">
        <v>24</v>
      </c>
      <c r="K52" s="49" t="s">
        <v>25</v>
      </c>
    </row>
    <row r="53" spans="1:11" ht="21" customHeight="1">
      <c r="A53" s="50">
        <v>8</v>
      </c>
      <c r="B53" s="159" t="s">
        <v>87</v>
      </c>
      <c r="C53" s="160"/>
      <c r="D53" s="151" t="s">
        <v>88</v>
      </c>
      <c r="E53" s="152"/>
      <c r="F53" s="172" t="s">
        <v>92</v>
      </c>
      <c r="G53" s="152"/>
      <c r="H53" s="149" t="s">
        <v>29</v>
      </c>
      <c r="I53" s="150"/>
      <c r="J53" s="50" t="s">
        <v>124</v>
      </c>
      <c r="K53" s="135"/>
    </row>
    <row r="54" spans="1:11" ht="10.5" customHeight="1">
      <c r="A54" s="127" t="s">
        <v>26</v>
      </c>
      <c r="B54" s="161"/>
      <c r="C54" s="162"/>
      <c r="D54" s="153"/>
      <c r="E54" s="154"/>
      <c r="F54" s="153"/>
      <c r="G54" s="154"/>
      <c r="H54" s="127" t="s">
        <v>28</v>
      </c>
      <c r="I54" s="127" t="s">
        <v>1</v>
      </c>
      <c r="J54" s="127" t="s">
        <v>31</v>
      </c>
      <c r="K54" s="136"/>
    </row>
    <row r="55" spans="1:11" ht="10.5" customHeight="1">
      <c r="A55" s="51" t="s">
        <v>123</v>
      </c>
      <c r="B55" s="161"/>
      <c r="C55" s="162"/>
      <c r="D55" s="153"/>
      <c r="E55" s="154"/>
      <c r="F55" s="153"/>
      <c r="G55" s="154"/>
      <c r="H55" s="52" t="s">
        <v>86</v>
      </c>
      <c r="I55" s="52" t="s">
        <v>77</v>
      </c>
      <c r="J55" s="50" t="s">
        <v>76</v>
      </c>
      <c r="K55" s="136"/>
    </row>
    <row r="56" spans="1:11" ht="10.5" customHeight="1">
      <c r="A56" s="127" t="s">
        <v>0</v>
      </c>
      <c r="B56" s="161"/>
      <c r="C56" s="162"/>
      <c r="D56" s="153"/>
      <c r="E56" s="154"/>
      <c r="F56" s="153"/>
      <c r="G56" s="154"/>
      <c r="H56" s="127" t="s">
        <v>30</v>
      </c>
      <c r="I56" s="127" t="s">
        <v>27</v>
      </c>
      <c r="J56" s="127"/>
      <c r="K56" s="136"/>
    </row>
    <row r="57" spans="1:11" ht="10.5" customHeight="1">
      <c r="A57" s="53">
        <v>999</v>
      </c>
      <c r="B57" s="163"/>
      <c r="C57" s="164"/>
      <c r="D57" s="155"/>
      <c r="E57" s="156"/>
      <c r="F57" s="155"/>
      <c r="G57" s="156"/>
      <c r="H57" s="52" t="s">
        <v>69</v>
      </c>
      <c r="I57" s="52" t="s">
        <v>69</v>
      </c>
      <c r="J57" s="56"/>
      <c r="K57" s="137"/>
    </row>
    <row r="58" spans="1:11" ht="10.5" customHeight="1">
      <c r="A58" s="122" t="s">
        <v>20</v>
      </c>
      <c r="B58" s="139" t="s">
        <v>21</v>
      </c>
      <c r="C58" s="140"/>
      <c r="D58" s="139" t="s">
        <v>50</v>
      </c>
      <c r="E58" s="140"/>
      <c r="F58" s="139" t="s">
        <v>22</v>
      </c>
      <c r="G58" s="140"/>
      <c r="H58" s="138" t="s">
        <v>23</v>
      </c>
      <c r="I58" s="138"/>
      <c r="J58" s="130" t="s">
        <v>24</v>
      </c>
      <c r="K58" s="124" t="s">
        <v>25</v>
      </c>
    </row>
    <row r="59" spans="1:11" ht="10.5" customHeight="1">
      <c r="A59" s="121">
        <v>8</v>
      </c>
      <c r="B59" s="166" t="s">
        <v>89</v>
      </c>
      <c r="C59" s="167"/>
      <c r="D59" s="151" t="s">
        <v>85</v>
      </c>
      <c r="E59" s="152"/>
      <c r="F59" s="172" t="s">
        <v>91</v>
      </c>
      <c r="G59" s="152"/>
      <c r="H59" s="133" t="s">
        <v>125</v>
      </c>
      <c r="I59" s="134"/>
      <c r="J59" s="56" t="s">
        <v>127</v>
      </c>
      <c r="K59" s="135"/>
    </row>
    <row r="60" spans="1:11" ht="10.5" customHeight="1">
      <c r="A60" s="122" t="s">
        <v>26</v>
      </c>
      <c r="B60" s="168"/>
      <c r="C60" s="169"/>
      <c r="D60" s="153"/>
      <c r="E60" s="154"/>
      <c r="F60" s="153"/>
      <c r="G60" s="154"/>
      <c r="H60" s="125" t="s">
        <v>28</v>
      </c>
      <c r="I60" s="125" t="s">
        <v>1</v>
      </c>
      <c r="J60" s="126" t="s">
        <v>31</v>
      </c>
      <c r="K60" s="136"/>
    </row>
    <row r="61" spans="1:11" ht="10.5" customHeight="1">
      <c r="A61" s="121" t="s">
        <v>126</v>
      </c>
      <c r="B61" s="168"/>
      <c r="C61" s="169"/>
      <c r="D61" s="153"/>
      <c r="E61" s="154"/>
      <c r="F61" s="153"/>
      <c r="G61" s="154"/>
      <c r="H61" s="55" t="s">
        <v>86</v>
      </c>
      <c r="I61" s="52" t="s">
        <v>77</v>
      </c>
      <c r="J61" s="50" t="s">
        <v>76</v>
      </c>
      <c r="K61" s="136"/>
    </row>
    <row r="62" spans="1:11" ht="10.5" customHeight="1">
      <c r="A62" s="122" t="s">
        <v>0</v>
      </c>
      <c r="B62" s="168"/>
      <c r="C62" s="169"/>
      <c r="D62" s="153"/>
      <c r="E62" s="154"/>
      <c r="F62" s="153"/>
      <c r="G62" s="154"/>
      <c r="H62" s="125" t="s">
        <v>30</v>
      </c>
      <c r="I62" s="125" t="s">
        <v>27</v>
      </c>
      <c r="J62" s="126"/>
      <c r="K62" s="136"/>
    </row>
    <row r="63" spans="1:11" ht="14.25" customHeight="1">
      <c r="A63" s="121">
        <v>998</v>
      </c>
      <c r="B63" s="170"/>
      <c r="C63" s="171"/>
      <c r="D63" s="155"/>
      <c r="E63" s="156"/>
      <c r="F63" s="155"/>
      <c r="G63" s="156"/>
      <c r="H63" s="52" t="s">
        <v>69</v>
      </c>
      <c r="I63" s="52" t="s">
        <v>69</v>
      </c>
      <c r="J63" s="56"/>
      <c r="K63" s="137"/>
    </row>
    <row r="64" spans="1:11" ht="10.5" customHeight="1">
      <c r="A64" s="128" t="s">
        <v>20</v>
      </c>
      <c r="B64" s="147" t="s">
        <v>2</v>
      </c>
      <c r="C64" s="148"/>
      <c r="D64" s="147" t="s">
        <v>50</v>
      </c>
      <c r="E64" s="148"/>
      <c r="F64" s="147" t="s">
        <v>22</v>
      </c>
      <c r="G64" s="148"/>
      <c r="H64" s="165" t="s">
        <v>23</v>
      </c>
      <c r="I64" s="165"/>
      <c r="J64" s="128" t="s">
        <v>24</v>
      </c>
      <c r="K64" s="128" t="s">
        <v>25</v>
      </c>
    </row>
    <row r="65" spans="1:11" s="2" customFormat="1" ht="10.5" customHeight="1">
      <c r="A65" s="50">
        <v>9</v>
      </c>
      <c r="B65" s="159" t="s">
        <v>94</v>
      </c>
      <c r="C65" s="160"/>
      <c r="D65" s="151" t="s">
        <v>90</v>
      </c>
      <c r="E65" s="152"/>
      <c r="F65" s="172" t="s">
        <v>93</v>
      </c>
      <c r="G65" s="152"/>
      <c r="H65" s="149" t="s">
        <v>32</v>
      </c>
      <c r="I65" s="150"/>
      <c r="J65" s="50"/>
      <c r="K65" s="135"/>
    </row>
    <row r="66" spans="1:11" ht="12.75" customHeight="1">
      <c r="A66" s="128" t="s">
        <v>26</v>
      </c>
      <c r="B66" s="161"/>
      <c r="C66" s="162"/>
      <c r="D66" s="153"/>
      <c r="E66" s="154"/>
      <c r="F66" s="153"/>
      <c r="G66" s="154"/>
      <c r="H66" s="128" t="s">
        <v>28</v>
      </c>
      <c r="I66" s="128" t="s">
        <v>1</v>
      </c>
      <c r="J66" s="128" t="s">
        <v>31</v>
      </c>
      <c r="K66" s="136"/>
    </row>
    <row r="67" spans="1:11" s="176" customFormat="1" ht="10.5" customHeight="1">
      <c r="A67" s="121" t="s">
        <v>128</v>
      </c>
      <c r="B67" s="161"/>
      <c r="C67" s="162"/>
      <c r="D67" s="153"/>
      <c r="E67" s="154"/>
      <c r="F67" s="153"/>
      <c r="G67" s="154"/>
      <c r="H67" s="174" t="s">
        <v>86</v>
      </c>
      <c r="I67" s="174"/>
      <c r="J67" s="175"/>
      <c r="K67" s="136"/>
    </row>
    <row r="68" spans="1:11" s="176" customFormat="1" ht="10.5" customHeight="1">
      <c r="A68" s="177" t="s">
        <v>0</v>
      </c>
      <c r="B68" s="161"/>
      <c r="C68" s="162"/>
      <c r="D68" s="153"/>
      <c r="E68" s="154"/>
      <c r="F68" s="153"/>
      <c r="G68" s="154"/>
      <c r="H68" s="177" t="s">
        <v>30</v>
      </c>
      <c r="I68" s="177"/>
      <c r="J68" s="177"/>
      <c r="K68" s="136"/>
    </row>
    <row r="69" spans="1:11" s="176" customFormat="1" ht="10.5" customHeight="1">
      <c r="A69" s="178">
        <v>997</v>
      </c>
      <c r="B69" s="163"/>
      <c r="C69" s="164"/>
      <c r="D69" s="155"/>
      <c r="E69" s="156"/>
      <c r="F69" s="155"/>
      <c r="G69" s="156"/>
      <c r="H69" s="174" t="s">
        <v>69</v>
      </c>
      <c r="I69" s="174"/>
      <c r="J69" s="175"/>
      <c r="K69" s="137"/>
    </row>
    <row r="70" spans="1:11" s="184" customFormat="1" ht="10.5" customHeight="1">
      <c r="A70" s="177" t="s">
        <v>20</v>
      </c>
      <c r="B70" s="179" t="s">
        <v>21</v>
      </c>
      <c r="C70" s="180"/>
      <c r="D70" s="179" t="s">
        <v>50</v>
      </c>
      <c r="E70" s="180"/>
      <c r="F70" s="179" t="s">
        <v>22</v>
      </c>
      <c r="G70" s="180"/>
      <c r="H70" s="181" t="s">
        <v>23</v>
      </c>
      <c r="I70" s="181"/>
      <c r="J70" s="182" t="s">
        <v>24</v>
      </c>
      <c r="K70" s="183" t="s">
        <v>25</v>
      </c>
    </row>
    <row r="71" spans="1:11" ht="21" customHeight="1">
      <c r="A71" s="50">
        <v>10</v>
      </c>
      <c r="B71" s="159" t="s">
        <v>95</v>
      </c>
      <c r="C71" s="160"/>
      <c r="D71" s="151" t="s">
        <v>96</v>
      </c>
      <c r="E71" s="152"/>
      <c r="F71" s="172" t="s">
        <v>97</v>
      </c>
      <c r="G71" s="152"/>
      <c r="H71" s="149" t="s">
        <v>32</v>
      </c>
      <c r="I71" s="150"/>
      <c r="J71" s="50"/>
      <c r="K71" s="135"/>
    </row>
    <row r="72" spans="1:11" ht="10.5" customHeight="1">
      <c r="A72" s="127" t="s">
        <v>26</v>
      </c>
      <c r="B72" s="161"/>
      <c r="C72" s="162"/>
      <c r="D72" s="153"/>
      <c r="E72" s="154"/>
      <c r="F72" s="153"/>
      <c r="G72" s="154"/>
      <c r="H72" s="127" t="s">
        <v>28</v>
      </c>
      <c r="I72" s="127" t="s">
        <v>1</v>
      </c>
      <c r="J72" s="127" t="s">
        <v>31</v>
      </c>
      <c r="K72" s="136"/>
    </row>
    <row r="73" spans="1:11" ht="10.5" customHeight="1">
      <c r="A73" s="121" t="s">
        <v>129</v>
      </c>
      <c r="B73" s="161"/>
      <c r="C73" s="162"/>
      <c r="D73" s="153"/>
      <c r="E73" s="154"/>
      <c r="F73" s="153"/>
      <c r="G73" s="154"/>
      <c r="H73" s="52" t="s">
        <v>86</v>
      </c>
      <c r="I73" s="52"/>
      <c r="J73" s="50"/>
      <c r="K73" s="136"/>
    </row>
    <row r="74" spans="1:11" ht="10.5" customHeight="1">
      <c r="A74" s="127" t="s">
        <v>0</v>
      </c>
      <c r="B74" s="161"/>
      <c r="C74" s="162"/>
      <c r="D74" s="153"/>
      <c r="E74" s="154"/>
      <c r="F74" s="153"/>
      <c r="G74" s="154"/>
      <c r="H74" s="127" t="s">
        <v>30</v>
      </c>
      <c r="I74" s="127" t="s">
        <v>27</v>
      </c>
      <c r="J74" s="127"/>
      <c r="K74" s="136"/>
    </row>
    <row r="75" spans="1:11" ht="10.5" customHeight="1">
      <c r="A75" s="53">
        <v>996</v>
      </c>
      <c r="B75" s="163"/>
      <c r="C75" s="164"/>
      <c r="D75" s="155"/>
      <c r="E75" s="156"/>
      <c r="F75" s="155"/>
      <c r="G75" s="156"/>
      <c r="H75" s="174" t="s">
        <v>69</v>
      </c>
      <c r="I75" s="52"/>
      <c r="J75" s="50"/>
      <c r="K75" s="137"/>
    </row>
    <row r="76" spans="1:11" ht="10.5" customHeight="1">
      <c r="A76" s="122" t="s">
        <v>20</v>
      </c>
      <c r="B76" s="139" t="s">
        <v>21</v>
      </c>
      <c r="C76" s="140"/>
      <c r="D76" s="139" t="s">
        <v>50</v>
      </c>
      <c r="E76" s="140"/>
      <c r="F76" s="139" t="s">
        <v>22</v>
      </c>
      <c r="G76" s="140"/>
      <c r="H76" s="138" t="s">
        <v>23</v>
      </c>
      <c r="I76" s="138"/>
      <c r="J76" s="130" t="s">
        <v>24</v>
      </c>
      <c r="K76" s="124" t="s">
        <v>25</v>
      </c>
    </row>
    <row r="77" spans="1:11" ht="10.5" customHeight="1">
      <c r="A77" s="121">
        <v>11</v>
      </c>
      <c r="B77" s="166" t="s">
        <v>98</v>
      </c>
      <c r="C77" s="167"/>
      <c r="D77" s="151" t="s">
        <v>99</v>
      </c>
      <c r="E77" s="152"/>
      <c r="F77" s="172" t="s">
        <v>100</v>
      </c>
      <c r="G77" s="152"/>
      <c r="H77" s="133" t="s">
        <v>32</v>
      </c>
      <c r="I77" s="134"/>
      <c r="J77" s="56"/>
      <c r="K77" s="135"/>
    </row>
    <row r="78" spans="1:11" ht="10.5" customHeight="1">
      <c r="A78" s="122" t="s">
        <v>26</v>
      </c>
      <c r="B78" s="168"/>
      <c r="C78" s="169"/>
      <c r="D78" s="153"/>
      <c r="E78" s="154"/>
      <c r="F78" s="153"/>
      <c r="G78" s="154"/>
      <c r="H78" s="125" t="s">
        <v>28</v>
      </c>
      <c r="I78" s="125" t="s">
        <v>1</v>
      </c>
      <c r="J78" s="126" t="s">
        <v>31</v>
      </c>
      <c r="K78" s="136"/>
    </row>
    <row r="79" spans="1:11" ht="10.5" customHeight="1">
      <c r="A79" s="121" t="s">
        <v>130</v>
      </c>
      <c r="B79" s="168"/>
      <c r="C79" s="169"/>
      <c r="D79" s="153"/>
      <c r="E79" s="154"/>
      <c r="F79" s="153"/>
      <c r="G79" s="154"/>
      <c r="H79" s="55" t="s">
        <v>86</v>
      </c>
      <c r="I79" s="55"/>
      <c r="J79" s="56"/>
      <c r="K79" s="136"/>
    </row>
    <row r="80" spans="1:11" ht="10.5" customHeight="1">
      <c r="A80" s="122" t="s">
        <v>0</v>
      </c>
      <c r="B80" s="168"/>
      <c r="C80" s="169"/>
      <c r="D80" s="153"/>
      <c r="E80" s="154"/>
      <c r="F80" s="153"/>
      <c r="G80" s="154"/>
      <c r="H80" s="125" t="s">
        <v>30</v>
      </c>
      <c r="I80" s="125" t="s">
        <v>27</v>
      </c>
      <c r="J80" s="126"/>
      <c r="K80" s="136"/>
    </row>
    <row r="81" spans="1:11" ht="10.5" customHeight="1">
      <c r="A81" s="121">
        <v>995</v>
      </c>
      <c r="B81" s="170"/>
      <c r="C81" s="171"/>
      <c r="D81" s="155"/>
      <c r="E81" s="156"/>
      <c r="F81" s="155"/>
      <c r="G81" s="156"/>
      <c r="H81" s="174" t="s">
        <v>69</v>
      </c>
      <c r="I81" s="52"/>
      <c r="J81" s="50"/>
      <c r="K81" s="137"/>
    </row>
    <row r="82" spans="1:11" s="184" customFormat="1" ht="10.5" customHeight="1">
      <c r="A82" s="177" t="s">
        <v>20</v>
      </c>
      <c r="B82" s="179" t="s">
        <v>21</v>
      </c>
      <c r="C82" s="180"/>
      <c r="D82" s="179" t="s">
        <v>50</v>
      </c>
      <c r="E82" s="180"/>
      <c r="F82" s="179" t="s">
        <v>22</v>
      </c>
      <c r="G82" s="180"/>
      <c r="H82" s="181" t="s">
        <v>23</v>
      </c>
      <c r="I82" s="181"/>
      <c r="J82" s="182" t="s">
        <v>24</v>
      </c>
      <c r="K82" s="183" t="s">
        <v>25</v>
      </c>
    </row>
    <row r="83" spans="1:11" ht="21.75" customHeight="1">
      <c r="A83" s="50">
        <v>12</v>
      </c>
      <c r="B83" s="166" t="s">
        <v>103</v>
      </c>
      <c r="C83" s="167"/>
      <c r="D83" s="151" t="s">
        <v>101</v>
      </c>
      <c r="E83" s="152"/>
      <c r="F83" s="172" t="s">
        <v>102</v>
      </c>
      <c r="G83" s="152"/>
      <c r="H83" s="149" t="s">
        <v>32</v>
      </c>
      <c r="I83" s="150"/>
      <c r="J83" s="50"/>
      <c r="K83" s="135"/>
    </row>
    <row r="84" spans="1:11" ht="10.5" customHeight="1">
      <c r="A84" s="127" t="s">
        <v>26</v>
      </c>
      <c r="B84" s="168"/>
      <c r="C84" s="169"/>
      <c r="D84" s="153"/>
      <c r="E84" s="154"/>
      <c r="F84" s="153"/>
      <c r="G84" s="154"/>
      <c r="H84" s="127" t="s">
        <v>28</v>
      </c>
      <c r="I84" s="127" t="s">
        <v>1</v>
      </c>
      <c r="J84" s="127" t="s">
        <v>31</v>
      </c>
      <c r="K84" s="136"/>
    </row>
    <row r="85" spans="1:11" ht="10.5" customHeight="1">
      <c r="A85" s="121" t="s">
        <v>131</v>
      </c>
      <c r="B85" s="168"/>
      <c r="C85" s="169"/>
      <c r="D85" s="153"/>
      <c r="E85" s="154"/>
      <c r="F85" s="153"/>
      <c r="G85" s="154"/>
      <c r="H85" s="52" t="s">
        <v>86</v>
      </c>
      <c r="I85" s="52"/>
      <c r="J85" s="50"/>
      <c r="K85" s="136"/>
    </row>
    <row r="86" spans="1:11" ht="10.5" customHeight="1">
      <c r="A86" s="127" t="s">
        <v>0</v>
      </c>
      <c r="B86" s="168"/>
      <c r="C86" s="169"/>
      <c r="D86" s="153"/>
      <c r="E86" s="154"/>
      <c r="F86" s="153"/>
      <c r="G86" s="154"/>
      <c r="H86" s="127" t="s">
        <v>30</v>
      </c>
      <c r="I86" s="127" t="s">
        <v>27</v>
      </c>
      <c r="J86" s="127"/>
      <c r="K86" s="136"/>
    </row>
    <row r="87" spans="1:11" ht="10.5" customHeight="1">
      <c r="A87" s="53">
        <v>996</v>
      </c>
      <c r="B87" s="170"/>
      <c r="C87" s="171"/>
      <c r="D87" s="155"/>
      <c r="E87" s="156"/>
      <c r="F87" s="155"/>
      <c r="G87" s="156"/>
      <c r="H87" s="174" t="s">
        <v>69</v>
      </c>
      <c r="I87" s="52"/>
      <c r="J87" s="50"/>
      <c r="K87" s="137"/>
    </row>
    <row r="88" spans="1:11" s="2" customFormat="1" ht="10.5" customHeight="1">
      <c r="A88" s="127" t="s">
        <v>20</v>
      </c>
      <c r="B88" s="144" t="s">
        <v>21</v>
      </c>
      <c r="C88" s="145"/>
      <c r="D88" s="144" t="s">
        <v>50</v>
      </c>
      <c r="E88" s="145"/>
      <c r="F88" s="144" t="s">
        <v>22</v>
      </c>
      <c r="G88" s="145"/>
      <c r="H88" s="143" t="s">
        <v>23</v>
      </c>
      <c r="I88" s="143"/>
      <c r="J88" s="129" t="s">
        <v>24</v>
      </c>
      <c r="K88" s="49" t="s">
        <v>25</v>
      </c>
    </row>
    <row r="89" spans="1:11" ht="21" customHeight="1">
      <c r="A89" s="50">
        <v>13</v>
      </c>
      <c r="B89" s="159" t="s">
        <v>113</v>
      </c>
      <c r="C89" s="160"/>
      <c r="D89" s="151" t="s">
        <v>114</v>
      </c>
      <c r="E89" s="152"/>
      <c r="F89" s="172" t="s">
        <v>115</v>
      </c>
      <c r="G89" s="152"/>
      <c r="H89" s="149" t="s">
        <v>32</v>
      </c>
      <c r="I89" s="150"/>
      <c r="J89" s="50"/>
      <c r="K89" s="135"/>
    </row>
    <row r="90" spans="1:11" ht="10.5" customHeight="1">
      <c r="A90" s="127" t="s">
        <v>26</v>
      </c>
      <c r="B90" s="161"/>
      <c r="C90" s="162"/>
      <c r="D90" s="153"/>
      <c r="E90" s="154"/>
      <c r="F90" s="153"/>
      <c r="G90" s="154"/>
      <c r="H90" s="127" t="s">
        <v>28</v>
      </c>
      <c r="I90" s="127" t="s">
        <v>1</v>
      </c>
      <c r="J90" s="127" t="s">
        <v>31</v>
      </c>
      <c r="K90" s="136"/>
    </row>
    <row r="91" spans="1:11" ht="10.5" customHeight="1">
      <c r="A91" s="121" t="s">
        <v>132</v>
      </c>
      <c r="B91" s="161"/>
      <c r="C91" s="162"/>
      <c r="D91" s="153"/>
      <c r="E91" s="154"/>
      <c r="F91" s="153"/>
      <c r="G91" s="154"/>
      <c r="H91" s="52" t="s">
        <v>86</v>
      </c>
      <c r="I91" s="52"/>
      <c r="J91" s="50"/>
      <c r="K91" s="136"/>
    </row>
    <row r="92" spans="1:11" ht="10.5" customHeight="1">
      <c r="A92" s="127" t="s">
        <v>0</v>
      </c>
      <c r="B92" s="161"/>
      <c r="C92" s="162"/>
      <c r="D92" s="153"/>
      <c r="E92" s="154"/>
      <c r="F92" s="153"/>
      <c r="G92" s="154"/>
      <c r="H92" s="127" t="s">
        <v>30</v>
      </c>
      <c r="I92" s="127" t="s">
        <v>27</v>
      </c>
      <c r="J92" s="127"/>
      <c r="K92" s="136"/>
    </row>
    <row r="93" spans="1:11" ht="10.5" customHeight="1">
      <c r="A93" s="53">
        <v>994</v>
      </c>
      <c r="B93" s="163"/>
      <c r="C93" s="164"/>
      <c r="D93" s="155"/>
      <c r="E93" s="156"/>
      <c r="F93" s="155"/>
      <c r="G93" s="156"/>
      <c r="H93" s="174" t="s">
        <v>69</v>
      </c>
      <c r="I93" s="55"/>
      <c r="J93" s="56"/>
      <c r="K93" s="137"/>
    </row>
    <row r="94" spans="1:11" ht="10.5" customHeight="1">
      <c r="A94" s="102" t="s">
        <v>104</v>
      </c>
      <c r="B94" s="146" t="s">
        <v>105</v>
      </c>
      <c r="C94" s="146"/>
      <c r="D94" s="141"/>
      <c r="E94" s="141"/>
      <c r="F94" s="141"/>
      <c r="G94" s="141"/>
      <c r="H94" s="141"/>
      <c r="I94" s="141"/>
      <c r="J94" s="141"/>
      <c r="K94" s="141"/>
    </row>
    <row r="95" spans="1:11" ht="10.5" customHeight="1">
      <c r="A95" s="128" t="s">
        <v>20</v>
      </c>
      <c r="B95" s="147" t="s">
        <v>2</v>
      </c>
      <c r="C95" s="148"/>
      <c r="D95" s="147" t="s">
        <v>50</v>
      </c>
      <c r="E95" s="148"/>
      <c r="F95" s="147" t="s">
        <v>22</v>
      </c>
      <c r="G95" s="148"/>
      <c r="H95" s="165" t="s">
        <v>23</v>
      </c>
      <c r="I95" s="165"/>
      <c r="J95" s="128" t="s">
        <v>24</v>
      </c>
      <c r="K95" s="128" t="s">
        <v>25</v>
      </c>
    </row>
    <row r="96" spans="1:11" s="2" customFormat="1" ht="10.5" customHeight="1">
      <c r="A96" s="50">
        <v>14</v>
      </c>
      <c r="B96" s="159" t="s">
        <v>94</v>
      </c>
      <c r="C96" s="160"/>
      <c r="D96" s="151" t="s">
        <v>106</v>
      </c>
      <c r="E96" s="152"/>
      <c r="F96" s="172" t="s">
        <v>93</v>
      </c>
      <c r="G96" s="152"/>
      <c r="H96" s="149" t="s">
        <v>32</v>
      </c>
      <c r="I96" s="150"/>
      <c r="J96" s="50"/>
      <c r="K96" s="135"/>
    </row>
    <row r="97" spans="1:11" ht="12.75" customHeight="1">
      <c r="A97" s="128" t="s">
        <v>26</v>
      </c>
      <c r="B97" s="161"/>
      <c r="C97" s="162"/>
      <c r="D97" s="153"/>
      <c r="E97" s="154"/>
      <c r="F97" s="153"/>
      <c r="G97" s="154"/>
      <c r="H97" s="128" t="s">
        <v>28</v>
      </c>
      <c r="I97" s="128" t="s">
        <v>1</v>
      </c>
      <c r="J97" s="128" t="s">
        <v>31</v>
      </c>
      <c r="K97" s="136"/>
    </row>
    <row r="98" spans="1:11" s="176" customFormat="1" ht="10.5" customHeight="1">
      <c r="A98" s="173" t="s">
        <v>133</v>
      </c>
      <c r="B98" s="161"/>
      <c r="C98" s="162"/>
      <c r="D98" s="153"/>
      <c r="E98" s="154"/>
      <c r="F98" s="153"/>
      <c r="G98" s="154"/>
      <c r="H98" s="174" t="s">
        <v>86</v>
      </c>
      <c r="I98" s="174"/>
      <c r="J98" s="175"/>
      <c r="K98" s="136"/>
    </row>
    <row r="99" spans="1:11" s="176" customFormat="1" ht="10.5" customHeight="1">
      <c r="A99" s="177" t="s">
        <v>0</v>
      </c>
      <c r="B99" s="161"/>
      <c r="C99" s="162"/>
      <c r="D99" s="153"/>
      <c r="E99" s="154"/>
      <c r="F99" s="153"/>
      <c r="G99" s="154"/>
      <c r="H99" s="177" t="s">
        <v>30</v>
      </c>
      <c r="I99" s="177"/>
      <c r="J99" s="177"/>
      <c r="K99" s="136"/>
    </row>
    <row r="100" spans="1:11" s="176" customFormat="1" ht="10.5" customHeight="1">
      <c r="A100" s="178">
        <v>993</v>
      </c>
      <c r="B100" s="163"/>
      <c r="C100" s="164"/>
      <c r="D100" s="155"/>
      <c r="E100" s="156"/>
      <c r="F100" s="155"/>
      <c r="G100" s="156"/>
      <c r="H100" s="174" t="s">
        <v>69</v>
      </c>
      <c r="I100" s="174"/>
      <c r="J100" s="175"/>
      <c r="K100" s="137"/>
    </row>
    <row r="101" spans="1:11" s="184" customFormat="1" ht="10.5" customHeight="1">
      <c r="A101" s="177" t="s">
        <v>20</v>
      </c>
      <c r="B101" s="179" t="s">
        <v>21</v>
      </c>
      <c r="C101" s="180"/>
      <c r="D101" s="179" t="s">
        <v>50</v>
      </c>
      <c r="E101" s="180"/>
      <c r="F101" s="179" t="s">
        <v>22</v>
      </c>
      <c r="G101" s="180"/>
      <c r="H101" s="181" t="s">
        <v>23</v>
      </c>
      <c r="I101" s="181"/>
      <c r="J101" s="182" t="s">
        <v>24</v>
      </c>
      <c r="K101" s="183" t="s">
        <v>25</v>
      </c>
    </row>
    <row r="102" spans="1:11" ht="21" customHeight="1">
      <c r="A102" s="50">
        <v>15</v>
      </c>
      <c r="B102" s="159" t="s">
        <v>95</v>
      </c>
      <c r="C102" s="160"/>
      <c r="D102" s="151" t="s">
        <v>107</v>
      </c>
      <c r="E102" s="152"/>
      <c r="F102" s="172" t="s">
        <v>97</v>
      </c>
      <c r="G102" s="152"/>
      <c r="H102" s="149" t="s">
        <v>32</v>
      </c>
      <c r="I102" s="150"/>
      <c r="J102" s="50"/>
      <c r="K102" s="135"/>
    </row>
    <row r="103" spans="1:11" ht="10.5" customHeight="1">
      <c r="A103" s="127" t="s">
        <v>26</v>
      </c>
      <c r="B103" s="161"/>
      <c r="C103" s="162"/>
      <c r="D103" s="153"/>
      <c r="E103" s="154"/>
      <c r="F103" s="153"/>
      <c r="G103" s="154"/>
      <c r="H103" s="127" t="s">
        <v>28</v>
      </c>
      <c r="I103" s="127" t="s">
        <v>1</v>
      </c>
      <c r="J103" s="127" t="s">
        <v>31</v>
      </c>
      <c r="K103" s="136"/>
    </row>
    <row r="104" spans="1:11" ht="10.5" customHeight="1">
      <c r="A104" s="173" t="s">
        <v>134</v>
      </c>
      <c r="B104" s="161"/>
      <c r="C104" s="162"/>
      <c r="D104" s="153"/>
      <c r="E104" s="154"/>
      <c r="F104" s="153"/>
      <c r="G104" s="154"/>
      <c r="H104" s="52" t="s">
        <v>86</v>
      </c>
      <c r="I104" s="52"/>
      <c r="J104" s="50"/>
      <c r="K104" s="136"/>
    </row>
    <row r="105" spans="1:11" ht="10.5" customHeight="1">
      <c r="A105" s="127" t="s">
        <v>0</v>
      </c>
      <c r="B105" s="161"/>
      <c r="C105" s="162"/>
      <c r="D105" s="153"/>
      <c r="E105" s="154"/>
      <c r="F105" s="153"/>
      <c r="G105" s="154"/>
      <c r="H105" s="127" t="s">
        <v>30</v>
      </c>
      <c r="I105" s="127" t="s">
        <v>27</v>
      </c>
      <c r="J105" s="127"/>
      <c r="K105" s="136"/>
    </row>
    <row r="106" spans="1:11" ht="12.75" customHeight="1">
      <c r="A106" s="53">
        <v>992</v>
      </c>
      <c r="B106" s="163"/>
      <c r="C106" s="164"/>
      <c r="D106" s="155"/>
      <c r="E106" s="156"/>
      <c r="F106" s="155"/>
      <c r="G106" s="156"/>
      <c r="H106" s="174" t="s">
        <v>69</v>
      </c>
      <c r="I106" s="52"/>
      <c r="J106" s="50"/>
      <c r="K106" s="137"/>
    </row>
    <row r="107" spans="1:11" ht="10.5" customHeight="1">
      <c r="A107" s="122" t="s">
        <v>20</v>
      </c>
      <c r="B107" s="139" t="s">
        <v>21</v>
      </c>
      <c r="C107" s="140"/>
      <c r="D107" s="139" t="s">
        <v>50</v>
      </c>
      <c r="E107" s="140"/>
      <c r="F107" s="139" t="s">
        <v>22</v>
      </c>
      <c r="G107" s="140"/>
      <c r="H107" s="138" t="s">
        <v>23</v>
      </c>
      <c r="I107" s="138"/>
      <c r="J107" s="130" t="s">
        <v>24</v>
      </c>
      <c r="K107" s="124" t="s">
        <v>25</v>
      </c>
    </row>
    <row r="108" spans="1:11" ht="10.5" customHeight="1">
      <c r="A108" s="121">
        <v>16</v>
      </c>
      <c r="B108" s="166" t="s">
        <v>98</v>
      </c>
      <c r="C108" s="167"/>
      <c r="D108" s="151" t="s">
        <v>99</v>
      </c>
      <c r="E108" s="152"/>
      <c r="F108" s="172" t="s">
        <v>100</v>
      </c>
      <c r="G108" s="152"/>
      <c r="H108" s="133" t="s">
        <v>32</v>
      </c>
      <c r="I108" s="134"/>
      <c r="J108" s="56"/>
      <c r="K108" s="135"/>
    </row>
    <row r="109" spans="1:11" ht="10.5" customHeight="1">
      <c r="A109" s="122" t="s">
        <v>26</v>
      </c>
      <c r="B109" s="168"/>
      <c r="C109" s="169"/>
      <c r="D109" s="153"/>
      <c r="E109" s="154"/>
      <c r="F109" s="153"/>
      <c r="G109" s="154"/>
      <c r="H109" s="125" t="s">
        <v>28</v>
      </c>
      <c r="I109" s="125" t="s">
        <v>1</v>
      </c>
      <c r="J109" s="126" t="s">
        <v>31</v>
      </c>
      <c r="K109" s="136"/>
    </row>
    <row r="110" spans="1:11" ht="10.5" customHeight="1">
      <c r="A110" s="173" t="s">
        <v>135</v>
      </c>
      <c r="B110" s="168"/>
      <c r="C110" s="169"/>
      <c r="D110" s="153"/>
      <c r="E110" s="154"/>
      <c r="F110" s="153"/>
      <c r="G110" s="154"/>
      <c r="H110" s="55" t="s">
        <v>86</v>
      </c>
      <c r="I110" s="55"/>
      <c r="J110" s="56"/>
      <c r="K110" s="136"/>
    </row>
    <row r="111" spans="1:11" ht="10.5" customHeight="1">
      <c r="A111" s="122" t="s">
        <v>0</v>
      </c>
      <c r="B111" s="168"/>
      <c r="C111" s="169"/>
      <c r="D111" s="153"/>
      <c r="E111" s="154"/>
      <c r="F111" s="153"/>
      <c r="G111" s="154"/>
      <c r="H111" s="125" t="s">
        <v>30</v>
      </c>
      <c r="I111" s="125" t="s">
        <v>27</v>
      </c>
      <c r="J111" s="126"/>
      <c r="K111" s="136"/>
    </row>
    <row r="112" spans="1:11" ht="10.5" customHeight="1">
      <c r="A112" s="121">
        <v>991</v>
      </c>
      <c r="B112" s="170"/>
      <c r="C112" s="171"/>
      <c r="D112" s="155"/>
      <c r="E112" s="156"/>
      <c r="F112" s="155"/>
      <c r="G112" s="156"/>
      <c r="H112" s="52" t="s">
        <v>56</v>
      </c>
      <c r="I112" s="52"/>
      <c r="J112" s="50"/>
      <c r="K112" s="137"/>
    </row>
    <row r="113" spans="1:11" s="184" customFormat="1" ht="10.5" customHeight="1">
      <c r="A113" s="177" t="s">
        <v>20</v>
      </c>
      <c r="B113" s="179" t="s">
        <v>21</v>
      </c>
      <c r="C113" s="180"/>
      <c r="D113" s="179" t="s">
        <v>50</v>
      </c>
      <c r="E113" s="180"/>
      <c r="F113" s="179" t="s">
        <v>22</v>
      </c>
      <c r="G113" s="180"/>
      <c r="H113" s="181" t="s">
        <v>23</v>
      </c>
      <c r="I113" s="181"/>
      <c r="J113" s="182" t="s">
        <v>24</v>
      </c>
      <c r="K113" s="183" t="s">
        <v>25</v>
      </c>
    </row>
    <row r="114" spans="1:11" ht="21.75" customHeight="1">
      <c r="A114" s="50">
        <v>17</v>
      </c>
      <c r="B114" s="166" t="s">
        <v>103</v>
      </c>
      <c r="C114" s="167"/>
      <c r="D114" s="151" t="s">
        <v>101</v>
      </c>
      <c r="E114" s="152"/>
      <c r="F114" s="172" t="s">
        <v>102</v>
      </c>
      <c r="G114" s="152"/>
      <c r="H114" s="149" t="s">
        <v>32</v>
      </c>
      <c r="I114" s="150"/>
      <c r="J114" s="50"/>
      <c r="K114" s="135"/>
    </row>
    <row r="115" spans="1:11" ht="10.5" customHeight="1">
      <c r="A115" s="127" t="s">
        <v>26</v>
      </c>
      <c r="B115" s="168"/>
      <c r="C115" s="169"/>
      <c r="D115" s="153"/>
      <c r="E115" s="154"/>
      <c r="F115" s="153"/>
      <c r="G115" s="154"/>
      <c r="H115" s="127" t="s">
        <v>28</v>
      </c>
      <c r="I115" s="127" t="s">
        <v>1</v>
      </c>
      <c r="J115" s="127" t="s">
        <v>31</v>
      </c>
      <c r="K115" s="136"/>
    </row>
    <row r="116" spans="1:11" ht="10.5" customHeight="1">
      <c r="A116" s="173" t="s">
        <v>136</v>
      </c>
      <c r="B116" s="168"/>
      <c r="C116" s="169"/>
      <c r="D116" s="153"/>
      <c r="E116" s="154"/>
      <c r="F116" s="153"/>
      <c r="G116" s="154"/>
      <c r="H116" s="52" t="s">
        <v>86</v>
      </c>
      <c r="I116" s="52"/>
      <c r="J116" s="50"/>
      <c r="K116" s="136"/>
    </row>
    <row r="117" spans="1:11" ht="10.5" customHeight="1">
      <c r="A117" s="127" t="s">
        <v>0</v>
      </c>
      <c r="B117" s="168"/>
      <c r="C117" s="169"/>
      <c r="D117" s="153"/>
      <c r="E117" s="154"/>
      <c r="F117" s="153"/>
      <c r="G117" s="154"/>
      <c r="H117" s="127" t="s">
        <v>30</v>
      </c>
      <c r="I117" s="127" t="s">
        <v>27</v>
      </c>
      <c r="J117" s="127"/>
      <c r="K117" s="136"/>
    </row>
    <row r="118" spans="1:11" ht="10.5" customHeight="1">
      <c r="A118" s="53">
        <v>990</v>
      </c>
      <c r="B118" s="170"/>
      <c r="C118" s="171"/>
      <c r="D118" s="155"/>
      <c r="E118" s="156"/>
      <c r="F118" s="155"/>
      <c r="G118" s="156"/>
      <c r="H118" s="174" t="s">
        <v>69</v>
      </c>
      <c r="I118" s="52"/>
      <c r="J118" s="50"/>
      <c r="K118" s="137"/>
    </row>
    <row r="119" spans="1:11" ht="10.5" customHeight="1">
      <c r="A119" s="122" t="s">
        <v>20</v>
      </c>
      <c r="B119" s="139" t="s">
        <v>21</v>
      </c>
      <c r="C119" s="140"/>
      <c r="D119" s="139" t="s">
        <v>50</v>
      </c>
      <c r="E119" s="140"/>
      <c r="F119" s="139" t="s">
        <v>22</v>
      </c>
      <c r="G119" s="140"/>
      <c r="H119" s="138" t="s">
        <v>23</v>
      </c>
      <c r="I119" s="138"/>
      <c r="J119" s="130" t="s">
        <v>24</v>
      </c>
      <c r="K119" s="124" t="s">
        <v>25</v>
      </c>
    </row>
    <row r="120" spans="1:11" ht="10.5" customHeight="1">
      <c r="A120" s="121">
        <v>18</v>
      </c>
      <c r="B120" s="166" t="s">
        <v>116</v>
      </c>
      <c r="C120" s="167"/>
      <c r="D120" s="151" t="s">
        <v>117</v>
      </c>
      <c r="E120" s="152"/>
      <c r="F120" s="172" t="s">
        <v>118</v>
      </c>
      <c r="G120" s="152"/>
      <c r="H120" s="133" t="s">
        <v>32</v>
      </c>
      <c r="I120" s="134"/>
      <c r="J120" s="56"/>
      <c r="K120" s="135"/>
    </row>
    <row r="121" spans="1:11" ht="10.5" customHeight="1">
      <c r="A121" s="122" t="s">
        <v>26</v>
      </c>
      <c r="B121" s="168"/>
      <c r="C121" s="169"/>
      <c r="D121" s="153"/>
      <c r="E121" s="154"/>
      <c r="F121" s="153"/>
      <c r="G121" s="154"/>
      <c r="H121" s="125" t="s">
        <v>28</v>
      </c>
      <c r="I121" s="125" t="s">
        <v>1</v>
      </c>
      <c r="J121" s="126" t="s">
        <v>31</v>
      </c>
      <c r="K121" s="136"/>
    </row>
    <row r="122" spans="1:11" ht="10.5" customHeight="1">
      <c r="A122" s="173" t="s">
        <v>137</v>
      </c>
      <c r="B122" s="168"/>
      <c r="C122" s="169"/>
      <c r="D122" s="153"/>
      <c r="E122" s="154"/>
      <c r="F122" s="153"/>
      <c r="G122" s="154"/>
      <c r="H122" s="55" t="s">
        <v>86</v>
      </c>
      <c r="I122" s="55"/>
      <c r="J122" s="56"/>
      <c r="K122" s="136"/>
    </row>
    <row r="123" spans="1:11" ht="10.5" customHeight="1">
      <c r="A123" s="122" t="s">
        <v>0</v>
      </c>
      <c r="B123" s="168"/>
      <c r="C123" s="169"/>
      <c r="D123" s="153"/>
      <c r="E123" s="154"/>
      <c r="F123" s="153"/>
      <c r="G123" s="154"/>
      <c r="H123" s="125" t="s">
        <v>30</v>
      </c>
      <c r="I123" s="125" t="s">
        <v>27</v>
      </c>
      <c r="J123" s="126"/>
      <c r="K123" s="136"/>
    </row>
    <row r="124" spans="1:11" ht="10.5" customHeight="1">
      <c r="A124" s="121">
        <v>989</v>
      </c>
      <c r="B124" s="170"/>
      <c r="C124" s="171"/>
      <c r="D124" s="155"/>
      <c r="E124" s="156"/>
      <c r="F124" s="155"/>
      <c r="G124" s="156"/>
      <c r="H124" s="174" t="s">
        <v>69</v>
      </c>
      <c r="I124" s="52"/>
      <c r="J124" s="50"/>
      <c r="K124" s="137"/>
    </row>
    <row r="125" spans="1:11" ht="10.5" customHeight="1">
      <c r="A125" s="102" t="s">
        <v>111</v>
      </c>
      <c r="B125" s="146" t="s">
        <v>108</v>
      </c>
      <c r="C125" s="146"/>
      <c r="D125" s="141"/>
      <c r="E125" s="141"/>
      <c r="F125" s="141"/>
      <c r="G125" s="141"/>
      <c r="H125" s="141"/>
      <c r="I125" s="141"/>
      <c r="J125" s="141"/>
      <c r="K125" s="141"/>
    </row>
    <row r="126" spans="1:11" ht="10.5" customHeight="1">
      <c r="A126" s="128" t="s">
        <v>20</v>
      </c>
      <c r="B126" s="147" t="s">
        <v>2</v>
      </c>
      <c r="C126" s="148"/>
      <c r="D126" s="147" t="s">
        <v>50</v>
      </c>
      <c r="E126" s="148"/>
      <c r="F126" s="147" t="s">
        <v>22</v>
      </c>
      <c r="G126" s="148"/>
      <c r="H126" s="165" t="s">
        <v>23</v>
      </c>
      <c r="I126" s="165"/>
      <c r="J126" s="128" t="s">
        <v>24</v>
      </c>
      <c r="K126" s="128" t="s">
        <v>25</v>
      </c>
    </row>
    <row r="127" spans="1:11" s="2" customFormat="1" ht="10.5" customHeight="1">
      <c r="A127" s="50">
        <v>19</v>
      </c>
      <c r="B127" s="159" t="s">
        <v>109</v>
      </c>
      <c r="C127" s="160"/>
      <c r="D127" s="151" t="s">
        <v>110</v>
      </c>
      <c r="E127" s="152"/>
      <c r="F127" s="172" t="s">
        <v>120</v>
      </c>
      <c r="G127" s="152"/>
      <c r="H127" s="149" t="s">
        <v>32</v>
      </c>
      <c r="I127" s="150"/>
      <c r="J127" s="50"/>
      <c r="K127" s="135"/>
    </row>
    <row r="128" spans="1:11" ht="12.75" customHeight="1">
      <c r="A128" s="128" t="s">
        <v>26</v>
      </c>
      <c r="B128" s="161"/>
      <c r="C128" s="162"/>
      <c r="D128" s="153"/>
      <c r="E128" s="154"/>
      <c r="F128" s="153"/>
      <c r="G128" s="154"/>
      <c r="H128" s="128" t="s">
        <v>28</v>
      </c>
      <c r="I128" s="128" t="s">
        <v>1</v>
      </c>
      <c r="J128" s="128" t="s">
        <v>31</v>
      </c>
      <c r="K128" s="136"/>
    </row>
    <row r="129" spans="1:11" s="176" customFormat="1" ht="10.5" customHeight="1">
      <c r="A129" s="173" t="s">
        <v>138</v>
      </c>
      <c r="B129" s="161"/>
      <c r="C129" s="162"/>
      <c r="D129" s="153"/>
      <c r="E129" s="154"/>
      <c r="F129" s="153"/>
      <c r="G129" s="154"/>
      <c r="H129" s="174" t="s">
        <v>86</v>
      </c>
      <c r="I129" s="174"/>
      <c r="J129" s="175"/>
      <c r="K129" s="136"/>
    </row>
    <row r="130" spans="1:11" s="176" customFormat="1" ht="10.5" customHeight="1">
      <c r="A130" s="177" t="s">
        <v>0</v>
      </c>
      <c r="B130" s="161"/>
      <c r="C130" s="162"/>
      <c r="D130" s="153"/>
      <c r="E130" s="154"/>
      <c r="F130" s="153"/>
      <c r="G130" s="154"/>
      <c r="H130" s="177" t="s">
        <v>30</v>
      </c>
      <c r="I130" s="177"/>
      <c r="J130" s="177"/>
      <c r="K130" s="136"/>
    </row>
    <row r="131" spans="1:11" s="176" customFormat="1" ht="10.5" customHeight="1">
      <c r="A131" s="178">
        <v>988</v>
      </c>
      <c r="B131" s="163"/>
      <c r="C131" s="164"/>
      <c r="D131" s="155"/>
      <c r="E131" s="156"/>
      <c r="F131" s="155"/>
      <c r="G131" s="156"/>
      <c r="H131" s="174" t="s">
        <v>69</v>
      </c>
      <c r="I131" s="174"/>
      <c r="J131" s="175"/>
      <c r="K131" s="137"/>
    </row>
    <row r="132" spans="1:11" s="184" customFormat="1" ht="10.5" customHeight="1">
      <c r="A132" s="177" t="s">
        <v>20</v>
      </c>
      <c r="B132" s="179" t="s">
        <v>21</v>
      </c>
      <c r="C132" s="180"/>
      <c r="D132" s="179" t="s">
        <v>50</v>
      </c>
      <c r="E132" s="180"/>
      <c r="F132" s="179" t="s">
        <v>22</v>
      </c>
      <c r="G132" s="180"/>
      <c r="H132" s="181" t="s">
        <v>23</v>
      </c>
      <c r="I132" s="181"/>
      <c r="J132" s="182" t="s">
        <v>24</v>
      </c>
      <c r="K132" s="183" t="s">
        <v>25</v>
      </c>
    </row>
    <row r="133" spans="1:11" ht="21" customHeight="1">
      <c r="A133" s="50">
        <v>20</v>
      </c>
      <c r="B133" s="159" t="s">
        <v>119</v>
      </c>
      <c r="C133" s="160"/>
      <c r="D133" s="151" t="s">
        <v>121</v>
      </c>
      <c r="E133" s="152"/>
      <c r="F133" s="172" t="s">
        <v>122</v>
      </c>
      <c r="G133" s="152"/>
      <c r="H133" s="149" t="s">
        <v>32</v>
      </c>
      <c r="I133" s="150"/>
      <c r="J133" s="50"/>
      <c r="K133" s="135"/>
    </row>
    <row r="134" spans="1:11" ht="10.5" customHeight="1">
      <c r="A134" s="127" t="s">
        <v>26</v>
      </c>
      <c r="B134" s="161"/>
      <c r="C134" s="162"/>
      <c r="D134" s="153"/>
      <c r="E134" s="154"/>
      <c r="F134" s="153"/>
      <c r="G134" s="154"/>
      <c r="H134" s="127" t="s">
        <v>28</v>
      </c>
      <c r="I134" s="127" t="s">
        <v>1</v>
      </c>
      <c r="J134" s="127" t="s">
        <v>31</v>
      </c>
      <c r="K134" s="136"/>
    </row>
    <row r="135" spans="1:11" ht="10.5" customHeight="1">
      <c r="A135" s="173" t="s">
        <v>139</v>
      </c>
      <c r="B135" s="161"/>
      <c r="C135" s="162"/>
      <c r="D135" s="153"/>
      <c r="E135" s="154"/>
      <c r="F135" s="153"/>
      <c r="G135" s="154"/>
      <c r="H135" s="52" t="s">
        <v>86</v>
      </c>
      <c r="I135" s="52"/>
      <c r="J135" s="50"/>
      <c r="K135" s="136"/>
    </row>
    <row r="136" spans="1:11" ht="10.5" customHeight="1">
      <c r="A136" s="127" t="s">
        <v>0</v>
      </c>
      <c r="B136" s="161"/>
      <c r="C136" s="162"/>
      <c r="D136" s="153"/>
      <c r="E136" s="154"/>
      <c r="F136" s="153"/>
      <c r="G136" s="154"/>
      <c r="H136" s="127" t="s">
        <v>30</v>
      </c>
      <c r="I136" s="127" t="s">
        <v>27</v>
      </c>
      <c r="J136" s="127"/>
      <c r="K136" s="136"/>
    </row>
    <row r="137" spans="1:11" ht="10.5" customHeight="1">
      <c r="A137" s="53">
        <v>987</v>
      </c>
      <c r="B137" s="163"/>
      <c r="C137" s="164"/>
      <c r="D137" s="155"/>
      <c r="E137" s="156"/>
      <c r="F137" s="155"/>
      <c r="G137" s="156"/>
      <c r="H137" s="174" t="s">
        <v>69</v>
      </c>
      <c r="I137" s="52"/>
      <c r="J137" s="50"/>
      <c r="K137" s="137"/>
    </row>
  </sheetData>
  <mergeCells count="222">
    <mergeCell ref="B120:C124"/>
    <mergeCell ref="D120:E124"/>
    <mergeCell ref="F120:G124"/>
    <mergeCell ref="H120:I120"/>
    <mergeCell ref="K120:K124"/>
    <mergeCell ref="K89:K93"/>
    <mergeCell ref="F91:G91"/>
    <mergeCell ref="F92:G92"/>
    <mergeCell ref="F93:G93"/>
    <mergeCell ref="B119:C119"/>
    <mergeCell ref="D119:E119"/>
    <mergeCell ref="F119:G119"/>
    <mergeCell ref="H119:I119"/>
    <mergeCell ref="K133:K137"/>
    <mergeCell ref="F135:G135"/>
    <mergeCell ref="F136:G136"/>
    <mergeCell ref="F137:G137"/>
    <mergeCell ref="B132:C132"/>
    <mergeCell ref="D132:E132"/>
    <mergeCell ref="F132:G132"/>
    <mergeCell ref="H132:I132"/>
    <mergeCell ref="B133:C137"/>
    <mergeCell ref="D133:E137"/>
    <mergeCell ref="F133:G134"/>
    <mergeCell ref="H133:I133"/>
    <mergeCell ref="B127:C131"/>
    <mergeCell ref="D127:E131"/>
    <mergeCell ref="F127:G131"/>
    <mergeCell ref="H127:I127"/>
    <mergeCell ref="K127:K131"/>
    <mergeCell ref="B125:K125"/>
    <mergeCell ref="B126:C126"/>
    <mergeCell ref="D126:E126"/>
    <mergeCell ref="F126:G126"/>
    <mergeCell ref="H126:I126"/>
    <mergeCell ref="K114:K118"/>
    <mergeCell ref="F116:G116"/>
    <mergeCell ref="F117:G117"/>
    <mergeCell ref="F118:G118"/>
    <mergeCell ref="B94:K94"/>
    <mergeCell ref="B113:C113"/>
    <mergeCell ref="D113:E113"/>
    <mergeCell ref="F113:G113"/>
    <mergeCell ref="H113:I113"/>
    <mergeCell ref="B114:C118"/>
    <mergeCell ref="D114:E118"/>
    <mergeCell ref="F114:G115"/>
    <mergeCell ref="H114:I114"/>
    <mergeCell ref="B108:C112"/>
    <mergeCell ref="D108:E112"/>
    <mergeCell ref="F108:G112"/>
    <mergeCell ref="H108:I108"/>
    <mergeCell ref="K108:K112"/>
    <mergeCell ref="K102:K106"/>
    <mergeCell ref="F104:G104"/>
    <mergeCell ref="F105:G105"/>
    <mergeCell ref="F106:G106"/>
    <mergeCell ref="B107:C107"/>
    <mergeCell ref="D107:E107"/>
    <mergeCell ref="F107:G107"/>
    <mergeCell ref="H107:I107"/>
    <mergeCell ref="B101:C101"/>
    <mergeCell ref="D101:E101"/>
    <mergeCell ref="F101:G101"/>
    <mergeCell ref="H101:I101"/>
    <mergeCell ref="B102:C106"/>
    <mergeCell ref="D102:E106"/>
    <mergeCell ref="F102:G103"/>
    <mergeCell ref="H102:I102"/>
    <mergeCell ref="B96:C100"/>
    <mergeCell ref="D96:E100"/>
    <mergeCell ref="F96:G100"/>
    <mergeCell ref="H96:I96"/>
    <mergeCell ref="K96:K100"/>
    <mergeCell ref="K83:K87"/>
    <mergeCell ref="F85:G85"/>
    <mergeCell ref="F86:G86"/>
    <mergeCell ref="F87:G87"/>
    <mergeCell ref="B95:C95"/>
    <mergeCell ref="D95:E95"/>
    <mergeCell ref="F95:G95"/>
    <mergeCell ref="H95:I95"/>
    <mergeCell ref="B88:C88"/>
    <mergeCell ref="D88:E88"/>
    <mergeCell ref="F88:G88"/>
    <mergeCell ref="H88:I88"/>
    <mergeCell ref="B89:C93"/>
    <mergeCell ref="D89:E93"/>
    <mergeCell ref="F89:G90"/>
    <mergeCell ref="H89:I89"/>
    <mergeCell ref="B82:C82"/>
    <mergeCell ref="D82:E82"/>
    <mergeCell ref="F82:G82"/>
    <mergeCell ref="H82:I82"/>
    <mergeCell ref="B83:C87"/>
    <mergeCell ref="D83:E87"/>
    <mergeCell ref="F83:G84"/>
    <mergeCell ref="H83:I83"/>
    <mergeCell ref="B77:C81"/>
    <mergeCell ref="D77:E81"/>
    <mergeCell ref="F77:G81"/>
    <mergeCell ref="H77:I77"/>
    <mergeCell ref="K77:K81"/>
    <mergeCell ref="K71:K75"/>
    <mergeCell ref="F73:G73"/>
    <mergeCell ref="F74:G74"/>
    <mergeCell ref="F75:G75"/>
    <mergeCell ref="B76:C76"/>
    <mergeCell ref="D76:E76"/>
    <mergeCell ref="F76:G76"/>
    <mergeCell ref="H76:I76"/>
    <mergeCell ref="B70:C70"/>
    <mergeCell ref="D70:E70"/>
    <mergeCell ref="F70:G70"/>
    <mergeCell ref="H70:I70"/>
    <mergeCell ref="B71:C75"/>
    <mergeCell ref="D71:E75"/>
    <mergeCell ref="F71:G72"/>
    <mergeCell ref="H71:I71"/>
    <mergeCell ref="B65:C69"/>
    <mergeCell ref="D65:E69"/>
    <mergeCell ref="H65:I65"/>
    <mergeCell ref="K65:K69"/>
    <mergeCell ref="F65:G69"/>
    <mergeCell ref="K59:K63"/>
    <mergeCell ref="B64:C64"/>
    <mergeCell ref="D64:E64"/>
    <mergeCell ref="F64:G64"/>
    <mergeCell ref="H64:I64"/>
    <mergeCell ref="B58:C58"/>
    <mergeCell ref="D58:E58"/>
    <mergeCell ref="F58:G58"/>
    <mergeCell ref="H58:I58"/>
    <mergeCell ref="B59:C63"/>
    <mergeCell ref="D59:E63"/>
    <mergeCell ref="F59:G63"/>
    <mergeCell ref="H59:I59"/>
    <mergeCell ref="B53:C57"/>
    <mergeCell ref="D53:E57"/>
    <mergeCell ref="F53:G54"/>
    <mergeCell ref="H53:I53"/>
    <mergeCell ref="K53:K57"/>
    <mergeCell ref="F55:G55"/>
    <mergeCell ref="F56:G56"/>
    <mergeCell ref="F57:G57"/>
    <mergeCell ref="B51:K51"/>
    <mergeCell ref="B52:C52"/>
    <mergeCell ref="D52:E52"/>
    <mergeCell ref="F52:G52"/>
    <mergeCell ref="H52:I52"/>
    <mergeCell ref="B46:C50"/>
    <mergeCell ref="D46:E50"/>
    <mergeCell ref="F46:G50"/>
    <mergeCell ref="K46:K50"/>
    <mergeCell ref="H46:I46"/>
    <mergeCell ref="B45:C45"/>
    <mergeCell ref="D45:E45"/>
    <mergeCell ref="F45:G45"/>
    <mergeCell ref="H45:I45"/>
    <mergeCell ref="B39:C39"/>
    <mergeCell ref="D39:E39"/>
    <mergeCell ref="F39:G39"/>
    <mergeCell ref="B40:C44"/>
    <mergeCell ref="D40:E44"/>
    <mergeCell ref="F40:G44"/>
    <mergeCell ref="H39:I39"/>
    <mergeCell ref="B34:C38"/>
    <mergeCell ref="F11:G11"/>
    <mergeCell ref="F12:G12"/>
    <mergeCell ref="F13:G13"/>
    <mergeCell ref="F15:G19"/>
    <mergeCell ref="D34:E38"/>
    <mergeCell ref="B28:C32"/>
    <mergeCell ref="B33:C33"/>
    <mergeCell ref="F23:G23"/>
    <mergeCell ref="F24:G24"/>
    <mergeCell ref="F25:G25"/>
    <mergeCell ref="B15:C19"/>
    <mergeCell ref="D15:E19"/>
    <mergeCell ref="F9:G10"/>
    <mergeCell ref="B8:C8"/>
    <mergeCell ref="B9:C13"/>
    <mergeCell ref="H20:I20"/>
    <mergeCell ref="B20:C20"/>
    <mergeCell ref="B27:C27"/>
    <mergeCell ref="H9:I9"/>
    <mergeCell ref="D9:E13"/>
    <mergeCell ref="D20:E20"/>
    <mergeCell ref="H21:I21"/>
    <mergeCell ref="H27:I27"/>
    <mergeCell ref="D27:E27"/>
    <mergeCell ref="D21:E25"/>
    <mergeCell ref="B21:C25"/>
    <mergeCell ref="F21:G21"/>
    <mergeCell ref="F22:G22"/>
    <mergeCell ref="K40:K44"/>
    <mergeCell ref="F34:G38"/>
    <mergeCell ref="K34:K38"/>
    <mergeCell ref="H34:I34"/>
    <mergeCell ref="H40:I40"/>
    <mergeCell ref="B7:K7"/>
    <mergeCell ref="H33:I33"/>
    <mergeCell ref="H8:I8"/>
    <mergeCell ref="D8:E8"/>
    <mergeCell ref="F8:G8"/>
    <mergeCell ref="B26:K26"/>
    <mergeCell ref="D33:E33"/>
    <mergeCell ref="F33:G33"/>
    <mergeCell ref="F20:G20"/>
    <mergeCell ref="K9:K13"/>
    <mergeCell ref="K21:K25"/>
    <mergeCell ref="H28:I28"/>
    <mergeCell ref="K28:K32"/>
    <mergeCell ref="D28:E32"/>
    <mergeCell ref="F27:G27"/>
    <mergeCell ref="F28:G32"/>
    <mergeCell ref="H15:I15"/>
    <mergeCell ref="K15:K19"/>
    <mergeCell ref="H14:I14"/>
    <mergeCell ref="B14:C14"/>
    <mergeCell ref="D14:E14"/>
    <mergeCell ref="F14:G14"/>
  </mergeCells>
  <phoneticPr fontId="1"/>
  <conditionalFormatting sqref="H40:I40">
    <cfRule type="expression" dxfId="3" priority="3" stopIfTrue="1">
      <formula>"Not OK"</formula>
    </cfRule>
  </conditionalFormatting>
  <conditionalFormatting sqref="H39:I39">
    <cfRule type="cellIs" dxfId="2" priority="4" stopIfTrue="1" operator="equal">
      <formula>"Not OK"</formula>
    </cfRule>
  </conditionalFormatting>
  <conditionalFormatting sqref="H46:I46">
    <cfRule type="expression" dxfId="1" priority="1" stopIfTrue="1">
      <formula>"Not OK"</formula>
    </cfRule>
  </conditionalFormatting>
  <conditionalFormatting sqref="H45:I45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2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Tô Thị Minh Hằng</cp:lastModifiedBy>
  <cp:lastPrinted>2008-03-05T07:34:08Z</cp:lastPrinted>
  <dcterms:created xsi:type="dcterms:W3CDTF">1997-01-08T22:48:59Z</dcterms:created>
  <dcterms:modified xsi:type="dcterms:W3CDTF">2018-12-16T06:01:26Z</dcterms:modified>
</cp:coreProperties>
</file>