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ork\code w\PT&amp;TKTT\T6\"/>
    </mc:Choice>
  </mc:AlternateContent>
  <bookViews>
    <workbookView xWindow="0" yWindow="0" windowWidth="20490" windowHeight="82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1" l="1"/>
  <c r="J3" i="1"/>
  <c r="H2" i="1"/>
  <c r="D2" i="1"/>
  <c r="F2" i="1"/>
  <c r="C13" i="1" l="1"/>
  <c r="D13" i="1" s="1"/>
  <c r="E13" i="1"/>
  <c r="F13" i="1"/>
  <c r="G13" i="1"/>
  <c r="H13" i="1" s="1"/>
  <c r="I13" i="1"/>
  <c r="J13" i="1"/>
  <c r="K13" i="1"/>
  <c r="L13" i="1" s="1"/>
  <c r="C14" i="1"/>
  <c r="D14" i="1"/>
  <c r="E14" i="1"/>
  <c r="F14" i="1" s="1"/>
  <c r="G14" i="1"/>
  <c r="H14" i="1"/>
  <c r="I14" i="1"/>
  <c r="J14" i="1" s="1"/>
  <c r="K14" i="1"/>
  <c r="L14" i="1"/>
  <c r="C15" i="1"/>
  <c r="D15" i="1" s="1"/>
  <c r="E15" i="1"/>
  <c r="F15" i="1"/>
  <c r="G15" i="1"/>
  <c r="H15" i="1" s="1"/>
  <c r="I15" i="1"/>
  <c r="J15" i="1"/>
  <c r="K15" i="1"/>
  <c r="L15" i="1" s="1"/>
  <c r="C16" i="1"/>
  <c r="D16" i="1"/>
  <c r="E16" i="1"/>
  <c r="F16" i="1" s="1"/>
  <c r="G16" i="1"/>
  <c r="H16" i="1"/>
  <c r="I16" i="1"/>
  <c r="J16" i="1" s="1"/>
  <c r="K16" i="1"/>
  <c r="L16" i="1"/>
  <c r="C17" i="1"/>
  <c r="D17" i="1" s="1"/>
  <c r="E17" i="1"/>
  <c r="F17" i="1"/>
  <c r="G17" i="1"/>
  <c r="H17" i="1" s="1"/>
  <c r="I17" i="1"/>
  <c r="J17" i="1"/>
  <c r="K17" i="1"/>
  <c r="L17" i="1" s="1"/>
  <c r="C18" i="1"/>
  <c r="D18" i="1"/>
  <c r="E18" i="1"/>
  <c r="F18" i="1" s="1"/>
  <c r="G18" i="1"/>
  <c r="H18" i="1"/>
  <c r="I18" i="1"/>
  <c r="J18" i="1" s="1"/>
  <c r="K18" i="1"/>
  <c r="L18" i="1"/>
  <c r="C19" i="1"/>
  <c r="D19" i="1" s="1"/>
  <c r="E19" i="1"/>
  <c r="F19" i="1"/>
  <c r="G19" i="1"/>
  <c r="H19" i="1" s="1"/>
  <c r="I19" i="1"/>
  <c r="J19" i="1"/>
  <c r="K19" i="1"/>
  <c r="L19" i="1" s="1"/>
  <c r="C20" i="1"/>
  <c r="D20" i="1"/>
  <c r="E20" i="1"/>
  <c r="F20" i="1" s="1"/>
  <c r="G20" i="1"/>
  <c r="H20" i="1"/>
  <c r="I20" i="1"/>
  <c r="J20" i="1" s="1"/>
  <c r="K20" i="1"/>
  <c r="L20" i="1"/>
  <c r="C21" i="1"/>
  <c r="D21" i="1" s="1"/>
  <c r="E21" i="1"/>
  <c r="F21" i="1"/>
  <c r="G21" i="1"/>
  <c r="H21" i="1" s="1"/>
  <c r="I21" i="1"/>
  <c r="J21" i="1"/>
  <c r="K21" i="1"/>
  <c r="L21" i="1" s="1"/>
  <c r="K3" i="1" l="1"/>
  <c r="K4" i="1"/>
  <c r="K5" i="1"/>
  <c r="K6" i="1"/>
  <c r="K7" i="1"/>
  <c r="K8" i="1"/>
  <c r="K9" i="1"/>
  <c r="K10" i="1"/>
  <c r="K11" i="1"/>
  <c r="K12" i="1"/>
  <c r="K2" i="1"/>
  <c r="I3" i="1"/>
  <c r="I4" i="1"/>
  <c r="I5" i="1"/>
  <c r="I6" i="1"/>
  <c r="I7" i="1"/>
  <c r="I8" i="1"/>
  <c r="I9" i="1"/>
  <c r="I10" i="1"/>
  <c r="I11" i="1"/>
  <c r="I12" i="1"/>
  <c r="I2" i="1"/>
  <c r="G3" i="1"/>
  <c r="G4" i="1"/>
  <c r="G5" i="1"/>
  <c r="G6" i="1"/>
  <c r="G7" i="1"/>
  <c r="G8" i="1"/>
  <c r="G9" i="1"/>
  <c r="G10" i="1"/>
  <c r="G11" i="1"/>
  <c r="G12" i="1"/>
  <c r="G2" i="1"/>
  <c r="E3" i="1"/>
  <c r="E4" i="1"/>
  <c r="E5" i="1"/>
  <c r="E6" i="1"/>
  <c r="E7" i="1"/>
  <c r="E8" i="1"/>
  <c r="E9" i="1"/>
  <c r="E10" i="1"/>
  <c r="E11" i="1"/>
  <c r="E12" i="1"/>
  <c r="E2" i="1"/>
  <c r="C3" i="1"/>
  <c r="C4" i="1"/>
  <c r="C5" i="1"/>
  <c r="C6" i="1"/>
  <c r="D6" i="1" s="1"/>
  <c r="C7" i="1"/>
  <c r="C8" i="1"/>
  <c r="C9" i="1"/>
  <c r="C10" i="1"/>
  <c r="D10" i="1" s="1"/>
  <c r="C11" i="1"/>
  <c r="C12" i="1"/>
  <c r="C2" i="1"/>
  <c r="L3" i="1"/>
  <c r="L4" i="1"/>
  <c r="L5" i="1"/>
  <c r="L6" i="1"/>
  <c r="L7" i="1"/>
  <c r="L8" i="1"/>
  <c r="L9" i="1"/>
  <c r="L10" i="1"/>
  <c r="L11" i="1"/>
  <c r="L12" i="1"/>
  <c r="J4" i="1"/>
  <c r="J5" i="1"/>
  <c r="J6" i="1"/>
  <c r="J7" i="1"/>
  <c r="J8" i="1"/>
  <c r="J9" i="1"/>
  <c r="J10" i="1"/>
  <c r="J11" i="1"/>
  <c r="J12" i="1"/>
  <c r="H3" i="1"/>
  <c r="H4" i="1"/>
  <c r="H5" i="1"/>
  <c r="H6" i="1"/>
  <c r="H7" i="1"/>
  <c r="H8" i="1"/>
  <c r="H9" i="1"/>
  <c r="H10" i="1"/>
  <c r="H11" i="1"/>
  <c r="H12" i="1"/>
  <c r="L22" i="1"/>
  <c r="J2" i="1"/>
  <c r="F3" i="1"/>
  <c r="F4" i="1"/>
  <c r="F5" i="1"/>
  <c r="F6" i="1"/>
  <c r="F7" i="1"/>
  <c r="F8" i="1"/>
  <c r="F9" i="1"/>
  <c r="F10" i="1"/>
  <c r="F11" i="1"/>
  <c r="F12" i="1"/>
  <c r="F22" i="1"/>
  <c r="D3" i="1"/>
  <c r="D4" i="1"/>
  <c r="D5" i="1"/>
  <c r="D7" i="1"/>
  <c r="D8" i="1"/>
  <c r="D9" i="1"/>
  <c r="D11" i="1"/>
  <c r="D12" i="1"/>
  <c r="J22" i="1" l="1"/>
  <c r="H22" i="1"/>
  <c r="D22" i="1"/>
</calcChain>
</file>

<file path=xl/sharedStrings.xml><?xml version="1.0" encoding="utf-8"?>
<sst xmlns="http://schemas.openxmlformats.org/spreadsheetml/2006/main" count="8" uniqueCount="8">
  <si>
    <t>n</t>
  </si>
  <si>
    <t>t(n)</t>
  </si>
  <si>
    <t>sqrt(n)*0.00663474</t>
  </si>
  <si>
    <t>MSE</t>
  </si>
  <si>
    <t>lg(n)*2.73872738</t>
  </si>
  <si>
    <t>n*8.39332324e-07</t>
  </si>
  <si>
    <t>n*lg(n)*3.21668386e-08</t>
  </si>
  <si>
    <t>n^2*1.08745426e-14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</si>
</sst>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2"/>
      <color theme="1"/>
      <name val="Times New Roman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tabSelected="1" workbookViewId="0">
      <selection activeCell="D22" sqref="D22"/>
    </sheetView>
  </sheetViews>
  <sheetFormatPr defaultRowHeight="15.75" x14ac:dyDescent="0.25"/>
  <cols>
    <col min="1" max="1" width="11.125" customWidth="1"/>
    <col min="8" max="8" width="12.125" bestFit="1" customWidth="1"/>
    <col min="10" max="12" width="12.125" bestFit="1" customWidth="1"/>
    <col min="14" max="14" width="11.125" bestFit="1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/>
      <c r="E1" s="1" t="s">
        <v>4</v>
      </c>
      <c r="F1" s="1"/>
      <c r="G1" s="1" t="s">
        <v>5</v>
      </c>
      <c r="H1" s="1"/>
      <c r="I1" s="1" t="s">
        <v>6</v>
      </c>
      <c r="J1" s="1"/>
      <c r="K1" s="1" t="s">
        <v>7</v>
      </c>
      <c r="L1" s="1"/>
      <c r="M1" s="1"/>
    </row>
    <row r="2" spans="1:14" x14ac:dyDescent="0.25">
      <c r="A2">
        <v>5000</v>
      </c>
      <c r="B2">
        <v>5.0000000000000001E-3</v>
      </c>
      <c r="C2">
        <f>SQRT(A2)*0.00663474</f>
        <v>0.46914696454096344</v>
      </c>
      <c r="D2">
        <f>(C2-$B2)^2</f>
        <v>0.21543240469259037</v>
      </c>
      <c r="E2">
        <f>LOG(A2,2)*2.73872738</f>
        <v>33.652694331437033</v>
      </c>
      <c r="F2">
        <f>(E2-B2)^2</f>
        <v>1132.1673338218197</v>
      </c>
      <c r="G2">
        <f>A2*0.000000839332324</f>
        <v>4.1966616200000001E-3</v>
      </c>
      <c r="H2">
        <f>(G2-B2)^2</f>
        <v>6.4535255278102445E-7</v>
      </c>
      <c r="I2">
        <f>(A2*LOG(A2,2))*0.0000000321668386</f>
        <v>1.9762843043809454E-3</v>
      </c>
      <c r="J2">
        <f>(I2-B2)^2</f>
        <v>9.1428566079330237E-6</v>
      </c>
      <c r="K2">
        <f>(A2^2)*1.08745426E-14</f>
        <v>2.7186356500000002E-7</v>
      </c>
      <c r="L2">
        <f>(K2-B2)^2</f>
        <v>2.4997281438259797E-5</v>
      </c>
    </row>
    <row r="3" spans="1:14" x14ac:dyDescent="0.25">
      <c r="A3">
        <v>8000</v>
      </c>
      <c r="B3">
        <v>8.9999999999999993E-3</v>
      </c>
      <c r="C3" s="2">
        <f t="shared" ref="C3:C21" si="0">SQRT(A3)*0.00663474</f>
        <v>0.59342918612147821</v>
      </c>
      <c r="D3" s="2">
        <f t="shared" ref="D3:D21" si="1">(C3-$B3)^2</f>
        <v>0.34155747359061339</v>
      </c>
      <c r="E3" s="2">
        <f t="shared" ref="E3:E21" si="2">LOG(A3,2)*2.73872738</f>
        <v>35.509748423577769</v>
      </c>
      <c r="F3" s="2">
        <f t="shared" ref="F3:F21" si="3">(E3-B3)^2</f>
        <v>1260.3031386341595</v>
      </c>
      <c r="G3" s="2">
        <f t="shared" ref="G3:G21" si="4">A3*0.000000839332324</f>
        <v>6.7146585920000003E-3</v>
      </c>
      <c r="H3" s="2">
        <f t="shared" ref="H3:H21" si="5">(G3-B3)^2</f>
        <v>5.2227853511194182E-6</v>
      </c>
      <c r="I3" s="2">
        <f t="shared" ref="I3:I21" si="6">(A3*LOG(A3,2))*0.0000000321668386</f>
        <v>3.3365463232571343E-3</v>
      </c>
      <c r="J3" s="2">
        <f>(I3-B3)^2</f>
        <v>3.2074707548612282E-5</v>
      </c>
      <c r="K3" s="2">
        <f t="shared" ref="K3:K21" si="7">(A3^2)*1.08745426E-14</f>
        <v>6.9597072639999997E-7</v>
      </c>
      <c r="L3" s="2">
        <f t="shared" ref="L3:L21" si="8">(K3-B3)^2</f>
        <v>8.0987473011300026E-5</v>
      </c>
      <c r="M3" s="2"/>
      <c r="N3" s="2"/>
    </row>
    <row r="4" spans="1:14" x14ac:dyDescent="0.25">
      <c r="A4" s="2">
        <v>10000</v>
      </c>
      <c r="B4">
        <v>1.4E-2</v>
      </c>
      <c r="C4" s="2">
        <f t="shared" si="0"/>
        <v>0.66347400000000001</v>
      </c>
      <c r="D4" s="2">
        <f t="shared" si="1"/>
        <v>0.42181647667599997</v>
      </c>
      <c r="E4" s="2">
        <f t="shared" si="2"/>
        <v>36.391421711437033</v>
      </c>
      <c r="F4" s="2">
        <f t="shared" si="3"/>
        <v>1323.3168103717303</v>
      </c>
      <c r="G4" s="2">
        <f t="shared" si="4"/>
        <v>8.3933232400000002E-3</v>
      </c>
      <c r="H4" s="2">
        <f t="shared" si="5"/>
        <v>3.1434824291124097E-5</v>
      </c>
      <c r="I4" s="2">
        <f t="shared" si="6"/>
        <v>4.2742369947618907E-3</v>
      </c>
      <c r="J4" s="2">
        <f t="shared" ref="J3:J21" si="9">(I4-B4)^2</f>
        <v>9.4590466034058241E-5</v>
      </c>
      <c r="K4" s="2">
        <f t="shared" si="7"/>
        <v>1.0874542600000001E-6</v>
      </c>
      <c r="L4" s="2">
        <f t="shared" si="8"/>
        <v>1.9596955246327678E-4</v>
      </c>
      <c r="M4" s="2"/>
      <c r="N4" s="2"/>
    </row>
    <row r="5" spans="1:14" x14ac:dyDescent="0.25">
      <c r="A5" s="2">
        <v>20000</v>
      </c>
      <c r="B5">
        <v>0.02</v>
      </c>
      <c r="C5" s="2">
        <f t="shared" si="0"/>
        <v>0.93829392908192688</v>
      </c>
      <c r="D5" s="2">
        <f t="shared" si="1"/>
        <v>0.84326374018872297</v>
      </c>
      <c r="E5" s="2">
        <f t="shared" si="2"/>
        <v>39.130149091437026</v>
      </c>
      <c r="F5" s="2">
        <f t="shared" si="3"/>
        <v>1529.6037619544322</v>
      </c>
      <c r="G5" s="2">
        <f t="shared" si="4"/>
        <v>1.678664648E-2</v>
      </c>
      <c r="H5" s="2">
        <f t="shared" si="5"/>
        <v>1.0325640844496391E-5</v>
      </c>
      <c r="I5" s="2">
        <f t="shared" si="6"/>
        <v>9.1918107615237814E-3</v>
      </c>
      <c r="J5" s="2">
        <f t="shared" si="9"/>
        <v>1.1681695461471315E-4</v>
      </c>
      <c r="K5" s="2">
        <f t="shared" si="7"/>
        <v>4.3498170400000002E-6</v>
      </c>
      <c r="L5" s="2">
        <f t="shared" si="8"/>
        <v>3.9982602623930835E-4</v>
      </c>
      <c r="M5" s="2"/>
      <c r="N5" s="2"/>
    </row>
    <row r="6" spans="1:14" x14ac:dyDescent="0.25">
      <c r="A6" s="2">
        <v>30000</v>
      </c>
      <c r="B6">
        <v>3.6999999999999998E-2</v>
      </c>
      <c r="C6" s="2">
        <f t="shared" si="0"/>
        <v>1.1491706775009534</v>
      </c>
      <c r="D6" s="2">
        <f t="shared" si="1"/>
        <v>1.2369236158929298</v>
      </c>
      <c r="E6" s="2">
        <f t="shared" si="2"/>
        <v>40.732201908435329</v>
      </c>
      <c r="F6" s="2">
        <f t="shared" si="3"/>
        <v>1656.0994583683184</v>
      </c>
      <c r="G6" s="2">
        <f t="shared" si="4"/>
        <v>2.5179969720000001E-2</v>
      </c>
      <c r="H6" s="2">
        <f t="shared" si="5"/>
        <v>1.3971311582011681E-4</v>
      </c>
      <c r="I6" s="2">
        <f t="shared" si="6"/>
        <v>1.4352207972718167E-2</v>
      </c>
      <c r="J6" s="2">
        <f t="shared" si="9"/>
        <v>5.1292248371101045E-4</v>
      </c>
      <c r="K6" s="2">
        <f t="shared" si="7"/>
        <v>9.7870883399999995E-6</v>
      </c>
      <c r="L6" s="2">
        <f t="shared" si="8"/>
        <v>1.3682758512499381E-3</v>
      </c>
      <c r="M6" s="2"/>
      <c r="N6" s="2"/>
    </row>
    <row r="7" spans="1:14" x14ac:dyDescent="0.25">
      <c r="A7" s="2">
        <v>50000</v>
      </c>
      <c r="B7">
        <v>5.1999999999999998E-2</v>
      </c>
      <c r="C7" s="2">
        <f t="shared" si="0"/>
        <v>1.4835729653036955</v>
      </c>
      <c r="D7" s="2">
        <f t="shared" si="1"/>
        <v>2.0494011549884159</v>
      </c>
      <c r="E7" s="2">
        <f t="shared" si="2"/>
        <v>42.750549759296284</v>
      </c>
      <c r="F7" s="2">
        <f t="shared" si="3"/>
        <v>1823.1661515471008</v>
      </c>
      <c r="G7" s="2">
        <f t="shared" si="4"/>
        <v>4.1966616200000001E-2</v>
      </c>
      <c r="H7" s="2">
        <f t="shared" si="5"/>
        <v>1.0066879047810237E-4</v>
      </c>
      <c r="I7" s="2">
        <f t="shared" si="6"/>
        <v>2.5105639287261814E-2</v>
      </c>
      <c r="J7" s="2">
        <f t="shared" si="9"/>
        <v>7.2330663814687514E-4</v>
      </c>
      <c r="K7" s="2">
        <f t="shared" si="7"/>
        <v>2.7186356499999999E-5</v>
      </c>
      <c r="L7" s="2">
        <f t="shared" si="8"/>
        <v>2.7011733580219795E-3</v>
      </c>
      <c r="M7" s="2"/>
      <c r="N7" s="2"/>
    </row>
    <row r="8" spans="1:14" x14ac:dyDescent="0.25">
      <c r="A8" s="2">
        <v>80000</v>
      </c>
      <c r="B8">
        <v>7.2999999999999995E-2</v>
      </c>
      <c r="C8" s="2">
        <f t="shared" si="0"/>
        <v>1.8765878581638538</v>
      </c>
      <c r="D8" s="2">
        <f t="shared" si="1"/>
        <v>3.2529291621160779</v>
      </c>
      <c r="E8" s="2">
        <f t="shared" si="2"/>
        <v>44.607603851437027</v>
      </c>
      <c r="F8" s="2">
        <f t="shared" si="3"/>
        <v>1983.3309402044297</v>
      </c>
      <c r="G8" s="2">
        <f t="shared" si="4"/>
        <v>6.7146585920000001E-2</v>
      </c>
      <c r="H8" s="2">
        <f t="shared" si="5"/>
        <v>3.4262456391942174E-5</v>
      </c>
      <c r="I8" s="2">
        <f t="shared" si="6"/>
        <v>4.1913937222095125E-2</v>
      </c>
      <c r="J8" s="2">
        <f t="shared" si="9"/>
        <v>9.6634329903184262E-4</v>
      </c>
      <c r="K8" s="2">
        <f t="shared" si="7"/>
        <v>6.9597072640000004E-5</v>
      </c>
      <c r="L8" s="2">
        <f t="shared" si="8"/>
        <v>5.3188436711470799E-3</v>
      </c>
      <c r="M8" s="2"/>
      <c r="N8" s="2"/>
    </row>
    <row r="9" spans="1:14" x14ac:dyDescent="0.25">
      <c r="A9" s="2">
        <v>100000</v>
      </c>
      <c r="B9">
        <v>0.113</v>
      </c>
      <c r="C9" s="2">
        <f t="shared" si="0"/>
        <v>2.0980890083025554</v>
      </c>
      <c r="D9" s="2">
        <f t="shared" si="1"/>
        <v>3.9405783708836228</v>
      </c>
      <c r="E9" s="2">
        <f t="shared" si="2"/>
        <v>45.489277139296284</v>
      </c>
      <c r="F9" s="2">
        <f t="shared" si="3"/>
        <v>2059.0065270222226</v>
      </c>
      <c r="G9" s="2">
        <f t="shared" si="4"/>
        <v>8.3933232400000002E-2</v>
      </c>
      <c r="H9" s="2">
        <f t="shared" si="5"/>
        <v>8.4487697871240988E-4</v>
      </c>
      <c r="I9" s="2">
        <f t="shared" si="6"/>
        <v>5.3427962434523628E-2</v>
      </c>
      <c r="J9" s="2">
        <f t="shared" si="9"/>
        <v>3.5488276597025283E-3</v>
      </c>
      <c r="K9" s="2">
        <f t="shared" si="7"/>
        <v>1.08745426E-4</v>
      </c>
      <c r="L9" s="2">
        <f t="shared" si="8"/>
        <v>1.2744435359291675E-2</v>
      </c>
      <c r="M9" s="2"/>
      <c r="N9" s="2"/>
    </row>
    <row r="10" spans="1:14" x14ac:dyDescent="0.25">
      <c r="A10" s="2">
        <v>200000</v>
      </c>
      <c r="B10">
        <v>0.19500000000000001</v>
      </c>
      <c r="C10" s="2">
        <f t="shared" si="0"/>
        <v>2.9671459306073911</v>
      </c>
      <c r="D10" s="2">
        <f t="shared" si="1"/>
        <v>7.684793060583119</v>
      </c>
      <c r="E10" s="2">
        <f t="shared" si="2"/>
        <v>48.228004519296285</v>
      </c>
      <c r="F10" s="2">
        <f t="shared" si="3"/>
        <v>2307.1695231507374</v>
      </c>
      <c r="G10" s="2">
        <f t="shared" si="4"/>
        <v>0.1678664648</v>
      </c>
      <c r="H10" s="2">
        <f t="shared" si="5"/>
        <v>7.3622873244963915E-4</v>
      </c>
      <c r="I10" s="2">
        <f t="shared" si="6"/>
        <v>0.11328929258904726</v>
      </c>
      <c r="J10" s="2">
        <f t="shared" si="9"/>
        <v>6.6766397055983287E-3</v>
      </c>
      <c r="K10" s="2">
        <f t="shared" si="7"/>
        <v>4.3498170399999998E-4</v>
      </c>
      <c r="L10" s="2">
        <f t="shared" si="8"/>
        <v>3.7855546344522817E-2</v>
      </c>
      <c r="M10" s="2"/>
      <c r="N10" s="2"/>
    </row>
    <row r="11" spans="1:14" x14ac:dyDescent="0.25">
      <c r="A11" s="2">
        <v>300000</v>
      </c>
      <c r="B11">
        <v>0.24399999999999999</v>
      </c>
      <c r="C11" s="2">
        <f t="shared" si="0"/>
        <v>3.6339967611818262</v>
      </c>
      <c r="D11" s="2">
        <f t="shared" si="1"/>
        <v>11.492078040823271</v>
      </c>
      <c r="E11" s="2">
        <f t="shared" si="2"/>
        <v>49.83005733629458</v>
      </c>
      <c r="F11" s="2">
        <f t="shared" si="3"/>
        <v>2458.7770821582935</v>
      </c>
      <c r="G11" s="2">
        <f t="shared" si="4"/>
        <v>0.25179969720000001</v>
      </c>
      <c r="H11" s="2">
        <f t="shared" si="5"/>
        <v>6.0835276411688009E-5</v>
      </c>
      <c r="I11" s="2">
        <f t="shared" si="6"/>
        <v>0.17557885718789584</v>
      </c>
      <c r="J11" s="2">
        <f t="shared" si="9"/>
        <v>4.6814527837143521E-3</v>
      </c>
      <c r="K11" s="2">
        <f t="shared" si="7"/>
        <v>9.7870883399999993E-4</v>
      </c>
      <c r="L11" s="2">
        <f t="shared" si="8"/>
        <v>5.9059347959989746E-2</v>
      </c>
      <c r="M11" s="2"/>
      <c r="N11" s="2"/>
    </row>
    <row r="12" spans="1:14" x14ac:dyDescent="0.25">
      <c r="A12" s="2">
        <v>500000</v>
      </c>
      <c r="B12">
        <v>0.36299999999999999</v>
      </c>
      <c r="C12" s="2">
        <f t="shared" si="0"/>
        <v>4.6914696454096347</v>
      </c>
      <c r="D12" s="2">
        <f t="shared" si="1"/>
        <v>18.735649471232612</v>
      </c>
      <c r="E12" s="2">
        <f t="shared" si="2"/>
        <v>51.848405187155542</v>
      </c>
      <c r="F12" s="2">
        <f t="shared" si="3"/>
        <v>2650.7469472855828</v>
      </c>
      <c r="G12" s="2">
        <f t="shared" si="4"/>
        <v>0.41966616200000001</v>
      </c>
      <c r="H12" s="2">
        <f t="shared" si="5"/>
        <v>3.2110539158102464E-3</v>
      </c>
      <c r="I12" s="2">
        <f t="shared" si="6"/>
        <v>0.3044843553071418</v>
      </c>
      <c r="J12" s="2">
        <f t="shared" si="9"/>
        <v>3.4240806738208233E-3</v>
      </c>
      <c r="K12" s="2">
        <f t="shared" si="7"/>
        <v>2.7186356500000001E-3</v>
      </c>
      <c r="L12" s="2">
        <f t="shared" si="8"/>
        <v>0.12980266149789743</v>
      </c>
      <c r="M12" s="2"/>
      <c r="N12" s="2"/>
    </row>
    <row r="13" spans="1:14" x14ac:dyDescent="0.25">
      <c r="A13">
        <v>800000</v>
      </c>
      <c r="B13">
        <v>0.73399999999999999</v>
      </c>
      <c r="C13" s="2">
        <f t="shared" si="0"/>
        <v>5.9342918612147821</v>
      </c>
      <c r="D13" s="2">
        <f t="shared" si="1"/>
        <v>27.043035441816702</v>
      </c>
      <c r="E13" s="2">
        <f t="shared" si="2"/>
        <v>53.705459279296285</v>
      </c>
      <c r="F13" s="2">
        <f t="shared" si="3"/>
        <v>2805.9754981781443</v>
      </c>
      <c r="G13" s="2">
        <f t="shared" si="4"/>
        <v>0.67146585920000001</v>
      </c>
      <c r="H13" s="2">
        <f t="shared" si="5"/>
        <v>3.9105187655942208E-3</v>
      </c>
      <c r="I13" s="2">
        <f t="shared" si="6"/>
        <v>0.50462411211618907</v>
      </c>
      <c r="J13" s="2">
        <f t="shared" si="9"/>
        <v>5.2613297942486592E-2</v>
      </c>
      <c r="K13" s="2">
        <f t="shared" si="7"/>
        <v>6.9597072639999997E-3</v>
      </c>
      <c r="L13" s="2">
        <f t="shared" si="8"/>
        <v>0.52858758726164856</v>
      </c>
      <c r="M13" s="2"/>
      <c r="N13" s="2"/>
    </row>
    <row r="14" spans="1:14" x14ac:dyDescent="0.25">
      <c r="A14" s="2">
        <v>1000000</v>
      </c>
      <c r="B14">
        <v>0.78200000000000003</v>
      </c>
      <c r="C14" s="2">
        <f t="shared" si="0"/>
        <v>6.6347399999999999</v>
      </c>
      <c r="D14" s="2">
        <f t="shared" si="1"/>
        <v>34.254565507599999</v>
      </c>
      <c r="E14" s="2">
        <f t="shared" si="2"/>
        <v>54.587132567155543</v>
      </c>
      <c r="F14" s="2">
        <f t="shared" si="3"/>
        <v>2894.9922905691815</v>
      </c>
      <c r="G14" s="2">
        <f t="shared" si="4"/>
        <v>0.83933232400000002</v>
      </c>
      <c r="H14" s="2">
        <f t="shared" si="5"/>
        <v>3.286995375240975E-3</v>
      </c>
      <c r="I14" s="2">
        <f t="shared" si="6"/>
        <v>0.64113554921428351</v>
      </c>
      <c r="J14" s="2">
        <f t="shared" si="9"/>
        <v>1.9842793495161552E-2</v>
      </c>
      <c r="K14" s="2">
        <f t="shared" si="7"/>
        <v>1.08745426E-2</v>
      </c>
      <c r="L14" s="2">
        <f t="shared" si="8"/>
        <v>0.59463447105035927</v>
      </c>
      <c r="M14" s="2"/>
      <c r="N14" s="2"/>
    </row>
    <row r="15" spans="1:14" x14ac:dyDescent="0.25">
      <c r="A15" s="2">
        <v>2000000</v>
      </c>
      <c r="B15">
        <v>1.488</v>
      </c>
      <c r="C15" s="2">
        <f t="shared" si="0"/>
        <v>9.3829392908192695</v>
      </c>
      <c r="D15" s="2">
        <f t="shared" si="1"/>
        <v>62.33006640572188</v>
      </c>
      <c r="E15" s="2">
        <f t="shared" si="2"/>
        <v>57.325859947155543</v>
      </c>
      <c r="F15" s="2">
        <f t="shared" si="3"/>
        <v>3117.8666034781572</v>
      </c>
      <c r="G15" s="2">
        <f t="shared" si="4"/>
        <v>1.678664648</v>
      </c>
      <c r="H15" s="2">
        <f t="shared" si="5"/>
        <v>3.6353007996963921E-2</v>
      </c>
      <c r="I15" s="2">
        <f t="shared" si="6"/>
        <v>1.3466047756285671</v>
      </c>
      <c r="J15" s="2">
        <f t="shared" si="9"/>
        <v>1.999260947504786E-2</v>
      </c>
      <c r="K15" s="2">
        <f t="shared" si="7"/>
        <v>4.3498170400000001E-2</v>
      </c>
      <c r="L15" s="2">
        <f t="shared" si="8"/>
        <v>2.0865855357177474</v>
      </c>
      <c r="M15" s="2"/>
      <c r="N15" s="2"/>
    </row>
    <row r="16" spans="1:14" x14ac:dyDescent="0.25">
      <c r="A16" s="2">
        <v>5000000</v>
      </c>
      <c r="B16">
        <v>4.056</v>
      </c>
      <c r="C16" s="2">
        <f t="shared" si="0"/>
        <v>14.835729653036955</v>
      </c>
      <c r="D16" s="2">
        <f t="shared" si="1"/>
        <v>116.20257139256425</v>
      </c>
      <c r="E16" s="2">
        <f t="shared" si="2"/>
        <v>60.946260615014808</v>
      </c>
      <c r="F16" s="2">
        <f t="shared" si="3"/>
        <v>3236.5017528443054</v>
      </c>
      <c r="G16" s="2">
        <f t="shared" si="4"/>
        <v>4.1966616200000004</v>
      </c>
      <c r="H16" s="2">
        <f t="shared" si="5"/>
        <v>1.9785691341024505E-2</v>
      </c>
      <c r="I16" s="2">
        <f t="shared" si="6"/>
        <v>3.5791231774166543</v>
      </c>
      <c r="J16" s="2">
        <f t="shared" si="9"/>
        <v>0.22741150391718781</v>
      </c>
      <c r="K16" s="2">
        <f t="shared" si="7"/>
        <v>0.27186356499999997</v>
      </c>
      <c r="L16" s="2">
        <f t="shared" si="8"/>
        <v>14.31968855869451</v>
      </c>
      <c r="M16" s="2"/>
      <c r="N16" s="2"/>
    </row>
    <row r="17" spans="1:14" x14ac:dyDescent="0.25">
      <c r="A17" s="2">
        <v>8000000</v>
      </c>
      <c r="B17">
        <v>5.8470000000000004</v>
      </c>
      <c r="C17" s="2">
        <f t="shared" si="0"/>
        <v>18.765878581638539</v>
      </c>
      <c r="D17" s="2">
        <f t="shared" si="1"/>
        <v>166.89742380711894</v>
      </c>
      <c r="E17" s="2">
        <f t="shared" si="2"/>
        <v>62.803314707155536</v>
      </c>
      <c r="F17" s="2">
        <f t="shared" si="3"/>
        <v>3244.0217850205418</v>
      </c>
      <c r="G17" s="2">
        <f t="shared" si="4"/>
        <v>6.7146585920000001</v>
      </c>
      <c r="H17" s="2">
        <f t="shared" si="5"/>
        <v>0.75283143227142202</v>
      </c>
      <c r="I17" s="2">
        <f t="shared" si="6"/>
        <v>5.9010885201142687</v>
      </c>
      <c r="J17" s="2">
        <f t="shared" si="9"/>
        <v>2.9255680081515995E-3</v>
      </c>
      <c r="K17" s="2">
        <f t="shared" si="7"/>
        <v>0.69597072640000002</v>
      </c>
      <c r="L17" s="2">
        <f t="shared" si="8"/>
        <v>26.533102577484151</v>
      </c>
      <c r="M17" s="2"/>
      <c r="N17" s="2"/>
    </row>
    <row r="18" spans="1:14" x14ac:dyDescent="0.25">
      <c r="A18" s="2">
        <v>10000000</v>
      </c>
      <c r="B18">
        <v>8.3290000000000006</v>
      </c>
      <c r="C18" s="2">
        <f t="shared" si="0"/>
        <v>20.980890083025553</v>
      </c>
      <c r="D18" s="2">
        <f t="shared" si="1"/>
        <v>160.07032267296032</v>
      </c>
      <c r="E18" s="2">
        <f t="shared" si="2"/>
        <v>63.684987995014808</v>
      </c>
      <c r="F18" s="2">
        <f t="shared" si="3"/>
        <v>3064.2854069042232</v>
      </c>
      <c r="G18" s="2">
        <f t="shared" si="4"/>
        <v>8.3933232400000009</v>
      </c>
      <c r="H18" s="2">
        <f t="shared" si="5"/>
        <v>4.1374792040976289E-3</v>
      </c>
      <c r="I18" s="2">
        <f t="shared" si="6"/>
        <v>7.4799147408333093</v>
      </c>
      <c r="J18" s="2">
        <f t="shared" si="9"/>
        <v>0.72094577733416731</v>
      </c>
      <c r="K18" s="2">
        <f t="shared" si="7"/>
        <v>1.0874542599999999</v>
      </c>
      <c r="L18" s="2">
        <f t="shared" si="8"/>
        <v>52.439984704512163</v>
      </c>
      <c r="M18" s="2"/>
      <c r="N18" s="2"/>
    </row>
    <row r="19" spans="1:14" x14ac:dyDescent="0.25">
      <c r="A19" s="2">
        <v>20000000</v>
      </c>
      <c r="B19">
        <v>16.45</v>
      </c>
      <c r="C19" s="2">
        <f t="shared" si="0"/>
        <v>29.67145930607391</v>
      </c>
      <c r="D19" s="2">
        <f t="shared" si="1"/>
        <v>174.8069861821684</v>
      </c>
      <c r="E19" s="2">
        <f t="shared" si="2"/>
        <v>66.423715375014794</v>
      </c>
      <c r="F19" s="2">
        <f t="shared" si="3"/>
        <v>2497.3722283829898</v>
      </c>
      <c r="G19" s="2">
        <f t="shared" si="4"/>
        <v>16.786646480000002</v>
      </c>
      <c r="H19" s="2">
        <f t="shared" si="5"/>
        <v>0.11333085249639202</v>
      </c>
      <c r="I19" s="2">
        <f t="shared" si="6"/>
        <v>15.603166253666616</v>
      </c>
      <c r="J19" s="2">
        <f t="shared" si="9"/>
        <v>0.71712739392903213</v>
      </c>
      <c r="K19" s="2">
        <f t="shared" si="7"/>
        <v>4.3498170399999996</v>
      </c>
      <c r="L19" s="2">
        <f t="shared" si="8"/>
        <v>146.41442766547436</v>
      </c>
      <c r="M19" s="2"/>
      <c r="N19" s="2"/>
    </row>
    <row r="20" spans="1:14" x14ac:dyDescent="0.25">
      <c r="A20" s="2">
        <v>50000000</v>
      </c>
      <c r="B20">
        <v>46.383000000000003</v>
      </c>
      <c r="C20" s="2">
        <f t="shared" si="0"/>
        <v>46.914696454096344</v>
      </c>
      <c r="D20" s="2">
        <f t="shared" si="1"/>
        <v>0.28270111929862263</v>
      </c>
      <c r="E20" s="2">
        <f t="shared" si="2"/>
        <v>70.044116042874066</v>
      </c>
      <c r="F20" s="2">
        <f t="shared" si="3"/>
        <v>559.84841239435241</v>
      </c>
      <c r="G20" s="2">
        <f t="shared" si="4"/>
        <v>41.966616199999997</v>
      </c>
      <c r="H20" s="2">
        <f t="shared" si="5"/>
        <v>19.50444586890249</v>
      </c>
      <c r="I20" s="2">
        <f t="shared" si="6"/>
        <v>41.13402801761891</v>
      </c>
      <c r="J20" s="2">
        <f t="shared" si="9"/>
        <v>27.5517068718217</v>
      </c>
      <c r="K20" s="2">
        <f t="shared" si="7"/>
        <v>27.186356499999999</v>
      </c>
      <c r="L20" s="2">
        <f t="shared" si="8"/>
        <v>368.51112166609238</v>
      </c>
      <c r="M20" s="2"/>
      <c r="N20" s="2"/>
    </row>
    <row r="21" spans="1:14" x14ac:dyDescent="0.25">
      <c r="A21" s="2">
        <v>80000000</v>
      </c>
      <c r="B21">
        <v>64.614999999999995</v>
      </c>
      <c r="C21" s="2">
        <f t="shared" si="0"/>
        <v>59.34291861214782</v>
      </c>
      <c r="D21" s="2">
        <f t="shared" si="1"/>
        <v>27.794842160137318</v>
      </c>
      <c r="E21" s="2">
        <f t="shared" si="2"/>
        <v>71.901170135014794</v>
      </c>
      <c r="F21" s="2">
        <f t="shared" si="3"/>
        <v>53.088275236381584</v>
      </c>
      <c r="G21" s="2">
        <f t="shared" si="4"/>
        <v>67.146585920000007</v>
      </c>
      <c r="H21" s="2">
        <f t="shared" si="5"/>
        <v>6.408927270342307</v>
      </c>
      <c r="I21" s="2">
        <f t="shared" si="6"/>
        <v>67.55935919066647</v>
      </c>
      <c r="J21" s="2">
        <f t="shared" si="9"/>
        <v>8.6692510436621397</v>
      </c>
      <c r="K21" s="2">
        <f t="shared" si="7"/>
        <v>69.597072639999993</v>
      </c>
      <c r="L21" s="2">
        <f t="shared" si="8"/>
        <v>24.821047790236552</v>
      </c>
      <c r="M21" s="2"/>
      <c r="N21" s="2"/>
    </row>
    <row r="22" spans="1:14" x14ac:dyDescent="0.25">
      <c r="A22" t="s">
        <v>3</v>
      </c>
      <c r="D22">
        <f>AVERAGE(D2:D21)</f>
        <v>40.994846883052723</v>
      </c>
      <c r="E22" s="2"/>
      <c r="F22" s="2">
        <f t="shared" ref="F22:L22" si="10">AVERAGE(F2:F21)</f>
        <v>2082.8819963763553</v>
      </c>
      <c r="G22" s="2"/>
      <c r="H22" s="2">
        <f t="shared" si="10"/>
        <v>1.3426092192282322</v>
      </c>
      <c r="I22" s="2"/>
      <c r="J22" s="2">
        <f t="shared" si="10"/>
        <v>1.90013015289068</v>
      </c>
      <c r="K22" s="2"/>
      <c r="L22" s="2">
        <f t="shared" si="10"/>
        <v>31.82493663104496</v>
      </c>
      <c r="M22" s="2"/>
      <c r="N2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2020-10-23T06:37:52Z</dcterms:created>
  <dcterms:modified xsi:type="dcterms:W3CDTF">2020-12-02T08:06:09Z</dcterms:modified>
</cp:coreProperties>
</file>