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TTT\ex\T6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9" i="1" l="1"/>
  <c r="D9" i="1"/>
  <c r="E9" i="1"/>
  <c r="F9" i="1"/>
  <c r="G9" i="1"/>
  <c r="H9" i="1"/>
  <c r="I9" i="1"/>
  <c r="J9" i="1"/>
  <c r="K9" i="1"/>
  <c r="L9" i="1"/>
  <c r="C8" i="1"/>
  <c r="D8" i="1" s="1"/>
  <c r="E8" i="1"/>
  <c r="F8" i="1" s="1"/>
  <c r="G8" i="1"/>
  <c r="H8" i="1" s="1"/>
  <c r="I8" i="1"/>
  <c r="J8" i="1"/>
  <c r="K8" i="1"/>
  <c r="L8" i="1" s="1"/>
  <c r="C21" i="1" l="1"/>
  <c r="D21" i="1" s="1"/>
  <c r="E21" i="1"/>
  <c r="F21" i="1"/>
  <c r="G21" i="1"/>
  <c r="H21" i="1" s="1"/>
  <c r="I21" i="1"/>
  <c r="J21" i="1" s="1"/>
  <c r="K21" i="1"/>
  <c r="L21" i="1" s="1"/>
  <c r="K3" i="1"/>
  <c r="L3" i="1" s="1"/>
  <c r="K4" i="1"/>
  <c r="L4" i="1" s="1"/>
  <c r="K5" i="1"/>
  <c r="L5" i="1" s="1"/>
  <c r="K6" i="1"/>
  <c r="L6" i="1" s="1"/>
  <c r="K7" i="1"/>
  <c r="L7" i="1" s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" i="1"/>
  <c r="L2" i="1" s="1"/>
  <c r="L10" i="1"/>
  <c r="I3" i="1"/>
  <c r="J3" i="1" s="1"/>
  <c r="I4" i="1"/>
  <c r="J4" i="1" s="1"/>
  <c r="I5" i="1"/>
  <c r="J5" i="1" s="1"/>
  <c r="I6" i="1"/>
  <c r="J6" i="1" s="1"/>
  <c r="I7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" i="1"/>
  <c r="J2" i="1" s="1"/>
  <c r="G3" i="1"/>
  <c r="H3" i="1" s="1"/>
  <c r="G4" i="1"/>
  <c r="H4" i="1" s="1"/>
  <c r="G5" i="1"/>
  <c r="H5" i="1" s="1"/>
  <c r="G6" i="1"/>
  <c r="H6" i="1" s="1"/>
  <c r="G7" i="1"/>
  <c r="H7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" i="1"/>
  <c r="H2" i="1" s="1"/>
  <c r="E3" i="1"/>
  <c r="F3" i="1" s="1"/>
  <c r="E4" i="1"/>
  <c r="F4" i="1" s="1"/>
  <c r="E5" i="1"/>
  <c r="F5" i="1" s="1"/>
  <c r="E6" i="1"/>
  <c r="F6" i="1" s="1"/>
  <c r="E7" i="1"/>
  <c r="F7" i="1" s="1"/>
  <c r="E10" i="1"/>
  <c r="F10" i="1" s="1"/>
  <c r="E11" i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C3" i="1"/>
  <c r="D3" i="1" s="1"/>
  <c r="C4" i="1"/>
  <c r="C5" i="1"/>
  <c r="D5" i="1" s="1"/>
  <c r="C6" i="1"/>
  <c r="D6" i="1" s="1"/>
  <c r="C7" i="1"/>
  <c r="D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C2" i="1"/>
  <c r="J7" i="1"/>
  <c r="H12" i="1"/>
  <c r="F11" i="1"/>
  <c r="F12" i="1"/>
  <c r="D4" i="1"/>
  <c r="D18" i="1"/>
  <c r="D20" i="1"/>
  <c r="D22" i="1" l="1"/>
  <c r="H22" i="1"/>
  <c r="L22" i="1"/>
  <c r="J22" i="1"/>
  <c r="F22" i="1"/>
</calcChain>
</file>

<file path=xl/sharedStrings.xml><?xml version="1.0" encoding="utf-8"?>
<sst xmlns="http://schemas.openxmlformats.org/spreadsheetml/2006/main" count="8" uniqueCount="8">
  <si>
    <t>n</t>
  </si>
  <si>
    <t>t(n)</t>
  </si>
  <si>
    <t>MSE</t>
  </si>
  <si>
    <t>sqrt(n)*0.01073738</t>
  </si>
  <si>
    <t>lg(n)*7.06915428</t>
  </si>
  <si>
    <t>n*5.64731587e-07</t>
  </si>
  <si>
    <t>n*lg(n)*1.96100062e-08</t>
  </si>
  <si>
    <t>n^2*1.12631653e-15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</si>
</sst>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D22" sqref="D22"/>
    </sheetView>
  </sheetViews>
  <sheetFormatPr defaultRowHeight="15.75" x14ac:dyDescent="0.25"/>
  <cols>
    <col min="1" max="1" width="9.875" customWidth="1"/>
    <col min="2" max="2" width="8.375" customWidth="1"/>
    <col min="3" max="3" width="11.75" customWidth="1"/>
    <col min="4" max="4" width="13.125" style="3" customWidth="1"/>
    <col min="5" max="5" width="12.375" customWidth="1"/>
    <col min="6" max="6" width="14" style="3" customWidth="1"/>
    <col min="7" max="7" width="11.625" customWidth="1"/>
    <col min="8" max="8" width="14.625" style="3" customWidth="1"/>
    <col min="9" max="9" width="11.125" customWidth="1"/>
    <col min="10" max="10" width="13.875" style="3" customWidth="1"/>
    <col min="11" max="11" width="10.625" customWidth="1"/>
    <col min="12" max="12" width="14.875" style="3" customWidth="1"/>
    <col min="14" max="14" width="11.125" bestFit="1" customWidth="1"/>
  </cols>
  <sheetData>
    <row r="1" spans="1:12" x14ac:dyDescent="0.25">
      <c r="A1" s="1" t="s">
        <v>0</v>
      </c>
      <c r="B1" s="1" t="s">
        <v>1</v>
      </c>
      <c r="C1" s="1" t="s">
        <v>3</v>
      </c>
      <c r="D1" s="2"/>
      <c r="E1" s="1" t="s">
        <v>4</v>
      </c>
      <c r="F1" s="2"/>
      <c r="G1" s="1" t="s">
        <v>5</v>
      </c>
      <c r="H1" s="2"/>
      <c r="I1" s="1" t="s">
        <v>6</v>
      </c>
      <c r="J1" s="2"/>
      <c r="K1" s="1" t="s">
        <v>7</v>
      </c>
      <c r="L1" s="2"/>
    </row>
    <row r="2" spans="1:12" x14ac:dyDescent="0.25">
      <c r="A2" s="2">
        <v>5000</v>
      </c>
      <c r="B2" s="2">
        <v>8.0000000000000002E-3</v>
      </c>
      <c r="C2" s="2">
        <f>SQRT(A2)*0.01073738</f>
        <v>0.75924742101768117</v>
      </c>
      <c r="D2" s="2">
        <f>(C2-$B2)^2</f>
        <v>0.56437268758571713</v>
      </c>
      <c r="E2" s="2">
        <f>LOG(A2,2)*7.06915428</f>
        <v>86.86373455930098</v>
      </c>
      <c r="F2" s="2">
        <f t="shared" ref="F2:F21" si="0">(E2-$B2)^2</f>
        <v>7543.9186258357513</v>
      </c>
      <c r="G2" s="2">
        <f>A2*0.000000564731587</f>
        <v>2.823657935E-3</v>
      </c>
      <c r="H2" s="2">
        <f t="shared" ref="H2:H21" si="1">(G2-$B2)^2</f>
        <v>2.679451717388847E-5</v>
      </c>
      <c r="I2" s="2">
        <f>(A2*LOG(A2,2))*0.0000000196100062</f>
        <v>1.2048105797339075E-3</v>
      </c>
      <c r="J2" s="2">
        <f t="shared" ref="J2:J21" si="2">(I2-$B2)^2</f>
        <v>4.617459925729624E-5</v>
      </c>
      <c r="K2" s="2">
        <f>(A2^2)*1.12631653E-15</f>
        <v>2.8157913249999999E-8</v>
      </c>
      <c r="L2" s="2">
        <f t="shared" ref="L2:L21" si="3">(K2-$B2)^2</f>
        <v>6.3999549474180886E-5</v>
      </c>
    </row>
    <row r="3" spans="1:12" x14ac:dyDescent="0.25">
      <c r="A3" s="2">
        <v>10000</v>
      </c>
      <c r="B3" s="2">
        <v>0.01</v>
      </c>
      <c r="C3" s="2">
        <f t="shared" ref="C3:C21" si="4">SQRT(A3)*0.01073738</f>
        <v>1.0737379999999999</v>
      </c>
      <c r="D3" s="2">
        <f t="shared" ref="D2:D21" si="5">(C3-$B3)^2</f>
        <v>1.1315385326439997</v>
      </c>
      <c r="E3" s="2">
        <f t="shared" ref="E3:E21" si="6">LOG(A3,2)*7.06915428</f>
        <v>93.932888839300986</v>
      </c>
      <c r="F3" s="2">
        <f t="shared" si="0"/>
        <v>8821.5090479196897</v>
      </c>
      <c r="G3" s="2">
        <f t="shared" ref="G3:G21" si="7">A3*0.000000564731587</f>
        <v>5.64731587E-3</v>
      </c>
      <c r="H3" s="2">
        <f t="shared" si="1"/>
        <v>1.8945859135553859E-5</v>
      </c>
      <c r="I3" s="2">
        <f t="shared" ref="I3:I20" si="8">(A3*LOG(A3,2))*0.0000000196100062</f>
        <v>2.6057212214678147E-3</v>
      </c>
      <c r="J3" s="2">
        <f t="shared" si="2"/>
        <v>5.4675358654651429E-5</v>
      </c>
      <c r="K3" s="2">
        <f t="shared" ref="K3:K21" si="9">(A3^2)*1.12631653E-15</f>
        <v>1.12631653E-7</v>
      </c>
      <c r="L3" s="2">
        <f t="shared" si="3"/>
        <v>9.9997747379625878E-5</v>
      </c>
    </row>
    <row r="4" spans="1:12" x14ac:dyDescent="0.25">
      <c r="A4" s="2">
        <v>20000</v>
      </c>
      <c r="B4" s="2">
        <v>1.4E-2</v>
      </c>
      <c r="C4" s="2">
        <f t="shared" si="4"/>
        <v>1.5184948420353623</v>
      </c>
      <c r="D4" s="2">
        <f t="shared" si="5"/>
        <v>2.26350472971101</v>
      </c>
      <c r="E4" s="2">
        <f t="shared" si="6"/>
        <v>101.00204311930098</v>
      </c>
      <c r="F4" s="2">
        <f t="shared" si="0"/>
        <v>10198.584853065795</v>
      </c>
      <c r="G4" s="2">
        <f t="shared" si="7"/>
        <v>1.129463174E-2</v>
      </c>
      <c r="H4" s="2">
        <f t="shared" si="1"/>
        <v>7.3190174222154297E-6</v>
      </c>
      <c r="I4" s="2">
        <f t="shared" si="8"/>
        <v>5.6036425669356293E-3</v>
      </c>
      <c r="J4" s="2">
        <f t="shared" si="2"/>
        <v>7.0498818143775317E-5</v>
      </c>
      <c r="K4" s="2">
        <f t="shared" si="9"/>
        <v>4.5052661199999999E-7</v>
      </c>
      <c r="L4" s="2">
        <f t="shared" si="3"/>
        <v>1.9598738545783826E-4</v>
      </c>
    </row>
    <row r="5" spans="1:12" x14ac:dyDescent="0.25">
      <c r="A5" s="2">
        <v>30000</v>
      </c>
      <c r="B5" s="2">
        <v>2.7E-2</v>
      </c>
      <c r="C5" s="2">
        <f t="shared" si="4"/>
        <v>1.859768770017391</v>
      </c>
      <c r="D5" s="2">
        <f t="shared" si="5"/>
        <v>3.3590413643510608</v>
      </c>
      <c r="E5" s="2">
        <f t="shared" si="6"/>
        <v>105.13723328491345</v>
      </c>
      <c r="F5" s="2">
        <f t="shared" si="0"/>
        <v>11048.161141208928</v>
      </c>
      <c r="G5" s="2">
        <f t="shared" si="7"/>
        <v>1.6941947610000001E-2</v>
      </c>
      <c r="H5" s="2">
        <f t="shared" si="1"/>
        <v>1.0116441787998469E-4</v>
      </c>
      <c r="I5" s="2">
        <f t="shared" si="8"/>
        <v>8.7495973983807256E-3</v>
      </c>
      <c r="J5" s="2">
        <f t="shared" si="2"/>
        <v>3.3307719512119159E-4</v>
      </c>
      <c r="K5" s="2">
        <f t="shared" si="9"/>
        <v>1.013684877E-6</v>
      </c>
      <c r="L5" s="2">
        <f t="shared" si="3"/>
        <v>7.28945262044199E-4</v>
      </c>
    </row>
    <row r="6" spans="1:12" x14ac:dyDescent="0.25">
      <c r="A6" s="2">
        <v>50000</v>
      </c>
      <c r="B6" s="2">
        <v>3.5999999999999997E-2</v>
      </c>
      <c r="C6" s="2">
        <f t="shared" si="4"/>
        <v>2.400951158024669</v>
      </c>
      <c r="D6" s="2">
        <f t="shared" si="5"/>
        <v>5.5929939798422224</v>
      </c>
      <c r="E6" s="2">
        <f t="shared" si="6"/>
        <v>110.34695676912622</v>
      </c>
      <c r="F6" s="2">
        <f t="shared" si="0"/>
        <v>12168.507183320035</v>
      </c>
      <c r="G6" s="2">
        <f t="shared" si="7"/>
        <v>2.8236579349999999E-2</v>
      </c>
      <c r="H6" s="2">
        <f t="shared" si="1"/>
        <v>6.0270700188846394E-5</v>
      </c>
      <c r="I6" s="2">
        <f t="shared" si="8"/>
        <v>1.5305257324173841E-2</v>
      </c>
      <c r="J6" s="2">
        <f t="shared" si="2"/>
        <v>4.2827237441866024E-4</v>
      </c>
      <c r="K6" s="2">
        <f t="shared" si="9"/>
        <v>2.815791325E-6</v>
      </c>
      <c r="L6" s="2">
        <f t="shared" si="3"/>
        <v>1.2957972709532804E-3</v>
      </c>
    </row>
    <row r="7" spans="1:12" x14ac:dyDescent="0.25">
      <c r="A7" s="2">
        <v>80000</v>
      </c>
      <c r="B7" s="2">
        <v>4.4999999999999998E-2</v>
      </c>
      <c r="C7" s="2">
        <f t="shared" si="4"/>
        <v>3.0369896840707247</v>
      </c>
      <c r="D7" s="2">
        <f t="shared" si="5"/>
        <v>8.9520022695856358</v>
      </c>
      <c r="E7" s="2">
        <f t="shared" si="6"/>
        <v>115.14035167930099</v>
      </c>
      <c r="F7" s="2">
        <f t="shared" si="0"/>
        <v>13246.939978181974</v>
      </c>
      <c r="G7" s="2">
        <f t="shared" si="7"/>
        <v>4.517852696E-2</v>
      </c>
      <c r="H7" s="2">
        <f t="shared" si="1"/>
        <v>3.1871875446842099E-8</v>
      </c>
      <c r="I7" s="2">
        <f t="shared" si="8"/>
        <v>2.5552171259742518E-2</v>
      </c>
      <c r="J7" s="2">
        <f t="shared" si="2"/>
        <v>3.7821804271038486E-4</v>
      </c>
      <c r="K7" s="2">
        <f t="shared" si="9"/>
        <v>7.2084257919999998E-6</v>
      </c>
      <c r="L7" s="2">
        <f t="shared" si="3"/>
        <v>2.0243512936401224E-3</v>
      </c>
    </row>
    <row r="8" spans="1:12" x14ac:dyDescent="0.25">
      <c r="A8" s="2">
        <v>100000</v>
      </c>
      <c r="B8" s="2">
        <v>5.8000000000000003E-2</v>
      </c>
      <c r="C8" s="2">
        <f t="shared" si="4"/>
        <v>3.3954576902738753</v>
      </c>
      <c r="D8" s="2">
        <f t="shared" si="5"/>
        <v>11.138623834368232</v>
      </c>
      <c r="E8" s="2">
        <f t="shared" si="6"/>
        <v>117.41611104912623</v>
      </c>
      <c r="F8" s="2">
        <f t="shared" si="0"/>
        <v>13772.926229019042</v>
      </c>
      <c r="G8" s="2">
        <f t="shared" si="7"/>
        <v>5.6473158699999998E-2</v>
      </c>
      <c r="H8" s="2">
        <f t="shared" si="1"/>
        <v>2.3312443553857052E-6</v>
      </c>
      <c r="I8" s="2">
        <f t="shared" si="8"/>
        <v>3.257151526834768E-2</v>
      </c>
      <c r="J8" s="2">
        <f t="shared" si="2"/>
        <v>6.4660783574787531E-4</v>
      </c>
      <c r="K8" s="2">
        <f t="shared" si="9"/>
        <v>1.12631653E-5</v>
      </c>
      <c r="L8" s="2">
        <f t="shared" si="3"/>
        <v>3.3626935996840927E-3</v>
      </c>
    </row>
    <row r="9" spans="1:12" x14ac:dyDescent="0.25">
      <c r="A9" s="2">
        <v>200000</v>
      </c>
      <c r="B9" s="2">
        <v>0.26200000000000001</v>
      </c>
      <c r="C9" s="2">
        <f t="shared" si="4"/>
        <v>4.8019023160493379</v>
      </c>
      <c r="D9" s="2">
        <f t="shared" si="5"/>
        <v>20.610713039270138</v>
      </c>
      <c r="E9" s="2">
        <f t="shared" si="6"/>
        <v>124.48526532912622</v>
      </c>
      <c r="F9" s="2">
        <f t="shared" si="0"/>
        <v>15431.419649030493</v>
      </c>
      <c r="G9" s="2">
        <f t="shared" si="7"/>
        <v>0.1129463174</v>
      </c>
      <c r="H9" s="2">
        <f t="shared" si="1"/>
        <v>2.2217000296621547E-2</v>
      </c>
      <c r="I9" s="2">
        <f t="shared" si="8"/>
        <v>6.906503177669536E-2</v>
      </c>
      <c r="J9" s="2">
        <f t="shared" si="2"/>
        <v>3.7223901963327567E-2</v>
      </c>
      <c r="K9" s="2">
        <f t="shared" si="9"/>
        <v>4.50526612E-5</v>
      </c>
      <c r="L9" s="2">
        <f t="shared" si="3"/>
        <v>6.8620394435273499E-2</v>
      </c>
    </row>
    <row r="10" spans="1:12" x14ac:dyDescent="0.25">
      <c r="A10" s="2">
        <v>300000</v>
      </c>
      <c r="B10" s="2">
        <v>0.29899999999999999</v>
      </c>
      <c r="C10" s="2">
        <f t="shared" si="4"/>
        <v>5.8811052345048207</v>
      </c>
      <c r="D10" s="2">
        <f t="shared" si="5"/>
        <v>31.159898849086115</v>
      </c>
      <c r="E10" s="2">
        <f t="shared" si="6"/>
        <v>128.62045549473868</v>
      </c>
      <c r="F10" s="2">
        <f t="shared" si="0"/>
        <v>16466.395940288199</v>
      </c>
      <c r="G10" s="2">
        <f t="shared" si="7"/>
        <v>0.16941947609999999</v>
      </c>
      <c r="H10" s="2">
        <f t="shared" si="1"/>
        <v>1.6791112174198469E-2</v>
      </c>
      <c r="I10" s="2">
        <f t="shared" si="8"/>
        <v>0.10703888314481586</v>
      </c>
      <c r="J10" s="2">
        <f t="shared" si="2"/>
        <v>3.684907038428966E-2</v>
      </c>
      <c r="K10" s="2">
        <f t="shared" si="9"/>
        <v>1.013684877E-4</v>
      </c>
      <c r="L10" s="2">
        <f t="shared" si="3"/>
        <v>8.9340391919925696E-2</v>
      </c>
    </row>
    <row r="11" spans="1:12" x14ac:dyDescent="0.25">
      <c r="A11" s="2">
        <v>500000</v>
      </c>
      <c r="B11" s="2">
        <v>0.48599999999999999</v>
      </c>
      <c r="C11" s="2">
        <f t="shared" si="4"/>
        <v>7.5924742101768112</v>
      </c>
      <c r="D11" s="2">
        <f t="shared" si="5"/>
        <v>50.501975699908137</v>
      </c>
      <c r="E11" s="2">
        <f t="shared" si="6"/>
        <v>133.83017897895147</v>
      </c>
      <c r="F11" s="2">
        <f t="shared" si="0"/>
        <v>17780.670067570645</v>
      </c>
      <c r="G11" s="2">
        <f t="shared" si="7"/>
        <v>0.28236579350000002</v>
      </c>
      <c r="H11" s="2">
        <f t="shared" si="1"/>
        <v>4.1466890056884628E-2</v>
      </c>
      <c r="I11" s="2">
        <f t="shared" si="8"/>
        <v>0.18562408851008608</v>
      </c>
      <c r="J11" s="2">
        <f t="shared" si="2"/>
        <v>9.0225688203396617E-2</v>
      </c>
      <c r="K11" s="2">
        <f t="shared" si="9"/>
        <v>2.8157913249999997E-4</v>
      </c>
      <c r="L11" s="2">
        <f t="shared" si="3"/>
        <v>0.23592238437001786</v>
      </c>
    </row>
    <row r="12" spans="1:12" x14ac:dyDescent="0.25">
      <c r="A12" s="2">
        <v>1000000</v>
      </c>
      <c r="B12" s="2">
        <v>0.69799999999999995</v>
      </c>
      <c r="C12" s="2">
        <f t="shared" si="4"/>
        <v>10.73738</v>
      </c>
      <c r="D12" s="2">
        <f t="shared" si="5"/>
        <v>100.78915078439999</v>
      </c>
      <c r="E12" s="2">
        <f t="shared" si="6"/>
        <v>140.89933325895146</v>
      </c>
      <c r="F12" s="2">
        <f t="shared" si="0"/>
        <v>19656.413847587566</v>
      </c>
      <c r="G12" s="2">
        <f t="shared" si="7"/>
        <v>0.56473158700000003</v>
      </c>
      <c r="H12" s="2">
        <f t="shared" si="1"/>
        <v>1.7760469903538547E-2</v>
      </c>
      <c r="I12" s="2">
        <f t="shared" si="8"/>
        <v>0.39085818322017218</v>
      </c>
      <c r="J12" s="2">
        <f t="shared" si="2"/>
        <v>9.4336095614813292E-2</v>
      </c>
      <c r="K12" s="2">
        <f t="shared" si="9"/>
        <v>1.1263165299999999E-3</v>
      </c>
      <c r="L12" s="2">
        <f t="shared" si="3"/>
        <v>0.48563293071304575</v>
      </c>
    </row>
    <row r="13" spans="1:12" x14ac:dyDescent="0.25">
      <c r="A13" s="2">
        <v>2000000</v>
      </c>
      <c r="B13" s="2">
        <v>1.4710000000000001</v>
      </c>
      <c r="C13" s="2">
        <f t="shared" si="4"/>
        <v>15.184948420353622</v>
      </c>
      <c r="D13" s="2">
        <f t="shared" si="5"/>
        <v>188.07238127611961</v>
      </c>
      <c r="E13" s="2">
        <f t="shared" si="6"/>
        <v>147.96848753895148</v>
      </c>
      <c r="F13" s="2">
        <f t="shared" si="0"/>
        <v>21461.513855225243</v>
      </c>
      <c r="G13" s="2">
        <f t="shared" si="7"/>
        <v>1.1294631740000001</v>
      </c>
      <c r="H13" s="2">
        <f t="shared" si="1"/>
        <v>0.11664740351415429</v>
      </c>
      <c r="I13" s="2">
        <f t="shared" si="8"/>
        <v>0.82093637884034432</v>
      </c>
      <c r="J13" s="2">
        <f t="shared" si="2"/>
        <v>0.42258271155520444</v>
      </c>
      <c r="K13" s="2">
        <f t="shared" si="9"/>
        <v>4.5052661199999995E-3</v>
      </c>
      <c r="L13" s="2">
        <f t="shared" si="3"/>
        <v>2.1506068044977722</v>
      </c>
    </row>
    <row r="14" spans="1:12" x14ac:dyDescent="0.25">
      <c r="A14" s="2">
        <v>5000000</v>
      </c>
      <c r="B14" s="2">
        <v>2.7959999999999998</v>
      </c>
      <c r="C14" s="2">
        <f t="shared" si="4"/>
        <v>24.009511580246691</v>
      </c>
      <c r="D14" s="2">
        <f t="shared" si="5"/>
        <v>450.01307356526053</v>
      </c>
      <c r="E14" s="2">
        <f t="shared" si="6"/>
        <v>157.31340118877674</v>
      </c>
      <c r="F14" s="2">
        <f t="shared" si="0"/>
        <v>23875.627270133384</v>
      </c>
      <c r="G14" s="2">
        <f t="shared" si="7"/>
        <v>2.823657935</v>
      </c>
      <c r="H14" s="2">
        <f t="shared" si="1"/>
        <v>7.6496136846423242E-4</v>
      </c>
      <c r="I14" s="2">
        <f t="shared" si="8"/>
        <v>2.1819560377843379</v>
      </c>
      <c r="J14" s="2">
        <f t="shared" si="2"/>
        <v>0.37704998753350927</v>
      </c>
      <c r="K14" s="2">
        <f t="shared" si="9"/>
        <v>2.815791325E-2</v>
      </c>
      <c r="L14" s="2">
        <f t="shared" si="3"/>
        <v>7.6609498171845942</v>
      </c>
    </row>
    <row r="15" spans="1:12" x14ac:dyDescent="0.25">
      <c r="A15" s="2">
        <v>8000000</v>
      </c>
      <c r="B15" s="2">
        <v>7.4779999999999998</v>
      </c>
      <c r="C15" s="2">
        <f t="shared" si="4"/>
        <v>30.369896840707245</v>
      </c>
      <c r="D15" s="2">
        <f t="shared" si="5"/>
        <v>524.03894096558247</v>
      </c>
      <c r="E15" s="2">
        <f t="shared" si="6"/>
        <v>162.10679609895146</v>
      </c>
      <c r="F15" s="2">
        <f t="shared" si="0"/>
        <v>23910.064583011106</v>
      </c>
      <c r="G15" s="2">
        <f t="shared" si="7"/>
        <v>4.5178526960000003</v>
      </c>
      <c r="H15" s="2">
        <f t="shared" si="1"/>
        <v>8.7624720613784657</v>
      </c>
      <c r="I15" s="2">
        <f t="shared" si="8"/>
        <v>3.5975056145613773</v>
      </c>
      <c r="J15" s="2">
        <f t="shared" si="2"/>
        <v>15.058236675420671</v>
      </c>
      <c r="K15" s="2">
        <f t="shared" si="9"/>
        <v>7.2084257919999992E-2</v>
      </c>
      <c r="L15" s="2">
        <f t="shared" si="3"/>
        <v>54.847587978788347</v>
      </c>
    </row>
    <row r="16" spans="1:12" x14ac:dyDescent="0.25">
      <c r="A16" s="2">
        <v>10000000</v>
      </c>
      <c r="B16" s="2">
        <v>14.978999999999999</v>
      </c>
      <c r="C16" s="2">
        <f t="shared" si="4"/>
        <v>33.954576902738751</v>
      </c>
      <c r="D16" s="2">
        <f t="shared" si="5"/>
        <v>360.07251879175237</v>
      </c>
      <c r="E16" s="2">
        <f t="shared" si="6"/>
        <v>164.38255546877673</v>
      </c>
      <c r="F16" s="2">
        <f t="shared" si="0"/>
        <v>22321.422386711849</v>
      </c>
      <c r="G16" s="2">
        <f t="shared" si="7"/>
        <v>5.6473158699999999</v>
      </c>
      <c r="H16" s="2">
        <f t="shared" si="1"/>
        <v>87.080328702093837</v>
      </c>
      <c r="I16" s="2">
        <f t="shared" si="8"/>
        <v>4.560012137568676</v>
      </c>
      <c r="J16" s="2">
        <f t="shared" si="2"/>
        <v>108.55530807749122</v>
      </c>
      <c r="K16" s="2">
        <f t="shared" si="9"/>
        <v>0.112631653</v>
      </c>
      <c r="L16" s="2">
        <f t="shared" si="3"/>
        <v>221.0089078286835</v>
      </c>
    </row>
    <row r="17" spans="1:12" x14ac:dyDescent="0.25">
      <c r="A17" s="2">
        <v>20000000</v>
      </c>
      <c r="B17" s="2">
        <v>17.021000000000001</v>
      </c>
      <c r="C17" s="2">
        <f t="shared" si="4"/>
        <v>48.019023160493383</v>
      </c>
      <c r="D17" s="2">
        <f t="shared" si="5"/>
        <v>960.87743985848408</v>
      </c>
      <c r="E17" s="2">
        <f t="shared" si="6"/>
        <v>171.45170974877669</v>
      </c>
      <c r="F17" s="2">
        <f t="shared" si="0"/>
        <v>23848.84411351091</v>
      </c>
      <c r="G17" s="2">
        <f t="shared" si="7"/>
        <v>11.29463174</v>
      </c>
      <c r="H17" s="2">
        <f t="shared" si="1"/>
        <v>32.791293449135438</v>
      </c>
      <c r="I17" s="2">
        <f t="shared" si="8"/>
        <v>9.5122243991373505</v>
      </c>
      <c r="J17" s="2">
        <f t="shared" si="2"/>
        <v>56.381711024110253</v>
      </c>
      <c r="K17" s="2">
        <f t="shared" si="9"/>
        <v>0.45052661199999999</v>
      </c>
      <c r="L17" s="2">
        <f t="shared" si="3"/>
        <v>274.58058830241617</v>
      </c>
    </row>
    <row r="18" spans="1:12" x14ac:dyDescent="0.25">
      <c r="A18" s="2">
        <v>50000000</v>
      </c>
      <c r="B18" s="2">
        <v>27.052</v>
      </c>
      <c r="C18" s="2">
        <f t="shared" si="4"/>
        <v>75.924742101768118</v>
      </c>
      <c r="D18" s="2">
        <f t="shared" si="5"/>
        <v>2388.5449205459381</v>
      </c>
      <c r="E18" s="2">
        <f t="shared" si="6"/>
        <v>180.79662339860198</v>
      </c>
      <c r="F18" s="2">
        <f t="shared" si="0"/>
        <v>23637.409223977953</v>
      </c>
      <c r="G18" s="2">
        <f t="shared" si="7"/>
        <v>28.23657935</v>
      </c>
      <c r="H18" s="2">
        <f t="shared" si="1"/>
        <v>1.4032282364464224</v>
      </c>
      <c r="I18" s="2">
        <f t="shared" si="8"/>
        <v>25.076711904678149</v>
      </c>
      <c r="J18" s="2">
        <f t="shared" si="2"/>
        <v>3.9017630595202251</v>
      </c>
      <c r="K18" s="2">
        <f t="shared" si="9"/>
        <v>2.8157913249999997</v>
      </c>
      <c r="L18" s="2">
        <f t="shared" si="3"/>
        <v>587.39381093814529</v>
      </c>
    </row>
    <row r="19" spans="1:12" x14ac:dyDescent="0.25">
      <c r="A19" s="2">
        <v>80000000</v>
      </c>
      <c r="B19" s="2">
        <v>34.088000000000001</v>
      </c>
      <c r="C19" s="2">
        <f t="shared" si="4"/>
        <v>96.038046320986766</v>
      </c>
      <c r="D19" s="2">
        <f t="shared" si="5"/>
        <v>3837.8082391724056</v>
      </c>
      <c r="E19" s="2">
        <f t="shared" si="6"/>
        <v>185.59001830877671</v>
      </c>
      <c r="F19" s="2">
        <f t="shared" si="0"/>
        <v>22952.861551632916</v>
      </c>
      <c r="G19" s="2">
        <f t="shared" si="7"/>
        <v>45.178526959999999</v>
      </c>
      <c r="H19" s="2">
        <f t="shared" si="1"/>
        <v>122.9997882504868</v>
      </c>
      <c r="I19" s="2">
        <f t="shared" si="8"/>
        <v>41.186498588549405</v>
      </c>
      <c r="J19" s="2">
        <f t="shared" si="2"/>
        <v>50.388682211637885</v>
      </c>
      <c r="K19" s="2">
        <f t="shared" si="9"/>
        <v>7.2084257919999999</v>
      </c>
      <c r="L19" s="2">
        <f t="shared" si="3"/>
        <v>722.51150960337884</v>
      </c>
    </row>
    <row r="20" spans="1:12" x14ac:dyDescent="0.25">
      <c r="A20" s="2">
        <v>100000000</v>
      </c>
      <c r="B20" s="2">
        <v>48.881999999999998</v>
      </c>
      <c r="C20" s="2">
        <f t="shared" si="4"/>
        <v>107.37379999999999</v>
      </c>
      <c r="D20" s="2">
        <f t="shared" si="5"/>
        <v>3421.290667239999</v>
      </c>
      <c r="E20" s="2">
        <f t="shared" si="6"/>
        <v>187.86577767860197</v>
      </c>
      <c r="F20" s="2">
        <f t="shared" si="0"/>
        <v>19316.49045781506</v>
      </c>
      <c r="G20" s="2">
        <f t="shared" si="7"/>
        <v>56.473158699999999</v>
      </c>
      <c r="H20" s="2">
        <f t="shared" si="1"/>
        <v>57.625690408585704</v>
      </c>
      <c r="I20" s="2">
        <f t="shared" si="8"/>
        <v>52.114424429356298</v>
      </c>
      <c r="J20" s="2">
        <f t="shared" si="2"/>
        <v>10.448567691499401</v>
      </c>
      <c r="K20" s="2">
        <f t="shared" si="9"/>
        <v>11.263165299999999</v>
      </c>
      <c r="L20" s="2">
        <f t="shared" si="3"/>
        <v>1415.1767241859241</v>
      </c>
    </row>
    <row r="21" spans="1:12" x14ac:dyDescent="0.25">
      <c r="A21" s="2">
        <v>500000000</v>
      </c>
      <c r="B21" s="2">
        <v>284.32400000000001</v>
      </c>
      <c r="C21" s="2">
        <f t="shared" si="4"/>
        <v>240.09511580246692</v>
      </c>
      <c r="D21" s="2">
        <f t="shared" si="5"/>
        <v>1956.1941973587923</v>
      </c>
      <c r="E21" s="2">
        <f t="shared" si="6"/>
        <v>204.27984560842722</v>
      </c>
      <c r="F21" s="2">
        <f t="shared" si="0"/>
        <v>6407.0666522619413</v>
      </c>
      <c r="G21" s="2">
        <f t="shared" si="7"/>
        <v>282.3657935</v>
      </c>
      <c r="H21" s="2">
        <f t="shared" si="1"/>
        <v>3.8345726966423168</v>
      </c>
      <c r="I21" s="2">
        <f>(A21*LOG(A21,2))*0.0000000196100062</f>
        <v>283.33863431512918</v>
      </c>
      <c r="J21" s="2">
        <f t="shared" si="2"/>
        <v>0.97094553292095653</v>
      </c>
      <c r="K21" s="2">
        <f t="shared" si="9"/>
        <v>281.57913250000001</v>
      </c>
      <c r="L21" s="2">
        <f t="shared" si="3"/>
        <v>7.5342975925562392</v>
      </c>
    </row>
    <row r="22" spans="1:12" x14ac:dyDescent="0.25">
      <c r="A22" s="1" t="s">
        <v>2</v>
      </c>
      <c r="B22" s="1"/>
      <c r="C22" s="2"/>
      <c r="D22" s="2">
        <f>AVERAGE(D2:D21)</f>
        <v>716.14880972725427</v>
      </c>
      <c r="E22" s="2"/>
      <c r="F22" s="2">
        <f t="shared" ref="F22:L22" si="10">AVERAGE(F2:F21)</f>
        <v>16693.337332865423</v>
      </c>
      <c r="G22" s="2"/>
      <c r="H22" s="2">
        <f t="shared" si="10"/>
        <v>15.735661924985545</v>
      </c>
      <c r="I22" s="2"/>
      <c r="J22" s="2">
        <f t="shared" si="10"/>
        <v>12.338271962603958</v>
      </c>
      <c r="K22" s="2"/>
      <c r="L22" s="2">
        <f t="shared" si="10"/>
        <v>164.6876135462561</v>
      </c>
    </row>
  </sheetData>
  <pageMargins left="0.7" right="0.7" top="0.75" bottom="0.75" header="0.3" footer="0.3"/>
  <pageSetup orientation="portrait" verticalDpi="0" r:id="rId1"/>
  <ignoredErrors>
    <ignoredError sqref="E3:E21 G2:K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2020-10-22T15:17:42Z</dcterms:created>
  <dcterms:modified xsi:type="dcterms:W3CDTF">2021-01-27T00:45:35Z</dcterms:modified>
</cp:coreProperties>
</file>